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0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1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4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7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9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1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2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33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Admin\Desktop\Resubmission\Data availability\"/>
    </mc:Choice>
  </mc:AlternateContent>
  <xr:revisionPtr revIDLastSave="0" documentId="13_ncr:1_{30CBC71C-D8D1-4EB4-A832-B15E34EE6C98}" xr6:coauthVersionLast="47" xr6:coauthVersionMax="47" xr10:uidLastSave="{00000000-0000-0000-0000-000000000000}"/>
  <bookViews>
    <workbookView xWindow="-120" yWindow="-120" windowWidth="38640" windowHeight="21240" activeTab="28" xr2:uid="{00000000-000D-0000-FFFF-FFFF00000000}"/>
  </bookViews>
  <sheets>
    <sheet name="Fig. 1D and Fig. S16D" sheetId="34" r:id="rId1"/>
    <sheet name="Fig. 1E and Fig. S17D" sheetId="35" r:id="rId2"/>
    <sheet name="Fig. 1I and Fig. S18C" sheetId="37" r:id="rId3"/>
    <sheet name="Fig. 2B" sheetId="38" r:id="rId4"/>
    <sheet name="Fig. 2C and Fig. S19" sheetId="39" r:id="rId5"/>
    <sheet name="Fig. 2D-G" sheetId="40" r:id="rId6"/>
    <sheet name="Fig. 2L" sheetId="41" r:id="rId7"/>
    <sheet name="Fig. 3D-F" sheetId="42" r:id="rId8"/>
    <sheet name="Fig. 3G" sheetId="43" r:id="rId9"/>
    <sheet name="Fig. 4A-D" sheetId="44" r:id="rId10"/>
    <sheet name="Fig. 4E" sheetId="45" r:id="rId11"/>
    <sheet name="Fig. 4F" sheetId="47" r:id="rId12"/>
    <sheet name="Fig. 4G" sheetId="48" r:id="rId13"/>
    <sheet name="Fig. 4H" sheetId="49" r:id="rId14"/>
    <sheet name="Fig. 4I " sheetId="50" r:id="rId15"/>
    <sheet name="Fig. 4J" sheetId="51" r:id="rId16"/>
    <sheet name="Fig. 4K" sheetId="52" r:id="rId17"/>
    <sheet name="Fig. 4L" sheetId="53" r:id="rId18"/>
    <sheet name="Fig.5 A-B" sheetId="54" r:id="rId19"/>
    <sheet name="Fig. 5C" sheetId="55" r:id="rId20"/>
    <sheet name="Fig. 5D-F and Fig. S21" sheetId="56" r:id="rId21"/>
    <sheet name="Fig. S6" sheetId="60" r:id="rId22"/>
    <sheet name="Fig. S7 C-F" sheetId="61" r:id="rId23"/>
    <sheet name="Fig. S9" sheetId="59" r:id="rId24"/>
    <sheet name="Fig. S10" sheetId="62" r:id="rId25"/>
    <sheet name="Fig. S11" sheetId="63" r:id="rId26"/>
    <sheet name="Fig. S12" sheetId="64" r:id="rId27"/>
    <sheet name="Fig. S14D" sheetId="57" r:id="rId28"/>
    <sheet name="Fig. S15D-G" sheetId="58" r:id="rId29"/>
  </sheets>
  <externalReferences>
    <externalReference r:id="rId30"/>
    <externalReference r:id="rId31"/>
    <externalReference r:id="rId32"/>
    <externalReference r:id="rId33"/>
    <externalReference r:id="rId3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1" i="61" l="1"/>
  <c r="I21" i="61"/>
  <c r="I3" i="44"/>
  <c r="I4" i="44" s="1"/>
  <c r="I5" i="44" s="1"/>
  <c r="I6" i="44" s="1"/>
  <c r="I7" i="44" s="1"/>
  <c r="I8" i="44" s="1"/>
  <c r="I9" i="44" s="1"/>
  <c r="I10" i="44" s="1"/>
  <c r="I11" i="44" s="1"/>
  <c r="I12" i="44" s="1"/>
  <c r="I13" i="44" s="1"/>
  <c r="I14" i="44" s="1"/>
  <c r="I15" i="44" s="1"/>
  <c r="I16" i="44" s="1"/>
  <c r="I17" i="44" s="1"/>
  <c r="I18" i="44" s="1"/>
  <c r="I19" i="44" s="1"/>
  <c r="I20" i="44" s="1"/>
  <c r="I21" i="44" s="1"/>
  <c r="I22" i="44" s="1"/>
  <c r="I23" i="44" s="1"/>
  <c r="I24" i="44" s="1"/>
  <c r="I25" i="44" s="1"/>
  <c r="I26" i="44" s="1"/>
  <c r="I27" i="44" s="1"/>
  <c r="I28" i="44" s="1"/>
  <c r="I29" i="44" s="1"/>
  <c r="I30" i="44" s="1"/>
  <c r="I31" i="44" s="1"/>
  <c r="I32" i="44" s="1"/>
  <c r="I33" i="44" s="1"/>
  <c r="I34" i="44" s="1"/>
  <c r="I35" i="44" s="1"/>
  <c r="I36" i="44" s="1"/>
  <c r="I37" i="44" s="1"/>
  <c r="I38" i="44" s="1"/>
  <c r="I39" i="44" s="1"/>
  <c r="I40" i="44" s="1"/>
  <c r="I41" i="44" s="1"/>
  <c r="I42" i="44" s="1"/>
  <c r="I43" i="44" s="1"/>
  <c r="I44" i="44" s="1"/>
  <c r="I45" i="44" s="1"/>
  <c r="I46" i="44" s="1"/>
  <c r="I47" i="44" s="1"/>
  <c r="I48" i="44" s="1"/>
  <c r="I49" i="44" s="1"/>
  <c r="I50" i="44" s="1"/>
  <c r="I51" i="44" s="1"/>
  <c r="I52" i="44" s="1"/>
  <c r="I53" i="44" s="1"/>
  <c r="I54" i="44" s="1"/>
  <c r="I55" i="44" s="1"/>
  <c r="I56" i="44" s="1"/>
  <c r="I57" i="44" s="1"/>
  <c r="I58" i="44" s="1"/>
  <c r="I59" i="44" s="1"/>
  <c r="I60" i="44" s="1"/>
  <c r="I61" i="44" s="1"/>
  <c r="I62" i="44" s="1"/>
  <c r="I63" i="44" s="1"/>
  <c r="I64" i="44" s="1"/>
  <c r="I65" i="44" s="1"/>
  <c r="I66" i="44" s="1"/>
  <c r="I67" i="44" s="1"/>
  <c r="I68" i="44" s="1"/>
  <c r="I69" i="44" s="1"/>
  <c r="I70" i="44" s="1"/>
  <c r="I71" i="44" s="1"/>
  <c r="I72" i="44" s="1"/>
  <c r="I73" i="44" s="1"/>
  <c r="I74" i="44" s="1"/>
  <c r="I75" i="44" s="1"/>
  <c r="I76" i="44" s="1"/>
  <c r="I77" i="44" s="1"/>
  <c r="I78" i="44" s="1"/>
  <c r="I79" i="44" s="1"/>
  <c r="I80" i="44" s="1"/>
  <c r="I81" i="44" s="1"/>
  <c r="I82" i="44" s="1"/>
  <c r="I83" i="44" s="1"/>
  <c r="I84" i="44" s="1"/>
  <c r="I85" i="44" s="1"/>
  <c r="I86" i="44" s="1"/>
  <c r="I87" i="44" s="1"/>
  <c r="I88" i="44" s="1"/>
  <c r="I89" i="44" s="1"/>
  <c r="I90" i="44" s="1"/>
  <c r="I91" i="44" s="1"/>
  <c r="I92" i="44" s="1"/>
  <c r="I93" i="44" s="1"/>
  <c r="I94" i="44" s="1"/>
  <c r="I95" i="44" s="1"/>
  <c r="I96" i="44" s="1"/>
  <c r="I97" i="44" s="1"/>
  <c r="I98" i="44" s="1"/>
  <c r="I99" i="44" s="1"/>
  <c r="I100" i="44" s="1"/>
  <c r="I101" i="44" s="1"/>
  <c r="I102" i="44" s="1"/>
  <c r="I103" i="44" s="1"/>
  <c r="I104" i="44" s="1"/>
  <c r="I105" i="44" s="1"/>
  <c r="I106" i="44" s="1"/>
  <c r="I107" i="44" s="1"/>
  <c r="I108" i="44" s="1"/>
  <c r="I109" i="44" s="1"/>
  <c r="I110" i="44" s="1"/>
  <c r="I111" i="44" s="1"/>
  <c r="I112" i="44" s="1"/>
  <c r="I113" i="44" s="1"/>
  <c r="I114" i="44" s="1"/>
  <c r="I115" i="44" s="1"/>
  <c r="I116" i="44" s="1"/>
  <c r="I117" i="44" s="1"/>
  <c r="I118" i="44" s="1"/>
  <c r="I119" i="44" s="1"/>
  <c r="I120" i="44" s="1"/>
  <c r="I121" i="44" s="1"/>
  <c r="I122" i="44" s="1"/>
  <c r="I123" i="44" s="1"/>
  <c r="I124" i="44" s="1"/>
  <c r="I125" i="44" s="1"/>
  <c r="I126" i="44" s="1"/>
  <c r="I127" i="44" s="1"/>
  <c r="I128" i="44" s="1"/>
  <c r="I129" i="44" s="1"/>
  <c r="I130" i="44" s="1"/>
  <c r="I131" i="44" s="1"/>
  <c r="I132" i="44" s="1"/>
  <c r="I133" i="44" s="1"/>
  <c r="I134" i="44" s="1"/>
  <c r="I135" i="44" s="1"/>
  <c r="I136" i="44" s="1"/>
  <c r="I137" i="44" s="1"/>
  <c r="I138" i="44" s="1"/>
  <c r="I139" i="44" s="1"/>
  <c r="I140" i="44" s="1"/>
  <c r="I141" i="44" s="1"/>
  <c r="I142" i="44" s="1"/>
  <c r="I143" i="44" s="1"/>
  <c r="I144" i="44" s="1"/>
  <c r="I145" i="44" s="1"/>
  <c r="I146" i="44" s="1"/>
  <c r="I147" i="44" s="1"/>
  <c r="I148" i="44" s="1"/>
  <c r="I149" i="44" s="1"/>
  <c r="I150" i="44" s="1"/>
  <c r="I151" i="44" s="1"/>
  <c r="I152" i="44" s="1"/>
  <c r="I153" i="44" s="1"/>
  <c r="I154" i="44" s="1"/>
  <c r="I155" i="44" s="1"/>
  <c r="I156" i="44" s="1"/>
  <c r="I157" i="44" s="1"/>
  <c r="I158" i="44" s="1"/>
  <c r="I159" i="44" s="1"/>
  <c r="I160" i="44" s="1"/>
  <c r="I161" i="44" s="1"/>
  <c r="I162" i="44" s="1"/>
  <c r="I163" i="44" s="1"/>
  <c r="I164" i="44" s="1"/>
  <c r="I165" i="44" s="1"/>
  <c r="I166" i="44" s="1"/>
  <c r="I167" i="44" s="1"/>
  <c r="I168" i="44" s="1"/>
  <c r="I169" i="44" s="1"/>
  <c r="I170" i="44" s="1"/>
  <c r="I171" i="44" s="1"/>
  <c r="I172" i="44" s="1"/>
  <c r="I173" i="44" s="1"/>
  <c r="I174" i="44" s="1"/>
  <c r="I175" i="44" s="1"/>
  <c r="I176" i="44" s="1"/>
  <c r="I177" i="44" s="1"/>
  <c r="I178" i="44" s="1"/>
  <c r="I179" i="44" s="1"/>
  <c r="I180" i="44" s="1"/>
  <c r="I181" i="44" s="1"/>
  <c r="I182" i="44" s="1"/>
  <c r="I183" i="44" s="1"/>
  <c r="I184" i="44" s="1"/>
  <c r="I185" i="44" s="1"/>
  <c r="I186" i="44" s="1"/>
  <c r="I187" i="44" s="1"/>
  <c r="I188" i="44" s="1"/>
  <c r="I189" i="44" s="1"/>
  <c r="I190" i="44" s="1"/>
  <c r="I191" i="44" s="1"/>
  <c r="I192" i="44" s="1"/>
  <c r="I193" i="44" s="1"/>
  <c r="I194" i="44" s="1"/>
  <c r="I195" i="44" s="1"/>
  <c r="I196" i="44" s="1"/>
  <c r="I197" i="44" s="1"/>
  <c r="I198" i="44" s="1"/>
  <c r="I199" i="44" s="1"/>
  <c r="I200" i="44" s="1"/>
  <c r="I201" i="44" s="1"/>
  <c r="I202" i="44" s="1"/>
  <c r="I203" i="44" s="1"/>
  <c r="I204" i="44" s="1"/>
  <c r="I205" i="44" s="1"/>
  <c r="I206" i="44" s="1"/>
  <c r="I207" i="44" s="1"/>
  <c r="I208" i="44" s="1"/>
  <c r="I209" i="44" s="1"/>
  <c r="I210" i="44" s="1"/>
  <c r="I211" i="44" s="1"/>
  <c r="I212" i="44" s="1"/>
  <c r="I213" i="44" s="1"/>
  <c r="I214" i="44" s="1"/>
  <c r="I215" i="44" s="1"/>
  <c r="I216" i="44" s="1"/>
  <c r="I217" i="44" s="1"/>
  <c r="I218" i="44" s="1"/>
  <c r="I219" i="44" s="1"/>
  <c r="I220" i="44" s="1"/>
  <c r="I221" i="44" s="1"/>
  <c r="I222" i="44" s="1"/>
  <c r="I223" i="44" s="1"/>
  <c r="I224" i="44" s="1"/>
  <c r="I225" i="44" s="1"/>
  <c r="I226" i="44" s="1"/>
  <c r="I227" i="44" s="1"/>
  <c r="I228" i="44" s="1"/>
  <c r="I229" i="44" s="1"/>
  <c r="I230" i="44" s="1"/>
  <c r="I231" i="44" s="1"/>
  <c r="I232" i="44" s="1"/>
  <c r="I233" i="44" s="1"/>
  <c r="I234" i="44" s="1"/>
  <c r="I235" i="44" s="1"/>
  <c r="I236" i="44" s="1"/>
  <c r="I237" i="44" s="1"/>
  <c r="I238" i="44" s="1"/>
  <c r="I239" i="44" s="1"/>
  <c r="I240" i="44" s="1"/>
  <c r="I241" i="44" s="1"/>
  <c r="I242" i="44" s="1"/>
  <c r="I243" i="44" s="1"/>
  <c r="I244" i="44" s="1"/>
  <c r="I245" i="44" s="1"/>
  <c r="I246" i="44" s="1"/>
  <c r="I247" i="44" s="1"/>
  <c r="I248" i="44" s="1"/>
  <c r="I249" i="44" s="1"/>
  <c r="I250" i="44" s="1"/>
  <c r="I251" i="44" s="1"/>
  <c r="I252" i="44" s="1"/>
  <c r="I253" i="44" s="1"/>
  <c r="I254" i="44" s="1"/>
  <c r="I255" i="44" s="1"/>
  <c r="I256" i="44" s="1"/>
  <c r="I257" i="44" s="1"/>
  <c r="I258" i="44" s="1"/>
  <c r="I259" i="44" s="1"/>
  <c r="I260" i="44" s="1"/>
  <c r="I261" i="44" s="1"/>
  <c r="I262" i="44" s="1"/>
  <c r="I263" i="44" s="1"/>
  <c r="I264" i="44" s="1"/>
  <c r="I265" i="44" s="1"/>
  <c r="I266" i="44" s="1"/>
  <c r="I267" i="44" s="1"/>
  <c r="I268" i="44" s="1"/>
  <c r="I269" i="44" s="1"/>
  <c r="I270" i="44" s="1"/>
  <c r="I271" i="44" s="1"/>
  <c r="I272" i="44" s="1"/>
  <c r="I273" i="44" s="1"/>
  <c r="I274" i="44" s="1"/>
  <c r="I275" i="44" s="1"/>
  <c r="I276" i="44" s="1"/>
  <c r="I277" i="44" s="1"/>
  <c r="G154" i="40"/>
  <c r="G153" i="40"/>
  <c r="G152" i="40"/>
  <c r="G151" i="40"/>
  <c r="G150" i="40"/>
  <c r="G149" i="40"/>
  <c r="G148" i="40"/>
  <c r="G147" i="40"/>
  <c r="G146" i="40"/>
  <c r="G145" i="40"/>
  <c r="G144" i="40"/>
  <c r="G143" i="40"/>
  <c r="G142" i="40"/>
  <c r="G141" i="40"/>
  <c r="G140" i="40"/>
  <c r="G139" i="40"/>
  <c r="G138" i="40"/>
  <c r="G137" i="40"/>
  <c r="G136" i="40"/>
  <c r="G135" i="40"/>
  <c r="G134" i="40"/>
  <c r="G133" i="40"/>
  <c r="G132" i="40"/>
  <c r="G131" i="40"/>
  <c r="G130" i="40"/>
  <c r="G129" i="40"/>
  <c r="G128" i="40"/>
  <c r="G127" i="40"/>
  <c r="G126" i="40"/>
  <c r="G125" i="40"/>
  <c r="G124" i="40"/>
  <c r="G123" i="40"/>
  <c r="G122" i="40"/>
  <c r="G121" i="40"/>
  <c r="G120" i="40"/>
  <c r="G119" i="40"/>
  <c r="G118" i="40"/>
  <c r="G117" i="40"/>
  <c r="G116" i="40"/>
  <c r="G115" i="40"/>
  <c r="G114" i="40"/>
  <c r="G113" i="40"/>
  <c r="G112" i="40"/>
  <c r="G111" i="40"/>
  <c r="G110" i="40"/>
  <c r="G109" i="40"/>
  <c r="G108" i="40"/>
  <c r="G107" i="40"/>
  <c r="G106" i="40"/>
  <c r="G105" i="40"/>
  <c r="G104" i="40"/>
  <c r="G103" i="40"/>
  <c r="G102" i="40"/>
  <c r="G101" i="40"/>
  <c r="G100" i="40"/>
  <c r="G99" i="40"/>
  <c r="G98" i="40"/>
  <c r="G97" i="40"/>
  <c r="G96" i="40"/>
  <c r="G95" i="40"/>
  <c r="G94" i="40"/>
  <c r="G93" i="40"/>
  <c r="G92" i="40"/>
  <c r="G91" i="40"/>
  <c r="G90" i="40"/>
  <c r="G89" i="40"/>
  <c r="G88" i="40"/>
  <c r="G87" i="40"/>
  <c r="G86" i="40"/>
  <c r="G85" i="40"/>
  <c r="G84" i="40"/>
  <c r="G83" i="40"/>
  <c r="G82" i="40"/>
  <c r="G81" i="40"/>
  <c r="G80" i="40"/>
  <c r="G79" i="40"/>
  <c r="G78" i="40"/>
  <c r="G77" i="40"/>
  <c r="G76" i="40"/>
  <c r="G75" i="40"/>
  <c r="G74" i="40"/>
  <c r="G73" i="40"/>
  <c r="G72" i="40"/>
  <c r="G71" i="40"/>
  <c r="G70" i="40"/>
  <c r="G69" i="40"/>
  <c r="G68" i="40"/>
  <c r="G67" i="40"/>
  <c r="G66" i="40"/>
  <c r="G65" i="40"/>
  <c r="G64" i="40"/>
  <c r="G63" i="40"/>
  <c r="G62" i="40"/>
  <c r="G61" i="40"/>
  <c r="G60" i="40"/>
  <c r="G59" i="40"/>
  <c r="G58" i="40"/>
  <c r="G57" i="40"/>
  <c r="G56" i="40"/>
  <c r="G55" i="40"/>
  <c r="G54" i="40"/>
  <c r="G53" i="40"/>
  <c r="G52" i="40"/>
  <c r="G51" i="40"/>
  <c r="G50" i="40"/>
  <c r="G49" i="40"/>
  <c r="G48" i="40"/>
  <c r="G47" i="40"/>
  <c r="G46" i="40"/>
  <c r="G45" i="40"/>
  <c r="G44" i="40"/>
  <c r="G43" i="40"/>
  <c r="G42" i="40"/>
  <c r="G41" i="40"/>
  <c r="G40" i="40"/>
  <c r="G39" i="40"/>
  <c r="G38" i="40"/>
  <c r="G37" i="40"/>
  <c r="G36" i="40"/>
  <c r="G35" i="40"/>
  <c r="G34" i="40"/>
  <c r="G33" i="40"/>
  <c r="G32" i="40"/>
  <c r="G31" i="40"/>
  <c r="G30" i="40"/>
  <c r="G29" i="40"/>
  <c r="G28" i="40"/>
  <c r="G27" i="40"/>
  <c r="G26" i="40"/>
  <c r="G25" i="40"/>
  <c r="G24" i="40"/>
  <c r="G23" i="40"/>
  <c r="G22" i="40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</calcChain>
</file>

<file path=xl/sharedStrings.xml><?xml version="1.0" encoding="utf-8"?>
<sst xmlns="http://schemas.openxmlformats.org/spreadsheetml/2006/main" count="400" uniqueCount="173">
  <si>
    <t>Frequency (Hz)</t>
  </si>
  <si>
    <t>Absorption</t>
  </si>
  <si>
    <t>Absorption Spectrum</t>
    <phoneticPr fontId="1" type="noConversion"/>
  </si>
  <si>
    <t>1st</t>
  </si>
  <si>
    <t>2nd</t>
  </si>
  <si>
    <t>Frequency(Hz)</t>
  </si>
  <si>
    <t>Five RNHRs</t>
    <phoneticPr fontId="1" type="noConversion"/>
  </si>
  <si>
    <t>Absorption Spectrum of individual RNHR</t>
    <phoneticPr fontId="1" type="noConversion"/>
  </si>
  <si>
    <t>3rd</t>
    <phoneticPr fontId="1" type="noConversion"/>
  </si>
  <si>
    <t>4th</t>
    <phoneticPr fontId="1" type="noConversion"/>
  </si>
  <si>
    <t>5th</t>
    <phoneticPr fontId="1" type="noConversion"/>
  </si>
  <si>
    <t>Extension</t>
    <phoneticPr fontId="1" type="noConversion"/>
  </si>
  <si>
    <t>Frequency (Hz)</t>
    <phoneticPr fontId="1" type="noConversion"/>
  </si>
  <si>
    <t>Storage modulus (kPa)</t>
    <phoneticPr fontId="1" type="noConversion"/>
  </si>
  <si>
    <t>loss factor</t>
    <phoneticPr fontId="1" type="noConversion"/>
  </si>
  <si>
    <t>DMA Test (Ecoflex-30)</t>
    <phoneticPr fontId="1" type="noConversion"/>
  </si>
  <si>
    <t>Experimental Result</t>
    <phoneticPr fontId="1" type="noConversion"/>
  </si>
  <si>
    <t>Simulation Result</t>
    <phoneticPr fontId="1" type="noConversion"/>
  </si>
  <si>
    <t>330Hz</t>
    <phoneticPr fontId="1" type="noConversion"/>
  </si>
  <si>
    <t>500Hz</t>
    <phoneticPr fontId="1" type="noConversion"/>
  </si>
  <si>
    <t>330Hz</t>
  </si>
  <si>
    <t>500Hz</t>
  </si>
  <si>
    <t>Position</t>
    <phoneticPr fontId="1" type="noConversion"/>
  </si>
  <si>
    <t>Amplitude (10^-4 mm)</t>
    <phoneticPr fontId="1" type="noConversion"/>
  </si>
  <si>
    <t>Average amplitude (10^-4 mm)</t>
    <phoneticPr fontId="1" type="noConversion"/>
  </si>
  <si>
    <t>Average phase angle (deg)</t>
    <phoneticPr fontId="1" type="noConversion"/>
  </si>
  <si>
    <t>Phase angle (deg)</t>
    <phoneticPr fontId="1" type="noConversion"/>
  </si>
  <si>
    <r>
      <t>Simulation</t>
    </r>
    <r>
      <rPr>
        <sz val="11"/>
        <color theme="1"/>
        <rFont val="等线"/>
        <family val="2"/>
      </rPr>
      <t>（</t>
    </r>
    <r>
      <rPr>
        <sz val="11"/>
        <color theme="1"/>
        <rFont val="Times New Roman"/>
        <family val="1"/>
      </rPr>
      <t>1Pa</t>
    </r>
    <r>
      <rPr>
        <sz val="11"/>
        <color theme="1"/>
        <rFont val="等线"/>
        <family val="2"/>
      </rPr>
      <t>）</t>
    </r>
  </si>
  <si>
    <t>Experiment (normalized to 1 Pa)</t>
    <phoneticPr fontId="1" type="noConversion"/>
  </si>
  <si>
    <t>Frequency(Hz)</t>
    <phoneticPr fontId="1" type="noConversion"/>
  </si>
  <si>
    <t>Air domain</t>
    <phoneticPr fontId="1" type="noConversion"/>
  </si>
  <si>
    <t>Rubber domain</t>
    <phoneticPr fontId="1" type="noConversion"/>
  </si>
  <si>
    <t>Power loss (10^-7 W)</t>
    <phoneticPr fontId="1" type="noConversion"/>
  </si>
  <si>
    <t>Simulation</t>
    <phoneticPr fontId="1" type="noConversion"/>
  </si>
  <si>
    <t>absorption coefficient</t>
  </si>
  <si>
    <t>normalized acoustic resistance</t>
    <phoneticPr fontId="1" type="noConversion"/>
  </si>
  <si>
    <t>normarlized  acoustic reactance</t>
    <phoneticPr fontId="1" type="noConversion"/>
  </si>
  <si>
    <t>Full recursive model</t>
    <phoneticPr fontId="1" type="noConversion"/>
  </si>
  <si>
    <t>Closed-form analytical solution</t>
    <phoneticPr fontId="1" type="noConversion"/>
  </si>
  <si>
    <t>eta(f)</t>
    <phoneticPr fontId="1" type="noConversion"/>
  </si>
  <si>
    <t>eta=0.2</t>
    <phoneticPr fontId="1" type="noConversion"/>
  </si>
  <si>
    <t>ys for η=0.2 and Zc=0</t>
    <phoneticPr fontId="1" type="noConversion"/>
  </si>
  <si>
    <t>ys for η=0.2</t>
    <phoneticPr fontId="1" type="noConversion"/>
  </si>
  <si>
    <t>ys for η=η(f)</t>
    <phoneticPr fontId="1" type="noConversion"/>
  </si>
  <si>
    <t>xs for η=0.2</t>
    <phoneticPr fontId="1" type="noConversion"/>
  </si>
  <si>
    <t>xs for η=η(f)</t>
    <phoneticPr fontId="1" type="noConversion"/>
  </si>
  <si>
    <t>α for η=0.2</t>
    <phoneticPr fontId="1" type="noConversion"/>
  </si>
  <si>
    <t>α for η=η(f)</t>
    <phoneticPr fontId="1" type="noConversion"/>
  </si>
  <si>
    <t>Cavity Volume (10^4 mm³)</t>
    <phoneticPr fontId="1" type="noConversion"/>
  </si>
  <si>
    <t>E=148.5 kPa</t>
    <phoneticPr fontId="1" type="noConversion"/>
  </si>
  <si>
    <t>E=130 kPa</t>
    <phoneticPr fontId="1" type="noConversion"/>
  </si>
  <si>
    <t>E=110 kPa</t>
    <phoneticPr fontId="1" type="noConversion"/>
  </si>
  <si>
    <t>Young's modulus</t>
    <phoneticPr fontId="1" type="noConversion"/>
  </si>
  <si>
    <t>rho_s=1070 kg/m³</t>
    <phoneticPr fontId="1" type="noConversion"/>
  </si>
  <si>
    <t>rho_s=1270 kg/m³</t>
    <phoneticPr fontId="1" type="noConversion"/>
  </si>
  <si>
    <t>rho_s=1470 kg/m³</t>
    <phoneticPr fontId="1" type="noConversion"/>
  </si>
  <si>
    <t>rho_s=1070 kg/m³ Cavity Volume = 26646 mm^3</t>
    <phoneticPr fontId="1" type="noConversion"/>
  </si>
  <si>
    <t>rho_s=1270 kg/m³ Cavity Volume = 29193 mm^3</t>
    <phoneticPr fontId="1" type="noConversion"/>
  </si>
  <si>
    <t>rho_s=1470 kg/m³ Cavity Volume = 31609 mm^3</t>
    <phoneticPr fontId="1" type="noConversion"/>
  </si>
  <si>
    <t>Material density</t>
    <phoneticPr fontId="1" type="noConversion"/>
  </si>
  <si>
    <t>E=148.5 kPa Cavity volume = 26646 mm^3</t>
    <phoneticPr fontId="1" type="noConversion"/>
  </si>
  <si>
    <t>E=130 kPa Cavity volume = 29391 mm^3</t>
    <phoneticPr fontId="1" type="noConversion"/>
  </si>
  <si>
    <t>E=110 kPa Cavity volume = 35856 mm^3</t>
    <phoneticPr fontId="1" type="noConversion"/>
  </si>
  <si>
    <t>Cavity volume (10^4 mm³)</t>
    <phoneticPr fontId="1" type="noConversion"/>
  </si>
  <si>
    <t>absorption</t>
    <phoneticPr fontId="1" type="noConversion"/>
  </si>
  <si>
    <t>r=4 mm</t>
    <phoneticPr fontId="1" type="noConversion"/>
  </si>
  <si>
    <t>r=4.25 mm</t>
    <phoneticPr fontId="1" type="noConversion"/>
  </si>
  <si>
    <t>r=4.5 mm</t>
    <phoneticPr fontId="1" type="noConversion"/>
  </si>
  <si>
    <t>r=4 mm Cavity volume = 26646 mm^3</t>
    <phoneticPr fontId="1" type="noConversion"/>
  </si>
  <si>
    <t>r=4.25 mm Cavity volume = 31207 mm^3</t>
    <phoneticPr fontId="1" type="noConversion"/>
  </si>
  <si>
    <t>r=4.5 mm Cavity volume = 38561 mm^3</t>
    <phoneticPr fontId="1" type="noConversion"/>
  </si>
  <si>
    <t>Shell radius</t>
    <phoneticPr fontId="1" type="noConversion"/>
  </si>
  <si>
    <t>η=0.2 Cavity volume = 26646 mm^3</t>
    <phoneticPr fontId="1" type="noConversion"/>
  </si>
  <si>
    <t>η=0.3 Cavity volume = 24996 mm^3</t>
    <phoneticPr fontId="1" type="noConversion"/>
  </si>
  <si>
    <t>η=0.4 Cavity volume = 23894 mm^3</t>
    <phoneticPr fontId="1" type="noConversion"/>
  </si>
  <si>
    <t>Loss factor</t>
    <phoneticPr fontId="1" type="noConversion"/>
  </si>
  <si>
    <t>η=0.2</t>
    <phoneticPr fontId="1" type="noConversion"/>
  </si>
  <si>
    <t>η=0.3</t>
    <phoneticPr fontId="1" type="noConversion"/>
  </si>
  <si>
    <t>η=0.4</t>
    <phoneticPr fontId="1" type="noConversion"/>
  </si>
  <si>
    <t>l=35 mm</t>
    <phoneticPr fontId="1" type="noConversion"/>
  </si>
  <si>
    <t>l=40 mm</t>
    <phoneticPr fontId="1" type="noConversion"/>
  </si>
  <si>
    <t>l=45 mm</t>
    <phoneticPr fontId="1" type="noConversion"/>
  </si>
  <si>
    <t>l=35 mm Cavity volume = 26646 mm^3</t>
    <phoneticPr fontId="1" type="noConversion"/>
  </si>
  <si>
    <t>l=40 mm Cavity volume = 26020 mm^3</t>
    <phoneticPr fontId="1" type="noConversion"/>
  </si>
  <si>
    <t>l=45 mm Cavity volume =  mm^3</t>
    <phoneticPr fontId="1" type="noConversion"/>
  </si>
  <si>
    <t>Shell length</t>
    <phoneticPr fontId="1" type="noConversion"/>
  </si>
  <si>
    <t>t=1.0 mm</t>
    <phoneticPr fontId="1" type="noConversion"/>
  </si>
  <si>
    <t>t=1.5 mm</t>
    <phoneticPr fontId="1" type="noConversion"/>
  </si>
  <si>
    <t>t=2.0 mm</t>
    <phoneticPr fontId="1" type="noConversion"/>
  </si>
  <si>
    <t>t=1.0 mm Cavity volume = 26646 mm^3</t>
    <phoneticPr fontId="1" type="noConversion"/>
  </si>
  <si>
    <t>t=1.5 mm Cavity volume = 25338 mm^3</t>
    <phoneticPr fontId="1" type="noConversion"/>
  </si>
  <si>
    <t>t=2.0 mm Cavity volume = 26013 mm^3</t>
    <phoneticPr fontId="1" type="noConversion"/>
  </si>
  <si>
    <t>Shell thickness</t>
    <phoneticPr fontId="1" type="noConversion"/>
  </si>
  <si>
    <t>Cavity volume = 26744 mm^3</t>
    <phoneticPr fontId="1" type="noConversion"/>
  </si>
  <si>
    <t>Cavity volume = 31700 mm^3</t>
    <phoneticPr fontId="1" type="noConversion"/>
  </si>
  <si>
    <t>Cavity volume = 36535 mm^3</t>
    <phoneticPr fontId="1" type="noConversion"/>
  </si>
  <si>
    <t xml:space="preserve">V=26744 mm³ </t>
    <phoneticPr fontId="1" type="noConversion"/>
  </si>
  <si>
    <t>V=31700 mm³</t>
    <phoneticPr fontId="1" type="noConversion"/>
  </si>
  <si>
    <t xml:space="preserve">V=36535 mm³ </t>
    <phoneticPr fontId="1" type="noConversion"/>
  </si>
  <si>
    <t>D=29 mm</t>
    <phoneticPr fontId="1" type="noConversion"/>
  </si>
  <si>
    <t>D=34 mm</t>
    <phoneticPr fontId="1" type="noConversion"/>
  </si>
  <si>
    <t>D=39 mm</t>
    <phoneticPr fontId="1" type="noConversion"/>
  </si>
  <si>
    <t>D=29 mm Cavity volume = 26744 mm^3</t>
    <phoneticPr fontId="1" type="noConversion"/>
  </si>
  <si>
    <t>D=34 mm Cavity volume = 26744 mm^3</t>
    <phoneticPr fontId="1" type="noConversion"/>
  </si>
  <si>
    <t>D=39 mm Cavity volume = 26744 mm^3</t>
    <phoneticPr fontId="1" type="noConversion"/>
  </si>
  <si>
    <r>
      <t>Ecoflex-30 A:B=1</t>
    </r>
    <r>
      <rPr>
        <sz val="11"/>
        <color theme="1"/>
        <rFont val="等线"/>
        <family val="2"/>
      </rPr>
      <t>：</t>
    </r>
    <r>
      <rPr>
        <sz val="11"/>
        <color theme="1"/>
        <rFont val="Times New Roman"/>
        <family val="1"/>
      </rPr>
      <t>1</t>
    </r>
    <phoneticPr fontId="1" type="noConversion"/>
  </si>
  <si>
    <r>
      <t>Ecoflex-20 A:B=1</t>
    </r>
    <r>
      <rPr>
        <sz val="11"/>
        <color theme="1"/>
        <rFont val="等线"/>
        <family val="2"/>
      </rPr>
      <t>：</t>
    </r>
    <r>
      <rPr>
        <sz val="11"/>
        <color theme="1"/>
        <rFont val="Times New Roman"/>
        <family val="1"/>
      </rPr>
      <t xml:space="preserve">2 </t>
    </r>
    <phoneticPr fontId="1" type="noConversion"/>
  </si>
  <si>
    <r>
      <t>Ecoflex-20 A:B=1</t>
    </r>
    <r>
      <rPr>
        <sz val="11"/>
        <color theme="1"/>
        <rFont val="等线"/>
        <family val="2"/>
      </rPr>
      <t>：</t>
    </r>
    <r>
      <rPr>
        <sz val="11"/>
        <color theme="1"/>
        <rFont val="Times New Roman"/>
        <family val="1"/>
      </rPr>
      <t>2 +W</t>
    </r>
    <phoneticPr fontId="1" type="noConversion"/>
  </si>
  <si>
    <t>Ecoflex-30 (original)</t>
    <phoneticPr fontId="1" type="noConversion"/>
  </si>
  <si>
    <r>
      <t>Density (kg/m³</t>
    </r>
    <r>
      <rPr>
        <sz val="11"/>
        <color theme="1"/>
        <rFont val="等线"/>
        <family val="2"/>
      </rPr>
      <t>）</t>
    </r>
    <phoneticPr fontId="1" type="noConversion"/>
  </si>
  <si>
    <r>
      <t>Exoflex-20</t>
    </r>
    <r>
      <rPr>
        <sz val="11"/>
        <color theme="1"/>
        <rFont val="等线"/>
        <family val="2"/>
      </rPr>
      <t>（</t>
    </r>
    <r>
      <rPr>
        <sz val="11"/>
        <color theme="1"/>
        <rFont val="Times New Roman"/>
        <family val="1"/>
      </rPr>
      <t xml:space="preserve">A:B=1:2) </t>
    </r>
    <phoneticPr fontId="1" type="noConversion"/>
  </si>
  <si>
    <r>
      <t>Exoflex-20</t>
    </r>
    <r>
      <rPr>
        <sz val="11"/>
        <color theme="1"/>
        <rFont val="等线"/>
        <family val="2"/>
      </rPr>
      <t>（</t>
    </r>
    <r>
      <rPr>
        <sz val="11"/>
        <color theme="1"/>
        <rFont val="Times New Roman"/>
        <family val="1"/>
      </rPr>
      <t>A:B=1:2) + W</t>
    </r>
    <phoneticPr fontId="1" type="noConversion"/>
  </si>
  <si>
    <t>Set #1 Experiment</t>
    <phoneticPr fontId="1" type="noConversion"/>
  </si>
  <si>
    <t>Set #1 Simulation</t>
    <phoneticPr fontId="1" type="noConversion"/>
  </si>
  <si>
    <t>normalized acoustic reactance</t>
    <phoneticPr fontId="1" type="noConversion"/>
  </si>
  <si>
    <t>Set #2 Experiment</t>
    <phoneticPr fontId="1" type="noConversion"/>
  </si>
  <si>
    <t>Set #2 Simulation</t>
    <phoneticPr fontId="1" type="noConversion"/>
  </si>
  <si>
    <t>Set #3 Experiment</t>
    <phoneticPr fontId="1" type="noConversion"/>
  </si>
  <si>
    <t>Set #3 Simulation</t>
    <phoneticPr fontId="1" type="noConversion"/>
  </si>
  <si>
    <t>Vertical</t>
    <phoneticPr fontId="1" type="noConversion"/>
  </si>
  <si>
    <t>Horizontal</t>
    <phoneticPr fontId="1" type="noConversion"/>
  </si>
  <si>
    <t>0deg</t>
    <phoneticPr fontId="1" type="noConversion"/>
  </si>
  <si>
    <t>120deg</t>
    <phoneticPr fontId="1" type="noConversion"/>
  </si>
  <si>
    <t>240deg</t>
    <phoneticPr fontId="1" type="noConversion"/>
  </si>
  <si>
    <t>Average</t>
    <phoneticPr fontId="1" type="noConversion"/>
  </si>
  <si>
    <t>Amplitude (Experiment)</t>
    <phoneticPr fontId="1" type="noConversion"/>
  </si>
  <si>
    <t>Phase angle (Experiment)</t>
    <phoneticPr fontId="1" type="noConversion"/>
  </si>
  <si>
    <t>Set3 Experiment (Day 1)</t>
    <phoneticPr fontId="1" type="noConversion"/>
  </si>
  <si>
    <t>Set 3 Experiment (Day 60)</t>
    <phoneticPr fontId="1" type="noConversion"/>
  </si>
  <si>
    <t>Set 3 Experiment (Day 80)</t>
    <phoneticPr fontId="1" type="noConversion"/>
  </si>
  <si>
    <t>Rubber</t>
    <phoneticPr fontId="1" type="noConversion"/>
  </si>
  <si>
    <t>full=recursive model</t>
    <phoneticPr fontId="1" type="noConversion"/>
  </si>
  <si>
    <t>closed-form solution</t>
    <phoneticPr fontId="1" type="noConversion"/>
  </si>
  <si>
    <t>l=35mm</t>
    <phoneticPr fontId="1" type="noConversion"/>
  </si>
  <si>
    <t>l=55mm</t>
    <phoneticPr fontId="1" type="noConversion"/>
  </si>
  <si>
    <t>Frequency</t>
  </si>
  <si>
    <t>Alpha</t>
  </si>
  <si>
    <t>Master curve</t>
    <phoneticPr fontId="1" type="noConversion"/>
  </si>
  <si>
    <t>Tan(delta)</t>
    <phoneticPr fontId="1" type="noConversion"/>
  </si>
  <si>
    <t>Loss modulus (kPa)</t>
    <phoneticPr fontId="1" type="noConversion"/>
  </si>
  <si>
    <t>Storage modulus</t>
  </si>
  <si>
    <t>Loss modulus</t>
  </si>
  <si>
    <t>Tan(delta)</t>
  </si>
  <si>
    <t>Hz</t>
  </si>
  <si>
    <t>kPa</t>
    <phoneticPr fontId="1" type="noConversion"/>
  </si>
  <si>
    <t>Storage modulus</t>
    <phoneticPr fontId="1" type="noConversion"/>
  </si>
  <si>
    <t>Loss modulus</t>
    <phoneticPr fontId="1" type="noConversion"/>
  </si>
  <si>
    <r>
      <t>Temperature (25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</si>
  <si>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(20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</si>
  <si>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(15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</si>
  <si>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(10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</si>
  <si>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(5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</si>
  <si>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(0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</si>
  <si>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(-5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</si>
  <si>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(-10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</si>
  <si>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(-15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</si>
  <si>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(-20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</si>
  <si>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(-25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</si>
  <si>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Temperature (-30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</si>
  <si>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t>frequency (Hz)</t>
    <phoneticPr fontId="1" type="noConversion"/>
  </si>
  <si>
    <t>Hz</t>
    <phoneticPr fontId="1" type="noConversion"/>
  </si>
  <si>
    <r>
      <t>25</t>
    </r>
    <r>
      <rPr>
        <sz val="11"/>
        <color theme="1"/>
        <rFont val="等线"/>
        <family val="2"/>
      </rPr>
      <t>℃</t>
    </r>
    <phoneticPr fontId="1" type="noConversion"/>
  </si>
  <si>
    <r>
      <t>-10</t>
    </r>
    <r>
      <rPr>
        <sz val="11"/>
        <color theme="1"/>
        <rFont val="等线"/>
        <family val="2"/>
      </rPr>
      <t>℃</t>
    </r>
    <phoneticPr fontId="1" type="noConversion"/>
  </si>
  <si>
    <t>0°</t>
    <phoneticPr fontId="1" type="noConversion"/>
  </si>
  <si>
    <t>30°</t>
    <phoneticPr fontId="1" type="noConversion"/>
  </si>
  <si>
    <t>60°</t>
    <phoneticPr fontId="1" type="noConversion"/>
  </si>
  <si>
    <t>absorption</t>
  </si>
  <si>
    <t>90dB</t>
    <phoneticPr fontId="1" type="noConversion"/>
  </si>
  <si>
    <t>100dB</t>
    <phoneticPr fontId="1" type="noConversion"/>
  </si>
  <si>
    <t>110dB</t>
    <phoneticPr fontId="1" type="noConversion"/>
  </si>
  <si>
    <t>120dB</t>
    <phoneticPr fontId="1" type="noConversion"/>
  </si>
  <si>
    <t>129dB</t>
    <phoneticPr fontId="1" type="noConversion"/>
  </si>
  <si>
    <t xml:space="preserve">absorption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</si>
</sst>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_);[Red]\(0\)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</font>
    <font>
      <sz val="10"/>
      <name val="Tahoma"/>
      <family val="2"/>
      <charset val="134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177" fontId="0" fillId="0" borderId="0" xfId="0" applyNumberFormat="1"/>
    <xf numFmtId="0" fontId="2" fillId="0" borderId="0" xfId="0" applyFont="1" applyAlignment="1">
      <alignment horizontal="center" wrapText="1"/>
    </xf>
    <xf numFmtId="0" fontId="0" fillId="0" borderId="0" xfId="0" applyAlignment="1">
      <alignment vertical="center"/>
    </xf>
    <xf numFmtId="0" fontId="5" fillId="0" borderId="0" xfId="1" applyFon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11" fontId="2" fillId="0" borderId="0" xfId="0" applyNumberFormat="1" applyFont="1"/>
    <xf numFmtId="0" fontId="2" fillId="0" borderId="0" xfId="0" quotePrefix="1" applyFont="1" applyAlignment="1">
      <alignment horizontal="center"/>
    </xf>
    <xf numFmtId="0" fontId="2" fillId="0" borderId="0" xfId="0" applyFont="1" applyAlignment="1">
      <alignment wrapText="1"/>
    </xf>
  </cellXfs>
  <cellStyles count="2">
    <cellStyle name="Normal" xfId="1" xr:uid="{06ED8AAC-1A94-43B2-9CD0-2AFF6CBE3B0B}"/>
    <cellStyle name="常规" xfId="0" builtinId="0"/>
  </cellStyles>
  <dxfs count="0"/>
  <tableStyles count="0" defaultTableStyle="TableStyleMedium2" defaultPivotStyle="PivotStyleLight16"/>
  <colors>
    <mruColors>
      <color rgb="FF1504F6"/>
      <color rgb="FF0000F6"/>
      <color rgb="FF1C129E"/>
      <color rgb="FF001DB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absorption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'Fig. 1D and Fig. S16D'!$A$3:$A$29</c:f>
              <c:numCache>
                <c:formatCode>General</c:formatCode>
                <c:ptCount val="27"/>
                <c:pt idx="0">
                  <c:v>80</c:v>
                </c:pt>
                <c:pt idx="1">
                  <c:v>90</c:v>
                </c:pt>
                <c:pt idx="2">
                  <c:v>100</c:v>
                </c:pt>
                <c:pt idx="3">
                  <c:v>110</c:v>
                </c:pt>
                <c:pt idx="4">
                  <c:v>120</c:v>
                </c:pt>
                <c:pt idx="5">
                  <c:v>130</c:v>
                </c:pt>
                <c:pt idx="6">
                  <c:v>135</c:v>
                </c:pt>
                <c:pt idx="7">
                  <c:v>140</c:v>
                </c:pt>
                <c:pt idx="8">
                  <c:v>143</c:v>
                </c:pt>
                <c:pt idx="9">
                  <c:v>145</c:v>
                </c:pt>
                <c:pt idx="10">
                  <c:v>147</c:v>
                </c:pt>
                <c:pt idx="11">
                  <c:v>149</c:v>
                </c:pt>
                <c:pt idx="12">
                  <c:v>150</c:v>
                </c:pt>
                <c:pt idx="13">
                  <c:v>151</c:v>
                </c:pt>
                <c:pt idx="14">
                  <c:v>153</c:v>
                </c:pt>
                <c:pt idx="15">
                  <c:v>155</c:v>
                </c:pt>
                <c:pt idx="16">
                  <c:v>160</c:v>
                </c:pt>
                <c:pt idx="17">
                  <c:v>165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210</c:v>
                </c:pt>
                <c:pt idx="23">
                  <c:v>220</c:v>
                </c:pt>
                <c:pt idx="24">
                  <c:v>230</c:v>
                </c:pt>
                <c:pt idx="25">
                  <c:v>240</c:v>
                </c:pt>
                <c:pt idx="26">
                  <c:v>250</c:v>
                </c:pt>
              </c:numCache>
            </c:numRef>
          </c:xVal>
          <c:yVal>
            <c:numRef>
              <c:f>'Fig. 1D and Fig. S16D'!$B$3:$B$29</c:f>
              <c:numCache>
                <c:formatCode>General</c:formatCode>
                <c:ptCount val="27"/>
                <c:pt idx="0">
                  <c:v>4.0301859999999998E-3</c:v>
                </c:pt>
                <c:pt idx="1">
                  <c:v>2.108937E-2</c:v>
                </c:pt>
                <c:pt idx="2">
                  <c:v>4.9693714999999999E-2</c:v>
                </c:pt>
                <c:pt idx="3">
                  <c:v>0.100681258</c:v>
                </c:pt>
                <c:pt idx="4">
                  <c:v>0.198148879</c:v>
                </c:pt>
                <c:pt idx="5">
                  <c:v>0.39374000799999997</c:v>
                </c:pt>
                <c:pt idx="6">
                  <c:v>0.55045417100000005</c:v>
                </c:pt>
                <c:pt idx="7">
                  <c:v>0.742035636</c:v>
                </c:pt>
                <c:pt idx="8">
                  <c:v>0.85590770400000005</c:v>
                </c:pt>
                <c:pt idx="9">
                  <c:v>0.92036000100000004</c:v>
                </c:pt>
                <c:pt idx="10">
                  <c:v>0.96835089900000004</c:v>
                </c:pt>
                <c:pt idx="11">
                  <c:v>0.99483419299999998</c:v>
                </c:pt>
                <c:pt idx="12">
                  <c:v>0.999</c:v>
                </c:pt>
                <c:pt idx="13">
                  <c:v>0.99735677700000003</c:v>
                </c:pt>
                <c:pt idx="14">
                  <c:v>0.97672653200000004</c:v>
                </c:pt>
                <c:pt idx="15">
                  <c:v>0.93663069799999998</c:v>
                </c:pt>
                <c:pt idx="16">
                  <c:v>0.78706826799999996</c:v>
                </c:pt>
                <c:pt idx="17">
                  <c:v>0.62570474200000004</c:v>
                </c:pt>
                <c:pt idx="18">
                  <c:v>0.48944446400000002</c:v>
                </c:pt>
                <c:pt idx="19">
                  <c:v>0.305851965</c:v>
                </c:pt>
                <c:pt idx="20">
                  <c:v>0.20231327800000001</c:v>
                </c:pt>
                <c:pt idx="21">
                  <c:v>0.14105957899999999</c:v>
                </c:pt>
                <c:pt idx="22">
                  <c:v>0.102387346</c:v>
                </c:pt>
                <c:pt idx="23">
                  <c:v>7.6509229999999998E-2</c:v>
                </c:pt>
                <c:pt idx="24">
                  <c:v>5.8337377000000003E-2</c:v>
                </c:pt>
                <c:pt idx="25">
                  <c:v>4.5064462E-2</c:v>
                </c:pt>
                <c:pt idx="26">
                  <c:v>3.5051704000000003E-2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12-403C-89BE-A7CC82ED4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812832"/>
        <c:axId val="320809952"/>
      </c:scatterChart>
      <c:valAx>
        <c:axId val="320812832"/>
        <c:scaling>
          <c:orientation val="minMax"/>
          <c:max val="240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20809952"/>
        <c:crosses val="autoZero"/>
        <c:crossBetween val="midCat"/>
        <c:majorUnit val="40"/>
      </c:valAx>
      <c:valAx>
        <c:axId val="320809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absorption, α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2081283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92101494861278"/>
          <c:y val="6.1088988320798399E-2"/>
          <c:w val="0.86316827772840543"/>
          <c:h val="0.80998469839888831"/>
        </c:manualLayout>
      </c:layout>
      <c:scatterChart>
        <c:scatterStyle val="smoothMarker"/>
        <c:varyColors val="0"/>
        <c:ser>
          <c:idx val="1"/>
          <c:order val="0"/>
          <c:tx>
            <c:v>1st</c:v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1E and Fig. S17D'!$A$4:$A$35</c:f>
              <c:numCache>
                <c:formatCode>General</c:formatCode>
                <c:ptCount val="32"/>
                <c:pt idx="0">
                  <c:v>220</c:v>
                </c:pt>
                <c:pt idx="1">
                  <c:v>230</c:v>
                </c:pt>
                <c:pt idx="2">
                  <c:v>240</c:v>
                </c:pt>
                <c:pt idx="3">
                  <c:v>250</c:v>
                </c:pt>
                <c:pt idx="4">
                  <c:v>260</c:v>
                </c:pt>
                <c:pt idx="5">
                  <c:v>270</c:v>
                </c:pt>
                <c:pt idx="6">
                  <c:v>280</c:v>
                </c:pt>
                <c:pt idx="7">
                  <c:v>290</c:v>
                </c:pt>
                <c:pt idx="8">
                  <c:v>295</c:v>
                </c:pt>
                <c:pt idx="9">
                  <c:v>298</c:v>
                </c:pt>
                <c:pt idx="10">
                  <c:v>301</c:v>
                </c:pt>
                <c:pt idx="11">
                  <c:v>304</c:v>
                </c:pt>
                <c:pt idx="12">
                  <c:v>307</c:v>
                </c:pt>
                <c:pt idx="13">
                  <c:v>310</c:v>
                </c:pt>
                <c:pt idx="14">
                  <c:v>313</c:v>
                </c:pt>
                <c:pt idx="15">
                  <c:v>316</c:v>
                </c:pt>
                <c:pt idx="16">
                  <c:v>319</c:v>
                </c:pt>
                <c:pt idx="17">
                  <c:v>322</c:v>
                </c:pt>
                <c:pt idx="18">
                  <c:v>325</c:v>
                </c:pt>
                <c:pt idx="19">
                  <c:v>330</c:v>
                </c:pt>
                <c:pt idx="20">
                  <c:v>340</c:v>
                </c:pt>
                <c:pt idx="21">
                  <c:v>350</c:v>
                </c:pt>
                <c:pt idx="22">
                  <c:v>360</c:v>
                </c:pt>
                <c:pt idx="23">
                  <c:v>370</c:v>
                </c:pt>
                <c:pt idx="24">
                  <c:v>380</c:v>
                </c:pt>
                <c:pt idx="25">
                  <c:v>390</c:v>
                </c:pt>
                <c:pt idx="26">
                  <c:v>400</c:v>
                </c:pt>
                <c:pt idx="27">
                  <c:v>410</c:v>
                </c:pt>
                <c:pt idx="28">
                  <c:v>420</c:v>
                </c:pt>
                <c:pt idx="29">
                  <c:v>430</c:v>
                </c:pt>
                <c:pt idx="30">
                  <c:v>440</c:v>
                </c:pt>
                <c:pt idx="31">
                  <c:v>450</c:v>
                </c:pt>
              </c:numCache>
            </c:numRef>
          </c:xVal>
          <c:yVal>
            <c:numRef>
              <c:f>'Fig. 1E and Fig. S17D'!$B$4:$B$35</c:f>
              <c:numCache>
                <c:formatCode>General</c:formatCode>
                <c:ptCount val="32"/>
                <c:pt idx="0">
                  <c:v>4.7287814516627702E-3</c:v>
                </c:pt>
                <c:pt idx="1">
                  <c:v>2.1966106497258799E-2</c:v>
                </c:pt>
                <c:pt idx="2">
                  <c:v>4.6015903564213999E-2</c:v>
                </c:pt>
                <c:pt idx="3">
                  <c:v>8.0667599484404995E-2</c:v>
                </c:pt>
                <c:pt idx="4">
                  <c:v>0.13237482365136</c:v>
                </c:pt>
                <c:pt idx="5">
                  <c:v>0.21223481391760199</c:v>
                </c:pt>
                <c:pt idx="6">
                  <c:v>0.338368181771805</c:v>
                </c:pt>
                <c:pt idx="7">
                  <c:v>0.53287225035444497</c:v>
                </c:pt>
                <c:pt idx="8">
                  <c:v>0.65656559294459904</c:v>
                </c:pt>
                <c:pt idx="9">
                  <c:v>0.73496328782961695</c:v>
                </c:pt>
                <c:pt idx="10">
                  <c:v>0.81153816003649004</c:v>
                </c:pt>
                <c:pt idx="11">
                  <c:v>0.88037743200744401</c:v>
                </c:pt>
                <c:pt idx="12">
                  <c:v>0.934667025170141</c:v>
                </c:pt>
                <c:pt idx="13">
                  <c:v>0.96807375860493095</c:v>
                </c:pt>
                <c:pt idx="14">
                  <c:v>0.97647114047195804</c:v>
                </c:pt>
                <c:pt idx="15">
                  <c:v>0.95923276103237898</c:v>
                </c:pt>
                <c:pt idx="16">
                  <c:v>0.91938222142801795</c:v>
                </c:pt>
                <c:pt idx="17">
                  <c:v>0.86252930600475497</c:v>
                </c:pt>
                <c:pt idx="18">
                  <c:v>0.79521473282187705</c:v>
                </c:pt>
                <c:pt idx="19">
                  <c:v>0.675511414552458</c:v>
                </c:pt>
                <c:pt idx="20">
                  <c:v>0.46351867259402002</c:v>
                </c:pt>
                <c:pt idx="21">
                  <c:v>0.31487399863869803</c:v>
                </c:pt>
                <c:pt idx="22">
                  <c:v>0.217194289829647</c:v>
                </c:pt>
                <c:pt idx="23">
                  <c:v>0.15251754339256601</c:v>
                </c:pt>
                <c:pt idx="24">
                  <c:v>0.108450908975219</c:v>
                </c:pt>
                <c:pt idx="25">
                  <c:v>7.7442792645276606E-2</c:v>
                </c:pt>
                <c:pt idx="26">
                  <c:v>5.4952148147801499E-2</c:v>
                </c:pt>
                <c:pt idx="27">
                  <c:v>3.8195515109156399E-2</c:v>
                </c:pt>
                <c:pt idx="28">
                  <c:v>2.54172141185319E-2</c:v>
                </c:pt>
                <c:pt idx="29">
                  <c:v>1.5475925947812099E-2</c:v>
                </c:pt>
                <c:pt idx="30">
                  <c:v>7.6080020874186296E-3</c:v>
                </c:pt>
                <c:pt idx="31">
                  <c:v>1.2887425970684501E-3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0D-4266-A7C5-2D4F94A29529}"/>
            </c:ext>
          </c:extLst>
        </c:ser>
        <c:ser>
          <c:idx val="2"/>
          <c:order val="1"/>
          <c:tx>
            <c:v>2nd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1E and Fig. S17D'!$C$4:$C$37</c:f>
              <c:numCache>
                <c:formatCode>General</c:formatCode>
                <c:ptCount val="34"/>
                <c:pt idx="0">
                  <c:v>260</c:v>
                </c:pt>
                <c:pt idx="1">
                  <c:v>270</c:v>
                </c:pt>
                <c:pt idx="2">
                  <c:v>280</c:v>
                </c:pt>
                <c:pt idx="3">
                  <c:v>290</c:v>
                </c:pt>
                <c:pt idx="4">
                  <c:v>300</c:v>
                </c:pt>
                <c:pt idx="5">
                  <c:v>310</c:v>
                </c:pt>
                <c:pt idx="6">
                  <c:v>320</c:v>
                </c:pt>
                <c:pt idx="7">
                  <c:v>330</c:v>
                </c:pt>
                <c:pt idx="8">
                  <c:v>341</c:v>
                </c:pt>
                <c:pt idx="9">
                  <c:v>344</c:v>
                </c:pt>
                <c:pt idx="10">
                  <c:v>347</c:v>
                </c:pt>
                <c:pt idx="11">
                  <c:v>350</c:v>
                </c:pt>
                <c:pt idx="12">
                  <c:v>353</c:v>
                </c:pt>
                <c:pt idx="13">
                  <c:v>356</c:v>
                </c:pt>
                <c:pt idx="14">
                  <c:v>359</c:v>
                </c:pt>
                <c:pt idx="15">
                  <c:v>362</c:v>
                </c:pt>
                <c:pt idx="16">
                  <c:v>365</c:v>
                </c:pt>
                <c:pt idx="17">
                  <c:v>368</c:v>
                </c:pt>
                <c:pt idx="18">
                  <c:v>371</c:v>
                </c:pt>
                <c:pt idx="19">
                  <c:v>374</c:v>
                </c:pt>
                <c:pt idx="20">
                  <c:v>377</c:v>
                </c:pt>
                <c:pt idx="21">
                  <c:v>380</c:v>
                </c:pt>
                <c:pt idx="22">
                  <c:v>385</c:v>
                </c:pt>
                <c:pt idx="23">
                  <c:v>395</c:v>
                </c:pt>
                <c:pt idx="24">
                  <c:v>405</c:v>
                </c:pt>
                <c:pt idx="25">
                  <c:v>415</c:v>
                </c:pt>
                <c:pt idx="26">
                  <c:v>425</c:v>
                </c:pt>
                <c:pt idx="27">
                  <c:v>435</c:v>
                </c:pt>
                <c:pt idx="28">
                  <c:v>445</c:v>
                </c:pt>
                <c:pt idx="29">
                  <c:v>455</c:v>
                </c:pt>
                <c:pt idx="30">
                  <c:v>465</c:v>
                </c:pt>
                <c:pt idx="31">
                  <c:v>475</c:v>
                </c:pt>
                <c:pt idx="32">
                  <c:v>485</c:v>
                </c:pt>
                <c:pt idx="33">
                  <c:v>495</c:v>
                </c:pt>
              </c:numCache>
            </c:numRef>
          </c:xVal>
          <c:yVal>
            <c:numRef>
              <c:f>'Fig. 1E and Fig. S17D'!$D$4:$D$37</c:f>
              <c:numCache>
                <c:formatCode>General</c:formatCode>
                <c:ptCount val="34"/>
                <c:pt idx="0">
                  <c:v>2.5918597107280599E-3</c:v>
                </c:pt>
                <c:pt idx="1">
                  <c:v>1.7103022918126799E-2</c:v>
                </c:pt>
                <c:pt idx="2">
                  <c:v>3.6786652658632402E-2</c:v>
                </c:pt>
                <c:pt idx="3">
                  <c:v>6.4254152037652501E-2</c:v>
                </c:pt>
                <c:pt idx="4">
                  <c:v>0.10380079229747</c:v>
                </c:pt>
                <c:pt idx="5">
                  <c:v>0.162624013261288</c:v>
                </c:pt>
                <c:pt idx="6">
                  <c:v>0.25264043314989298</c:v>
                </c:pt>
                <c:pt idx="7">
                  <c:v>0.39148875859836901</c:v>
                </c:pt>
                <c:pt idx="8">
                  <c:v>0.61677665742908805</c:v>
                </c:pt>
                <c:pt idx="9">
                  <c:v>0.68782895143072298</c:v>
                </c:pt>
                <c:pt idx="10">
                  <c:v>0.75821464031212804</c:v>
                </c:pt>
                <c:pt idx="11">
                  <c:v>0.82329139666619799</c:v>
                </c:pt>
                <c:pt idx="12">
                  <c:v>0.87748225721964901</c:v>
                </c:pt>
                <c:pt idx="13">
                  <c:v>0.91518650636600496</c:v>
                </c:pt>
                <c:pt idx="14">
                  <c:v>0.93207750659544197</c:v>
                </c:pt>
                <c:pt idx="15">
                  <c:v>0.92631449410633104</c:v>
                </c:pt>
                <c:pt idx="16">
                  <c:v>0.89908284297605701</c:v>
                </c:pt>
                <c:pt idx="17">
                  <c:v>0.85417705553130197</c:v>
                </c:pt>
                <c:pt idx="18">
                  <c:v>0.79686713280531196</c:v>
                </c:pt>
                <c:pt idx="19">
                  <c:v>0.73261459473505297</c:v>
                </c:pt>
                <c:pt idx="20">
                  <c:v>0.66612309398236202</c:v>
                </c:pt>
                <c:pt idx="21">
                  <c:v>0.60089636663900803</c:v>
                </c:pt>
                <c:pt idx="22">
                  <c:v>0.50071500951987602</c:v>
                </c:pt>
                <c:pt idx="23">
                  <c:v>0.343430143415421</c:v>
                </c:pt>
                <c:pt idx="24">
                  <c:v>0.23749677135333799</c:v>
                </c:pt>
                <c:pt idx="25">
                  <c:v>0.16688250249553699</c:v>
                </c:pt>
                <c:pt idx="26">
                  <c:v>0.118807953259843</c:v>
                </c:pt>
                <c:pt idx="27">
                  <c:v>8.5109937608639802E-2</c:v>
                </c:pt>
                <c:pt idx="28">
                  <c:v>6.0790945026357499E-2</c:v>
                </c:pt>
                <c:pt idx="29">
                  <c:v>4.2769006905229202E-2</c:v>
                </c:pt>
                <c:pt idx="30">
                  <c:v>2.9098760852167099E-2</c:v>
                </c:pt>
                <c:pt idx="31">
                  <c:v>1.8517926833338E-2</c:v>
                </c:pt>
                <c:pt idx="32">
                  <c:v>1.0184539147151299E-2</c:v>
                </c:pt>
                <c:pt idx="33">
                  <c:v>3.5222100872771499E-3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0D-4266-A7C5-2D4F94A29529}"/>
            </c:ext>
          </c:extLst>
        </c:ser>
        <c:ser>
          <c:idx val="3"/>
          <c:order val="2"/>
          <c:tx>
            <c:v>3rd</c:v>
          </c:tx>
          <c:spPr>
            <a:ln w="1905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1E and Fig. S17D'!$E$4:$E$37</c:f>
              <c:numCache>
                <c:formatCode>General</c:formatCode>
                <c:ptCount val="34"/>
                <c:pt idx="0">
                  <c:v>310</c:v>
                </c:pt>
                <c:pt idx="1">
                  <c:v>320</c:v>
                </c:pt>
                <c:pt idx="2">
                  <c:v>330</c:v>
                </c:pt>
                <c:pt idx="3">
                  <c:v>340</c:v>
                </c:pt>
                <c:pt idx="4">
                  <c:v>350</c:v>
                </c:pt>
                <c:pt idx="5">
                  <c:v>360</c:v>
                </c:pt>
                <c:pt idx="6">
                  <c:v>370</c:v>
                </c:pt>
                <c:pt idx="7">
                  <c:v>380</c:v>
                </c:pt>
                <c:pt idx="8">
                  <c:v>391</c:v>
                </c:pt>
                <c:pt idx="9">
                  <c:v>394</c:v>
                </c:pt>
                <c:pt idx="10">
                  <c:v>397</c:v>
                </c:pt>
                <c:pt idx="11">
                  <c:v>400</c:v>
                </c:pt>
                <c:pt idx="12">
                  <c:v>403</c:v>
                </c:pt>
                <c:pt idx="13">
                  <c:v>406</c:v>
                </c:pt>
                <c:pt idx="14">
                  <c:v>409</c:v>
                </c:pt>
                <c:pt idx="15">
                  <c:v>412</c:v>
                </c:pt>
                <c:pt idx="16">
                  <c:v>415</c:v>
                </c:pt>
                <c:pt idx="17">
                  <c:v>418</c:v>
                </c:pt>
                <c:pt idx="18">
                  <c:v>421</c:v>
                </c:pt>
                <c:pt idx="19">
                  <c:v>424</c:v>
                </c:pt>
                <c:pt idx="20">
                  <c:v>427</c:v>
                </c:pt>
                <c:pt idx="21">
                  <c:v>430</c:v>
                </c:pt>
                <c:pt idx="22">
                  <c:v>435</c:v>
                </c:pt>
                <c:pt idx="23">
                  <c:v>445</c:v>
                </c:pt>
                <c:pt idx="24">
                  <c:v>455</c:v>
                </c:pt>
                <c:pt idx="25">
                  <c:v>465</c:v>
                </c:pt>
                <c:pt idx="26">
                  <c:v>475</c:v>
                </c:pt>
                <c:pt idx="27">
                  <c:v>485</c:v>
                </c:pt>
                <c:pt idx="28">
                  <c:v>495</c:v>
                </c:pt>
                <c:pt idx="29">
                  <c:v>505</c:v>
                </c:pt>
                <c:pt idx="30">
                  <c:v>515</c:v>
                </c:pt>
                <c:pt idx="31">
                  <c:v>525</c:v>
                </c:pt>
                <c:pt idx="32">
                  <c:v>535</c:v>
                </c:pt>
                <c:pt idx="33">
                  <c:v>545</c:v>
                </c:pt>
              </c:numCache>
            </c:numRef>
          </c:xVal>
          <c:yVal>
            <c:numRef>
              <c:f>'Fig. 1E and Fig. S17D'!$F$4:$F$37</c:f>
              <c:numCache>
                <c:formatCode>General</c:formatCode>
                <c:ptCount val="34"/>
                <c:pt idx="0">
                  <c:v>5.5410988151683898E-3</c:v>
                </c:pt>
                <c:pt idx="1">
                  <c:v>1.96034306868356E-2</c:v>
                </c:pt>
                <c:pt idx="2">
                  <c:v>3.8469092606598997E-2</c:v>
                </c:pt>
                <c:pt idx="3">
                  <c:v>6.4463481395560907E-2</c:v>
                </c:pt>
                <c:pt idx="4">
                  <c:v>0.101344593369977</c:v>
                </c:pt>
                <c:pt idx="5">
                  <c:v>0.15528858739658699</c:v>
                </c:pt>
                <c:pt idx="6">
                  <c:v>0.23633652658165999</c:v>
                </c:pt>
                <c:pt idx="7">
                  <c:v>0.35930070907262002</c:v>
                </c:pt>
                <c:pt idx="8">
                  <c:v>0.55858270128615595</c:v>
                </c:pt>
                <c:pt idx="9">
                  <c:v>0.62286015718920495</c:v>
                </c:pt>
                <c:pt idx="10">
                  <c:v>0.68822004632730804</c:v>
                </c:pt>
                <c:pt idx="11">
                  <c:v>0.75128549825201596</c:v>
                </c:pt>
                <c:pt idx="12">
                  <c:v>0.80767232244801901</c:v>
                </c:pt>
                <c:pt idx="13">
                  <c:v>0.85246378892063901</c:v>
                </c:pt>
                <c:pt idx="14">
                  <c:v>0.88108753979906296</c:v>
                </c:pt>
                <c:pt idx="15">
                  <c:v>0.890391980854909</c:v>
                </c:pt>
                <c:pt idx="16">
                  <c:v>0.87950574103662005</c:v>
                </c:pt>
                <c:pt idx="17">
                  <c:v>0.850070368251019</c:v>
                </c:pt>
                <c:pt idx="18">
                  <c:v>0.80573169344239703</c:v>
                </c:pt>
                <c:pt idx="19">
                  <c:v>0.75115632813920896</c:v>
                </c:pt>
                <c:pt idx="20">
                  <c:v>0.69101643037634997</c:v>
                </c:pt>
                <c:pt idx="21">
                  <c:v>0.62927673186815603</c:v>
                </c:pt>
                <c:pt idx="22">
                  <c:v>0.53034885781486396</c:v>
                </c:pt>
                <c:pt idx="23">
                  <c:v>0.36777756038960402</c:v>
                </c:pt>
                <c:pt idx="24">
                  <c:v>0.255085268115186</c:v>
                </c:pt>
                <c:pt idx="25">
                  <c:v>0.17928942056126301</c:v>
                </c:pt>
                <c:pt idx="26">
                  <c:v>0.12765943892213999</c:v>
                </c:pt>
                <c:pt idx="27">
                  <c:v>9.1576914477543903E-2</c:v>
                </c:pt>
                <c:pt idx="28">
                  <c:v>6.56506406514029E-2</c:v>
                </c:pt>
                <c:pt idx="29">
                  <c:v>4.6530042758029501E-2</c:v>
                </c:pt>
                <c:pt idx="30">
                  <c:v>3.2096759395966602E-2</c:v>
                </c:pt>
                <c:pt idx="31">
                  <c:v>2.0977974043576798E-2</c:v>
                </c:pt>
                <c:pt idx="32">
                  <c:v>1.22604000686522E-2</c:v>
                </c:pt>
                <c:pt idx="33">
                  <c:v>5.3208704972079702E-3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0D-4266-A7C5-2D4F94A29529}"/>
            </c:ext>
          </c:extLst>
        </c:ser>
        <c:ser>
          <c:idx val="4"/>
          <c:order val="3"/>
          <c:tx>
            <c:v>4th</c:v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1E and Fig. S17D'!$G$4:$G$39</c:f>
              <c:numCache>
                <c:formatCode>General</c:formatCode>
                <c:ptCount val="36"/>
                <c:pt idx="0">
                  <c:v>360</c:v>
                </c:pt>
                <c:pt idx="1">
                  <c:v>370</c:v>
                </c:pt>
                <c:pt idx="2">
                  <c:v>380</c:v>
                </c:pt>
                <c:pt idx="3">
                  <c:v>390</c:v>
                </c:pt>
                <c:pt idx="4">
                  <c:v>400</c:v>
                </c:pt>
                <c:pt idx="5">
                  <c:v>410</c:v>
                </c:pt>
                <c:pt idx="6">
                  <c:v>420</c:v>
                </c:pt>
                <c:pt idx="7">
                  <c:v>430</c:v>
                </c:pt>
                <c:pt idx="8">
                  <c:v>441</c:v>
                </c:pt>
                <c:pt idx="9">
                  <c:v>444</c:v>
                </c:pt>
                <c:pt idx="10">
                  <c:v>447</c:v>
                </c:pt>
                <c:pt idx="11">
                  <c:v>450</c:v>
                </c:pt>
                <c:pt idx="12">
                  <c:v>453</c:v>
                </c:pt>
                <c:pt idx="13">
                  <c:v>456</c:v>
                </c:pt>
                <c:pt idx="14">
                  <c:v>459</c:v>
                </c:pt>
                <c:pt idx="15">
                  <c:v>462</c:v>
                </c:pt>
                <c:pt idx="16">
                  <c:v>465</c:v>
                </c:pt>
                <c:pt idx="17">
                  <c:v>468</c:v>
                </c:pt>
                <c:pt idx="18">
                  <c:v>471</c:v>
                </c:pt>
                <c:pt idx="19">
                  <c:v>474</c:v>
                </c:pt>
                <c:pt idx="20">
                  <c:v>477</c:v>
                </c:pt>
                <c:pt idx="21">
                  <c:v>480</c:v>
                </c:pt>
                <c:pt idx="22">
                  <c:v>485</c:v>
                </c:pt>
                <c:pt idx="23">
                  <c:v>495</c:v>
                </c:pt>
                <c:pt idx="24">
                  <c:v>505</c:v>
                </c:pt>
                <c:pt idx="25">
                  <c:v>515</c:v>
                </c:pt>
                <c:pt idx="26">
                  <c:v>525</c:v>
                </c:pt>
                <c:pt idx="27">
                  <c:v>535</c:v>
                </c:pt>
                <c:pt idx="28">
                  <c:v>545</c:v>
                </c:pt>
                <c:pt idx="29">
                  <c:v>555</c:v>
                </c:pt>
                <c:pt idx="30">
                  <c:v>565</c:v>
                </c:pt>
                <c:pt idx="31">
                  <c:v>575</c:v>
                </c:pt>
                <c:pt idx="32">
                  <c:v>585</c:v>
                </c:pt>
                <c:pt idx="33">
                  <c:v>595</c:v>
                </c:pt>
                <c:pt idx="34">
                  <c:v>605</c:v>
                </c:pt>
                <c:pt idx="35">
                  <c:v>615</c:v>
                </c:pt>
              </c:numCache>
            </c:numRef>
          </c:xVal>
          <c:yVal>
            <c:numRef>
              <c:f>'Fig. 1E and Fig. S17D'!$H$4:$H$45</c:f>
              <c:numCache>
                <c:formatCode>General</c:formatCode>
                <c:ptCount val="42"/>
                <c:pt idx="0">
                  <c:v>8.8832140826211603E-3</c:v>
                </c:pt>
                <c:pt idx="1">
                  <c:v>2.2144401202141999E-2</c:v>
                </c:pt>
                <c:pt idx="2">
                  <c:v>3.9542228668510503E-2</c:v>
                </c:pt>
                <c:pt idx="3">
                  <c:v>6.2893990485375501E-2</c:v>
                </c:pt>
                <c:pt idx="4">
                  <c:v>9.5023692436513693E-2</c:v>
                </c:pt>
                <c:pt idx="5">
                  <c:v>0.14038247978044999</c:v>
                </c:pt>
                <c:pt idx="6">
                  <c:v>0.20594590757520001</c:v>
                </c:pt>
                <c:pt idx="7">
                  <c:v>0.30199261395766303</c:v>
                </c:pt>
                <c:pt idx="8">
                  <c:v>0.45672057062842603</c:v>
                </c:pt>
                <c:pt idx="9">
                  <c:v>0.50857866960959397</c:v>
                </c:pt>
                <c:pt idx="10">
                  <c:v>0.56374795774912201</c:v>
                </c:pt>
                <c:pt idx="11">
                  <c:v>0.62095658703921897</c:v>
                </c:pt>
                <c:pt idx="12">
                  <c:v>0.67822377205056195</c:v>
                </c:pt>
                <c:pt idx="13">
                  <c:v>0.73281389258601604</c:v>
                </c:pt>
                <c:pt idx="14">
                  <c:v>0.781355127650319</c:v>
                </c:pt>
                <c:pt idx="15">
                  <c:v>0.82018844327850204</c:v>
                </c:pt>
                <c:pt idx="16">
                  <c:v>0.84594255716081201</c:v>
                </c:pt>
                <c:pt idx="17">
                  <c:v>0.85621247325409899</c:v>
                </c:pt>
                <c:pt idx="18">
                  <c:v>0.85011559718551399</c:v>
                </c:pt>
                <c:pt idx="19">
                  <c:v>0.82849946449789702</c:v>
                </c:pt>
                <c:pt idx="20">
                  <c:v>0.79371168099603195</c:v>
                </c:pt>
                <c:pt idx="21">
                  <c:v>0.749037870010135</c:v>
                </c:pt>
                <c:pt idx="22">
                  <c:v>0.66216356091081197</c:v>
                </c:pt>
                <c:pt idx="23">
                  <c:v>0.48672034561965</c:v>
                </c:pt>
                <c:pt idx="24">
                  <c:v>0.34715753480692302</c:v>
                </c:pt>
                <c:pt idx="25">
                  <c:v>0.24793431225054599</c:v>
                </c:pt>
                <c:pt idx="26">
                  <c:v>0.17905795667082899</c:v>
                </c:pt>
                <c:pt idx="27">
                  <c:v>0.130791067898338</c:v>
                </c:pt>
                <c:pt idx="28">
                  <c:v>9.6256590942102704E-2</c:v>
                </c:pt>
                <c:pt idx="29">
                  <c:v>7.0965089523289601E-2</c:v>
                </c:pt>
                <c:pt idx="30">
                  <c:v>5.2022163252688998E-2</c:v>
                </c:pt>
                <c:pt idx="31">
                  <c:v>3.7541291064018899E-2</c:v>
                </c:pt>
                <c:pt idx="32">
                  <c:v>2.6268795276585301E-2</c:v>
                </c:pt>
                <c:pt idx="33">
                  <c:v>1.73530971066608E-2</c:v>
                </c:pt>
                <c:pt idx="34">
                  <c:v>1.02029382731601E-2</c:v>
                </c:pt>
                <c:pt idx="35">
                  <c:v>4.39915509731103E-3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0D-4266-A7C5-2D4F94A29529}"/>
            </c:ext>
          </c:extLst>
        </c:ser>
        <c:ser>
          <c:idx val="5"/>
          <c:order val="4"/>
          <c:tx>
            <c:v>5th</c:v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1E and Fig. S17D'!$I$4:$I$41</c:f>
              <c:numCache>
                <c:formatCode>General</c:formatCode>
                <c:ptCount val="38"/>
                <c:pt idx="0">
                  <c:v>390</c:v>
                </c:pt>
                <c:pt idx="1">
                  <c:v>400</c:v>
                </c:pt>
                <c:pt idx="2">
                  <c:v>410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450</c:v>
                </c:pt>
                <c:pt idx="7">
                  <c:v>460</c:v>
                </c:pt>
                <c:pt idx="8">
                  <c:v>470</c:v>
                </c:pt>
                <c:pt idx="9">
                  <c:v>481</c:v>
                </c:pt>
                <c:pt idx="10">
                  <c:v>484</c:v>
                </c:pt>
                <c:pt idx="11">
                  <c:v>487</c:v>
                </c:pt>
                <c:pt idx="12">
                  <c:v>490</c:v>
                </c:pt>
                <c:pt idx="13">
                  <c:v>493</c:v>
                </c:pt>
                <c:pt idx="14">
                  <c:v>496</c:v>
                </c:pt>
                <c:pt idx="15">
                  <c:v>499</c:v>
                </c:pt>
                <c:pt idx="16">
                  <c:v>502</c:v>
                </c:pt>
                <c:pt idx="17">
                  <c:v>505</c:v>
                </c:pt>
                <c:pt idx="18">
                  <c:v>508</c:v>
                </c:pt>
                <c:pt idx="19">
                  <c:v>511</c:v>
                </c:pt>
                <c:pt idx="20">
                  <c:v>514</c:v>
                </c:pt>
                <c:pt idx="21">
                  <c:v>517</c:v>
                </c:pt>
                <c:pt idx="22">
                  <c:v>520</c:v>
                </c:pt>
                <c:pt idx="23">
                  <c:v>525</c:v>
                </c:pt>
                <c:pt idx="24">
                  <c:v>535</c:v>
                </c:pt>
                <c:pt idx="25">
                  <c:v>545</c:v>
                </c:pt>
                <c:pt idx="26">
                  <c:v>555</c:v>
                </c:pt>
                <c:pt idx="27">
                  <c:v>565</c:v>
                </c:pt>
                <c:pt idx="28">
                  <c:v>575</c:v>
                </c:pt>
                <c:pt idx="29">
                  <c:v>585</c:v>
                </c:pt>
                <c:pt idx="30">
                  <c:v>595</c:v>
                </c:pt>
                <c:pt idx="31">
                  <c:v>605</c:v>
                </c:pt>
                <c:pt idx="32">
                  <c:v>615</c:v>
                </c:pt>
                <c:pt idx="33">
                  <c:v>625</c:v>
                </c:pt>
                <c:pt idx="34">
                  <c:v>635</c:v>
                </c:pt>
                <c:pt idx="35">
                  <c:v>645</c:v>
                </c:pt>
                <c:pt idx="36">
                  <c:v>655</c:v>
                </c:pt>
                <c:pt idx="37">
                  <c:v>665</c:v>
                </c:pt>
              </c:numCache>
            </c:numRef>
          </c:xVal>
          <c:yVal>
            <c:numRef>
              <c:f>'Fig. 1E and Fig. S17D'!$J$4:$J$41</c:f>
              <c:numCache>
                <c:formatCode>General</c:formatCode>
                <c:ptCount val="38"/>
                <c:pt idx="0">
                  <c:v>5.1187005553249201E-3</c:v>
                </c:pt>
                <c:pt idx="1">
                  <c:v>1.6217943441600501E-2</c:v>
                </c:pt>
                <c:pt idx="2">
                  <c:v>3.04358424660644E-2</c:v>
                </c:pt>
                <c:pt idx="3">
                  <c:v>4.9007845971465597E-2</c:v>
                </c:pt>
                <c:pt idx="4">
                  <c:v>7.3785515230224696E-2</c:v>
                </c:pt>
                <c:pt idx="5">
                  <c:v>0.10758342426015099</c:v>
                </c:pt>
                <c:pt idx="6">
                  <c:v>0.15468937407323399</c:v>
                </c:pt>
                <c:pt idx="7">
                  <c:v>0.22145231812482899</c:v>
                </c:pt>
                <c:pt idx="8">
                  <c:v>0.31626298836076699</c:v>
                </c:pt>
                <c:pt idx="9">
                  <c:v>0.46100942767035302</c:v>
                </c:pt>
                <c:pt idx="10">
                  <c:v>0.50717759881645896</c:v>
                </c:pt>
                <c:pt idx="11">
                  <c:v>0.55491352239194203</c:v>
                </c:pt>
                <c:pt idx="12">
                  <c:v>0.60281687059245503</c:v>
                </c:pt>
                <c:pt idx="13">
                  <c:v>0.64898303004866398</c:v>
                </c:pt>
                <c:pt idx="14">
                  <c:v>0.69106078049606501</c:v>
                </c:pt>
                <c:pt idx="15">
                  <c:v>0.72643852452829005</c:v>
                </c:pt>
                <c:pt idx="16">
                  <c:v>0.75256755775848405</c:v>
                </c:pt>
                <c:pt idx="17">
                  <c:v>0.76737554935484997</c:v>
                </c:pt>
                <c:pt idx="18">
                  <c:v>0.76966363044261799</c:v>
                </c:pt>
                <c:pt idx="19">
                  <c:v>0.759355291663809</c:v>
                </c:pt>
                <c:pt idx="20">
                  <c:v>0.73750426976571104</c:v>
                </c:pt>
                <c:pt idx="21">
                  <c:v>0.70606007431808104</c:v>
                </c:pt>
                <c:pt idx="22">
                  <c:v>0.66748146396532604</c:v>
                </c:pt>
                <c:pt idx="23">
                  <c:v>0.594186609524191</c:v>
                </c:pt>
                <c:pt idx="24">
                  <c:v>0.44613614286317799</c:v>
                </c:pt>
                <c:pt idx="25">
                  <c:v>0.32520606691260401</c:v>
                </c:pt>
                <c:pt idx="26">
                  <c:v>0.236534919322683</c:v>
                </c:pt>
                <c:pt idx="27">
                  <c:v>0.17335585425397099</c:v>
                </c:pt>
                <c:pt idx="28">
                  <c:v>0.128173798076438</c:v>
                </c:pt>
                <c:pt idx="29">
                  <c:v>9.5343173892878094E-2</c:v>
                </c:pt>
                <c:pt idx="30">
                  <c:v>7.1014967904745097E-2</c:v>
                </c:pt>
                <c:pt idx="31">
                  <c:v>5.2628289412712401E-2</c:v>
                </c:pt>
                <c:pt idx="32">
                  <c:v>3.8473977637750401E-2</c:v>
                </c:pt>
                <c:pt idx="33">
                  <c:v>2.7395256963759902E-2</c:v>
                </c:pt>
                <c:pt idx="34">
                  <c:v>1.85949683769378E-2</c:v>
                </c:pt>
                <c:pt idx="35">
                  <c:v>1.1513210500611701E-2</c:v>
                </c:pt>
                <c:pt idx="36">
                  <c:v>5.7493058674165098E-3</c:v>
                </c:pt>
                <c:pt idx="37">
                  <c:v>1.0113908491499099E-3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0D-4266-A7C5-2D4F94A29529}"/>
            </c:ext>
          </c:extLst>
        </c:ser>
        <c:ser>
          <c:idx val="0"/>
          <c:order val="5"/>
          <c:tx>
            <c:v>Five RNHRs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'Fig. 1E and Fig. S17D'!$K$4:$K$77</c:f>
              <c:numCache>
                <c:formatCode>General</c:formatCode>
                <c:ptCount val="74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305</c:v>
                </c:pt>
                <c:pt idx="12">
                  <c:v>310</c:v>
                </c:pt>
                <c:pt idx="13">
                  <c:v>315</c:v>
                </c:pt>
                <c:pt idx="14">
                  <c:v>320</c:v>
                </c:pt>
                <c:pt idx="15">
                  <c:v>325</c:v>
                </c:pt>
                <c:pt idx="16">
                  <c:v>330</c:v>
                </c:pt>
                <c:pt idx="17">
                  <c:v>335</c:v>
                </c:pt>
                <c:pt idx="18">
                  <c:v>340</c:v>
                </c:pt>
                <c:pt idx="19">
                  <c:v>345</c:v>
                </c:pt>
                <c:pt idx="20">
                  <c:v>350</c:v>
                </c:pt>
                <c:pt idx="21">
                  <c:v>355</c:v>
                </c:pt>
                <c:pt idx="22">
                  <c:v>360</c:v>
                </c:pt>
                <c:pt idx="23">
                  <c:v>365</c:v>
                </c:pt>
                <c:pt idx="24">
                  <c:v>370</c:v>
                </c:pt>
                <c:pt idx="25">
                  <c:v>375</c:v>
                </c:pt>
                <c:pt idx="26">
                  <c:v>380</c:v>
                </c:pt>
                <c:pt idx="27">
                  <c:v>385</c:v>
                </c:pt>
                <c:pt idx="28">
                  <c:v>390</c:v>
                </c:pt>
                <c:pt idx="29">
                  <c:v>395</c:v>
                </c:pt>
                <c:pt idx="30">
                  <c:v>400</c:v>
                </c:pt>
                <c:pt idx="31">
                  <c:v>405</c:v>
                </c:pt>
                <c:pt idx="32">
                  <c:v>410</c:v>
                </c:pt>
                <c:pt idx="33">
                  <c:v>415</c:v>
                </c:pt>
                <c:pt idx="34">
                  <c:v>420</c:v>
                </c:pt>
                <c:pt idx="35">
                  <c:v>425</c:v>
                </c:pt>
                <c:pt idx="36">
                  <c:v>430</c:v>
                </c:pt>
                <c:pt idx="37">
                  <c:v>435</c:v>
                </c:pt>
                <c:pt idx="38">
                  <c:v>440</c:v>
                </c:pt>
                <c:pt idx="39">
                  <c:v>445</c:v>
                </c:pt>
                <c:pt idx="40">
                  <c:v>450</c:v>
                </c:pt>
                <c:pt idx="41">
                  <c:v>455</c:v>
                </c:pt>
                <c:pt idx="42">
                  <c:v>460</c:v>
                </c:pt>
                <c:pt idx="43">
                  <c:v>465</c:v>
                </c:pt>
                <c:pt idx="44">
                  <c:v>470</c:v>
                </c:pt>
                <c:pt idx="45">
                  <c:v>475</c:v>
                </c:pt>
                <c:pt idx="46">
                  <c:v>480</c:v>
                </c:pt>
                <c:pt idx="47">
                  <c:v>485</c:v>
                </c:pt>
                <c:pt idx="48">
                  <c:v>490</c:v>
                </c:pt>
                <c:pt idx="49">
                  <c:v>495</c:v>
                </c:pt>
                <c:pt idx="50">
                  <c:v>500</c:v>
                </c:pt>
                <c:pt idx="51">
                  <c:v>505</c:v>
                </c:pt>
                <c:pt idx="52">
                  <c:v>510</c:v>
                </c:pt>
                <c:pt idx="53">
                  <c:v>520</c:v>
                </c:pt>
                <c:pt idx="54">
                  <c:v>530</c:v>
                </c:pt>
                <c:pt idx="55">
                  <c:v>540</c:v>
                </c:pt>
                <c:pt idx="56">
                  <c:v>550</c:v>
                </c:pt>
                <c:pt idx="57">
                  <c:v>560</c:v>
                </c:pt>
                <c:pt idx="58">
                  <c:v>570</c:v>
                </c:pt>
                <c:pt idx="59">
                  <c:v>580</c:v>
                </c:pt>
                <c:pt idx="60">
                  <c:v>590</c:v>
                </c:pt>
                <c:pt idx="61">
                  <c:v>600</c:v>
                </c:pt>
                <c:pt idx="62">
                  <c:v>610</c:v>
                </c:pt>
                <c:pt idx="63">
                  <c:v>620</c:v>
                </c:pt>
                <c:pt idx="64">
                  <c:v>630</c:v>
                </c:pt>
                <c:pt idx="65">
                  <c:v>640</c:v>
                </c:pt>
                <c:pt idx="66">
                  <c:v>650</c:v>
                </c:pt>
                <c:pt idx="67">
                  <c:v>660</c:v>
                </c:pt>
                <c:pt idx="68">
                  <c:v>670</c:v>
                </c:pt>
                <c:pt idx="69">
                  <c:v>680</c:v>
                </c:pt>
                <c:pt idx="70">
                  <c:v>690</c:v>
                </c:pt>
                <c:pt idx="71">
                  <c:v>700</c:v>
                </c:pt>
                <c:pt idx="72">
                  <c:v>710</c:v>
                </c:pt>
                <c:pt idx="73">
                  <c:v>720</c:v>
                </c:pt>
              </c:numCache>
            </c:numRef>
          </c:xVal>
          <c:yVal>
            <c:numRef>
              <c:f>'Fig. 1E and Fig. S17D'!$L$4:$L$77</c:f>
              <c:numCache>
                <c:formatCode>General</c:formatCode>
                <c:ptCount val="74"/>
                <c:pt idx="0">
                  <c:v>2.08052851112684E-2</c:v>
                </c:pt>
                <c:pt idx="1">
                  <c:v>3.4620066131492898E-2</c:v>
                </c:pt>
                <c:pt idx="2">
                  <c:v>5.1780284650193201E-2</c:v>
                </c:pt>
                <c:pt idx="3">
                  <c:v>7.3502718591097999E-2</c:v>
                </c:pt>
                <c:pt idx="4">
                  <c:v>0.101612100749878</c:v>
                </c:pt>
                <c:pt idx="5">
                  <c:v>0.138930894627741</c:v>
                </c:pt>
                <c:pt idx="6">
                  <c:v>0.18995619605918301</c:v>
                </c:pt>
                <c:pt idx="7">
                  <c:v>0.26199204154966799</c:v>
                </c:pt>
                <c:pt idx="8">
                  <c:v>0.36667169919907899</c:v>
                </c:pt>
                <c:pt idx="9">
                  <c:v>0.519699850920609</c:v>
                </c:pt>
                <c:pt idx="10">
                  <c:v>0.72630061814538904</c:v>
                </c:pt>
                <c:pt idx="11">
                  <c:v>0.834740300675478</c:v>
                </c:pt>
                <c:pt idx="12">
                  <c:v>0.92275042882411995</c:v>
                </c:pt>
                <c:pt idx="13">
                  <c:v>0.967842043699359</c:v>
                </c:pt>
                <c:pt idx="14">
                  <c:v>0.96180243593842196</c:v>
                </c:pt>
                <c:pt idx="15">
                  <c:v>0.92087909408858803</c:v>
                </c:pt>
                <c:pt idx="16">
                  <c:v>0.87465277766596194</c:v>
                </c:pt>
                <c:pt idx="17">
                  <c:v>0.84714988055317098</c:v>
                </c:pt>
                <c:pt idx="18">
                  <c:v>0.84861181486723503</c:v>
                </c:pt>
                <c:pt idx="19">
                  <c:v>0.87669403026901505</c:v>
                </c:pt>
                <c:pt idx="20">
                  <c:v>0.91942598830258504</c:v>
                </c:pt>
                <c:pt idx="21">
                  <c:v>0.95858490765260695</c:v>
                </c:pt>
                <c:pt idx="22">
                  <c:v>0.976396829942343</c:v>
                </c:pt>
                <c:pt idx="23">
                  <c:v>0.96491417107752098</c:v>
                </c:pt>
                <c:pt idx="24">
                  <c:v>0.93060317606731102</c:v>
                </c:pt>
                <c:pt idx="25">
                  <c:v>0.88922908056264804</c:v>
                </c:pt>
                <c:pt idx="26">
                  <c:v>0.85663383533645798</c:v>
                </c:pt>
                <c:pt idx="27">
                  <c:v>0.84301633951939503</c:v>
                </c:pt>
                <c:pt idx="28">
                  <c:v>0.851643499998334</c:v>
                </c:pt>
                <c:pt idx="29">
                  <c:v>0.87914021031321099</c:v>
                </c:pt>
                <c:pt idx="30">
                  <c:v>0.91588202839056698</c:v>
                </c:pt>
                <c:pt idx="31">
                  <c:v>0.94773654460810297</c:v>
                </c:pt>
                <c:pt idx="32">
                  <c:v>0.96118451184640996</c:v>
                </c:pt>
                <c:pt idx="33">
                  <c:v>0.95046538951142401</c:v>
                </c:pt>
                <c:pt idx="34">
                  <c:v>0.92093563950926405</c:v>
                </c:pt>
                <c:pt idx="35">
                  <c:v>0.88528624777032905</c:v>
                </c:pt>
                <c:pt idx="36">
                  <c:v>0.85664000582105604</c:v>
                </c:pt>
                <c:pt idx="37">
                  <c:v>0.84394560371281102</c:v>
                </c:pt>
                <c:pt idx="38">
                  <c:v>0.850565134741463</c:v>
                </c:pt>
                <c:pt idx="39">
                  <c:v>0.87417160664746196</c:v>
                </c:pt>
                <c:pt idx="40">
                  <c:v>0.90687715249319001</c:v>
                </c:pt>
                <c:pt idx="41">
                  <c:v>0.93651364667274495</c:v>
                </c:pt>
                <c:pt idx="42">
                  <c:v>0.95074855723672802</c:v>
                </c:pt>
                <c:pt idx="43">
                  <c:v>0.94329436114174803</c:v>
                </c:pt>
                <c:pt idx="44">
                  <c:v>0.91761300547699598</c:v>
                </c:pt>
                <c:pt idx="45">
                  <c:v>0.88448586219492398</c:v>
                </c:pt>
                <c:pt idx="46">
                  <c:v>0.85575292224233801</c:v>
                </c:pt>
                <c:pt idx="47">
                  <c:v>0.83901459662684796</c:v>
                </c:pt>
                <c:pt idx="48">
                  <c:v>0.83519683389849397</c:v>
                </c:pt>
                <c:pt idx="49">
                  <c:v>0.838514068867525</c:v>
                </c:pt>
                <c:pt idx="50">
                  <c:v>0.83871394183348702</c:v>
                </c:pt>
                <c:pt idx="51">
                  <c:v>0.82563946782944797</c:v>
                </c:pt>
                <c:pt idx="52">
                  <c:v>0.79410613584859602</c:v>
                </c:pt>
                <c:pt idx="53">
                  <c:v>0.68629860089342498</c:v>
                </c:pt>
                <c:pt idx="54">
                  <c:v>0.56055733664158303</c:v>
                </c:pt>
                <c:pt idx="55">
                  <c:v>0.45022202930757299</c:v>
                </c:pt>
                <c:pt idx="56">
                  <c:v>0.36313130430439999</c:v>
                </c:pt>
                <c:pt idx="57">
                  <c:v>0.29636753599083399</c:v>
                </c:pt>
                <c:pt idx="58">
                  <c:v>0.24510331592461601</c:v>
                </c:pt>
                <c:pt idx="59">
                  <c:v>0.205228443773049</c:v>
                </c:pt>
                <c:pt idx="60">
                  <c:v>0.17370670035723301</c:v>
                </c:pt>
                <c:pt idx="61">
                  <c:v>0.148380573570466</c:v>
                </c:pt>
                <c:pt idx="62">
                  <c:v>0.12772302422081799</c:v>
                </c:pt>
                <c:pt idx="63">
                  <c:v>0.110642942093331</c:v>
                </c:pt>
                <c:pt idx="64">
                  <c:v>9.6349209615324297E-2</c:v>
                </c:pt>
                <c:pt idx="65">
                  <c:v>8.4258854750467405E-2</c:v>
                </c:pt>
                <c:pt idx="66">
                  <c:v>7.3935285389167493E-2</c:v>
                </c:pt>
                <c:pt idx="67">
                  <c:v>6.5046448589650294E-2</c:v>
                </c:pt>
                <c:pt idx="68">
                  <c:v>5.7336130945422302E-2</c:v>
                </c:pt>
                <c:pt idx="69">
                  <c:v>5.0603984228583199E-2</c:v>
                </c:pt>
                <c:pt idx="70">
                  <c:v>4.4691412189620999E-2</c:v>
                </c:pt>
                <c:pt idx="71">
                  <c:v>3.9471449119338801E-2</c:v>
                </c:pt>
                <c:pt idx="72">
                  <c:v>3.4841396589791199E-2</c:v>
                </c:pt>
                <c:pt idx="73">
                  <c:v>3.07173936877503E-2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0D-4266-A7C5-2D4F94A29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559504"/>
        <c:axId val="249559984"/>
        <c:extLst/>
      </c:scatterChart>
      <c:valAx>
        <c:axId val="249559504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49559984"/>
        <c:crosses val="autoZero"/>
        <c:crossBetween val="midCat"/>
      </c:valAx>
      <c:valAx>
        <c:axId val="249559984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absorption, α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9.4590009626941019E-3"/>
              <c:y val="0.364302295430130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4955950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'Fig. 1I and Fig. S18C'!$A$3:$A$76</c:f>
              <c:numCache>
                <c:formatCode>General</c:formatCode>
                <c:ptCount val="74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295</c:v>
                </c:pt>
                <c:pt idx="11">
                  <c:v>300</c:v>
                </c:pt>
                <c:pt idx="12">
                  <c:v>305</c:v>
                </c:pt>
                <c:pt idx="13">
                  <c:v>310</c:v>
                </c:pt>
                <c:pt idx="14">
                  <c:v>315</c:v>
                </c:pt>
                <c:pt idx="15">
                  <c:v>320</c:v>
                </c:pt>
                <c:pt idx="16">
                  <c:v>325</c:v>
                </c:pt>
                <c:pt idx="17">
                  <c:v>330</c:v>
                </c:pt>
                <c:pt idx="18">
                  <c:v>335</c:v>
                </c:pt>
                <c:pt idx="19">
                  <c:v>340</c:v>
                </c:pt>
                <c:pt idx="20">
                  <c:v>345</c:v>
                </c:pt>
                <c:pt idx="21">
                  <c:v>350</c:v>
                </c:pt>
                <c:pt idx="22">
                  <c:v>355</c:v>
                </c:pt>
                <c:pt idx="23">
                  <c:v>360</c:v>
                </c:pt>
                <c:pt idx="24">
                  <c:v>365</c:v>
                </c:pt>
                <c:pt idx="25">
                  <c:v>370</c:v>
                </c:pt>
                <c:pt idx="26">
                  <c:v>375</c:v>
                </c:pt>
                <c:pt idx="27">
                  <c:v>380</c:v>
                </c:pt>
                <c:pt idx="28">
                  <c:v>385</c:v>
                </c:pt>
                <c:pt idx="29">
                  <c:v>390</c:v>
                </c:pt>
                <c:pt idx="30">
                  <c:v>395</c:v>
                </c:pt>
                <c:pt idx="31">
                  <c:v>400</c:v>
                </c:pt>
                <c:pt idx="32">
                  <c:v>405</c:v>
                </c:pt>
                <c:pt idx="33">
                  <c:v>410</c:v>
                </c:pt>
                <c:pt idx="34">
                  <c:v>415</c:v>
                </c:pt>
                <c:pt idx="35">
                  <c:v>420</c:v>
                </c:pt>
                <c:pt idx="36">
                  <c:v>425</c:v>
                </c:pt>
                <c:pt idx="37">
                  <c:v>430</c:v>
                </c:pt>
                <c:pt idx="38">
                  <c:v>435</c:v>
                </c:pt>
                <c:pt idx="39">
                  <c:v>440</c:v>
                </c:pt>
                <c:pt idx="40">
                  <c:v>445</c:v>
                </c:pt>
                <c:pt idx="41">
                  <c:v>450</c:v>
                </c:pt>
                <c:pt idx="42">
                  <c:v>455</c:v>
                </c:pt>
                <c:pt idx="43">
                  <c:v>460</c:v>
                </c:pt>
                <c:pt idx="44">
                  <c:v>465</c:v>
                </c:pt>
                <c:pt idx="45">
                  <c:v>470</c:v>
                </c:pt>
                <c:pt idx="46">
                  <c:v>475</c:v>
                </c:pt>
                <c:pt idx="47">
                  <c:v>480</c:v>
                </c:pt>
                <c:pt idx="48">
                  <c:v>485</c:v>
                </c:pt>
                <c:pt idx="49">
                  <c:v>490</c:v>
                </c:pt>
                <c:pt idx="50">
                  <c:v>495</c:v>
                </c:pt>
                <c:pt idx="51">
                  <c:v>500</c:v>
                </c:pt>
                <c:pt idx="52">
                  <c:v>510</c:v>
                </c:pt>
                <c:pt idx="53">
                  <c:v>520</c:v>
                </c:pt>
                <c:pt idx="54">
                  <c:v>530</c:v>
                </c:pt>
                <c:pt idx="55">
                  <c:v>540</c:v>
                </c:pt>
                <c:pt idx="56">
                  <c:v>550</c:v>
                </c:pt>
                <c:pt idx="57">
                  <c:v>560</c:v>
                </c:pt>
                <c:pt idx="58">
                  <c:v>570</c:v>
                </c:pt>
                <c:pt idx="59">
                  <c:v>580</c:v>
                </c:pt>
                <c:pt idx="60">
                  <c:v>590</c:v>
                </c:pt>
                <c:pt idx="61">
                  <c:v>600</c:v>
                </c:pt>
                <c:pt idx="62">
                  <c:v>610</c:v>
                </c:pt>
                <c:pt idx="63">
                  <c:v>620</c:v>
                </c:pt>
                <c:pt idx="64">
                  <c:v>630</c:v>
                </c:pt>
                <c:pt idx="65">
                  <c:v>640</c:v>
                </c:pt>
                <c:pt idx="66">
                  <c:v>650</c:v>
                </c:pt>
                <c:pt idx="67">
                  <c:v>660</c:v>
                </c:pt>
                <c:pt idx="68">
                  <c:v>670</c:v>
                </c:pt>
                <c:pt idx="69">
                  <c:v>680</c:v>
                </c:pt>
                <c:pt idx="70">
                  <c:v>690</c:v>
                </c:pt>
                <c:pt idx="71">
                  <c:v>700</c:v>
                </c:pt>
                <c:pt idx="72">
                  <c:v>710</c:v>
                </c:pt>
                <c:pt idx="73">
                  <c:v>720</c:v>
                </c:pt>
              </c:numCache>
            </c:numRef>
          </c:xVal>
          <c:yVal>
            <c:numRef>
              <c:f>'Fig. 1I and Fig. S18C'!$B$3:$B$76</c:f>
              <c:numCache>
                <c:formatCode>General</c:formatCode>
                <c:ptCount val="74"/>
                <c:pt idx="0">
                  <c:v>1.8021388707305599E-2</c:v>
                </c:pt>
                <c:pt idx="1">
                  <c:v>3.7578026915324497E-2</c:v>
                </c:pt>
                <c:pt idx="2">
                  <c:v>6.3967324134141496E-2</c:v>
                </c:pt>
                <c:pt idx="3">
                  <c:v>0.100123666929909</c:v>
                </c:pt>
                <c:pt idx="4">
                  <c:v>0.15022776539113</c:v>
                </c:pt>
                <c:pt idx="5">
                  <c:v>0.21973204363045801</c:v>
                </c:pt>
                <c:pt idx="6">
                  <c:v>0.31456468492574202</c:v>
                </c:pt>
                <c:pt idx="7">
                  <c:v>0.43832489331749203</c:v>
                </c:pt>
                <c:pt idx="8">
                  <c:v>0.58644131878456496</c:v>
                </c:pt>
                <c:pt idx="9">
                  <c:v>0.73996295624726605</c:v>
                </c:pt>
                <c:pt idx="10">
                  <c:v>0.80927345402514905</c:v>
                </c:pt>
                <c:pt idx="11">
                  <c:v>0.86847307081712199</c:v>
                </c:pt>
                <c:pt idx="12">
                  <c:v>0.91491136996801103</c:v>
                </c:pt>
                <c:pt idx="13">
                  <c:v>0.94750675389708106</c:v>
                </c:pt>
                <c:pt idx="14">
                  <c:v>0.96676651428046401</c:v>
                </c:pt>
                <c:pt idx="15">
                  <c:v>0.97442756553264298</c:v>
                </c:pt>
                <c:pt idx="16">
                  <c:v>0.97291672332229495</c:v>
                </c:pt>
                <c:pt idx="17">
                  <c:v>0.96483660815868799</c:v>
                </c:pt>
                <c:pt idx="18">
                  <c:v>0.95259782208509702</c:v>
                </c:pt>
                <c:pt idx="19">
                  <c:v>0.93822188705938003</c:v>
                </c:pt>
                <c:pt idx="20">
                  <c:v>0.92328087744262599</c:v>
                </c:pt>
                <c:pt idx="21">
                  <c:v>0.908922337900813</c:v>
                </c:pt>
                <c:pt idx="22">
                  <c:v>0.89593496305518705</c:v>
                </c:pt>
                <c:pt idx="23">
                  <c:v>0.88482516297186098</c:v>
                </c:pt>
                <c:pt idx="24">
                  <c:v>0.87588808742060198</c:v>
                </c:pt>
                <c:pt idx="25">
                  <c:v>0.86926609303897595</c:v>
                </c:pt>
                <c:pt idx="26">
                  <c:v>0.86499319283422504</c:v>
                </c:pt>
                <c:pt idx="27">
                  <c:v>0.86302681023285799</c:v>
                </c:pt>
                <c:pt idx="28">
                  <c:v>0.86326922247076698</c:v>
                </c:pt>
                <c:pt idx="29">
                  <c:v>0.86558119558063895</c:v>
                </c:pt>
                <c:pt idx="30">
                  <c:v>0.86978999408158197</c:v>
                </c:pt>
                <c:pt idx="31">
                  <c:v>0.87569349977731403</c:v>
                </c:pt>
                <c:pt idx="32">
                  <c:v>0.88306175699593104</c:v>
                </c:pt>
                <c:pt idx="33">
                  <c:v>0.89163694020859796</c:v>
                </c:pt>
                <c:pt idx="34">
                  <c:v>0.90113252415981904</c:v>
                </c:pt>
                <c:pt idx="35">
                  <c:v>0.91123231387464698</c:v>
                </c:pt>
                <c:pt idx="36">
                  <c:v>0.92158994650425097</c:v>
                </c:pt>
                <c:pt idx="37">
                  <c:v>0.931829490893473</c:v>
                </c:pt>
                <c:pt idx="38">
                  <c:v>0.94154781738162996</c:v>
                </c:pt>
                <c:pt idx="39">
                  <c:v>0.95031944385138301</c:v>
                </c:pt>
                <c:pt idx="40">
                  <c:v>0.95770451974305904</c:v>
                </c:pt>
                <c:pt idx="41">
                  <c:v>0.96326041857133105</c:v>
                </c:pt>
                <c:pt idx="42">
                  <c:v>0.96655702288964895</c:v>
                </c:pt>
                <c:pt idx="43">
                  <c:v>0.96719520670606396</c:v>
                </c:pt>
                <c:pt idx="44">
                  <c:v>0.96482732134304305</c:v>
                </c:pt>
                <c:pt idx="45">
                  <c:v>0.95917781300785698</c:v>
                </c:pt>
                <c:pt idx="46">
                  <c:v>0.95006162786859605</c:v>
                </c:pt>
                <c:pt idx="47">
                  <c:v>0.93739796721318502</c:v>
                </c:pt>
                <c:pt idx="48">
                  <c:v>0.92121734254778198</c:v>
                </c:pt>
                <c:pt idx="49">
                  <c:v>0.90166072310544398</c:v>
                </c:pt>
                <c:pt idx="50">
                  <c:v>0.87897070148743195</c:v>
                </c:pt>
                <c:pt idx="51">
                  <c:v>0.85347576362071798</c:v>
                </c:pt>
                <c:pt idx="52">
                  <c:v>0.79568835575757402</c:v>
                </c:pt>
                <c:pt idx="53">
                  <c:v>0.73181883339963805</c:v>
                </c:pt>
                <c:pt idx="54">
                  <c:v>0.665384854500642</c:v>
                </c:pt>
                <c:pt idx="55">
                  <c:v>0.59941052837481401</c:v>
                </c:pt>
                <c:pt idx="56">
                  <c:v>0.53618379787754</c:v>
                </c:pt>
                <c:pt idx="57">
                  <c:v>0.47722013523915502</c:v>
                </c:pt>
                <c:pt idx="58">
                  <c:v>0.42335467029013502</c:v>
                </c:pt>
                <c:pt idx="59">
                  <c:v>0.374891248091763</c:v>
                </c:pt>
                <c:pt idx="60">
                  <c:v>0.33175874685830498</c:v>
                </c:pt>
                <c:pt idx="61">
                  <c:v>0.29364776622833899</c:v>
                </c:pt>
                <c:pt idx="62">
                  <c:v>0.26011794243349001</c:v>
                </c:pt>
                <c:pt idx="63">
                  <c:v>0.230675897095829</c:v>
                </c:pt>
                <c:pt idx="64">
                  <c:v>0.20482776805341499</c:v>
                </c:pt>
                <c:pt idx="65">
                  <c:v>0.182111174419188</c:v>
                </c:pt>
                <c:pt idx="66">
                  <c:v>0.16211141213743199</c:v>
                </c:pt>
                <c:pt idx="67">
                  <c:v>0.14446647824352099</c:v>
                </c:pt>
                <c:pt idx="68">
                  <c:v>0.12886515348667901</c:v>
                </c:pt>
                <c:pt idx="69">
                  <c:v>0.11504162933864499</c:v>
                </c:pt>
                <c:pt idx="70">
                  <c:v>0.10276908877016799</c:v>
                </c:pt>
                <c:pt idx="71">
                  <c:v>9.1853542529493099E-2</c:v>
                </c:pt>
                <c:pt idx="72">
                  <c:v>8.2128400833452297E-2</c:v>
                </c:pt>
                <c:pt idx="73">
                  <c:v>7.3449843330124207E-2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A-4DD2-9ED9-09651FB91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812832"/>
        <c:axId val="320809952"/>
      </c:scatterChart>
      <c:valAx>
        <c:axId val="320812832"/>
        <c:scaling>
          <c:orientation val="minMax"/>
          <c:max val="72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20809952"/>
        <c:crosses val="autoZero"/>
        <c:crossBetween val="midCat"/>
        <c:majorUnit val="100"/>
      </c:valAx>
      <c:valAx>
        <c:axId val="320809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absorption, α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2081283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Storage modulus (DMA test)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'Fig. 2B'!$A$3:$A$21</c:f>
              <c:numCache>
                <c:formatCode>General</c:formatCode>
                <c:ptCount val="1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</c:numCache>
            </c:numRef>
          </c:xVal>
          <c:yVal>
            <c:numRef>
              <c:f>'Fig. 2B'!$B$3:$B$21</c:f>
              <c:numCache>
                <c:formatCode>General</c:formatCode>
                <c:ptCount val="19"/>
                <c:pt idx="0">
                  <c:v>90.009900000000002</c:v>
                </c:pt>
                <c:pt idx="1">
                  <c:v>118.843</c:v>
                </c:pt>
                <c:pt idx="2">
                  <c:v>126.47900000000001</c:v>
                </c:pt>
                <c:pt idx="3">
                  <c:v>130.08099999999999</c:v>
                </c:pt>
                <c:pt idx="4">
                  <c:v>130.62299999999999</c:v>
                </c:pt>
                <c:pt idx="5">
                  <c:v>132.874</c:v>
                </c:pt>
                <c:pt idx="6">
                  <c:v>131.75400000000002</c:v>
                </c:pt>
                <c:pt idx="7">
                  <c:v>133.36600000000001</c:v>
                </c:pt>
                <c:pt idx="8">
                  <c:v>141.845</c:v>
                </c:pt>
                <c:pt idx="9">
                  <c:v>140.88800000000001</c:v>
                </c:pt>
                <c:pt idx="10">
                  <c:v>144.44399999999999</c:v>
                </c:pt>
                <c:pt idx="11">
                  <c:v>144.37100000000001</c:v>
                </c:pt>
                <c:pt idx="12">
                  <c:v>140.82599999999999</c:v>
                </c:pt>
                <c:pt idx="13">
                  <c:v>140.28700000000001</c:v>
                </c:pt>
                <c:pt idx="14">
                  <c:v>144.84700000000001</c:v>
                </c:pt>
                <c:pt idx="15">
                  <c:v>148.929</c:v>
                </c:pt>
                <c:pt idx="16">
                  <c:v>150.125</c:v>
                </c:pt>
                <c:pt idx="17">
                  <c:v>149.155</c:v>
                </c:pt>
                <c:pt idx="18">
                  <c:v>149.363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07-466A-A9CB-AD3E1B62FD9B}"/>
            </c:ext>
          </c:extLst>
        </c:ser>
        <c:ser>
          <c:idx val="2"/>
          <c:order val="2"/>
          <c:tx>
            <c:v>Storage modulus (Extension)</c:v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'Fig. 2B'!$E$3:$E$14</c:f>
              <c:numCache>
                <c:formatCode>General</c:formatCode>
                <c:ptCount val="12"/>
                <c:pt idx="0">
                  <c:v>200</c:v>
                </c:pt>
                <c:pt idx="1">
                  <c:v>250</c:v>
                </c:pt>
                <c:pt idx="2">
                  <c:v>300</c:v>
                </c:pt>
                <c:pt idx="3">
                  <c:v>350</c:v>
                </c:pt>
                <c:pt idx="4">
                  <c:v>400</c:v>
                </c:pt>
                <c:pt idx="5">
                  <c:v>450</c:v>
                </c:pt>
                <c:pt idx="6">
                  <c:v>500</c:v>
                </c:pt>
                <c:pt idx="7">
                  <c:v>550</c:v>
                </c:pt>
                <c:pt idx="8">
                  <c:v>600</c:v>
                </c:pt>
                <c:pt idx="9">
                  <c:v>650</c:v>
                </c:pt>
                <c:pt idx="10">
                  <c:v>700</c:v>
                </c:pt>
                <c:pt idx="11">
                  <c:v>750</c:v>
                </c:pt>
              </c:numCache>
            </c:numRef>
          </c:xVal>
          <c:yVal>
            <c:numRef>
              <c:f>'Fig. 2B'!$F$3:$F$14</c:f>
              <c:numCache>
                <c:formatCode>General</c:formatCode>
                <c:ptCount val="12"/>
                <c:pt idx="0">
                  <c:v>148.5</c:v>
                </c:pt>
                <c:pt idx="1">
                  <c:v>148.5</c:v>
                </c:pt>
                <c:pt idx="2">
                  <c:v>148.5</c:v>
                </c:pt>
                <c:pt idx="3">
                  <c:v>148.5</c:v>
                </c:pt>
                <c:pt idx="4">
                  <c:v>148.5</c:v>
                </c:pt>
                <c:pt idx="5">
                  <c:v>148.5</c:v>
                </c:pt>
                <c:pt idx="6">
                  <c:v>148.5</c:v>
                </c:pt>
                <c:pt idx="7">
                  <c:v>148.5</c:v>
                </c:pt>
                <c:pt idx="8">
                  <c:v>148.5</c:v>
                </c:pt>
                <c:pt idx="9">
                  <c:v>148.5</c:v>
                </c:pt>
                <c:pt idx="10">
                  <c:v>148.5</c:v>
                </c:pt>
                <c:pt idx="11">
                  <c:v>148.5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07-466A-A9CB-AD3E1B62F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072304"/>
        <c:axId val="1574089584"/>
      </c:scatterChart>
      <c:scatterChart>
        <c:scatterStyle val="smoothMarker"/>
        <c:varyColors val="0"/>
        <c:ser>
          <c:idx val="1"/>
          <c:order val="1"/>
          <c:tx>
            <c:v>Loss factor (DMA test)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'Fig. 2B'!$A$3:$A$21</c:f>
              <c:numCache>
                <c:formatCode>General</c:formatCode>
                <c:ptCount val="1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</c:numCache>
            </c:numRef>
          </c:xVal>
          <c:yVal>
            <c:numRef>
              <c:f>'Fig. 2B'!$C$3:$C$21</c:f>
              <c:numCache>
                <c:formatCode>General</c:formatCode>
                <c:ptCount val="19"/>
                <c:pt idx="0">
                  <c:v>0.142539</c:v>
                </c:pt>
                <c:pt idx="1">
                  <c:v>0.135764</c:v>
                </c:pt>
                <c:pt idx="2">
                  <c:v>0.13833500000000001</c:v>
                </c:pt>
                <c:pt idx="3">
                  <c:v>0.14741199999999999</c:v>
                </c:pt>
                <c:pt idx="4">
                  <c:v>0.14966699999999999</c:v>
                </c:pt>
                <c:pt idx="5">
                  <c:v>0.16765099999999999</c:v>
                </c:pt>
                <c:pt idx="6">
                  <c:v>0.15332399999999999</c:v>
                </c:pt>
                <c:pt idx="7">
                  <c:v>0.21826400000000001</c:v>
                </c:pt>
                <c:pt idx="8">
                  <c:v>0.199189</c:v>
                </c:pt>
                <c:pt idx="9">
                  <c:v>0.17669499999999999</c:v>
                </c:pt>
                <c:pt idx="10">
                  <c:v>0.179503</c:v>
                </c:pt>
                <c:pt idx="11">
                  <c:v>0.173572</c:v>
                </c:pt>
                <c:pt idx="12">
                  <c:v>0.16911699999999999</c:v>
                </c:pt>
                <c:pt idx="13">
                  <c:v>0.172962</c:v>
                </c:pt>
                <c:pt idx="14">
                  <c:v>0.17166699999999999</c:v>
                </c:pt>
                <c:pt idx="15">
                  <c:v>0.18143599999999999</c:v>
                </c:pt>
                <c:pt idx="16">
                  <c:v>0.18982199999999999</c:v>
                </c:pt>
                <c:pt idx="17">
                  <c:v>0.20179900000000001</c:v>
                </c:pt>
                <c:pt idx="18">
                  <c:v>0.19430900000000001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07-466A-A9CB-AD3E1B62FD9B}"/>
            </c:ext>
          </c:extLst>
        </c:ser>
        <c:ser>
          <c:idx val="3"/>
          <c:order val="3"/>
          <c:tx>
            <c:v>Loss factor (Extension)</c:v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triang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'Fig. 2B'!$E$3:$E$14</c:f>
              <c:numCache>
                <c:formatCode>General</c:formatCode>
                <c:ptCount val="12"/>
                <c:pt idx="0">
                  <c:v>200</c:v>
                </c:pt>
                <c:pt idx="1">
                  <c:v>250</c:v>
                </c:pt>
                <c:pt idx="2">
                  <c:v>300</c:v>
                </c:pt>
                <c:pt idx="3">
                  <c:v>350</c:v>
                </c:pt>
                <c:pt idx="4">
                  <c:v>400</c:v>
                </c:pt>
                <c:pt idx="5">
                  <c:v>450</c:v>
                </c:pt>
                <c:pt idx="6">
                  <c:v>500</c:v>
                </c:pt>
                <c:pt idx="7">
                  <c:v>550</c:v>
                </c:pt>
                <c:pt idx="8">
                  <c:v>600</c:v>
                </c:pt>
                <c:pt idx="9">
                  <c:v>650</c:v>
                </c:pt>
                <c:pt idx="10">
                  <c:v>700</c:v>
                </c:pt>
                <c:pt idx="11">
                  <c:v>750</c:v>
                </c:pt>
              </c:numCache>
            </c:numRef>
          </c:xVal>
          <c:yVal>
            <c:numRef>
              <c:f>'Fig. 2B'!$G$3:$G$14</c:f>
              <c:numCache>
                <c:formatCode>General</c:formatCode>
                <c:ptCount val="12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07-466A-A9CB-AD3E1B62F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085744"/>
        <c:axId val="1574062224"/>
      </c:scatterChart>
      <c:valAx>
        <c:axId val="1574072304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Frequency 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(Hz)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89584"/>
        <c:crosses val="autoZero"/>
        <c:crossBetween val="midCat"/>
      </c:valAx>
      <c:valAx>
        <c:axId val="157408958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b="0">
                    <a:solidFill>
                      <a:srgbClr val="0070C0"/>
                    </a:solidFill>
                  </a:rPr>
                  <a:t>Storage</a:t>
                </a:r>
                <a:r>
                  <a:rPr lang="en-US" altLang="zh-CN" b="0" baseline="0">
                    <a:solidFill>
                      <a:srgbClr val="0070C0"/>
                    </a:solidFill>
                  </a:rPr>
                  <a:t> Modulus (KPa)</a:t>
                </a:r>
                <a:endParaRPr lang="zh-CN" altLang="en-US" b="0">
                  <a:solidFill>
                    <a:srgbClr val="0070C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72304"/>
        <c:crosses val="autoZero"/>
        <c:crossBetween val="midCat"/>
      </c:valAx>
      <c:valAx>
        <c:axId val="1574062224"/>
        <c:scaling>
          <c:orientation val="minMax"/>
          <c:max val="0.31000000000000005"/>
          <c:min val="0.1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b="1">
                    <a:solidFill>
                      <a:srgbClr val="C00000"/>
                    </a:solidFill>
                  </a:rPr>
                  <a:t>Loss factor</a:t>
                </a:r>
                <a:endParaRPr lang="zh-CN" altLang="en-US" b="1">
                  <a:solidFill>
                    <a:srgbClr val="C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85744"/>
        <c:crosses val="max"/>
        <c:crossBetween val="midCat"/>
        <c:majorUnit val="4.0000000000000008E-2"/>
      </c:valAx>
      <c:valAx>
        <c:axId val="1574085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406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51093242550803"/>
          <c:y val="8.445604353741136E-2"/>
          <c:w val="0.77760529725033123"/>
          <c:h val="0.72918609568342285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rgbClr val="0000F6"/>
              </a:solidFill>
              <a:round/>
            </a:ln>
            <a:effectLst/>
          </c:spPr>
          <c:marker>
            <c:symbol val="none"/>
          </c:marker>
          <c:xVal>
            <c:numRef>
              <c:f>'Fig. 2C and Fig. S19'!$A$3:$A$503</c:f>
              <c:numCache>
                <c:formatCode>General</c:formatCode>
                <c:ptCount val="5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</c:numCache>
            </c:numRef>
          </c:xVal>
          <c:yVal>
            <c:numRef>
              <c:f>'Fig. 2C and Fig. S19'!$B$3:$B$503</c:f>
              <c:numCache>
                <c:formatCode>General</c:formatCode>
                <c:ptCount val="501"/>
                <c:pt idx="0">
                  <c:v>3.0970594080001506E-2</c:v>
                </c:pt>
                <c:pt idx="1">
                  <c:v>5.6803490248691003E-2</c:v>
                </c:pt>
                <c:pt idx="2">
                  <c:v>4.9866171734700898E-2</c:v>
                </c:pt>
                <c:pt idx="3">
                  <c:v>2.5233549614726167E-2</c:v>
                </c:pt>
                <c:pt idx="4">
                  <c:v>3.6589612352275404E-2</c:v>
                </c:pt>
                <c:pt idx="5">
                  <c:v>4.3642905834099764E-2</c:v>
                </c:pt>
                <c:pt idx="6">
                  <c:v>3.63637933682519E-2</c:v>
                </c:pt>
                <c:pt idx="7">
                  <c:v>3.8254905833842869E-2</c:v>
                </c:pt>
                <c:pt idx="8">
                  <c:v>3.3293998629692269E-2</c:v>
                </c:pt>
                <c:pt idx="9">
                  <c:v>4.8340194117672937E-2</c:v>
                </c:pt>
                <c:pt idx="10">
                  <c:v>4.7124511304656225E-2</c:v>
                </c:pt>
                <c:pt idx="11">
                  <c:v>4.6823923849428163E-2</c:v>
                </c:pt>
                <c:pt idx="12">
                  <c:v>4.1933655753731869E-2</c:v>
                </c:pt>
                <c:pt idx="13">
                  <c:v>5.0264871856159736E-2</c:v>
                </c:pt>
                <c:pt idx="14">
                  <c:v>5.7491919034737236E-2</c:v>
                </c:pt>
                <c:pt idx="15">
                  <c:v>6.5075943256665797E-2</c:v>
                </c:pt>
                <c:pt idx="16">
                  <c:v>5.4515195125012128E-2</c:v>
                </c:pt>
                <c:pt idx="17">
                  <c:v>5.9448903642506871E-2</c:v>
                </c:pt>
                <c:pt idx="18">
                  <c:v>6.1245677871732761E-2</c:v>
                </c:pt>
                <c:pt idx="19">
                  <c:v>6.0533595999864027E-2</c:v>
                </c:pt>
                <c:pt idx="20">
                  <c:v>6.4318517641019993E-2</c:v>
                </c:pt>
                <c:pt idx="21">
                  <c:v>6.085532639582187E-2</c:v>
                </c:pt>
                <c:pt idx="22">
                  <c:v>6.6654233948413674E-2</c:v>
                </c:pt>
                <c:pt idx="23">
                  <c:v>6.6991258524751629E-2</c:v>
                </c:pt>
                <c:pt idx="24">
                  <c:v>6.3940353414397536E-2</c:v>
                </c:pt>
                <c:pt idx="25">
                  <c:v>7.0847973159847741E-2</c:v>
                </c:pt>
                <c:pt idx="26">
                  <c:v>7.0478808003728702E-2</c:v>
                </c:pt>
                <c:pt idx="27">
                  <c:v>8.0531044608818506E-2</c:v>
                </c:pt>
                <c:pt idx="28">
                  <c:v>7.7032566564142257E-2</c:v>
                </c:pt>
                <c:pt idx="29">
                  <c:v>8.0877496381578554E-2</c:v>
                </c:pt>
                <c:pt idx="30">
                  <c:v>7.8128239353055962E-2</c:v>
                </c:pt>
                <c:pt idx="31">
                  <c:v>8.0974566769899767E-2</c:v>
                </c:pt>
                <c:pt idx="32">
                  <c:v>8.2712616974762371E-2</c:v>
                </c:pt>
                <c:pt idx="33">
                  <c:v>8.3052422090187095E-2</c:v>
                </c:pt>
                <c:pt idx="34">
                  <c:v>8.8991199851219463E-2</c:v>
                </c:pt>
                <c:pt idx="35">
                  <c:v>9.3082473812109059E-2</c:v>
                </c:pt>
                <c:pt idx="36">
                  <c:v>9.1380686374845435E-2</c:v>
                </c:pt>
                <c:pt idx="37">
                  <c:v>9.8468795832798536E-2</c:v>
                </c:pt>
                <c:pt idx="38">
                  <c:v>0.10075481268700404</c:v>
                </c:pt>
                <c:pt idx="39">
                  <c:v>0.10445713132833245</c:v>
                </c:pt>
                <c:pt idx="40">
                  <c:v>0.10422883006382844</c:v>
                </c:pt>
                <c:pt idx="41">
                  <c:v>0.10754122759531977</c:v>
                </c:pt>
                <c:pt idx="42">
                  <c:v>0.11347904179821833</c:v>
                </c:pt>
                <c:pt idx="43">
                  <c:v>0.11728296422372934</c:v>
                </c:pt>
                <c:pt idx="44">
                  <c:v>0.11837588377753366</c:v>
                </c:pt>
                <c:pt idx="45">
                  <c:v>0.11943680310369702</c:v>
                </c:pt>
                <c:pt idx="46">
                  <c:v>0.12343667095359934</c:v>
                </c:pt>
                <c:pt idx="47">
                  <c:v>0.12578726180330566</c:v>
                </c:pt>
                <c:pt idx="48">
                  <c:v>0.12941948251492633</c:v>
                </c:pt>
                <c:pt idx="49">
                  <c:v>0.1349437891940207</c:v>
                </c:pt>
                <c:pt idx="50">
                  <c:v>0.13970687445168303</c:v>
                </c:pt>
                <c:pt idx="51">
                  <c:v>0.14207257610718801</c:v>
                </c:pt>
                <c:pt idx="52">
                  <c:v>0.14533428294606898</c:v>
                </c:pt>
                <c:pt idx="53">
                  <c:v>0.15141849448943634</c:v>
                </c:pt>
                <c:pt idx="54">
                  <c:v>0.15495495419634731</c:v>
                </c:pt>
                <c:pt idx="55">
                  <c:v>0.15906596519241131</c:v>
                </c:pt>
                <c:pt idx="56">
                  <c:v>0.16638272162149934</c:v>
                </c:pt>
                <c:pt idx="57">
                  <c:v>0.16842993335932599</c:v>
                </c:pt>
                <c:pt idx="58">
                  <c:v>0.17255699015163731</c:v>
                </c:pt>
                <c:pt idx="59">
                  <c:v>0.17935870671634968</c:v>
                </c:pt>
                <c:pt idx="60">
                  <c:v>0.18611819229532633</c:v>
                </c:pt>
                <c:pt idx="61">
                  <c:v>0.18998440953631968</c:v>
                </c:pt>
                <c:pt idx="62">
                  <c:v>0.19878528154327202</c:v>
                </c:pt>
                <c:pt idx="63">
                  <c:v>0.20468475194746696</c:v>
                </c:pt>
                <c:pt idx="64">
                  <c:v>0.20915406359142966</c:v>
                </c:pt>
                <c:pt idx="65">
                  <c:v>0.22220850473546735</c:v>
                </c:pt>
                <c:pt idx="66">
                  <c:v>0.22636514726937065</c:v>
                </c:pt>
                <c:pt idx="67">
                  <c:v>0.23215756578104765</c:v>
                </c:pt>
                <c:pt idx="68">
                  <c:v>0.24205155550602431</c:v>
                </c:pt>
                <c:pt idx="69">
                  <c:v>0.25003655577988498</c:v>
                </c:pt>
                <c:pt idx="70">
                  <c:v>0.25864568257273834</c:v>
                </c:pt>
                <c:pt idx="71">
                  <c:v>0.26693260337860097</c:v>
                </c:pt>
                <c:pt idx="72">
                  <c:v>0.27432756472716235</c:v>
                </c:pt>
                <c:pt idx="73">
                  <c:v>0.28457853712068565</c:v>
                </c:pt>
                <c:pt idx="74">
                  <c:v>0.29485784438966262</c:v>
                </c:pt>
                <c:pt idx="75">
                  <c:v>0.30457664295740267</c:v>
                </c:pt>
                <c:pt idx="76">
                  <c:v>0.31750535605183899</c:v>
                </c:pt>
                <c:pt idx="77">
                  <c:v>0.3265459830670307</c:v>
                </c:pt>
                <c:pt idx="78">
                  <c:v>0.33620162576016299</c:v>
                </c:pt>
                <c:pt idx="79">
                  <c:v>0.34416410324518032</c:v>
                </c:pt>
                <c:pt idx="80">
                  <c:v>0.35692596580514574</c:v>
                </c:pt>
                <c:pt idx="81">
                  <c:v>0.36998641715212166</c:v>
                </c:pt>
                <c:pt idx="82">
                  <c:v>0.38575326294498136</c:v>
                </c:pt>
                <c:pt idx="83">
                  <c:v>0.39779595004905599</c:v>
                </c:pt>
                <c:pt idx="84">
                  <c:v>0.41079248463176637</c:v>
                </c:pt>
                <c:pt idx="85">
                  <c:v>0.42002575604241832</c:v>
                </c:pt>
                <c:pt idx="86">
                  <c:v>0.4385764440161517</c:v>
                </c:pt>
                <c:pt idx="87">
                  <c:v>0.45212169090535403</c:v>
                </c:pt>
                <c:pt idx="88">
                  <c:v>0.47051989130310529</c:v>
                </c:pt>
                <c:pt idx="89">
                  <c:v>0.48875152679845996</c:v>
                </c:pt>
                <c:pt idx="90">
                  <c:v>0.50515648503318866</c:v>
                </c:pt>
                <c:pt idx="91">
                  <c:v>0.51491136149212891</c:v>
                </c:pt>
                <c:pt idx="92">
                  <c:v>0.53244193233692461</c:v>
                </c:pt>
                <c:pt idx="93">
                  <c:v>0.55311135974310233</c:v>
                </c:pt>
                <c:pt idx="94">
                  <c:v>0.56891547783685237</c:v>
                </c:pt>
                <c:pt idx="95">
                  <c:v>0.58883275089579457</c:v>
                </c:pt>
                <c:pt idx="96">
                  <c:v>0.60647519960253093</c:v>
                </c:pt>
                <c:pt idx="97">
                  <c:v>0.62164316332920866</c:v>
                </c:pt>
                <c:pt idx="98">
                  <c:v>0.63957144631870222</c:v>
                </c:pt>
                <c:pt idx="99">
                  <c:v>0.66031993034869341</c:v>
                </c:pt>
                <c:pt idx="100">
                  <c:v>0.67578964092998406</c:v>
                </c:pt>
                <c:pt idx="101">
                  <c:v>0.69523984827456109</c:v>
                </c:pt>
                <c:pt idx="102">
                  <c:v>0.71372844286090764</c:v>
                </c:pt>
                <c:pt idx="103">
                  <c:v>0.73856214128424869</c:v>
                </c:pt>
                <c:pt idx="104">
                  <c:v>0.75395348027247966</c:v>
                </c:pt>
                <c:pt idx="105">
                  <c:v>0.7654496865054784</c:v>
                </c:pt>
                <c:pt idx="106">
                  <c:v>0.78471277448516241</c:v>
                </c:pt>
                <c:pt idx="107">
                  <c:v>0.8042967812285674</c:v>
                </c:pt>
                <c:pt idx="108">
                  <c:v>0.81625144308867303</c:v>
                </c:pt>
                <c:pt idx="109">
                  <c:v>0.83574019575298975</c:v>
                </c:pt>
                <c:pt idx="110">
                  <c:v>0.85088952672114326</c:v>
                </c:pt>
                <c:pt idx="111">
                  <c:v>0.86557354009310128</c:v>
                </c:pt>
                <c:pt idx="112">
                  <c:v>0.87762379050747497</c:v>
                </c:pt>
                <c:pt idx="113">
                  <c:v>0.8937672910365867</c:v>
                </c:pt>
                <c:pt idx="114">
                  <c:v>0.90693355165897971</c:v>
                </c:pt>
                <c:pt idx="115">
                  <c:v>0.918512040817419</c:v>
                </c:pt>
                <c:pt idx="116">
                  <c:v>0.92156165202344464</c:v>
                </c:pt>
                <c:pt idx="117">
                  <c:v>0.93770396211735962</c:v>
                </c:pt>
                <c:pt idx="118">
                  <c:v>0.94552662527237208</c:v>
                </c:pt>
                <c:pt idx="119">
                  <c:v>0.95640325147828376</c:v>
                </c:pt>
                <c:pt idx="120">
                  <c:v>0.95985185704360576</c:v>
                </c:pt>
                <c:pt idx="121">
                  <c:v>0.9650016095370374</c:v>
                </c:pt>
                <c:pt idx="122">
                  <c:v>0.96974008770178433</c:v>
                </c:pt>
                <c:pt idx="123">
                  <c:v>0.97468583386529828</c:v>
                </c:pt>
                <c:pt idx="124">
                  <c:v>0.97641520358869138</c:v>
                </c:pt>
                <c:pt idx="125">
                  <c:v>0.97827723931552268</c:v>
                </c:pt>
                <c:pt idx="126">
                  <c:v>0.97959905120654966</c:v>
                </c:pt>
                <c:pt idx="127">
                  <c:v>0.97990613431828866</c:v>
                </c:pt>
                <c:pt idx="128">
                  <c:v>0.97905771965227972</c:v>
                </c:pt>
                <c:pt idx="129">
                  <c:v>0.97798855242303073</c:v>
                </c:pt>
                <c:pt idx="130">
                  <c:v>0.97545309491067733</c:v>
                </c:pt>
                <c:pt idx="131">
                  <c:v>0.97205139580228062</c:v>
                </c:pt>
                <c:pt idx="132">
                  <c:v>0.96881429377905637</c:v>
                </c:pt>
                <c:pt idx="133">
                  <c:v>0.96445138762798532</c:v>
                </c:pt>
                <c:pt idx="134">
                  <c:v>0.96224743111746369</c:v>
                </c:pt>
                <c:pt idx="135">
                  <c:v>0.95482596717841872</c:v>
                </c:pt>
                <c:pt idx="136">
                  <c:v>0.94993742204229925</c:v>
                </c:pt>
                <c:pt idx="137">
                  <c:v>0.94356392803753997</c:v>
                </c:pt>
                <c:pt idx="138">
                  <c:v>0.93962720236010855</c:v>
                </c:pt>
                <c:pt idx="139">
                  <c:v>0.9320572800181256</c:v>
                </c:pt>
                <c:pt idx="140">
                  <c:v>0.92326705120864272</c:v>
                </c:pt>
                <c:pt idx="141">
                  <c:v>0.91785568897386138</c:v>
                </c:pt>
                <c:pt idx="142">
                  <c:v>0.91211875059263636</c:v>
                </c:pt>
                <c:pt idx="143">
                  <c:v>0.90347294430141811</c:v>
                </c:pt>
                <c:pt idx="144">
                  <c:v>0.89637867980265573</c:v>
                </c:pt>
                <c:pt idx="145">
                  <c:v>0.8898859911872089</c:v>
                </c:pt>
                <c:pt idx="146">
                  <c:v>0.88134801046927624</c:v>
                </c:pt>
                <c:pt idx="147">
                  <c:v>0.87396295473672325</c:v>
                </c:pt>
                <c:pt idx="148">
                  <c:v>0.86647182234054354</c:v>
                </c:pt>
                <c:pt idx="149">
                  <c:v>0.86056266262813796</c:v>
                </c:pt>
                <c:pt idx="150">
                  <c:v>0.85083891066012196</c:v>
                </c:pt>
                <c:pt idx="151">
                  <c:v>0.84452153453643442</c:v>
                </c:pt>
                <c:pt idx="152">
                  <c:v>0.83795219036799862</c:v>
                </c:pt>
                <c:pt idx="153">
                  <c:v>0.83016003191620502</c:v>
                </c:pt>
                <c:pt idx="154">
                  <c:v>0.82340023408051499</c:v>
                </c:pt>
                <c:pt idx="155">
                  <c:v>0.82041427882933238</c:v>
                </c:pt>
                <c:pt idx="156">
                  <c:v>0.80885216068667898</c:v>
                </c:pt>
                <c:pt idx="157">
                  <c:v>0.80214957643797569</c:v>
                </c:pt>
                <c:pt idx="158">
                  <c:v>0.79563746353288123</c:v>
                </c:pt>
                <c:pt idx="159">
                  <c:v>0.79073192742232123</c:v>
                </c:pt>
                <c:pt idx="160">
                  <c:v>0.78426529991907934</c:v>
                </c:pt>
                <c:pt idx="161">
                  <c:v>0.77834334752013667</c:v>
                </c:pt>
                <c:pt idx="162">
                  <c:v>0.77190694000668902</c:v>
                </c:pt>
                <c:pt idx="163">
                  <c:v>0.76510361323172305</c:v>
                </c:pt>
                <c:pt idx="164">
                  <c:v>0.76029857936059064</c:v>
                </c:pt>
                <c:pt idx="165">
                  <c:v>0.75551121660698328</c:v>
                </c:pt>
                <c:pt idx="166">
                  <c:v>0.74920542097366527</c:v>
                </c:pt>
                <c:pt idx="167">
                  <c:v>0.74482805117350426</c:v>
                </c:pt>
                <c:pt idx="168">
                  <c:v>0.73989416582875656</c:v>
                </c:pt>
                <c:pt idx="169">
                  <c:v>0.73647721055938342</c:v>
                </c:pt>
                <c:pt idx="170">
                  <c:v>0.73142260105492307</c:v>
                </c:pt>
                <c:pt idx="171">
                  <c:v>0.72522763781924471</c:v>
                </c:pt>
                <c:pt idx="172">
                  <c:v>0.72188864023773869</c:v>
                </c:pt>
                <c:pt idx="173">
                  <c:v>0.71758419367183768</c:v>
                </c:pt>
                <c:pt idx="174">
                  <c:v>0.71488158793871681</c:v>
                </c:pt>
                <c:pt idx="175">
                  <c:v>0.71186872671086665</c:v>
                </c:pt>
                <c:pt idx="176">
                  <c:v>0.70822044979582854</c:v>
                </c:pt>
                <c:pt idx="177">
                  <c:v>0.70491031082476441</c:v>
                </c:pt>
                <c:pt idx="178">
                  <c:v>0.69999655651887904</c:v>
                </c:pt>
                <c:pt idx="179">
                  <c:v>0.70479683325734765</c:v>
                </c:pt>
                <c:pt idx="180">
                  <c:v>0.69646888437561627</c:v>
                </c:pt>
                <c:pt idx="181">
                  <c:v>0.69448859789059536</c:v>
                </c:pt>
                <c:pt idx="182">
                  <c:v>0.69180129252573364</c:v>
                </c:pt>
                <c:pt idx="183">
                  <c:v>0.69028034246786929</c:v>
                </c:pt>
                <c:pt idx="184">
                  <c:v>0.68857012504324311</c:v>
                </c:pt>
                <c:pt idx="185">
                  <c:v>0.68609008005770133</c:v>
                </c:pt>
                <c:pt idx="186">
                  <c:v>0.68501099706828139</c:v>
                </c:pt>
                <c:pt idx="187">
                  <c:v>0.68330427733964727</c:v>
                </c:pt>
                <c:pt idx="188">
                  <c:v>0.68173530374973235</c:v>
                </c:pt>
                <c:pt idx="189">
                  <c:v>0.68112244126414501</c:v>
                </c:pt>
                <c:pt idx="190">
                  <c:v>0.6795320396101957</c:v>
                </c:pt>
                <c:pt idx="191">
                  <c:v>0.67853615498657838</c:v>
                </c:pt>
                <c:pt idx="192">
                  <c:v>0.67755044705445666</c:v>
                </c:pt>
                <c:pt idx="193">
                  <c:v>0.67666606133728502</c:v>
                </c:pt>
                <c:pt idx="194">
                  <c:v>0.67703449371683899</c:v>
                </c:pt>
                <c:pt idx="195">
                  <c:v>0.67630626464053789</c:v>
                </c:pt>
                <c:pt idx="196">
                  <c:v>0.6768644697309204</c:v>
                </c:pt>
                <c:pt idx="197">
                  <c:v>0.67644004633798804</c:v>
                </c:pt>
                <c:pt idx="198">
                  <c:v>0.6763980584682493</c:v>
                </c:pt>
                <c:pt idx="199">
                  <c:v>0.6766683721753064</c:v>
                </c:pt>
                <c:pt idx="200">
                  <c:v>0.67692797252584169</c:v>
                </c:pt>
                <c:pt idx="201">
                  <c:v>0.67706368251538029</c:v>
                </c:pt>
                <c:pt idx="202">
                  <c:v>0.67801363843561868</c:v>
                </c:pt>
                <c:pt idx="203">
                  <c:v>0.67837606274606632</c:v>
                </c:pt>
                <c:pt idx="204">
                  <c:v>0.67917243333075294</c:v>
                </c:pt>
                <c:pt idx="205">
                  <c:v>0.67822810414405366</c:v>
                </c:pt>
                <c:pt idx="206">
                  <c:v>0.68112735128070734</c:v>
                </c:pt>
                <c:pt idx="207">
                  <c:v>0.68260490619588599</c:v>
                </c:pt>
                <c:pt idx="208">
                  <c:v>0.68299865895282397</c:v>
                </c:pt>
                <c:pt idx="209">
                  <c:v>0.68523231734075318</c:v>
                </c:pt>
                <c:pt idx="210">
                  <c:v>0.68749748030888924</c:v>
                </c:pt>
                <c:pt idx="211">
                  <c:v>0.68816090771781557</c:v>
                </c:pt>
                <c:pt idx="212">
                  <c:v>0.69027821443492943</c:v>
                </c:pt>
                <c:pt idx="213">
                  <c:v>0.69342106370687295</c:v>
                </c:pt>
                <c:pt idx="214">
                  <c:v>0.69414513052206261</c:v>
                </c:pt>
                <c:pt idx="215">
                  <c:v>0.69676005530468632</c:v>
                </c:pt>
                <c:pt idx="216">
                  <c:v>0.6990986160612026</c:v>
                </c:pt>
                <c:pt idx="217">
                  <c:v>0.70182704422566766</c:v>
                </c:pt>
                <c:pt idx="218">
                  <c:v>0.70304599903186327</c:v>
                </c:pt>
                <c:pt idx="219">
                  <c:v>0.7073531148320843</c:v>
                </c:pt>
                <c:pt idx="220">
                  <c:v>0.709226680131961</c:v>
                </c:pt>
                <c:pt idx="221">
                  <c:v>0.71132311232624124</c:v>
                </c:pt>
                <c:pt idx="222">
                  <c:v>0.71433466431498471</c:v>
                </c:pt>
                <c:pt idx="223">
                  <c:v>0.71894038141759198</c:v>
                </c:pt>
                <c:pt idx="224">
                  <c:v>0.72138087943243134</c:v>
                </c:pt>
                <c:pt idx="225">
                  <c:v>0.72416161807761892</c:v>
                </c:pt>
                <c:pt idx="226">
                  <c:v>0.72817716021771961</c:v>
                </c:pt>
                <c:pt idx="227">
                  <c:v>0.73054479890104795</c:v>
                </c:pt>
                <c:pt idx="228">
                  <c:v>0.73591100876853976</c:v>
                </c:pt>
                <c:pt idx="229">
                  <c:v>0.73733013171129669</c:v>
                </c:pt>
                <c:pt idx="230">
                  <c:v>0.74310807693231007</c:v>
                </c:pt>
                <c:pt idx="231">
                  <c:v>0.74667092791707501</c:v>
                </c:pt>
                <c:pt idx="232">
                  <c:v>0.75152313544043403</c:v>
                </c:pt>
                <c:pt idx="233">
                  <c:v>0.75385803916318572</c:v>
                </c:pt>
                <c:pt idx="234">
                  <c:v>0.75722989039071031</c:v>
                </c:pt>
                <c:pt idx="235">
                  <c:v>0.76272077685949202</c:v>
                </c:pt>
                <c:pt idx="236">
                  <c:v>0.76664580660197368</c:v>
                </c:pt>
                <c:pt idx="237">
                  <c:v>0.77010475266023193</c:v>
                </c:pt>
                <c:pt idx="238">
                  <c:v>0.77581218798101137</c:v>
                </c:pt>
                <c:pt idx="239">
                  <c:v>0.7793959745929957</c:v>
                </c:pt>
                <c:pt idx="240">
                  <c:v>0.78458657046052005</c:v>
                </c:pt>
                <c:pt idx="241">
                  <c:v>0.78863635648656139</c:v>
                </c:pt>
                <c:pt idx="242">
                  <c:v>0.79205889097424265</c:v>
                </c:pt>
                <c:pt idx="243">
                  <c:v>0.79946316995762468</c:v>
                </c:pt>
                <c:pt idx="244">
                  <c:v>0.80199515120471643</c:v>
                </c:pt>
                <c:pt idx="245">
                  <c:v>0.80953948913814167</c:v>
                </c:pt>
                <c:pt idx="246">
                  <c:v>0.81266417664701773</c:v>
                </c:pt>
                <c:pt idx="247">
                  <c:v>0.81760400807148559</c:v>
                </c:pt>
                <c:pt idx="248">
                  <c:v>0.82203070298267289</c:v>
                </c:pt>
                <c:pt idx="249">
                  <c:v>0.82737243150785267</c:v>
                </c:pt>
                <c:pt idx="250">
                  <c:v>0.83286910506880563</c:v>
                </c:pt>
                <c:pt idx="251">
                  <c:v>0.83743223535510303</c:v>
                </c:pt>
                <c:pt idx="252">
                  <c:v>0.84364548321045463</c:v>
                </c:pt>
                <c:pt idx="253">
                  <c:v>0.8481314326150694</c:v>
                </c:pt>
                <c:pt idx="254">
                  <c:v>0.85155082648685865</c:v>
                </c:pt>
                <c:pt idx="255">
                  <c:v>0.8586501158744464</c:v>
                </c:pt>
                <c:pt idx="256">
                  <c:v>0.86326848937488077</c:v>
                </c:pt>
                <c:pt idx="257">
                  <c:v>0.86895601402431721</c:v>
                </c:pt>
                <c:pt idx="258">
                  <c:v>0.87367191581393533</c:v>
                </c:pt>
                <c:pt idx="259">
                  <c:v>0.87865967228358333</c:v>
                </c:pt>
                <c:pt idx="260">
                  <c:v>0.88370270320664401</c:v>
                </c:pt>
                <c:pt idx="261">
                  <c:v>0.88920832456853605</c:v>
                </c:pt>
                <c:pt idx="262">
                  <c:v>0.89503335378694571</c:v>
                </c:pt>
                <c:pt idx="263">
                  <c:v>0.8984476105581497</c:v>
                </c:pt>
                <c:pt idx="264">
                  <c:v>0.90390306068928838</c:v>
                </c:pt>
                <c:pt idx="265">
                  <c:v>0.90964225180884506</c:v>
                </c:pt>
                <c:pt idx="266">
                  <c:v>0.91403134652164508</c:v>
                </c:pt>
                <c:pt idx="267">
                  <c:v>0.92004586573195157</c:v>
                </c:pt>
                <c:pt idx="268">
                  <c:v>0.92358831142353959</c:v>
                </c:pt>
                <c:pt idx="269">
                  <c:v>0.92889209120048377</c:v>
                </c:pt>
                <c:pt idx="270">
                  <c:v>0.93366758985568177</c:v>
                </c:pt>
                <c:pt idx="271">
                  <c:v>0.93694573421871896</c:v>
                </c:pt>
                <c:pt idx="272">
                  <c:v>0.94242263963646167</c:v>
                </c:pt>
                <c:pt idx="273">
                  <c:v>0.94627139509817937</c:v>
                </c:pt>
                <c:pt idx="274">
                  <c:v>0.95143909506923208</c:v>
                </c:pt>
                <c:pt idx="275">
                  <c:v>0.95610907908227427</c:v>
                </c:pt>
                <c:pt idx="276">
                  <c:v>0.95831390503400771</c:v>
                </c:pt>
                <c:pt idx="277">
                  <c:v>0.96275570604133609</c:v>
                </c:pt>
                <c:pt idx="278">
                  <c:v>0.96774744084430131</c:v>
                </c:pt>
                <c:pt idx="279">
                  <c:v>0.97010806637320035</c:v>
                </c:pt>
                <c:pt idx="280">
                  <c:v>0.97331663833094062</c:v>
                </c:pt>
                <c:pt idx="281">
                  <c:v>0.97711043630896965</c:v>
                </c:pt>
                <c:pt idx="282">
                  <c:v>0.97945046706940975</c:v>
                </c:pt>
                <c:pt idx="283">
                  <c:v>0.98256175253360245</c:v>
                </c:pt>
                <c:pt idx="284">
                  <c:v>0.9854374558500979</c:v>
                </c:pt>
                <c:pt idx="285">
                  <c:v>0.98800374033213967</c:v>
                </c:pt>
                <c:pt idx="286">
                  <c:v>0.99009588666972004</c:v>
                </c:pt>
                <c:pt idx="287">
                  <c:v>0.99173892561639165</c:v>
                </c:pt>
                <c:pt idx="288">
                  <c:v>0.99355928141346739</c:v>
                </c:pt>
                <c:pt idx="289">
                  <c:v>0.99539571034848773</c:v>
                </c:pt>
                <c:pt idx="290">
                  <c:v>0.996540705175049</c:v>
                </c:pt>
                <c:pt idx="291">
                  <c:v>0.99737717105151924</c:v>
                </c:pt>
                <c:pt idx="292">
                  <c:v>0.99811192239702906</c:v>
                </c:pt>
                <c:pt idx="293">
                  <c:v>0.99864875997402203</c:v>
                </c:pt>
                <c:pt idx="294">
                  <c:v>0.99882455205549003</c:v>
                </c:pt>
                <c:pt idx="295">
                  <c:v>0.99875316179201035</c:v>
                </c:pt>
                <c:pt idx="296">
                  <c:v>0.9983122389055854</c:v>
                </c:pt>
                <c:pt idx="297">
                  <c:v>0.99798494126599158</c:v>
                </c:pt>
                <c:pt idx="298">
                  <c:v>0.99673513214772769</c:v>
                </c:pt>
                <c:pt idx="299">
                  <c:v>0.99564176064100873</c:v>
                </c:pt>
                <c:pt idx="300">
                  <c:v>0.99408461588848274</c:v>
                </c:pt>
                <c:pt idx="301">
                  <c:v>0.99199457967116356</c:v>
                </c:pt>
                <c:pt idx="302">
                  <c:v>0.99046536952619635</c:v>
                </c:pt>
                <c:pt idx="303">
                  <c:v>0.98789355730419037</c:v>
                </c:pt>
                <c:pt idx="304">
                  <c:v>0.98626742136018797</c:v>
                </c:pt>
                <c:pt idx="305">
                  <c:v>0.98161127022893568</c:v>
                </c:pt>
                <c:pt idx="306">
                  <c:v>0.97890920969374606</c:v>
                </c:pt>
                <c:pt idx="307">
                  <c:v>0.97606134200883465</c:v>
                </c:pt>
                <c:pt idx="308">
                  <c:v>0.97242579621274972</c:v>
                </c:pt>
                <c:pt idx="309">
                  <c:v>0.96786284483539597</c:v>
                </c:pt>
                <c:pt idx="310">
                  <c:v>0.96148020826642799</c:v>
                </c:pt>
                <c:pt idx="311">
                  <c:v>0.9587181794523546</c:v>
                </c:pt>
                <c:pt idx="312">
                  <c:v>0.95416485385348604</c:v>
                </c:pt>
                <c:pt idx="313">
                  <c:v>0.95144059030561634</c:v>
                </c:pt>
                <c:pt idx="314">
                  <c:v>0.94562339442814336</c:v>
                </c:pt>
                <c:pt idx="315">
                  <c:v>0.93876765054628597</c:v>
                </c:pt>
                <c:pt idx="316">
                  <c:v>0.93219343048876369</c:v>
                </c:pt>
                <c:pt idx="317">
                  <c:v>0.92535478320271503</c:v>
                </c:pt>
                <c:pt idx="318">
                  <c:v>0.92275103359564359</c:v>
                </c:pt>
                <c:pt idx="319">
                  <c:v>0.91548560855277827</c:v>
                </c:pt>
                <c:pt idx="320">
                  <c:v>0.90620103584926925</c:v>
                </c:pt>
                <c:pt idx="321">
                  <c:v>0.89886681348734043</c:v>
                </c:pt>
                <c:pt idx="322">
                  <c:v>0.89687298203872501</c:v>
                </c:pt>
                <c:pt idx="323">
                  <c:v>0.88874755719442644</c:v>
                </c:pt>
                <c:pt idx="324">
                  <c:v>0.87822240730503964</c:v>
                </c:pt>
                <c:pt idx="325">
                  <c:v>0.87580069539046701</c:v>
                </c:pt>
                <c:pt idx="326">
                  <c:v>0.86395356898456088</c:v>
                </c:pt>
                <c:pt idx="327">
                  <c:v>0.85655188781127167</c:v>
                </c:pt>
                <c:pt idx="328">
                  <c:v>0.85006599029160601</c:v>
                </c:pt>
                <c:pt idx="329">
                  <c:v>0.8422663869225997</c:v>
                </c:pt>
                <c:pt idx="330">
                  <c:v>0.83250965024861723</c:v>
                </c:pt>
                <c:pt idx="331">
                  <c:v>0.82436785920234767</c:v>
                </c:pt>
                <c:pt idx="332">
                  <c:v>0.81785035005441331</c:v>
                </c:pt>
                <c:pt idx="333">
                  <c:v>0.81345241342924712</c:v>
                </c:pt>
                <c:pt idx="334">
                  <c:v>0.80632737500030371</c:v>
                </c:pt>
                <c:pt idx="335">
                  <c:v>0.79153306815063162</c:v>
                </c:pt>
                <c:pt idx="336">
                  <c:v>0.78789289219294867</c:v>
                </c:pt>
                <c:pt idx="337">
                  <c:v>0.78160386943443971</c:v>
                </c:pt>
                <c:pt idx="338">
                  <c:v>0.76948594137034665</c:v>
                </c:pt>
                <c:pt idx="339">
                  <c:v>0.76700923261528897</c:v>
                </c:pt>
                <c:pt idx="340">
                  <c:v>0.75729969567220234</c:v>
                </c:pt>
                <c:pt idx="341">
                  <c:v>0.74926811162615092</c:v>
                </c:pt>
                <c:pt idx="342">
                  <c:v>0.74237489928594769</c:v>
                </c:pt>
                <c:pt idx="343">
                  <c:v>0.73348935618001032</c:v>
                </c:pt>
                <c:pt idx="344">
                  <c:v>0.72102090200215729</c:v>
                </c:pt>
                <c:pt idx="345">
                  <c:v>0.70845610793317737</c:v>
                </c:pt>
                <c:pt idx="346">
                  <c:v>0.70379938482486304</c:v>
                </c:pt>
                <c:pt idx="347">
                  <c:v>0.69136828219373037</c:v>
                </c:pt>
                <c:pt idx="348">
                  <c:v>0.68945914206194869</c:v>
                </c:pt>
                <c:pt idx="349">
                  <c:v>0.67947253363066995</c:v>
                </c:pt>
                <c:pt idx="350">
                  <c:v>0.6645002002302417</c:v>
                </c:pt>
                <c:pt idx="351">
                  <c:v>0.66117530903130806</c:v>
                </c:pt>
                <c:pt idx="352">
                  <c:v>0.65839616698858872</c:v>
                </c:pt>
                <c:pt idx="353">
                  <c:v>0.66223679364259069</c:v>
                </c:pt>
                <c:pt idx="354">
                  <c:v>0.65496091659808908</c:v>
                </c:pt>
                <c:pt idx="355">
                  <c:v>0.63765877092157996</c:v>
                </c:pt>
                <c:pt idx="356">
                  <c:v>0.63480716970587103</c:v>
                </c:pt>
                <c:pt idx="357">
                  <c:v>0.61034043818334105</c:v>
                </c:pt>
                <c:pt idx="358">
                  <c:v>0.60948286146164199</c:v>
                </c:pt>
                <c:pt idx="359">
                  <c:v>0.5971443557666517</c:v>
                </c:pt>
                <c:pt idx="360">
                  <c:v>0.58921618573487589</c:v>
                </c:pt>
                <c:pt idx="361">
                  <c:v>0.57497725950518896</c:v>
                </c:pt>
                <c:pt idx="362">
                  <c:v>0.55615583681439495</c:v>
                </c:pt>
                <c:pt idx="363">
                  <c:v>0.57269735556263668</c:v>
                </c:pt>
                <c:pt idx="364">
                  <c:v>0.54992325544563736</c:v>
                </c:pt>
                <c:pt idx="365">
                  <c:v>0.54313372610984234</c:v>
                </c:pt>
                <c:pt idx="366">
                  <c:v>0.54406520412966697</c:v>
                </c:pt>
                <c:pt idx="367">
                  <c:v>0.53833179510450069</c:v>
                </c:pt>
                <c:pt idx="368">
                  <c:v>0.52408822363547991</c:v>
                </c:pt>
                <c:pt idx="369">
                  <c:v>0.50711474202398199</c:v>
                </c:pt>
                <c:pt idx="370">
                  <c:v>0.49940638887577266</c:v>
                </c:pt>
                <c:pt idx="371">
                  <c:v>0.49882037980490801</c:v>
                </c:pt>
                <c:pt idx="372">
                  <c:v>0.49576569108771301</c:v>
                </c:pt>
                <c:pt idx="373">
                  <c:v>0.50603139332031666</c:v>
                </c:pt>
                <c:pt idx="374">
                  <c:v>0.48624056726933401</c:v>
                </c:pt>
                <c:pt idx="375">
                  <c:v>0.46907260858481031</c:v>
                </c:pt>
                <c:pt idx="376">
                  <c:v>0.47023061865918697</c:v>
                </c:pt>
                <c:pt idx="377">
                  <c:v>0.46202577500993369</c:v>
                </c:pt>
                <c:pt idx="378">
                  <c:v>0.45877659824581429</c:v>
                </c:pt>
                <c:pt idx="379">
                  <c:v>0.46289623722325701</c:v>
                </c:pt>
                <c:pt idx="380">
                  <c:v>0.45406913465748727</c:v>
                </c:pt>
                <c:pt idx="381">
                  <c:v>0.4435539947884693</c:v>
                </c:pt>
                <c:pt idx="382">
                  <c:v>0.44362901973289764</c:v>
                </c:pt>
                <c:pt idx="383">
                  <c:v>0.42944132089739567</c:v>
                </c:pt>
                <c:pt idx="384">
                  <c:v>0.430036165058227</c:v>
                </c:pt>
                <c:pt idx="385">
                  <c:v>0.43473675413474361</c:v>
                </c:pt>
                <c:pt idx="386">
                  <c:v>0.42082445150978703</c:v>
                </c:pt>
                <c:pt idx="387">
                  <c:v>0.41420357960690929</c:v>
                </c:pt>
                <c:pt idx="388">
                  <c:v>0.39498091906566063</c:v>
                </c:pt>
                <c:pt idx="389">
                  <c:v>0.38733225663188237</c:v>
                </c:pt>
                <c:pt idx="390">
                  <c:v>0.39294260423216359</c:v>
                </c:pt>
                <c:pt idx="391">
                  <c:v>0.37812097612275664</c:v>
                </c:pt>
                <c:pt idx="392">
                  <c:v>0.37768351908461001</c:v>
                </c:pt>
                <c:pt idx="393">
                  <c:v>0.37587688643377692</c:v>
                </c:pt>
                <c:pt idx="394">
                  <c:v>0.37113096929980399</c:v>
                </c:pt>
                <c:pt idx="395">
                  <c:v>0.36864715131432929</c:v>
                </c:pt>
                <c:pt idx="396">
                  <c:v>0.35860706359806532</c:v>
                </c:pt>
                <c:pt idx="397">
                  <c:v>0.36254304319583935</c:v>
                </c:pt>
                <c:pt idx="398">
                  <c:v>0.36010825723016238</c:v>
                </c:pt>
                <c:pt idx="399">
                  <c:v>0.35604911399037337</c:v>
                </c:pt>
                <c:pt idx="400">
                  <c:v>0.35503072836237332</c:v>
                </c:pt>
                <c:pt idx="401">
                  <c:v>0.34810022039341931</c:v>
                </c:pt>
                <c:pt idx="402">
                  <c:v>0.34534120899958265</c:v>
                </c:pt>
                <c:pt idx="403">
                  <c:v>0.337306555982964</c:v>
                </c:pt>
                <c:pt idx="404">
                  <c:v>0.33058753063872931</c:v>
                </c:pt>
                <c:pt idx="405">
                  <c:v>0.32846614937994167</c:v>
                </c:pt>
                <c:pt idx="406">
                  <c:v>0.33060852581301736</c:v>
                </c:pt>
                <c:pt idx="407">
                  <c:v>0.32679769934796471</c:v>
                </c:pt>
                <c:pt idx="408">
                  <c:v>0.32300422961468067</c:v>
                </c:pt>
                <c:pt idx="409">
                  <c:v>0.31539433444419535</c:v>
                </c:pt>
                <c:pt idx="410">
                  <c:v>0.30862359073868467</c:v>
                </c:pt>
                <c:pt idx="411">
                  <c:v>0.31343465724695668</c:v>
                </c:pt>
                <c:pt idx="412">
                  <c:v>0.30774413952827367</c:v>
                </c:pt>
                <c:pt idx="413">
                  <c:v>0.30485896770520865</c:v>
                </c:pt>
                <c:pt idx="414">
                  <c:v>0.29935030131358203</c:v>
                </c:pt>
                <c:pt idx="415">
                  <c:v>0.29846710156727468</c:v>
                </c:pt>
                <c:pt idx="416">
                  <c:v>0.29323923676638469</c:v>
                </c:pt>
                <c:pt idx="417">
                  <c:v>0.29134165893358732</c:v>
                </c:pt>
                <c:pt idx="418">
                  <c:v>0.28564653465774265</c:v>
                </c:pt>
                <c:pt idx="419">
                  <c:v>0.27923175667825967</c:v>
                </c:pt>
                <c:pt idx="420">
                  <c:v>0.2750496354471843</c:v>
                </c:pt>
                <c:pt idx="421">
                  <c:v>0.2745099063099643</c:v>
                </c:pt>
                <c:pt idx="422">
                  <c:v>0.26588522574843165</c:v>
                </c:pt>
                <c:pt idx="423">
                  <c:v>0.26961143244306401</c:v>
                </c:pt>
                <c:pt idx="424">
                  <c:v>0.26614837111286965</c:v>
                </c:pt>
                <c:pt idx="425">
                  <c:v>0.26328100883950167</c:v>
                </c:pt>
                <c:pt idx="426">
                  <c:v>0.25751320657971533</c:v>
                </c:pt>
                <c:pt idx="427">
                  <c:v>0.25771834701392865</c:v>
                </c:pt>
                <c:pt idx="428">
                  <c:v>0.25405395531738501</c:v>
                </c:pt>
                <c:pt idx="429">
                  <c:v>0.24979610586454101</c:v>
                </c:pt>
                <c:pt idx="430">
                  <c:v>0.24753181900677734</c:v>
                </c:pt>
                <c:pt idx="431">
                  <c:v>0.24262086645752765</c:v>
                </c:pt>
                <c:pt idx="432">
                  <c:v>0.24155095128827866</c:v>
                </c:pt>
                <c:pt idx="433">
                  <c:v>0.23722089173394667</c:v>
                </c:pt>
                <c:pt idx="434">
                  <c:v>0.23622484512212702</c:v>
                </c:pt>
                <c:pt idx="435">
                  <c:v>0.230491602125942</c:v>
                </c:pt>
                <c:pt idx="436">
                  <c:v>0.22412439936333664</c:v>
                </c:pt>
                <c:pt idx="437">
                  <c:v>0.22678252595447168</c:v>
                </c:pt>
                <c:pt idx="438">
                  <c:v>0.22388776445133265</c:v>
                </c:pt>
                <c:pt idx="439">
                  <c:v>0.221150559392567</c:v>
                </c:pt>
                <c:pt idx="440">
                  <c:v>0.21603240796395204</c:v>
                </c:pt>
                <c:pt idx="441">
                  <c:v>0.21762156924391499</c:v>
                </c:pt>
                <c:pt idx="442">
                  <c:v>0.21979740903684933</c:v>
                </c:pt>
                <c:pt idx="443">
                  <c:v>0.21412126984375868</c:v>
                </c:pt>
                <c:pt idx="444">
                  <c:v>0.20373746419170066</c:v>
                </c:pt>
                <c:pt idx="445">
                  <c:v>0.20901149125791199</c:v>
                </c:pt>
                <c:pt idx="446">
                  <c:v>0.2049082301331647</c:v>
                </c:pt>
                <c:pt idx="447">
                  <c:v>0.20636930497941566</c:v>
                </c:pt>
                <c:pt idx="448">
                  <c:v>0.19878109936075003</c:v>
                </c:pt>
                <c:pt idx="449">
                  <c:v>0.20230358034846666</c:v>
                </c:pt>
                <c:pt idx="450">
                  <c:v>0.20321620548773833</c:v>
                </c:pt>
                <c:pt idx="451">
                  <c:v>0.19927725918640135</c:v>
                </c:pt>
                <c:pt idx="452">
                  <c:v>0.189984091784516</c:v>
                </c:pt>
                <c:pt idx="453">
                  <c:v>0.18992111248558399</c:v>
                </c:pt>
                <c:pt idx="454">
                  <c:v>0.1944910806203263</c:v>
                </c:pt>
                <c:pt idx="455">
                  <c:v>0.19242755540603804</c:v>
                </c:pt>
                <c:pt idx="456">
                  <c:v>0.19497121245255766</c:v>
                </c:pt>
                <c:pt idx="457">
                  <c:v>0.18981035589720099</c:v>
                </c:pt>
                <c:pt idx="458">
                  <c:v>0.17701906284442034</c:v>
                </c:pt>
                <c:pt idx="459">
                  <c:v>0.176556226773432</c:v>
                </c:pt>
                <c:pt idx="460">
                  <c:v>0.18123736759466402</c:v>
                </c:pt>
                <c:pt idx="461">
                  <c:v>0.17699273724010534</c:v>
                </c:pt>
                <c:pt idx="462">
                  <c:v>0.17771563670606136</c:v>
                </c:pt>
                <c:pt idx="463">
                  <c:v>0.17130241631128598</c:v>
                </c:pt>
                <c:pt idx="464">
                  <c:v>0.17039793530653</c:v>
                </c:pt>
                <c:pt idx="465">
                  <c:v>0.16948998158791664</c:v>
                </c:pt>
                <c:pt idx="466">
                  <c:v>0.161579788200959</c:v>
                </c:pt>
                <c:pt idx="467">
                  <c:v>0.16824109202986767</c:v>
                </c:pt>
                <c:pt idx="468">
                  <c:v>0.16923705536787068</c:v>
                </c:pt>
                <c:pt idx="469">
                  <c:v>0.16523103185160201</c:v>
                </c:pt>
                <c:pt idx="470">
                  <c:v>0.16472061053894435</c:v>
                </c:pt>
                <c:pt idx="471">
                  <c:v>0.16388470401943034</c:v>
                </c:pt>
                <c:pt idx="472">
                  <c:v>0.15506293501138199</c:v>
                </c:pt>
                <c:pt idx="473">
                  <c:v>0.15513359927421669</c:v>
                </c:pt>
                <c:pt idx="474">
                  <c:v>0.146973235631112</c:v>
                </c:pt>
                <c:pt idx="475">
                  <c:v>0.16946440985494135</c:v>
                </c:pt>
                <c:pt idx="476">
                  <c:v>0.16667660940767701</c:v>
                </c:pt>
                <c:pt idx="477">
                  <c:v>0.15374196476676297</c:v>
                </c:pt>
                <c:pt idx="478">
                  <c:v>0.15434413405205899</c:v>
                </c:pt>
                <c:pt idx="479">
                  <c:v>0.15502863854030832</c:v>
                </c:pt>
                <c:pt idx="480">
                  <c:v>0.14631183056032668</c:v>
                </c:pt>
                <c:pt idx="481">
                  <c:v>0.12753279416085767</c:v>
                </c:pt>
                <c:pt idx="482">
                  <c:v>0.13484197247190602</c:v>
                </c:pt>
                <c:pt idx="483">
                  <c:v>0.13173038376634136</c:v>
                </c:pt>
                <c:pt idx="484">
                  <c:v>0.14166313966270733</c:v>
                </c:pt>
                <c:pt idx="485">
                  <c:v>0.13164174093968231</c:v>
                </c:pt>
                <c:pt idx="486">
                  <c:v>0.160553404309945</c:v>
                </c:pt>
                <c:pt idx="487">
                  <c:v>0.12651705557077733</c:v>
                </c:pt>
                <c:pt idx="488">
                  <c:v>0.13327424900485932</c:v>
                </c:pt>
                <c:pt idx="489">
                  <c:v>0.13242426298337998</c:v>
                </c:pt>
                <c:pt idx="490">
                  <c:v>0.12853386316000334</c:v>
                </c:pt>
                <c:pt idx="491">
                  <c:v>0.12532026568366567</c:v>
                </c:pt>
                <c:pt idx="492">
                  <c:v>0.11648913157172898</c:v>
                </c:pt>
                <c:pt idx="493">
                  <c:v>0.12231547612526333</c:v>
                </c:pt>
                <c:pt idx="494">
                  <c:v>0.11475468066985434</c:v>
                </c:pt>
                <c:pt idx="495">
                  <c:v>0.11763512713908401</c:v>
                </c:pt>
                <c:pt idx="496">
                  <c:v>0.13199501754256202</c:v>
                </c:pt>
                <c:pt idx="497">
                  <c:v>0.11261226744889667</c:v>
                </c:pt>
                <c:pt idx="498">
                  <c:v>0.11996722996974533</c:v>
                </c:pt>
                <c:pt idx="499">
                  <c:v>0.11915120425946667</c:v>
                </c:pt>
                <c:pt idx="500">
                  <c:v>0.12274662286047666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E3-4196-9DC0-2BA751836303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2C and Fig. S19'!$F$3:$F$78</c:f>
              <c:numCache>
                <c:formatCode>General</c:formatCode>
                <c:ptCount val="7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315</c:v>
                </c:pt>
                <c:pt idx="13">
                  <c:v>320</c:v>
                </c:pt>
                <c:pt idx="14">
                  <c:v>325</c:v>
                </c:pt>
                <c:pt idx="15">
                  <c:v>330</c:v>
                </c:pt>
                <c:pt idx="16">
                  <c:v>335</c:v>
                </c:pt>
                <c:pt idx="17">
                  <c:v>340</c:v>
                </c:pt>
                <c:pt idx="18">
                  <c:v>345</c:v>
                </c:pt>
                <c:pt idx="19">
                  <c:v>350</c:v>
                </c:pt>
                <c:pt idx="20">
                  <c:v>355</c:v>
                </c:pt>
                <c:pt idx="21">
                  <c:v>360</c:v>
                </c:pt>
                <c:pt idx="22">
                  <c:v>365</c:v>
                </c:pt>
                <c:pt idx="23">
                  <c:v>370</c:v>
                </c:pt>
                <c:pt idx="24">
                  <c:v>375</c:v>
                </c:pt>
                <c:pt idx="25">
                  <c:v>380</c:v>
                </c:pt>
                <c:pt idx="26">
                  <c:v>385</c:v>
                </c:pt>
                <c:pt idx="27">
                  <c:v>390</c:v>
                </c:pt>
                <c:pt idx="28">
                  <c:v>395</c:v>
                </c:pt>
                <c:pt idx="29">
                  <c:v>400</c:v>
                </c:pt>
                <c:pt idx="30">
                  <c:v>405</c:v>
                </c:pt>
                <c:pt idx="31">
                  <c:v>410</c:v>
                </c:pt>
                <c:pt idx="32">
                  <c:v>415</c:v>
                </c:pt>
                <c:pt idx="33">
                  <c:v>420</c:v>
                </c:pt>
                <c:pt idx="34">
                  <c:v>425</c:v>
                </c:pt>
                <c:pt idx="35">
                  <c:v>430</c:v>
                </c:pt>
                <c:pt idx="36">
                  <c:v>435</c:v>
                </c:pt>
                <c:pt idx="37">
                  <c:v>440</c:v>
                </c:pt>
                <c:pt idx="38">
                  <c:v>445</c:v>
                </c:pt>
                <c:pt idx="39">
                  <c:v>450</c:v>
                </c:pt>
                <c:pt idx="40">
                  <c:v>455</c:v>
                </c:pt>
                <c:pt idx="41">
                  <c:v>460</c:v>
                </c:pt>
                <c:pt idx="42">
                  <c:v>465</c:v>
                </c:pt>
                <c:pt idx="43">
                  <c:v>470</c:v>
                </c:pt>
                <c:pt idx="44">
                  <c:v>475</c:v>
                </c:pt>
                <c:pt idx="45">
                  <c:v>480</c:v>
                </c:pt>
                <c:pt idx="46">
                  <c:v>485</c:v>
                </c:pt>
                <c:pt idx="47">
                  <c:v>490</c:v>
                </c:pt>
                <c:pt idx="48">
                  <c:v>495</c:v>
                </c:pt>
                <c:pt idx="49">
                  <c:v>500</c:v>
                </c:pt>
                <c:pt idx="50">
                  <c:v>505</c:v>
                </c:pt>
                <c:pt idx="51">
                  <c:v>510</c:v>
                </c:pt>
                <c:pt idx="52">
                  <c:v>515</c:v>
                </c:pt>
                <c:pt idx="53">
                  <c:v>520</c:v>
                </c:pt>
                <c:pt idx="54">
                  <c:v>525</c:v>
                </c:pt>
                <c:pt idx="55">
                  <c:v>530</c:v>
                </c:pt>
                <c:pt idx="56">
                  <c:v>540</c:v>
                </c:pt>
                <c:pt idx="57">
                  <c:v>550</c:v>
                </c:pt>
                <c:pt idx="58">
                  <c:v>560</c:v>
                </c:pt>
                <c:pt idx="59">
                  <c:v>570</c:v>
                </c:pt>
                <c:pt idx="60">
                  <c:v>580</c:v>
                </c:pt>
                <c:pt idx="61">
                  <c:v>590</c:v>
                </c:pt>
                <c:pt idx="62">
                  <c:v>600</c:v>
                </c:pt>
                <c:pt idx="63">
                  <c:v>610</c:v>
                </c:pt>
                <c:pt idx="64">
                  <c:v>620</c:v>
                </c:pt>
                <c:pt idx="65">
                  <c:v>630</c:v>
                </c:pt>
                <c:pt idx="66">
                  <c:v>640</c:v>
                </c:pt>
                <c:pt idx="67">
                  <c:v>650</c:v>
                </c:pt>
                <c:pt idx="68">
                  <c:v>660</c:v>
                </c:pt>
                <c:pt idx="69">
                  <c:v>670</c:v>
                </c:pt>
                <c:pt idx="70">
                  <c:v>680</c:v>
                </c:pt>
                <c:pt idx="71">
                  <c:v>690</c:v>
                </c:pt>
                <c:pt idx="72">
                  <c:v>700</c:v>
                </c:pt>
                <c:pt idx="73">
                  <c:v>710</c:v>
                </c:pt>
                <c:pt idx="74">
                  <c:v>720</c:v>
                </c:pt>
                <c:pt idx="75">
                  <c:v>730</c:v>
                </c:pt>
              </c:numCache>
            </c:numRef>
          </c:xVal>
          <c:yVal>
            <c:numRef>
              <c:f>'Fig. 2C and Fig. S19'!$G$3:$G$78</c:f>
              <c:numCache>
                <c:formatCode>General</c:formatCode>
                <c:ptCount val="76"/>
                <c:pt idx="0">
                  <c:v>3.64899155349558E-2</c:v>
                </c:pt>
                <c:pt idx="1">
                  <c:v>4.7578292675146898E-2</c:v>
                </c:pt>
                <c:pt idx="2">
                  <c:v>6.2708879799601602E-2</c:v>
                </c:pt>
                <c:pt idx="3">
                  <c:v>8.3657257373149205E-2</c:v>
                </c:pt>
                <c:pt idx="4">
                  <c:v>0.112435488526825</c:v>
                </c:pt>
                <c:pt idx="5">
                  <c:v>0.15157173524436601</c:v>
                </c:pt>
                <c:pt idx="6">
                  <c:v>0.20671055423971901</c:v>
                </c:pt>
                <c:pt idx="7">
                  <c:v>0.28638585628305702</c:v>
                </c:pt>
                <c:pt idx="8">
                  <c:v>0.39942070009752501</c:v>
                </c:pt>
                <c:pt idx="9">
                  <c:v>0.54965218244076397</c:v>
                </c:pt>
                <c:pt idx="10">
                  <c:v>0.723263755869195</c:v>
                </c:pt>
                <c:pt idx="11">
                  <c:v>0.87775443323712599</c:v>
                </c:pt>
                <c:pt idx="12">
                  <c:v>0.93084072610648605</c:v>
                </c:pt>
                <c:pt idx="13">
                  <c:v>0.96217844048846901</c:v>
                </c:pt>
                <c:pt idx="14">
                  <c:v>0.97195363054547601</c:v>
                </c:pt>
                <c:pt idx="15">
                  <c:v>0.96351880354368202</c:v>
                </c:pt>
                <c:pt idx="16">
                  <c:v>0.94190440084004601</c:v>
                </c:pt>
                <c:pt idx="17">
                  <c:v>0.91226905705288797</c:v>
                </c:pt>
                <c:pt idx="18">
                  <c:v>0.87889720189174603</c:v>
                </c:pt>
                <c:pt idx="19">
                  <c:v>0.84486575424247001</c:v>
                </c:pt>
                <c:pt idx="20">
                  <c:v>0.81218365106298995</c:v>
                </c:pt>
                <c:pt idx="21">
                  <c:v>0.78211218074670796</c:v>
                </c:pt>
                <c:pt idx="22">
                  <c:v>0.75543887122615905</c:v>
                </c:pt>
                <c:pt idx="23">
                  <c:v>0.73262774071130998</c:v>
                </c:pt>
                <c:pt idx="24">
                  <c:v>0.71388757992557705</c:v>
                </c:pt>
                <c:pt idx="25">
                  <c:v>0.69922042092478498</c:v>
                </c:pt>
                <c:pt idx="26">
                  <c:v>0.68847870773105102</c:v>
                </c:pt>
                <c:pt idx="27">
                  <c:v>0.68143278930947804</c:v>
                </c:pt>
                <c:pt idx="28">
                  <c:v>0.677839182372037</c:v>
                </c:pt>
                <c:pt idx="29">
                  <c:v>0.67749282970323699</c:v>
                </c:pt>
                <c:pt idx="30">
                  <c:v>0.68024659235179497</c:v>
                </c:pt>
                <c:pt idx="31">
                  <c:v>0.68599650109869903</c:v>
                </c:pt>
                <c:pt idx="32">
                  <c:v>0.69465045281442706</c:v>
                </c:pt>
                <c:pt idx="33">
                  <c:v>0.70610098883684203</c:v>
                </c:pt>
                <c:pt idx="34">
                  <c:v>0.72020969406695201</c:v>
                </c:pt>
                <c:pt idx="35">
                  <c:v>0.73679863587066896</c:v>
                </c:pt>
                <c:pt idx="36">
                  <c:v>0.75564272186131698</c:v>
                </c:pt>
                <c:pt idx="37">
                  <c:v>0.77646132159999803</c:v>
                </c:pt>
                <c:pt idx="38">
                  <c:v>0.798910205902569</c:v>
                </c:pt>
                <c:pt idx="39">
                  <c:v>0.82257516983055601</c:v>
                </c:pt>
                <c:pt idx="40">
                  <c:v>0.84697083531375095</c:v>
                </c:pt>
                <c:pt idx="41">
                  <c:v>0.87155009585376797</c:v>
                </c:pt>
                <c:pt idx="42">
                  <c:v>0.89572376773788798</c:v>
                </c:pt>
                <c:pt idx="43">
                  <c:v>0.91887790880134101</c:v>
                </c:pt>
                <c:pt idx="44">
                  <c:v>0.94037258275384505</c:v>
                </c:pt>
                <c:pt idx="45">
                  <c:v>0.95951975184962901</c:v>
                </c:pt>
                <c:pt idx="46">
                  <c:v>0.97555894439067303</c:v>
                </c:pt>
                <c:pt idx="47">
                  <c:v>0.98765865879090498</c:v>
                </c:pt>
                <c:pt idx="48">
                  <c:v>0.99496226990416403</c:v>
                </c:pt>
                <c:pt idx="49">
                  <c:v>0.99667713026972504</c:v>
                </c:pt>
                <c:pt idx="50">
                  <c:v>0.99218652911567695</c:v>
                </c:pt>
                <c:pt idx="51">
                  <c:v>0.98115514741421805</c:v>
                </c:pt>
                <c:pt idx="52">
                  <c:v>0.96360196839002499</c:v>
                </c:pt>
                <c:pt idx="53">
                  <c:v>0.93992490635425596</c:v>
                </c:pt>
                <c:pt idx="54">
                  <c:v>0.91087152467286903</c:v>
                </c:pt>
                <c:pt idx="55">
                  <c:v>0.877458704536488</c:v>
                </c:pt>
                <c:pt idx="56">
                  <c:v>0.80223989073687096</c:v>
                </c:pt>
                <c:pt idx="57">
                  <c:v>0.72309682096899697</c:v>
                </c:pt>
                <c:pt idx="58">
                  <c:v>0.64613591664071401</c:v>
                </c:pt>
                <c:pt idx="59">
                  <c:v>0.57416776114906798</c:v>
                </c:pt>
                <c:pt idx="60">
                  <c:v>0.508071711531764</c:v>
                </c:pt>
                <c:pt idx="61">
                  <c:v>0.44822779278475799</c:v>
                </c:pt>
                <c:pt idx="62">
                  <c:v>0.39492625673182802</c:v>
                </c:pt>
                <c:pt idx="63">
                  <c:v>0.348159210335102</c:v>
                </c:pt>
                <c:pt idx="64">
                  <c:v>0.30757019282788001</c:v>
                </c:pt>
                <c:pt idx="65">
                  <c:v>0.27265098606261101</c:v>
                </c:pt>
                <c:pt idx="66">
                  <c:v>0.24287759469914499</c:v>
                </c:pt>
                <c:pt idx="67">
                  <c:v>0.217695175785178</c:v>
                </c:pt>
                <c:pt idx="68">
                  <c:v>0.19648128440937301</c:v>
                </c:pt>
                <c:pt idx="69">
                  <c:v>0.17857269256809</c:v>
                </c:pt>
                <c:pt idx="70">
                  <c:v>0.16333487188653401</c:v>
                </c:pt>
                <c:pt idx="71">
                  <c:v>0.15021880153459899</c:v>
                </c:pt>
                <c:pt idx="72">
                  <c:v>0.138775730378147</c:v>
                </c:pt>
                <c:pt idx="73">
                  <c:v>0.128645191662138</c:v>
                </c:pt>
                <c:pt idx="74">
                  <c:v>0.119543630732749</c:v>
                </c:pt>
                <c:pt idx="75">
                  <c:v>0.111256977811362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E3-4196-9DC0-2BA751836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025855"/>
        <c:axId val="2096519615"/>
        <c:extLst/>
      </c:scatterChart>
      <c:valAx>
        <c:axId val="1824025855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096519615"/>
        <c:crosses val="autoZero"/>
        <c:crossBetween val="midCat"/>
      </c:valAx>
      <c:valAx>
        <c:axId val="2096519615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82402585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70175122936692125"/>
          <c:y val="6.6668546060500988E-2"/>
          <c:w val="0.21955466237119498"/>
          <c:h val="0.19826796375436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51093242550803"/>
          <c:y val="8.445604353741136E-2"/>
          <c:w val="0.77760529725033123"/>
          <c:h val="0.72918609568342285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2C and Fig. S19'!$A$3:$A$503</c:f>
              <c:numCache>
                <c:formatCode>General</c:formatCode>
                <c:ptCount val="5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</c:numCache>
            </c:numRef>
          </c:xVal>
          <c:yVal>
            <c:numRef>
              <c:f>'Fig. 2C and Fig. S19'!$C$3:$C$503</c:f>
              <c:numCache>
                <c:formatCode>General</c:formatCode>
                <c:ptCount val="501"/>
                <c:pt idx="0">
                  <c:v>0.13793023527220843</c:v>
                </c:pt>
                <c:pt idx="1">
                  <c:v>0.24975248082755425</c:v>
                </c:pt>
                <c:pt idx="2">
                  <c:v>0.22474623352695036</c:v>
                </c:pt>
                <c:pt idx="3">
                  <c:v>0.10715203995612829</c:v>
                </c:pt>
                <c:pt idx="4">
                  <c:v>0.1509445094532052</c:v>
                </c:pt>
                <c:pt idx="5">
                  <c:v>0.1759190613560154</c:v>
                </c:pt>
                <c:pt idx="6">
                  <c:v>0.14542269597227572</c:v>
                </c:pt>
                <c:pt idx="7">
                  <c:v>0.14978719712379485</c:v>
                </c:pt>
                <c:pt idx="8">
                  <c:v>0.12296702608018314</c:v>
                </c:pt>
                <c:pt idx="9">
                  <c:v>0.18449210551981668</c:v>
                </c:pt>
                <c:pt idx="10">
                  <c:v>0.17791376443539725</c:v>
                </c:pt>
                <c:pt idx="11">
                  <c:v>0.17132191469375235</c:v>
                </c:pt>
                <c:pt idx="12">
                  <c:v>0.14921470668523165</c:v>
                </c:pt>
                <c:pt idx="13">
                  <c:v>0.17549976277875823</c:v>
                </c:pt>
                <c:pt idx="14">
                  <c:v>0.19958864930807349</c:v>
                </c:pt>
                <c:pt idx="15">
                  <c:v>0.22083536046180091</c:v>
                </c:pt>
                <c:pt idx="16">
                  <c:v>0.18605650945670685</c:v>
                </c:pt>
                <c:pt idx="17">
                  <c:v>0.19902562568731552</c:v>
                </c:pt>
                <c:pt idx="18">
                  <c:v>0.19813213021045809</c:v>
                </c:pt>
                <c:pt idx="19">
                  <c:v>0.19345836840727856</c:v>
                </c:pt>
                <c:pt idx="20">
                  <c:v>0.20221863579821134</c:v>
                </c:pt>
                <c:pt idx="21">
                  <c:v>0.19070971474122306</c:v>
                </c:pt>
                <c:pt idx="22">
                  <c:v>0.20423887315970968</c:v>
                </c:pt>
                <c:pt idx="23">
                  <c:v>0.19722934003975498</c:v>
                </c:pt>
                <c:pt idx="24">
                  <c:v>0.18706489767692844</c:v>
                </c:pt>
                <c:pt idx="25">
                  <c:v>0.20802445073965725</c:v>
                </c:pt>
                <c:pt idx="26">
                  <c:v>0.19973358997704257</c:v>
                </c:pt>
                <c:pt idx="27">
                  <c:v>0.22421653279750295</c:v>
                </c:pt>
                <c:pt idx="28">
                  <c:v>0.20592851571942231</c:v>
                </c:pt>
                <c:pt idx="29">
                  <c:v>0.21534624131236271</c:v>
                </c:pt>
                <c:pt idx="30">
                  <c:v>0.2055113733021299</c:v>
                </c:pt>
                <c:pt idx="31">
                  <c:v>0.20733556147307897</c:v>
                </c:pt>
                <c:pt idx="32">
                  <c:v>0.21013997100763684</c:v>
                </c:pt>
                <c:pt idx="33">
                  <c:v>0.20691490895645748</c:v>
                </c:pt>
                <c:pt idx="34">
                  <c:v>0.21651621090012457</c:v>
                </c:pt>
                <c:pt idx="35">
                  <c:v>0.21943902942465981</c:v>
                </c:pt>
                <c:pt idx="36">
                  <c:v>0.21308812863801205</c:v>
                </c:pt>
                <c:pt idx="37">
                  <c:v>0.22660981810608694</c:v>
                </c:pt>
                <c:pt idx="38">
                  <c:v>0.22695648190900475</c:v>
                </c:pt>
                <c:pt idx="39">
                  <c:v>0.23251612885109146</c:v>
                </c:pt>
                <c:pt idx="40">
                  <c:v>0.22417244447458096</c:v>
                </c:pt>
                <c:pt idx="41">
                  <c:v>0.22795239728940403</c:v>
                </c:pt>
                <c:pt idx="42">
                  <c:v>0.23949074539628429</c:v>
                </c:pt>
                <c:pt idx="43">
                  <c:v>0.23959105678131393</c:v>
                </c:pt>
                <c:pt idx="44">
                  <c:v>0.23822123898131248</c:v>
                </c:pt>
                <c:pt idx="45">
                  <c:v>0.23565597110017061</c:v>
                </c:pt>
                <c:pt idx="46">
                  <c:v>0.23861329433142076</c:v>
                </c:pt>
                <c:pt idx="47">
                  <c:v>0.23800503284557883</c:v>
                </c:pt>
                <c:pt idx="48">
                  <c:v>0.23850076829250905</c:v>
                </c:pt>
                <c:pt idx="49">
                  <c:v>0.2466284309518148</c:v>
                </c:pt>
                <c:pt idx="50">
                  <c:v>0.2475787150409354</c:v>
                </c:pt>
                <c:pt idx="51">
                  <c:v>0.24629754108038296</c:v>
                </c:pt>
                <c:pt idx="52">
                  <c:v>0.24787144871878347</c:v>
                </c:pt>
                <c:pt idx="53">
                  <c:v>0.25332062281491174</c:v>
                </c:pt>
                <c:pt idx="54">
                  <c:v>0.25499773106195794</c:v>
                </c:pt>
                <c:pt idx="55">
                  <c:v>0.2542929326236395</c:v>
                </c:pt>
                <c:pt idx="56">
                  <c:v>0.25875847976066152</c:v>
                </c:pt>
                <c:pt idx="57">
                  <c:v>0.26022517876106038</c:v>
                </c:pt>
                <c:pt idx="58">
                  <c:v>0.25994083612626545</c:v>
                </c:pt>
                <c:pt idx="59">
                  <c:v>0.2643119548293224</c:v>
                </c:pt>
                <c:pt idx="60">
                  <c:v>0.26853414327590608</c:v>
                </c:pt>
                <c:pt idx="61">
                  <c:v>0.26820652990700028</c:v>
                </c:pt>
                <c:pt idx="62">
                  <c:v>0.27275903652757633</c:v>
                </c:pt>
                <c:pt idx="63">
                  <c:v>0.2755148394852599</c:v>
                </c:pt>
                <c:pt idx="64">
                  <c:v>0.27899942758455804</c:v>
                </c:pt>
                <c:pt idx="65">
                  <c:v>0.2869822110477383</c:v>
                </c:pt>
                <c:pt idx="66">
                  <c:v>0.28699810792490937</c:v>
                </c:pt>
                <c:pt idx="67">
                  <c:v>0.28939709176603012</c:v>
                </c:pt>
                <c:pt idx="68">
                  <c:v>0.29277300202638146</c:v>
                </c:pt>
                <c:pt idx="69">
                  <c:v>0.29471696388441948</c:v>
                </c:pt>
                <c:pt idx="70">
                  <c:v>0.30323416765455891</c:v>
                </c:pt>
                <c:pt idx="71">
                  <c:v>0.30331951040234634</c:v>
                </c:pt>
                <c:pt idx="72">
                  <c:v>0.3082281476436452</c:v>
                </c:pt>
                <c:pt idx="73">
                  <c:v>0.30895183053929898</c:v>
                </c:pt>
                <c:pt idx="74">
                  <c:v>0.31425803109742889</c:v>
                </c:pt>
                <c:pt idx="75">
                  <c:v>0.31683984746787769</c:v>
                </c:pt>
                <c:pt idx="76">
                  <c:v>0.3265537738070059</c:v>
                </c:pt>
                <c:pt idx="77">
                  <c:v>0.32526889303402712</c:v>
                </c:pt>
                <c:pt idx="78">
                  <c:v>0.32933599779256473</c:v>
                </c:pt>
                <c:pt idx="79">
                  <c:v>0.33037669613900977</c:v>
                </c:pt>
                <c:pt idx="80">
                  <c:v>0.33677477733257677</c:v>
                </c:pt>
                <c:pt idx="81">
                  <c:v>0.34183895930824343</c:v>
                </c:pt>
                <c:pt idx="82">
                  <c:v>0.34766976910760855</c:v>
                </c:pt>
                <c:pt idx="83">
                  <c:v>0.35199073211815085</c:v>
                </c:pt>
                <c:pt idx="84">
                  <c:v>0.35619204438728785</c:v>
                </c:pt>
                <c:pt idx="85">
                  <c:v>0.35866917865357673</c:v>
                </c:pt>
                <c:pt idx="86">
                  <c:v>0.3672966831457159</c:v>
                </c:pt>
                <c:pt idx="87">
                  <c:v>0.37140567549939968</c:v>
                </c:pt>
                <c:pt idx="88">
                  <c:v>0.38070742642694144</c:v>
                </c:pt>
                <c:pt idx="89">
                  <c:v>0.3844624704458246</c:v>
                </c:pt>
                <c:pt idx="90">
                  <c:v>0.39244825993102161</c:v>
                </c:pt>
                <c:pt idx="91">
                  <c:v>0.39346845093707761</c:v>
                </c:pt>
                <c:pt idx="92">
                  <c:v>0.40069139932569897</c:v>
                </c:pt>
                <c:pt idx="93">
                  <c:v>0.40808478731852066</c:v>
                </c:pt>
                <c:pt idx="94">
                  <c:v>0.41471171961160336</c:v>
                </c:pt>
                <c:pt idx="95">
                  <c:v>0.42129343248145601</c:v>
                </c:pt>
                <c:pt idx="96">
                  <c:v>0.4280101397142978</c:v>
                </c:pt>
                <c:pt idx="97">
                  <c:v>0.43333196666909035</c:v>
                </c:pt>
                <c:pt idx="98">
                  <c:v>0.4405648490691218</c:v>
                </c:pt>
                <c:pt idx="99">
                  <c:v>0.44864643783268149</c:v>
                </c:pt>
                <c:pt idx="100">
                  <c:v>0.45544723991459829</c:v>
                </c:pt>
                <c:pt idx="101">
                  <c:v>0.46474322468947632</c:v>
                </c:pt>
                <c:pt idx="102">
                  <c:v>0.47517071549431955</c:v>
                </c:pt>
                <c:pt idx="103">
                  <c:v>0.48273373164981553</c:v>
                </c:pt>
                <c:pt idx="104">
                  <c:v>0.48931334214844097</c:v>
                </c:pt>
                <c:pt idx="105">
                  <c:v>0.49558370736361701</c:v>
                </c:pt>
                <c:pt idx="106">
                  <c:v>0.50610729251646758</c:v>
                </c:pt>
                <c:pt idx="107">
                  <c:v>0.51688428102228512</c:v>
                </c:pt>
                <c:pt idx="108">
                  <c:v>0.52286932618446458</c:v>
                </c:pt>
                <c:pt idx="109">
                  <c:v>0.53631880965128043</c:v>
                </c:pt>
                <c:pt idx="110">
                  <c:v>0.54725689388917897</c:v>
                </c:pt>
                <c:pt idx="111">
                  <c:v>0.55624678079016354</c:v>
                </c:pt>
                <c:pt idx="112">
                  <c:v>0.56781460512521065</c:v>
                </c:pt>
                <c:pt idx="113">
                  <c:v>0.57861565410173565</c:v>
                </c:pt>
                <c:pt idx="114">
                  <c:v>0.59269000901654179</c:v>
                </c:pt>
                <c:pt idx="115">
                  <c:v>0.60458079937357112</c:v>
                </c:pt>
                <c:pt idx="116">
                  <c:v>0.60507665161890267</c:v>
                </c:pt>
                <c:pt idx="117">
                  <c:v>0.62893643808368704</c:v>
                </c:pt>
                <c:pt idx="118">
                  <c:v>0.64122126936365087</c:v>
                </c:pt>
                <c:pt idx="119">
                  <c:v>0.6610063899102232</c:v>
                </c:pt>
                <c:pt idx="120">
                  <c:v>0.66844175156017072</c:v>
                </c:pt>
                <c:pt idx="121">
                  <c:v>0.681076756742381</c:v>
                </c:pt>
                <c:pt idx="122">
                  <c:v>0.69554234941848525</c:v>
                </c:pt>
                <c:pt idx="123">
                  <c:v>0.71624694386532106</c:v>
                </c:pt>
                <c:pt idx="124">
                  <c:v>0.72572994132284341</c:v>
                </c:pt>
                <c:pt idx="125">
                  <c:v>0.7434399231119323</c:v>
                </c:pt>
                <c:pt idx="126">
                  <c:v>0.76010400595206684</c:v>
                </c:pt>
                <c:pt idx="127">
                  <c:v>0.78178948566921447</c:v>
                </c:pt>
                <c:pt idx="128">
                  <c:v>0.79873076185251557</c:v>
                </c:pt>
                <c:pt idx="129">
                  <c:v>0.81251491577059864</c:v>
                </c:pt>
                <c:pt idx="130">
                  <c:v>0.8370068766571116</c:v>
                </c:pt>
                <c:pt idx="131">
                  <c:v>0.85459725688307075</c:v>
                </c:pt>
                <c:pt idx="132">
                  <c:v>0.87910170905125784</c:v>
                </c:pt>
                <c:pt idx="133">
                  <c:v>0.90453518799949484</c:v>
                </c:pt>
                <c:pt idx="134">
                  <c:v>0.9100338108504431</c:v>
                </c:pt>
                <c:pt idx="135">
                  <c:v>0.94399305673583445</c:v>
                </c:pt>
                <c:pt idx="136">
                  <c:v>0.96823027416140439</c:v>
                </c:pt>
                <c:pt idx="137">
                  <c:v>0.995839695034898</c:v>
                </c:pt>
                <c:pt idx="138">
                  <c:v>1.0070069500310967</c:v>
                </c:pt>
                <c:pt idx="139">
                  <c:v>1.0357764863956369</c:v>
                </c:pt>
                <c:pt idx="140">
                  <c:v>1.0681323975927355</c:v>
                </c:pt>
                <c:pt idx="141">
                  <c:v>1.0923513207002604</c:v>
                </c:pt>
                <c:pt idx="142">
                  <c:v>1.1124323592179446</c:v>
                </c:pt>
                <c:pt idx="143">
                  <c:v>1.1497732261907905</c:v>
                </c:pt>
                <c:pt idx="144">
                  <c:v>1.1761457888761735</c:v>
                </c:pt>
                <c:pt idx="145">
                  <c:v>1.2041913472754138</c:v>
                </c:pt>
                <c:pt idx="146">
                  <c:v>1.2326549455954516</c:v>
                </c:pt>
                <c:pt idx="147">
                  <c:v>1.2654786159486793</c:v>
                </c:pt>
                <c:pt idx="148">
                  <c:v>1.2979186957622655</c:v>
                </c:pt>
                <c:pt idx="149">
                  <c:v>1.324588885363791</c:v>
                </c:pt>
                <c:pt idx="150">
                  <c:v>1.3727572838138804</c:v>
                </c:pt>
                <c:pt idx="151">
                  <c:v>1.4015003130885657</c:v>
                </c:pt>
                <c:pt idx="152">
                  <c:v>1.4426489554849278</c:v>
                </c:pt>
                <c:pt idx="153">
                  <c:v>1.4819398393908378</c:v>
                </c:pt>
                <c:pt idx="154">
                  <c:v>1.5203794473683878</c:v>
                </c:pt>
                <c:pt idx="155">
                  <c:v>1.5576479730997197</c:v>
                </c:pt>
                <c:pt idx="156">
                  <c:v>1.6056220190097246</c:v>
                </c:pt>
                <c:pt idx="157">
                  <c:v>1.6437745734001097</c:v>
                </c:pt>
                <c:pt idx="158">
                  <c:v>1.6858367514201111</c:v>
                </c:pt>
                <c:pt idx="159">
                  <c:v>1.7288977401914127</c:v>
                </c:pt>
                <c:pt idx="160">
                  <c:v>1.7792421789233088</c:v>
                </c:pt>
                <c:pt idx="161">
                  <c:v>1.8284885159680671</c:v>
                </c:pt>
                <c:pt idx="162">
                  <c:v>1.8780021369337192</c:v>
                </c:pt>
                <c:pt idx="163">
                  <c:v>1.9359559792283563</c:v>
                </c:pt>
                <c:pt idx="164">
                  <c:v>1.9747748992356837</c:v>
                </c:pt>
                <c:pt idx="165">
                  <c:v>2.0377290901059291</c:v>
                </c:pt>
                <c:pt idx="166">
                  <c:v>2.0812048484427876</c:v>
                </c:pt>
                <c:pt idx="167">
                  <c:v>2.1289958528157991</c:v>
                </c:pt>
                <c:pt idx="168">
                  <c:v>2.1920527771010856</c:v>
                </c:pt>
                <c:pt idx="169">
                  <c:v>2.2279108207468425</c:v>
                </c:pt>
                <c:pt idx="170">
                  <c:v>2.2938681321162937</c:v>
                </c:pt>
                <c:pt idx="171">
                  <c:v>2.3718219917216854</c:v>
                </c:pt>
                <c:pt idx="172">
                  <c:v>2.4316103803613029</c:v>
                </c:pt>
                <c:pt idx="173">
                  <c:v>2.4898532433740779</c:v>
                </c:pt>
                <c:pt idx="174">
                  <c:v>2.5343010103027268</c:v>
                </c:pt>
                <c:pt idx="175">
                  <c:v>2.5817938467985733</c:v>
                </c:pt>
                <c:pt idx="176">
                  <c:v>2.655624845776932</c:v>
                </c:pt>
                <c:pt idx="177">
                  <c:v>2.7059815298991379</c:v>
                </c:pt>
                <c:pt idx="178">
                  <c:v>2.7997484668968093</c:v>
                </c:pt>
                <c:pt idx="179">
                  <c:v>2.7946308773152446</c:v>
                </c:pt>
                <c:pt idx="180">
                  <c:v>2.9007501181852229</c:v>
                </c:pt>
                <c:pt idx="181">
                  <c:v>2.9314266404928127</c:v>
                </c:pt>
                <c:pt idx="182">
                  <c:v>2.9807206804636612</c:v>
                </c:pt>
                <c:pt idx="183">
                  <c:v>3.0350217572554024</c:v>
                </c:pt>
                <c:pt idx="184">
                  <c:v>3.0823554528555874</c:v>
                </c:pt>
                <c:pt idx="185">
                  <c:v>3.132878064475312</c:v>
                </c:pt>
                <c:pt idx="186">
                  <c:v>3.1850625083406419</c:v>
                </c:pt>
                <c:pt idx="187">
                  <c:v>3.2296150741718557</c:v>
                </c:pt>
                <c:pt idx="188">
                  <c:v>3.2603104809367736</c:v>
                </c:pt>
                <c:pt idx="189">
                  <c:v>3.3118803930862701</c:v>
                </c:pt>
                <c:pt idx="190">
                  <c:v>3.358441104570792</c:v>
                </c:pt>
                <c:pt idx="191">
                  <c:v>3.3815710239719361</c:v>
                </c:pt>
                <c:pt idx="192">
                  <c:v>3.4227925485708326</c:v>
                </c:pt>
                <c:pt idx="193">
                  <c:v>3.4529560431207722</c:v>
                </c:pt>
                <c:pt idx="194">
                  <c:v>3.471456909917372</c:v>
                </c:pt>
                <c:pt idx="195">
                  <c:v>3.4962266296971953</c:v>
                </c:pt>
                <c:pt idx="196">
                  <c:v>3.5097765229055926</c:v>
                </c:pt>
                <c:pt idx="197">
                  <c:v>3.5296201533040206</c:v>
                </c:pt>
                <c:pt idx="198">
                  <c:v>3.5412137347602535</c:v>
                </c:pt>
                <c:pt idx="199">
                  <c:v>3.5452281572924265</c:v>
                </c:pt>
                <c:pt idx="200">
                  <c:v>3.5568994404220531</c:v>
                </c:pt>
                <c:pt idx="201">
                  <c:v>3.5579806739611066</c:v>
                </c:pt>
                <c:pt idx="202">
                  <c:v>3.5539620220973411</c:v>
                </c:pt>
                <c:pt idx="203">
                  <c:v>3.5514598315002823</c:v>
                </c:pt>
                <c:pt idx="204">
                  <c:v>3.5437438586171055</c:v>
                </c:pt>
                <c:pt idx="205">
                  <c:v>3.549918092600572</c:v>
                </c:pt>
                <c:pt idx="206">
                  <c:v>3.5167320029547904</c:v>
                </c:pt>
                <c:pt idx="207">
                  <c:v>3.495601967256869</c:v>
                </c:pt>
                <c:pt idx="208">
                  <c:v>3.4874676839723877</c:v>
                </c:pt>
                <c:pt idx="209">
                  <c:v>3.4509859614517926</c:v>
                </c:pt>
                <c:pt idx="210">
                  <c:v>3.4173132036034088</c:v>
                </c:pt>
                <c:pt idx="211">
                  <c:v>3.4059738738253889</c:v>
                </c:pt>
                <c:pt idx="212">
                  <c:v>3.3690770866695918</c:v>
                </c:pt>
                <c:pt idx="213">
                  <c:v>3.3224975890842803</c:v>
                </c:pt>
                <c:pt idx="214">
                  <c:v>3.3047912464874956</c:v>
                </c:pt>
                <c:pt idx="215">
                  <c:v>3.2662031201215211</c:v>
                </c:pt>
                <c:pt idx="216">
                  <c:v>3.2282471312935623</c:v>
                </c:pt>
                <c:pt idx="217">
                  <c:v>3.1855703232011923</c:v>
                </c:pt>
                <c:pt idx="218">
                  <c:v>3.164728963973491</c:v>
                </c:pt>
                <c:pt idx="219">
                  <c:v>3.0959318039755539</c:v>
                </c:pt>
                <c:pt idx="220">
                  <c:v>3.0638747491514704</c:v>
                </c:pt>
                <c:pt idx="221">
                  <c:v>3.0372555328312623</c:v>
                </c:pt>
                <c:pt idx="222">
                  <c:v>2.9925897586125694</c:v>
                </c:pt>
                <c:pt idx="223">
                  <c:v>2.9259865397883007</c:v>
                </c:pt>
                <c:pt idx="224">
                  <c:v>2.894204096447957</c:v>
                </c:pt>
                <c:pt idx="225">
                  <c:v>2.8573744868148658</c:v>
                </c:pt>
                <c:pt idx="226">
                  <c:v>2.8040489102723956</c:v>
                </c:pt>
                <c:pt idx="227">
                  <c:v>2.7765831391381681</c:v>
                </c:pt>
                <c:pt idx="228">
                  <c:v>2.7072784593493195</c:v>
                </c:pt>
                <c:pt idx="229">
                  <c:v>2.6875259071149142</c:v>
                </c:pt>
                <c:pt idx="230">
                  <c:v>2.6236330997011281</c:v>
                </c:pt>
                <c:pt idx="231">
                  <c:v>2.5819285952702038</c:v>
                </c:pt>
                <c:pt idx="232">
                  <c:v>2.5358190944525045</c:v>
                </c:pt>
                <c:pt idx="233">
                  <c:v>2.5095186025281331</c:v>
                </c:pt>
                <c:pt idx="234">
                  <c:v>2.4741775209019425</c:v>
                </c:pt>
                <c:pt idx="235">
                  <c:v>2.4210460018299118</c:v>
                </c:pt>
                <c:pt idx="236">
                  <c:v>2.3832359249418396</c:v>
                </c:pt>
                <c:pt idx="237">
                  <c:v>2.3513724849837128</c:v>
                </c:pt>
                <c:pt idx="238">
                  <c:v>2.3048604599907576</c:v>
                </c:pt>
                <c:pt idx="239">
                  <c:v>2.2682914952115318</c:v>
                </c:pt>
                <c:pt idx="240">
                  <c:v>2.2228714737997035</c:v>
                </c:pt>
                <c:pt idx="241">
                  <c:v>2.1937722462841691</c:v>
                </c:pt>
                <c:pt idx="242">
                  <c:v>2.168421731084698</c:v>
                </c:pt>
                <c:pt idx="243">
                  <c:v>2.1173815673060945</c:v>
                </c:pt>
                <c:pt idx="244">
                  <c:v>2.0953741420161553</c:v>
                </c:pt>
                <c:pt idx="245">
                  <c:v>2.0384802390677876</c:v>
                </c:pt>
                <c:pt idx="246">
                  <c:v>2.0195839789457195</c:v>
                </c:pt>
                <c:pt idx="247">
                  <c:v>1.9855727762135154</c:v>
                </c:pt>
                <c:pt idx="248">
                  <c:v>1.9572531718806654</c:v>
                </c:pt>
                <c:pt idx="249">
                  <c:v>1.922249944999018</c:v>
                </c:pt>
                <c:pt idx="250">
                  <c:v>1.8895309014243913</c:v>
                </c:pt>
                <c:pt idx="251">
                  <c:v>1.8672236361959658</c:v>
                </c:pt>
                <c:pt idx="252">
                  <c:v>1.8255561630055999</c:v>
                </c:pt>
                <c:pt idx="253">
                  <c:v>1.8000588014790315</c:v>
                </c:pt>
                <c:pt idx="254">
                  <c:v>1.7804316538441205</c:v>
                </c:pt>
                <c:pt idx="255">
                  <c:v>1.7432812051494149</c:v>
                </c:pt>
                <c:pt idx="256">
                  <c:v>1.7190607083371106</c:v>
                </c:pt>
                <c:pt idx="257">
                  <c:v>1.6901171300597766</c:v>
                </c:pt>
                <c:pt idx="258">
                  <c:v>1.6670083081383198</c:v>
                </c:pt>
                <c:pt idx="259">
                  <c:v>1.6422598333729901</c:v>
                </c:pt>
                <c:pt idx="260">
                  <c:v>1.6173781838408219</c:v>
                </c:pt>
                <c:pt idx="261">
                  <c:v>1.5921244514852002</c:v>
                </c:pt>
                <c:pt idx="262">
                  <c:v>1.5656667366178447</c:v>
                </c:pt>
                <c:pt idx="263">
                  <c:v>1.5503186889874658</c:v>
                </c:pt>
                <c:pt idx="264">
                  <c:v>1.5267828029318748</c:v>
                </c:pt>
                <c:pt idx="265">
                  <c:v>1.5007113834092491</c:v>
                </c:pt>
                <c:pt idx="266">
                  <c:v>1.4796460171420522</c:v>
                </c:pt>
                <c:pt idx="267">
                  <c:v>1.4534961090936218</c:v>
                </c:pt>
                <c:pt idx="268">
                  <c:v>1.4373258990732778</c:v>
                </c:pt>
                <c:pt idx="269">
                  <c:v>1.4153039661924156</c:v>
                </c:pt>
                <c:pt idx="270">
                  <c:v>1.3951843473185328</c:v>
                </c:pt>
                <c:pt idx="271">
                  <c:v>1.3811157708509587</c:v>
                </c:pt>
                <c:pt idx="272">
                  <c:v>1.3579817204747813</c:v>
                </c:pt>
                <c:pt idx="273">
                  <c:v>1.3385855631943182</c:v>
                </c:pt>
                <c:pt idx="274">
                  <c:v>1.318601823892364</c:v>
                </c:pt>
                <c:pt idx="275">
                  <c:v>1.2980538622492144</c:v>
                </c:pt>
                <c:pt idx="276">
                  <c:v>1.2892365173236573</c:v>
                </c:pt>
                <c:pt idx="277">
                  <c:v>1.2706925211804931</c:v>
                </c:pt>
                <c:pt idx="278">
                  <c:v>1.2452967865577922</c:v>
                </c:pt>
                <c:pt idx="279">
                  <c:v>1.2363307511198485</c:v>
                </c:pt>
                <c:pt idx="280">
                  <c:v>1.2217833995626985</c:v>
                </c:pt>
                <c:pt idx="281">
                  <c:v>1.2004781416734018</c:v>
                </c:pt>
                <c:pt idx="282">
                  <c:v>1.19033480293754</c:v>
                </c:pt>
                <c:pt idx="283">
                  <c:v>1.1739217260094996</c:v>
                </c:pt>
                <c:pt idx="284">
                  <c:v>1.1574932316924633</c:v>
                </c:pt>
                <c:pt idx="285">
                  <c:v>1.1410789007184274</c:v>
                </c:pt>
                <c:pt idx="286">
                  <c:v>1.1299751102852316</c:v>
                </c:pt>
                <c:pt idx="287">
                  <c:v>1.1193543488623376</c:v>
                </c:pt>
                <c:pt idx="288">
                  <c:v>1.1045390248884561</c:v>
                </c:pt>
                <c:pt idx="289">
                  <c:v>1.0882923672406921</c:v>
                </c:pt>
                <c:pt idx="290">
                  <c:v>1.0762862538303981</c:v>
                </c:pt>
                <c:pt idx="291">
                  <c:v>1.0661866099912627</c:v>
                </c:pt>
                <c:pt idx="292">
                  <c:v>1.0542057742139659</c:v>
                </c:pt>
                <c:pt idx="293">
                  <c:v>1.0406412996472387</c:v>
                </c:pt>
                <c:pt idx="294">
                  <c:v>1.0306029319378978</c:v>
                </c:pt>
                <c:pt idx="295">
                  <c:v>1.0185682213610909</c:v>
                </c:pt>
                <c:pt idx="296">
                  <c:v>1.0068011881313699</c:v>
                </c:pt>
                <c:pt idx="297">
                  <c:v>1.0011153681792482</c:v>
                </c:pt>
                <c:pt idx="298">
                  <c:v>0.98526083350172011</c:v>
                </c:pt>
                <c:pt idx="299">
                  <c:v>0.97745208580405063</c:v>
                </c:pt>
                <c:pt idx="300">
                  <c:v>0.96593382087494239</c:v>
                </c:pt>
                <c:pt idx="301">
                  <c:v>0.95359051662682048</c:v>
                </c:pt>
                <c:pt idx="302">
                  <c:v>0.94944353405622994</c:v>
                </c:pt>
                <c:pt idx="303">
                  <c:v>0.93841690433543157</c:v>
                </c:pt>
                <c:pt idx="304">
                  <c:v>0.92812455542839989</c:v>
                </c:pt>
                <c:pt idx="305">
                  <c:v>0.91552960595061883</c:v>
                </c:pt>
                <c:pt idx="306">
                  <c:v>0.9082277879045686</c:v>
                </c:pt>
                <c:pt idx="307">
                  <c:v>0.90074135461674709</c:v>
                </c:pt>
                <c:pt idx="308">
                  <c:v>0.89236004886038667</c:v>
                </c:pt>
                <c:pt idx="309">
                  <c:v>0.88806125295699212</c:v>
                </c:pt>
                <c:pt idx="310">
                  <c:v>0.86823594146573602</c:v>
                </c:pt>
                <c:pt idx="311">
                  <c:v>0.8690608578390645</c:v>
                </c:pt>
                <c:pt idx="312">
                  <c:v>0.85997273733513813</c:v>
                </c:pt>
                <c:pt idx="313">
                  <c:v>0.85675618312541546</c:v>
                </c:pt>
                <c:pt idx="314">
                  <c:v>0.85089848510457033</c:v>
                </c:pt>
                <c:pt idx="315">
                  <c:v>0.83516743707384167</c:v>
                </c:pt>
                <c:pt idx="316">
                  <c:v>0.83074948221178546</c:v>
                </c:pt>
                <c:pt idx="317">
                  <c:v>0.82046527230915411</c:v>
                </c:pt>
                <c:pt idx="318">
                  <c:v>0.82037446462563435</c:v>
                </c:pt>
                <c:pt idx="319">
                  <c:v>0.81134865299526393</c:v>
                </c:pt>
                <c:pt idx="320">
                  <c:v>0.80309262889271693</c:v>
                </c:pt>
                <c:pt idx="321">
                  <c:v>0.79580787570785194</c:v>
                </c:pt>
                <c:pt idx="322">
                  <c:v>0.79194364362542591</c:v>
                </c:pt>
                <c:pt idx="323">
                  <c:v>0.78857807924453305</c:v>
                </c:pt>
                <c:pt idx="324">
                  <c:v>0.7745433866079614</c:v>
                </c:pt>
                <c:pt idx="325">
                  <c:v>0.77537796651219171</c:v>
                </c:pt>
                <c:pt idx="326">
                  <c:v>0.76462474340743614</c:v>
                </c:pt>
                <c:pt idx="327">
                  <c:v>0.75832424420467504</c:v>
                </c:pt>
                <c:pt idx="328">
                  <c:v>0.75234099404950761</c:v>
                </c:pt>
                <c:pt idx="329">
                  <c:v>0.75110578333358469</c:v>
                </c:pt>
                <c:pt idx="330">
                  <c:v>0.73825449210094596</c:v>
                </c:pt>
                <c:pt idx="331">
                  <c:v>0.73301486663166715</c:v>
                </c:pt>
                <c:pt idx="332">
                  <c:v>0.73130786414112148</c:v>
                </c:pt>
                <c:pt idx="333">
                  <c:v>0.73970889038548238</c:v>
                </c:pt>
                <c:pt idx="334">
                  <c:v>0.72678995443652572</c:v>
                </c:pt>
                <c:pt idx="335">
                  <c:v>0.70960116399860773</c:v>
                </c:pt>
                <c:pt idx="336">
                  <c:v>0.71544445278508018</c:v>
                </c:pt>
                <c:pt idx="337">
                  <c:v>0.71608204911155038</c:v>
                </c:pt>
                <c:pt idx="338">
                  <c:v>0.70883280264073967</c:v>
                </c:pt>
                <c:pt idx="339">
                  <c:v>0.70472078582318676</c:v>
                </c:pt>
                <c:pt idx="340">
                  <c:v>0.70519857734727576</c:v>
                </c:pt>
                <c:pt idx="341">
                  <c:v>0.69700496047483118</c:v>
                </c:pt>
                <c:pt idx="342">
                  <c:v>0.68942358852844809</c:v>
                </c:pt>
                <c:pt idx="343">
                  <c:v>0.68202228283346222</c:v>
                </c:pt>
                <c:pt idx="344">
                  <c:v>0.67142153696821361</c:v>
                </c:pt>
                <c:pt idx="345">
                  <c:v>0.66981862029525263</c:v>
                </c:pt>
                <c:pt idx="346">
                  <c:v>0.66527176917622177</c:v>
                </c:pt>
                <c:pt idx="347">
                  <c:v>0.65531764385078006</c:v>
                </c:pt>
                <c:pt idx="348">
                  <c:v>0.65263922290772791</c:v>
                </c:pt>
                <c:pt idx="349">
                  <c:v>0.65544186817169525</c:v>
                </c:pt>
                <c:pt idx="350">
                  <c:v>0.64897504804520667</c:v>
                </c:pt>
                <c:pt idx="351">
                  <c:v>0.6621983483338878</c:v>
                </c:pt>
                <c:pt idx="352">
                  <c:v>0.656766263688084</c:v>
                </c:pt>
                <c:pt idx="353">
                  <c:v>0.65990575554195874</c:v>
                </c:pt>
                <c:pt idx="354">
                  <c:v>0.6630985074669149</c:v>
                </c:pt>
                <c:pt idx="355">
                  <c:v>0.63347989590178966</c:v>
                </c:pt>
                <c:pt idx="356">
                  <c:v>0.63872157456402057</c:v>
                </c:pt>
                <c:pt idx="357">
                  <c:v>0.61376914520054626</c:v>
                </c:pt>
                <c:pt idx="358">
                  <c:v>0.62061993699830376</c:v>
                </c:pt>
                <c:pt idx="359">
                  <c:v>0.59989326150630007</c:v>
                </c:pt>
                <c:pt idx="360">
                  <c:v>0.60379277900054629</c:v>
                </c:pt>
                <c:pt idx="361">
                  <c:v>0.60595609440387399</c:v>
                </c:pt>
                <c:pt idx="362">
                  <c:v>0.59439890487064795</c:v>
                </c:pt>
                <c:pt idx="363">
                  <c:v>0.61295695370569658</c:v>
                </c:pt>
                <c:pt idx="364">
                  <c:v>0.58355964437498031</c:v>
                </c:pt>
                <c:pt idx="365">
                  <c:v>0.59223604436635802</c:v>
                </c:pt>
                <c:pt idx="366">
                  <c:v>0.5882857994821562</c:v>
                </c:pt>
                <c:pt idx="367">
                  <c:v>0.5818425357490653</c:v>
                </c:pt>
                <c:pt idx="368">
                  <c:v>0.56158476280806868</c:v>
                </c:pt>
                <c:pt idx="369">
                  <c:v>0.56687648036441385</c:v>
                </c:pt>
                <c:pt idx="370">
                  <c:v>0.55853650894761342</c:v>
                </c:pt>
                <c:pt idx="371">
                  <c:v>0.55737951627698568</c:v>
                </c:pt>
                <c:pt idx="372">
                  <c:v>0.56639009493688819</c:v>
                </c:pt>
                <c:pt idx="373">
                  <c:v>0.5779569480010176</c:v>
                </c:pt>
                <c:pt idx="374">
                  <c:v>0.56942686567029166</c:v>
                </c:pt>
                <c:pt idx="375">
                  <c:v>0.54512666316989533</c:v>
                </c:pt>
                <c:pt idx="376">
                  <c:v>0.55978654691324148</c:v>
                </c:pt>
                <c:pt idx="377">
                  <c:v>0.55018318562933777</c:v>
                </c:pt>
                <c:pt idx="378">
                  <c:v>0.54939675125565868</c:v>
                </c:pt>
                <c:pt idx="379">
                  <c:v>0.57163631029492545</c:v>
                </c:pt>
                <c:pt idx="380">
                  <c:v>0.55973833990984612</c:v>
                </c:pt>
                <c:pt idx="381">
                  <c:v>0.54373290169758681</c:v>
                </c:pt>
                <c:pt idx="382">
                  <c:v>0.55529718519688342</c:v>
                </c:pt>
                <c:pt idx="383">
                  <c:v>0.54466999371462332</c:v>
                </c:pt>
                <c:pt idx="384">
                  <c:v>0.54339150611730558</c:v>
                </c:pt>
                <c:pt idx="385">
                  <c:v>0.55377996166691246</c:v>
                </c:pt>
                <c:pt idx="386">
                  <c:v>0.54313371360335672</c:v>
                </c:pt>
                <c:pt idx="387">
                  <c:v>0.54056856252061569</c:v>
                </c:pt>
                <c:pt idx="388">
                  <c:v>0.52373691700532843</c:v>
                </c:pt>
                <c:pt idx="389">
                  <c:v>0.51226085933014986</c:v>
                </c:pt>
                <c:pt idx="390">
                  <c:v>0.53021052373367183</c:v>
                </c:pt>
                <c:pt idx="391">
                  <c:v>0.51469254057640401</c:v>
                </c:pt>
                <c:pt idx="392">
                  <c:v>0.51739941115114652</c:v>
                </c:pt>
                <c:pt idx="393">
                  <c:v>0.5195292853279414</c:v>
                </c:pt>
                <c:pt idx="394">
                  <c:v>0.51790458267945849</c:v>
                </c:pt>
                <c:pt idx="395">
                  <c:v>0.51945902186851667</c:v>
                </c:pt>
                <c:pt idx="396">
                  <c:v>0.50585145483892191</c:v>
                </c:pt>
                <c:pt idx="397">
                  <c:v>0.52644491868037946</c:v>
                </c:pt>
                <c:pt idx="398">
                  <c:v>0.52698247410232779</c:v>
                </c:pt>
                <c:pt idx="399">
                  <c:v>0.52200584174950615</c:v>
                </c:pt>
                <c:pt idx="400">
                  <c:v>0.52627510609917649</c:v>
                </c:pt>
                <c:pt idx="401">
                  <c:v>0.52019169209380234</c:v>
                </c:pt>
                <c:pt idx="402">
                  <c:v>0.51942459707649746</c:v>
                </c:pt>
                <c:pt idx="403">
                  <c:v>0.51230991465877618</c:v>
                </c:pt>
                <c:pt idx="404">
                  <c:v>0.5054003794123535</c:v>
                </c:pt>
                <c:pt idx="405">
                  <c:v>0.5060746258477552</c:v>
                </c:pt>
                <c:pt idx="406">
                  <c:v>0.51781597572371529</c:v>
                </c:pt>
                <c:pt idx="407">
                  <c:v>0.51637287614770289</c:v>
                </c:pt>
                <c:pt idx="408">
                  <c:v>0.51618753552638474</c:v>
                </c:pt>
                <c:pt idx="409">
                  <c:v>0.50613186935905485</c:v>
                </c:pt>
                <c:pt idx="410">
                  <c:v>0.50314261713320763</c:v>
                </c:pt>
                <c:pt idx="411">
                  <c:v>0.51703086916344454</c:v>
                </c:pt>
                <c:pt idx="412">
                  <c:v>0.50698704266565464</c:v>
                </c:pt>
                <c:pt idx="413">
                  <c:v>0.50718226812010869</c:v>
                </c:pt>
                <c:pt idx="414">
                  <c:v>0.50251534824434374</c:v>
                </c:pt>
                <c:pt idx="415">
                  <c:v>0.50340197105736606</c:v>
                </c:pt>
                <c:pt idx="416">
                  <c:v>0.4981234578676747</c:v>
                </c:pt>
                <c:pt idx="417">
                  <c:v>0.49865609546219086</c:v>
                </c:pt>
                <c:pt idx="418">
                  <c:v>0.49575339699913301</c:v>
                </c:pt>
                <c:pt idx="419">
                  <c:v>0.48969692039351459</c:v>
                </c:pt>
                <c:pt idx="420">
                  <c:v>0.48739436900103777</c:v>
                </c:pt>
                <c:pt idx="421">
                  <c:v>0.4871807508719902</c:v>
                </c:pt>
                <c:pt idx="422">
                  <c:v>0.47699558601382486</c:v>
                </c:pt>
                <c:pt idx="423">
                  <c:v>0.48804235423795583</c:v>
                </c:pt>
                <c:pt idx="424">
                  <c:v>0.48786091099487794</c:v>
                </c:pt>
                <c:pt idx="425">
                  <c:v>0.48695928880818951</c:v>
                </c:pt>
                <c:pt idx="426">
                  <c:v>0.47767583219869236</c:v>
                </c:pt>
                <c:pt idx="427">
                  <c:v>0.47950527629770856</c:v>
                </c:pt>
                <c:pt idx="428">
                  <c:v>0.47984257778665373</c:v>
                </c:pt>
                <c:pt idx="429">
                  <c:v>0.47398904762455568</c:v>
                </c:pt>
                <c:pt idx="430">
                  <c:v>0.47031415189823383</c:v>
                </c:pt>
                <c:pt idx="431">
                  <c:v>0.46755769732841507</c:v>
                </c:pt>
                <c:pt idx="432">
                  <c:v>0.46919194056211422</c:v>
                </c:pt>
                <c:pt idx="433">
                  <c:v>0.46617149701578359</c:v>
                </c:pt>
                <c:pt idx="434">
                  <c:v>0.46716853734920799</c:v>
                </c:pt>
                <c:pt idx="435">
                  <c:v>0.4569082895607357</c:v>
                </c:pt>
                <c:pt idx="436">
                  <c:v>0.45300376817707683</c:v>
                </c:pt>
                <c:pt idx="437">
                  <c:v>0.46041770039399321</c:v>
                </c:pt>
                <c:pt idx="438">
                  <c:v>0.45740405574408505</c:v>
                </c:pt>
                <c:pt idx="439">
                  <c:v>0.45647789359851504</c:v>
                </c:pt>
                <c:pt idx="440">
                  <c:v>0.45036590701576501</c:v>
                </c:pt>
                <c:pt idx="441">
                  <c:v>0.45628110673385147</c:v>
                </c:pt>
                <c:pt idx="442">
                  <c:v>0.46833418539611393</c:v>
                </c:pt>
                <c:pt idx="443">
                  <c:v>0.45979745170378705</c:v>
                </c:pt>
                <c:pt idx="444">
                  <c:v>0.43817334647298123</c:v>
                </c:pt>
                <c:pt idx="445">
                  <c:v>0.45629227020211988</c:v>
                </c:pt>
                <c:pt idx="446">
                  <c:v>0.45201806343588186</c:v>
                </c:pt>
                <c:pt idx="447">
                  <c:v>0.45670380629614143</c:v>
                </c:pt>
                <c:pt idx="448">
                  <c:v>0.44121454325107246</c:v>
                </c:pt>
                <c:pt idx="449">
                  <c:v>0.46099318456000493</c:v>
                </c:pt>
                <c:pt idx="450">
                  <c:v>0.46385708136462894</c:v>
                </c:pt>
                <c:pt idx="451">
                  <c:v>0.45466670693383771</c:v>
                </c:pt>
                <c:pt idx="452">
                  <c:v>0.4359053182290718</c:v>
                </c:pt>
                <c:pt idx="453">
                  <c:v>0.43997131647643783</c:v>
                </c:pt>
                <c:pt idx="454">
                  <c:v>0.4650283234402377</c:v>
                </c:pt>
                <c:pt idx="455">
                  <c:v>0.46037727585250832</c:v>
                </c:pt>
                <c:pt idx="456">
                  <c:v>0.46517765327019017</c:v>
                </c:pt>
                <c:pt idx="457">
                  <c:v>0.45607048847953674</c:v>
                </c:pt>
                <c:pt idx="458">
                  <c:v>0.42892666291810166</c:v>
                </c:pt>
                <c:pt idx="459">
                  <c:v>0.43749113315714211</c:v>
                </c:pt>
                <c:pt idx="460">
                  <c:v>0.44453145802410043</c:v>
                </c:pt>
                <c:pt idx="461">
                  <c:v>0.43577023780410368</c:v>
                </c:pt>
                <c:pt idx="462">
                  <c:v>0.44217945787680207</c:v>
                </c:pt>
                <c:pt idx="463">
                  <c:v>0.4279379583021739</c:v>
                </c:pt>
                <c:pt idx="464">
                  <c:v>0.42701509110098224</c:v>
                </c:pt>
                <c:pt idx="465">
                  <c:v>0.42724014317880832</c:v>
                </c:pt>
                <c:pt idx="466">
                  <c:v>0.4087370633598727</c:v>
                </c:pt>
                <c:pt idx="467">
                  <c:v>0.42930745029610828</c:v>
                </c:pt>
                <c:pt idx="468">
                  <c:v>0.43988113581591576</c:v>
                </c:pt>
                <c:pt idx="469">
                  <c:v>0.43936761627553794</c:v>
                </c:pt>
                <c:pt idx="470">
                  <c:v>0.4378326885668149</c:v>
                </c:pt>
                <c:pt idx="471">
                  <c:v>0.43403526517004187</c:v>
                </c:pt>
                <c:pt idx="472">
                  <c:v>0.41530128105863673</c:v>
                </c:pt>
                <c:pt idx="473">
                  <c:v>0.42803788855557812</c:v>
                </c:pt>
                <c:pt idx="474">
                  <c:v>0.40705490819242368</c:v>
                </c:pt>
                <c:pt idx="475">
                  <c:v>0.4827112817675917</c:v>
                </c:pt>
                <c:pt idx="476">
                  <c:v>0.46412212767403915</c:v>
                </c:pt>
                <c:pt idx="477">
                  <c:v>0.42469002835343889</c:v>
                </c:pt>
                <c:pt idx="478">
                  <c:v>0.42920963470849971</c:v>
                </c:pt>
                <c:pt idx="479">
                  <c:v>0.41890383554344451</c:v>
                </c:pt>
                <c:pt idx="480">
                  <c:v>0.40511092789253239</c:v>
                </c:pt>
                <c:pt idx="481">
                  <c:v>0.3621664178639416</c:v>
                </c:pt>
                <c:pt idx="482">
                  <c:v>0.38421936994132627</c:v>
                </c:pt>
                <c:pt idx="483">
                  <c:v>0.37764990246177821</c:v>
                </c:pt>
                <c:pt idx="484">
                  <c:v>0.42440109369728141</c:v>
                </c:pt>
                <c:pt idx="485">
                  <c:v>0.38559016515952949</c:v>
                </c:pt>
                <c:pt idx="486">
                  <c:v>0.47902867734677146</c:v>
                </c:pt>
                <c:pt idx="487">
                  <c:v>0.38546292866931353</c:v>
                </c:pt>
                <c:pt idx="488">
                  <c:v>0.40323901835364673</c:v>
                </c:pt>
                <c:pt idx="489">
                  <c:v>0.40451680516055594</c:v>
                </c:pt>
                <c:pt idx="490">
                  <c:v>0.39839699923218919</c:v>
                </c:pt>
                <c:pt idx="491">
                  <c:v>0.38448512933571433</c:v>
                </c:pt>
                <c:pt idx="492">
                  <c:v>0.36447164947236804</c:v>
                </c:pt>
                <c:pt idx="493">
                  <c:v>0.38477836709087426</c:v>
                </c:pt>
                <c:pt idx="494">
                  <c:v>0.35775324558906368</c:v>
                </c:pt>
                <c:pt idx="495">
                  <c:v>0.37685300541023925</c:v>
                </c:pt>
                <c:pt idx="496">
                  <c:v>0.42109456783470145</c:v>
                </c:pt>
                <c:pt idx="497">
                  <c:v>0.3554280844849706</c:v>
                </c:pt>
                <c:pt idx="498">
                  <c:v>0.383013690779129</c:v>
                </c:pt>
                <c:pt idx="499">
                  <c:v>0.38953765606036828</c:v>
                </c:pt>
                <c:pt idx="500">
                  <c:v>0.40506151602141655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43-4F74-88FD-3FF099CB0CE8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rgbClr val="1504F6"/>
              </a:solidFill>
              <a:round/>
            </a:ln>
            <a:effectLst/>
          </c:spPr>
          <c:marker>
            <c:symbol val="none"/>
          </c:marker>
          <c:xVal>
            <c:numRef>
              <c:f>'Fig. 2C and Fig. S19'!$F$3:$F$78</c:f>
              <c:numCache>
                <c:formatCode>General</c:formatCode>
                <c:ptCount val="7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315</c:v>
                </c:pt>
                <c:pt idx="13">
                  <c:v>320</c:v>
                </c:pt>
                <c:pt idx="14">
                  <c:v>325</c:v>
                </c:pt>
                <c:pt idx="15">
                  <c:v>330</c:v>
                </c:pt>
                <c:pt idx="16">
                  <c:v>335</c:v>
                </c:pt>
                <c:pt idx="17">
                  <c:v>340</c:v>
                </c:pt>
                <c:pt idx="18">
                  <c:v>345</c:v>
                </c:pt>
                <c:pt idx="19">
                  <c:v>350</c:v>
                </c:pt>
                <c:pt idx="20">
                  <c:v>355</c:v>
                </c:pt>
                <c:pt idx="21">
                  <c:v>360</c:v>
                </c:pt>
                <c:pt idx="22">
                  <c:v>365</c:v>
                </c:pt>
                <c:pt idx="23">
                  <c:v>370</c:v>
                </c:pt>
                <c:pt idx="24">
                  <c:v>375</c:v>
                </c:pt>
                <c:pt idx="25">
                  <c:v>380</c:v>
                </c:pt>
                <c:pt idx="26">
                  <c:v>385</c:v>
                </c:pt>
                <c:pt idx="27">
                  <c:v>390</c:v>
                </c:pt>
                <c:pt idx="28">
                  <c:v>395</c:v>
                </c:pt>
                <c:pt idx="29">
                  <c:v>400</c:v>
                </c:pt>
                <c:pt idx="30">
                  <c:v>405</c:v>
                </c:pt>
                <c:pt idx="31">
                  <c:v>410</c:v>
                </c:pt>
                <c:pt idx="32">
                  <c:v>415</c:v>
                </c:pt>
                <c:pt idx="33">
                  <c:v>420</c:v>
                </c:pt>
                <c:pt idx="34">
                  <c:v>425</c:v>
                </c:pt>
                <c:pt idx="35">
                  <c:v>430</c:v>
                </c:pt>
                <c:pt idx="36">
                  <c:v>435</c:v>
                </c:pt>
                <c:pt idx="37">
                  <c:v>440</c:v>
                </c:pt>
                <c:pt idx="38">
                  <c:v>445</c:v>
                </c:pt>
                <c:pt idx="39">
                  <c:v>450</c:v>
                </c:pt>
                <c:pt idx="40">
                  <c:v>455</c:v>
                </c:pt>
                <c:pt idx="41">
                  <c:v>460</c:v>
                </c:pt>
                <c:pt idx="42">
                  <c:v>465</c:v>
                </c:pt>
                <c:pt idx="43">
                  <c:v>470</c:v>
                </c:pt>
                <c:pt idx="44">
                  <c:v>475</c:v>
                </c:pt>
                <c:pt idx="45">
                  <c:v>480</c:v>
                </c:pt>
                <c:pt idx="46">
                  <c:v>485</c:v>
                </c:pt>
                <c:pt idx="47">
                  <c:v>490</c:v>
                </c:pt>
                <c:pt idx="48">
                  <c:v>495</c:v>
                </c:pt>
                <c:pt idx="49">
                  <c:v>500</c:v>
                </c:pt>
                <c:pt idx="50">
                  <c:v>505</c:v>
                </c:pt>
                <c:pt idx="51">
                  <c:v>510</c:v>
                </c:pt>
                <c:pt idx="52">
                  <c:v>515</c:v>
                </c:pt>
                <c:pt idx="53">
                  <c:v>520</c:v>
                </c:pt>
                <c:pt idx="54">
                  <c:v>525</c:v>
                </c:pt>
                <c:pt idx="55">
                  <c:v>530</c:v>
                </c:pt>
                <c:pt idx="56">
                  <c:v>540</c:v>
                </c:pt>
                <c:pt idx="57">
                  <c:v>550</c:v>
                </c:pt>
                <c:pt idx="58">
                  <c:v>560</c:v>
                </c:pt>
                <c:pt idx="59">
                  <c:v>570</c:v>
                </c:pt>
                <c:pt idx="60">
                  <c:v>580</c:v>
                </c:pt>
                <c:pt idx="61">
                  <c:v>590</c:v>
                </c:pt>
                <c:pt idx="62">
                  <c:v>600</c:v>
                </c:pt>
                <c:pt idx="63">
                  <c:v>610</c:v>
                </c:pt>
                <c:pt idx="64">
                  <c:v>620</c:v>
                </c:pt>
                <c:pt idx="65">
                  <c:v>630</c:v>
                </c:pt>
                <c:pt idx="66">
                  <c:v>640</c:v>
                </c:pt>
                <c:pt idx="67">
                  <c:v>650</c:v>
                </c:pt>
                <c:pt idx="68">
                  <c:v>660</c:v>
                </c:pt>
                <c:pt idx="69">
                  <c:v>670</c:v>
                </c:pt>
                <c:pt idx="70">
                  <c:v>680</c:v>
                </c:pt>
                <c:pt idx="71">
                  <c:v>690</c:v>
                </c:pt>
                <c:pt idx="72">
                  <c:v>700</c:v>
                </c:pt>
                <c:pt idx="73">
                  <c:v>710</c:v>
                </c:pt>
                <c:pt idx="74">
                  <c:v>720</c:v>
                </c:pt>
                <c:pt idx="75">
                  <c:v>730</c:v>
                </c:pt>
              </c:numCache>
            </c:numRef>
          </c:xVal>
          <c:yVal>
            <c:numRef>
              <c:f>'Fig. 2C and Fig. S19'!$H$3:$H$78</c:f>
              <c:numCache>
                <c:formatCode>General</c:formatCode>
                <c:ptCount val="76"/>
                <c:pt idx="0">
                  <c:v>0.16562063426361401</c:v>
                </c:pt>
                <c:pt idx="1">
                  <c:v>0.17417439235577301</c:v>
                </c:pt>
                <c:pt idx="2">
                  <c:v>0.18561382998252501</c:v>
                </c:pt>
                <c:pt idx="3">
                  <c:v>0.20042832627479101</c:v>
                </c:pt>
                <c:pt idx="4">
                  <c:v>0.218086623185925</c:v>
                </c:pt>
                <c:pt idx="5">
                  <c:v>0.23753429111072399</c:v>
                </c:pt>
                <c:pt idx="6">
                  <c:v>0.26085791246048001</c:v>
                </c:pt>
                <c:pt idx="7">
                  <c:v>0.29135629103199101</c:v>
                </c:pt>
                <c:pt idx="8">
                  <c:v>0.331560212055863</c:v>
                </c:pt>
                <c:pt idx="9">
                  <c:v>0.38445918249363997</c:v>
                </c:pt>
                <c:pt idx="10">
                  <c:v>0.454460401630087</c:v>
                </c:pt>
                <c:pt idx="11">
                  <c:v>0.54809171029044501</c:v>
                </c:pt>
                <c:pt idx="12">
                  <c:v>0.60657762069824905</c:v>
                </c:pt>
                <c:pt idx="13">
                  <c:v>0.67476233872283697</c:v>
                </c:pt>
                <c:pt idx="14">
                  <c:v>0.75435700362294</c:v>
                </c:pt>
                <c:pt idx="15">
                  <c:v>0.84725955183578106</c:v>
                </c:pt>
                <c:pt idx="16">
                  <c:v>0.955501458404453</c:v>
                </c:pt>
                <c:pt idx="17">
                  <c:v>1.08120634615686</c:v>
                </c:pt>
                <c:pt idx="18">
                  <c:v>1.2266200705303001</c:v>
                </c:pt>
                <c:pt idx="19">
                  <c:v>1.39421360101904</c:v>
                </c:pt>
                <c:pt idx="20">
                  <c:v>1.5866619099266599</c:v>
                </c:pt>
                <c:pt idx="21">
                  <c:v>1.8063108454448999</c:v>
                </c:pt>
                <c:pt idx="22">
                  <c:v>2.0538467239446501</c:v>
                </c:pt>
                <c:pt idx="23">
                  <c:v>2.3262897361974599</c:v>
                </c:pt>
                <c:pt idx="24">
                  <c:v>2.6148733594354998</c:v>
                </c:pt>
                <c:pt idx="25">
                  <c:v>2.9037483193356199</c:v>
                </c:pt>
                <c:pt idx="26">
                  <c:v>3.1706708103791499</c:v>
                </c:pt>
                <c:pt idx="27">
                  <c:v>3.3904176115256002</c:v>
                </c:pt>
                <c:pt idx="28">
                  <c:v>3.54033886364856</c:v>
                </c:pt>
                <c:pt idx="29">
                  <c:v>3.6060604993923202</c:v>
                </c:pt>
                <c:pt idx="30">
                  <c:v>3.5850827108596501</c:v>
                </c:pt>
                <c:pt idx="31">
                  <c:v>3.48689450742628</c:v>
                </c:pt>
                <c:pt idx="32">
                  <c:v>3.3296193678986601</c:v>
                </c:pt>
                <c:pt idx="33">
                  <c:v>3.1347433134851701</c:v>
                </c:pt>
                <c:pt idx="34">
                  <c:v>2.9222521558006398</c:v>
                </c:pt>
                <c:pt idx="35">
                  <c:v>2.70777134220583</c:v>
                </c:pt>
                <c:pt idx="36">
                  <c:v>2.5018401591798098</c:v>
                </c:pt>
                <c:pt idx="37">
                  <c:v>2.3105410807476798</c:v>
                </c:pt>
                <c:pt idx="38">
                  <c:v>2.1366387529627899</c:v>
                </c:pt>
                <c:pt idx="39">
                  <c:v>1.9806972192504599</c:v>
                </c:pt>
                <c:pt idx="40">
                  <c:v>1.84194623376741</c:v>
                </c:pt>
                <c:pt idx="41">
                  <c:v>1.7188670797436001</c:v>
                </c:pt>
                <c:pt idx="42">
                  <c:v>1.6095777850142501</c:v>
                </c:pt>
                <c:pt idx="43">
                  <c:v>1.51211547232315</c:v>
                </c:pt>
                <c:pt idx="44">
                  <c:v>1.4246618819549799</c:v>
                </c:pt>
                <c:pt idx="45">
                  <c:v>1.34570006639816</c:v>
                </c:pt>
                <c:pt idx="46">
                  <c:v>1.27407692896425</c:v>
                </c:pt>
                <c:pt idx="47">
                  <c:v>1.2089742302334501</c:v>
                </c:pt>
                <c:pt idx="48">
                  <c:v>1.1498224606985501</c:v>
                </c:pt>
                <c:pt idx="49">
                  <c:v>1.0962020340210601</c:v>
                </c:pt>
                <c:pt idx="50">
                  <c:v>1.0477653764710699</c:v>
                </c:pt>
                <c:pt idx="51">
                  <c:v>1.0041932965281399</c:v>
                </c:pt>
                <c:pt idx="52">
                  <c:v>0.96518001815705801</c:v>
                </c:pt>
                <c:pt idx="53">
                  <c:v>0.930431028546713</c:v>
                </c:pt>
                <c:pt idx="54">
                  <c:v>0.89965911201335602</c:v>
                </c:pt>
                <c:pt idx="55">
                  <c:v>0.87257260716514895</c:v>
                </c:pt>
                <c:pt idx="56">
                  <c:v>0.82816880393996295</c:v>
                </c:pt>
                <c:pt idx="57">
                  <c:v>0.79426519558631603</c:v>
                </c:pt>
                <c:pt idx="58">
                  <c:v>0.76746044936386904</c:v>
                </c:pt>
                <c:pt idx="59">
                  <c:v>0.74467899332744103</c:v>
                </c:pt>
                <c:pt idx="60">
                  <c:v>0.72411309998086903</c:v>
                </c:pt>
                <c:pt idx="61">
                  <c:v>0.70541466515311002</c:v>
                </c:pt>
                <c:pt idx="62">
                  <c:v>0.68897045843209004</c:v>
                </c:pt>
                <c:pt idx="63">
                  <c:v>0.67513025226283296</c:v>
                </c:pt>
                <c:pt idx="64">
                  <c:v>0.66407316404411598</c:v>
                </c:pt>
                <c:pt idx="65">
                  <c:v>0.65605047639080805</c:v>
                </c:pt>
                <c:pt idx="66">
                  <c:v>0.65144642752169002</c:v>
                </c:pt>
                <c:pt idx="67">
                  <c:v>0.65056555286735596</c:v>
                </c:pt>
                <c:pt idx="68">
                  <c:v>0.65341679667910502</c:v>
                </c:pt>
                <c:pt idx="69">
                  <c:v>0.65968126469894905</c:v>
                </c:pt>
                <c:pt idx="70">
                  <c:v>0.66884145061389599</c:v>
                </c:pt>
                <c:pt idx="71">
                  <c:v>0.68033481841423504</c:v>
                </c:pt>
                <c:pt idx="72">
                  <c:v>0.693620645874509</c:v>
                </c:pt>
                <c:pt idx="73">
                  <c:v>0.70818517695799799</c:v>
                </c:pt>
                <c:pt idx="74">
                  <c:v>0.72356933954493496</c:v>
                </c:pt>
                <c:pt idx="75">
                  <c:v>0.73941687865455796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43-4F74-88FD-3FF099CB0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025855"/>
        <c:axId val="2096519615"/>
        <c:extLst/>
      </c:scatterChart>
      <c:valAx>
        <c:axId val="1824025855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096519615"/>
        <c:crosses val="autoZero"/>
        <c:crossBetween val="midCat"/>
      </c:valAx>
      <c:valAx>
        <c:axId val="2096519615"/>
        <c:scaling>
          <c:orientation val="minMax"/>
          <c:max val="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norlalized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resistance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82402585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70175122936692125"/>
          <c:y val="6.6668546060500988E-2"/>
          <c:w val="0.21955466237119498"/>
          <c:h val="0.19826796375436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51093242550803"/>
          <c:y val="8.445604353741136E-2"/>
          <c:w val="0.77760529725033123"/>
          <c:h val="0.72918609568342285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rgbClr val="0000F6"/>
              </a:solidFill>
              <a:round/>
            </a:ln>
            <a:effectLst/>
          </c:spPr>
          <c:marker>
            <c:symbol val="none"/>
          </c:marker>
          <c:xVal>
            <c:numRef>
              <c:f>'Fig. 2C and Fig. S19'!$A$3:$A$503</c:f>
              <c:numCache>
                <c:formatCode>General</c:formatCode>
                <c:ptCount val="5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</c:numCache>
            </c:numRef>
          </c:xVal>
          <c:yVal>
            <c:numRef>
              <c:f>'Fig. 2C and Fig. S19'!$D$3:$D$503</c:f>
              <c:numCache>
                <c:formatCode>General</c:formatCode>
                <c:ptCount val="501"/>
                <c:pt idx="0">
                  <c:v>-4.0336058950666347</c:v>
                </c:pt>
                <c:pt idx="1">
                  <c:v>-3.9746595368397952</c:v>
                </c:pt>
                <c:pt idx="2">
                  <c:v>-3.9899891917955927</c:v>
                </c:pt>
                <c:pt idx="3">
                  <c:v>-3.9389413562061883</c:v>
                </c:pt>
                <c:pt idx="4">
                  <c:v>-3.8687415334683024</c:v>
                </c:pt>
                <c:pt idx="5">
                  <c:v>-3.8220727281368387</c:v>
                </c:pt>
                <c:pt idx="6">
                  <c:v>-3.791788648458271</c:v>
                </c:pt>
                <c:pt idx="7">
                  <c:v>-3.7582401149308029</c:v>
                </c:pt>
                <c:pt idx="8">
                  <c:v>-3.6562200799379019</c:v>
                </c:pt>
                <c:pt idx="9">
                  <c:v>-3.6946642123166953</c:v>
                </c:pt>
                <c:pt idx="10">
                  <c:v>-3.6731876664979692</c:v>
                </c:pt>
                <c:pt idx="11">
                  <c:v>-3.6147778432438966</c:v>
                </c:pt>
                <c:pt idx="12">
                  <c:v>-3.5651437846844578</c:v>
                </c:pt>
                <c:pt idx="13">
                  <c:v>-3.5200766173908309</c:v>
                </c:pt>
                <c:pt idx="14">
                  <c:v>-3.49768574909606</c:v>
                </c:pt>
                <c:pt idx="15">
                  <c:v>-3.4606448695965271</c:v>
                </c:pt>
                <c:pt idx="16">
                  <c:v>-3.4675542204244216</c:v>
                </c:pt>
                <c:pt idx="17">
                  <c:v>-3.4280159697987194</c:v>
                </c:pt>
                <c:pt idx="18">
                  <c:v>-3.3652005600185801</c:v>
                </c:pt>
                <c:pt idx="19">
                  <c:v>-3.3467985415533557</c:v>
                </c:pt>
                <c:pt idx="20">
                  <c:v>-3.3109300721134476</c:v>
                </c:pt>
                <c:pt idx="21">
                  <c:v>-3.3006224041739745</c:v>
                </c:pt>
                <c:pt idx="22">
                  <c:v>-3.2633050444162519</c:v>
                </c:pt>
                <c:pt idx="23">
                  <c:v>-3.1905222803548789</c:v>
                </c:pt>
                <c:pt idx="24">
                  <c:v>-3.1823844562346473</c:v>
                </c:pt>
                <c:pt idx="25">
                  <c:v>-3.1787530341028201</c:v>
                </c:pt>
                <c:pt idx="26">
                  <c:v>-3.1198642144569333</c:v>
                </c:pt>
                <c:pt idx="27">
                  <c:v>-3.0814011976208127</c:v>
                </c:pt>
                <c:pt idx="28">
                  <c:v>-3.0191126838716706</c:v>
                </c:pt>
                <c:pt idx="29">
                  <c:v>-3.0067151359869797</c:v>
                </c:pt>
                <c:pt idx="30">
                  <c:v>-2.9881273220014024</c:v>
                </c:pt>
                <c:pt idx="31">
                  <c:v>-2.9397787835325033</c:v>
                </c:pt>
                <c:pt idx="32">
                  <c:v>-2.9274722154552975</c:v>
                </c:pt>
                <c:pt idx="33">
                  <c:v>-2.8956894770453148</c:v>
                </c:pt>
                <c:pt idx="34">
                  <c:v>-2.8522379144194181</c:v>
                </c:pt>
                <c:pt idx="35">
                  <c:v>-2.7982550210624608</c:v>
                </c:pt>
                <c:pt idx="36">
                  <c:v>-2.7828054694739102</c:v>
                </c:pt>
                <c:pt idx="37">
                  <c:v>-2.7548791929790108</c:v>
                </c:pt>
                <c:pt idx="38">
                  <c:v>-2.7192369436009431</c:v>
                </c:pt>
                <c:pt idx="39">
                  <c:v>-2.6984611881911773</c:v>
                </c:pt>
                <c:pt idx="40">
                  <c:v>-2.6467246600482963</c:v>
                </c:pt>
                <c:pt idx="41">
                  <c:v>-2.6205531627374432</c:v>
                </c:pt>
                <c:pt idx="42">
                  <c:v>-2.6094162507364915</c:v>
                </c:pt>
                <c:pt idx="43">
                  <c:v>-2.5579905292872773</c:v>
                </c:pt>
                <c:pt idx="44">
                  <c:v>-2.5351175171911535</c:v>
                </c:pt>
                <c:pt idx="45">
                  <c:v>-2.5053471537660701</c:v>
                </c:pt>
                <c:pt idx="46">
                  <c:v>-2.4724467407157764</c:v>
                </c:pt>
                <c:pt idx="47">
                  <c:v>-2.4398928377862865</c:v>
                </c:pt>
                <c:pt idx="48">
                  <c:v>-2.3996923033404087</c:v>
                </c:pt>
                <c:pt idx="49">
                  <c:v>-2.3828603996391813</c:v>
                </c:pt>
                <c:pt idx="50">
                  <c:v>-2.3362035938066539</c:v>
                </c:pt>
                <c:pt idx="51">
                  <c:v>-2.3038916479867919</c:v>
                </c:pt>
                <c:pt idx="52">
                  <c:v>-2.2793520825307438</c:v>
                </c:pt>
                <c:pt idx="53">
                  <c:v>-2.2480646185213722</c:v>
                </c:pt>
                <c:pt idx="54">
                  <c:v>-2.2230768914515098</c:v>
                </c:pt>
                <c:pt idx="55">
                  <c:v>-2.1814559900869188</c:v>
                </c:pt>
                <c:pt idx="56">
                  <c:v>-2.1392178030231506</c:v>
                </c:pt>
                <c:pt idx="57">
                  <c:v>-2.1290723742106299</c:v>
                </c:pt>
                <c:pt idx="58">
                  <c:v>-2.0933436694263161</c:v>
                </c:pt>
                <c:pt idx="59">
                  <c:v>-2.0595970458099169</c:v>
                </c:pt>
                <c:pt idx="60">
                  <c:v>-2.0272207256289785</c:v>
                </c:pt>
                <c:pt idx="61">
                  <c:v>-1.9971050815399387</c:v>
                </c:pt>
                <c:pt idx="62">
                  <c:v>-1.9547537352669759</c:v>
                </c:pt>
                <c:pt idx="63">
                  <c:v>-1.92653519228784</c:v>
                </c:pt>
                <c:pt idx="64">
                  <c:v>-1.9118342815691474</c:v>
                </c:pt>
                <c:pt idx="65">
                  <c:v>-1.862166781783172</c:v>
                </c:pt>
                <c:pt idx="66">
                  <c:v>-1.8370627972728331</c:v>
                </c:pt>
                <c:pt idx="67">
                  <c:v>-1.8124233999199308</c:v>
                </c:pt>
                <c:pt idx="68">
                  <c:v>-1.7693590670259753</c:v>
                </c:pt>
                <c:pt idx="69">
                  <c:v>-1.7332351164510063</c:v>
                </c:pt>
                <c:pt idx="70">
                  <c:v>-1.7197493025340431</c:v>
                </c:pt>
                <c:pt idx="71">
                  <c:v>-1.6778270367044608</c:v>
                </c:pt>
                <c:pt idx="72">
                  <c:v>-1.6589680537143212</c:v>
                </c:pt>
                <c:pt idx="73">
                  <c:v>-1.6128341604725656</c:v>
                </c:pt>
                <c:pt idx="74">
                  <c:v>-1.5839152205106608</c:v>
                </c:pt>
                <c:pt idx="75">
                  <c:v>-1.5498847398949278</c:v>
                </c:pt>
                <c:pt idx="76">
                  <c:v>-1.5266286290419038</c:v>
                </c:pt>
                <c:pt idx="77">
                  <c:v>-1.4853010269053164</c:v>
                </c:pt>
                <c:pt idx="78">
                  <c:v>-1.4596337052627208</c:v>
                </c:pt>
                <c:pt idx="79">
                  <c:v>-1.4319753520062848</c:v>
                </c:pt>
                <c:pt idx="80">
                  <c:v>-1.4032259295559382</c:v>
                </c:pt>
                <c:pt idx="81">
                  <c:v>-1.3705837024457892</c:v>
                </c:pt>
                <c:pt idx="82">
                  <c:v>-1.3318212390973734</c:v>
                </c:pt>
                <c:pt idx="83">
                  <c:v>-1.3029368714623124</c:v>
                </c:pt>
                <c:pt idx="84">
                  <c:v>-1.2714104502180532</c:v>
                </c:pt>
                <c:pt idx="85">
                  <c:v>-1.2481950097978864</c:v>
                </c:pt>
                <c:pt idx="86">
                  <c:v>-1.212443756774799</c:v>
                </c:pt>
                <c:pt idx="87">
                  <c:v>-1.1814626488252606</c:v>
                </c:pt>
                <c:pt idx="88">
                  <c:v>-1.1496461249408292</c:v>
                </c:pt>
                <c:pt idx="89">
                  <c:v>-1.1059538100730328</c:v>
                </c:pt>
                <c:pt idx="90">
                  <c:v>-1.0782776296921586</c:v>
                </c:pt>
                <c:pt idx="91">
                  <c:v>-1.0535780135423591</c:v>
                </c:pt>
                <c:pt idx="92">
                  <c:v>-1.0219687514950189</c:v>
                </c:pt>
                <c:pt idx="93">
                  <c:v>-0.98267518737315918</c:v>
                </c:pt>
                <c:pt idx="94">
                  <c:v>-0.95511533820017247</c:v>
                </c:pt>
                <c:pt idx="95">
                  <c:v>-0.9168690991972217</c:v>
                </c:pt>
                <c:pt idx="96">
                  <c:v>-0.88523431362551364</c:v>
                </c:pt>
                <c:pt idx="97">
                  <c:v>-0.85696504325642331</c:v>
                </c:pt>
                <c:pt idx="98">
                  <c:v>-0.82548718555804856</c:v>
                </c:pt>
                <c:pt idx="99">
                  <c:v>-0.78823316741763838</c:v>
                </c:pt>
                <c:pt idx="100">
                  <c:v>-0.7617298888791314</c:v>
                </c:pt>
                <c:pt idx="101">
                  <c:v>-0.72903324600845543</c:v>
                </c:pt>
                <c:pt idx="102">
                  <c:v>-0.70040455622154707</c:v>
                </c:pt>
                <c:pt idx="103">
                  <c:v>-0.6485664257639393</c:v>
                </c:pt>
                <c:pt idx="104">
                  <c:v>-0.61889521803443648</c:v>
                </c:pt>
                <c:pt idx="105">
                  <c:v>-0.59873989573340347</c:v>
                </c:pt>
                <c:pt idx="106">
                  <c:v>-0.5633392961007373</c:v>
                </c:pt>
                <c:pt idx="107">
                  <c:v>-0.52548963070184751</c:v>
                </c:pt>
                <c:pt idx="108">
                  <c:v>-0.49986127054707596</c:v>
                </c:pt>
                <c:pt idx="109">
                  <c:v>-0.46222898541521962</c:v>
                </c:pt>
                <c:pt idx="110">
                  <c:v>-0.43045384504862133</c:v>
                </c:pt>
                <c:pt idx="111">
                  <c:v>-0.39503782802695836</c:v>
                </c:pt>
                <c:pt idx="112">
                  <c:v>-0.37090200390845385</c:v>
                </c:pt>
                <c:pt idx="113">
                  <c:v>-0.32466294292707842</c:v>
                </c:pt>
                <c:pt idx="114">
                  <c:v>-0.29208594465052051</c:v>
                </c:pt>
                <c:pt idx="115">
                  <c:v>-0.25735801774847877</c:v>
                </c:pt>
                <c:pt idx="116">
                  <c:v>-0.24007634184495213</c:v>
                </c:pt>
                <c:pt idx="117">
                  <c:v>-0.19301374762921378</c:v>
                </c:pt>
                <c:pt idx="118">
                  <c:v>-0.16393344145472011</c:v>
                </c:pt>
                <c:pt idx="119">
                  <c:v>-0.1172204340755791</c:v>
                </c:pt>
                <c:pt idx="120">
                  <c:v>-9.7902267390893485E-2</c:v>
                </c:pt>
                <c:pt idx="121">
                  <c:v>-6.5145233599360169E-2</c:v>
                </c:pt>
                <c:pt idx="122">
                  <c:v>-2.4488330530933921E-2</c:v>
                </c:pt>
                <c:pt idx="123">
                  <c:v>1.5262907358768455E-2</c:v>
                </c:pt>
                <c:pt idx="124">
                  <c:v>3.0249235334389408E-2</c:v>
                </c:pt>
                <c:pt idx="125">
                  <c:v>7.505093522963581E-2</c:v>
                </c:pt>
                <c:pt idx="126">
                  <c:v>0.10350618092714654</c:v>
                </c:pt>
                <c:pt idx="127">
                  <c:v>0.14394892759494474</c:v>
                </c:pt>
                <c:pt idx="128">
                  <c:v>0.17677344627340416</c:v>
                </c:pt>
                <c:pt idx="129">
                  <c:v>0.20195287025653902</c:v>
                </c:pt>
                <c:pt idx="130">
                  <c:v>0.24478075400759641</c:v>
                </c:pt>
                <c:pt idx="131">
                  <c:v>0.27971064993495853</c:v>
                </c:pt>
                <c:pt idx="132">
                  <c:v>0.31412098968877128</c:v>
                </c:pt>
                <c:pt idx="133">
                  <c:v>0.35011569975884627</c:v>
                </c:pt>
                <c:pt idx="134">
                  <c:v>0.36480430361439126</c:v>
                </c:pt>
                <c:pt idx="135">
                  <c:v>0.41476055363799691</c:v>
                </c:pt>
                <c:pt idx="136">
                  <c:v>0.44506917327544038</c:v>
                </c:pt>
                <c:pt idx="137">
                  <c:v>0.48148708698511561</c:v>
                </c:pt>
                <c:pt idx="138">
                  <c:v>0.50153888901871968</c:v>
                </c:pt>
                <c:pt idx="139">
                  <c:v>0.54017244381559182</c:v>
                </c:pt>
                <c:pt idx="140">
                  <c:v>0.58296625931711954</c:v>
                </c:pt>
                <c:pt idx="141">
                  <c:v>0.60800957013152368</c:v>
                </c:pt>
                <c:pt idx="142">
                  <c:v>0.63426592455470476</c:v>
                </c:pt>
                <c:pt idx="143">
                  <c:v>0.67273963766549094</c:v>
                </c:pt>
                <c:pt idx="144">
                  <c:v>0.70341652881012884</c:v>
                </c:pt>
                <c:pt idx="145">
                  <c:v>0.73098495959198295</c:v>
                </c:pt>
                <c:pt idx="146">
                  <c:v>0.76629540315326417</c:v>
                </c:pt>
                <c:pt idx="147">
                  <c:v>0.7967531067292869</c:v>
                </c:pt>
                <c:pt idx="148">
                  <c:v>0.82733358386713485</c:v>
                </c:pt>
                <c:pt idx="149">
                  <c:v>0.85097763753707678</c:v>
                </c:pt>
                <c:pt idx="150">
                  <c:v>0.88952172475840463</c:v>
                </c:pt>
                <c:pt idx="151">
                  <c:v>0.91462184877420927</c:v>
                </c:pt>
                <c:pt idx="152">
                  <c:v>0.93918949502489013</c:v>
                </c:pt>
                <c:pt idx="153">
                  <c:v>0.96944832165959249</c:v>
                </c:pt>
                <c:pt idx="154">
                  <c:v>0.99463008161075672</c:v>
                </c:pt>
                <c:pt idx="155">
                  <c:v>1.003687416514961</c:v>
                </c:pt>
                <c:pt idx="156">
                  <c:v>1.0488582024325697</c:v>
                </c:pt>
                <c:pt idx="157">
                  <c:v>1.0738396592724575</c:v>
                </c:pt>
                <c:pt idx="158">
                  <c:v>1.0974845981513375</c:v>
                </c:pt>
                <c:pt idx="159">
                  <c:v>1.1125426169089543</c:v>
                </c:pt>
                <c:pt idx="160">
                  <c:v>1.1334736773090026</c:v>
                </c:pt>
                <c:pt idx="161">
                  <c:v>1.1517616267669559</c:v>
                </c:pt>
                <c:pt idx="162">
                  <c:v>1.1726835400079816</c:v>
                </c:pt>
                <c:pt idx="163">
                  <c:v>1.1928414933466918</c:v>
                </c:pt>
                <c:pt idx="164">
                  <c:v>1.2077435923855975</c:v>
                </c:pt>
                <c:pt idx="165">
                  <c:v>1.2147718071025075</c:v>
                </c:pt>
                <c:pt idx="166">
                  <c:v>1.2350924421726444</c:v>
                </c:pt>
                <c:pt idx="167">
                  <c:v>1.2434369625798187</c:v>
                </c:pt>
                <c:pt idx="168">
                  <c:v>1.2489564616082136</c:v>
                </c:pt>
                <c:pt idx="169">
                  <c:v>1.2552362321683523</c:v>
                </c:pt>
                <c:pt idx="170">
                  <c:v>1.2586365164109081</c:v>
                </c:pt>
                <c:pt idx="171">
                  <c:v>1.2631081001811022</c:v>
                </c:pt>
                <c:pt idx="172">
                  <c:v>1.2550420025739513</c:v>
                </c:pt>
                <c:pt idx="173">
                  <c:v>1.2533224350343195</c:v>
                </c:pt>
                <c:pt idx="174">
                  <c:v>1.2471234152006034</c:v>
                </c:pt>
                <c:pt idx="175">
                  <c:v>1.2411094286239899</c:v>
                </c:pt>
                <c:pt idx="176">
                  <c:v>1.220658053111592</c:v>
                </c:pt>
                <c:pt idx="177">
                  <c:v>1.2118558305053855</c:v>
                </c:pt>
                <c:pt idx="178">
                  <c:v>1.1831370461199362</c:v>
                </c:pt>
                <c:pt idx="179">
                  <c:v>1.1393875860973888</c:v>
                </c:pt>
                <c:pt idx="180">
                  <c:v>1.1296840240795714</c:v>
                </c:pt>
                <c:pt idx="181">
                  <c:v>1.121211172965578</c:v>
                </c:pt>
                <c:pt idx="182">
                  <c:v>1.1011872550135091</c:v>
                </c:pt>
                <c:pt idx="183">
                  <c:v>1.0606033513302215</c:v>
                </c:pt>
                <c:pt idx="184">
                  <c:v>1.0278070978649232</c:v>
                </c:pt>
                <c:pt idx="185">
                  <c:v>0.99719676951456948</c:v>
                </c:pt>
                <c:pt idx="186">
                  <c:v>0.94263912966571994</c:v>
                </c:pt>
                <c:pt idx="187">
                  <c:v>0.90415946598374197</c:v>
                </c:pt>
                <c:pt idx="188">
                  <c:v>0.88161934162644284</c:v>
                </c:pt>
                <c:pt idx="189">
                  <c:v>0.80556777143889469</c:v>
                </c:pt>
                <c:pt idx="190">
                  <c:v>0.75043550804383452</c:v>
                </c:pt>
                <c:pt idx="191">
                  <c:v>0.72340262866925076</c:v>
                </c:pt>
                <c:pt idx="192">
                  <c:v>0.65501716459472725</c:v>
                </c:pt>
                <c:pt idx="193">
                  <c:v>0.60269068157862138</c:v>
                </c:pt>
                <c:pt idx="194">
                  <c:v>0.54375894159383609</c:v>
                </c:pt>
                <c:pt idx="195">
                  <c:v>0.48826241472093873</c:v>
                </c:pt>
                <c:pt idx="196">
                  <c:v>0.42548799503244317</c:v>
                </c:pt>
                <c:pt idx="197">
                  <c:v>0.35857175034487759</c:v>
                </c:pt>
                <c:pt idx="198">
                  <c:v>0.30559663047971874</c:v>
                </c:pt>
                <c:pt idx="199">
                  <c:v>0.25223088143440703</c:v>
                </c:pt>
                <c:pt idx="200">
                  <c:v>0.16494576086324494</c:v>
                </c:pt>
                <c:pt idx="201">
                  <c:v>0.13294673947647856</c:v>
                </c:pt>
                <c:pt idx="202">
                  <c:v>6.2586750783252917E-2</c:v>
                </c:pt>
                <c:pt idx="203">
                  <c:v>-5.3106162292761014E-3</c:v>
                </c:pt>
                <c:pt idx="204">
                  <c:v>-4.9163175046074294E-2</c:v>
                </c:pt>
                <c:pt idx="205">
                  <c:v>-0.10458256118524825</c:v>
                </c:pt>
                <c:pt idx="206">
                  <c:v>-0.17912272471058377</c:v>
                </c:pt>
                <c:pt idx="207">
                  <c:v>-0.23843949600476755</c:v>
                </c:pt>
                <c:pt idx="208">
                  <c:v>-0.26779889272804003</c:v>
                </c:pt>
                <c:pt idx="209">
                  <c:v>-0.34671882111178487</c:v>
                </c:pt>
                <c:pt idx="210">
                  <c:v>-0.40164090885699988</c:v>
                </c:pt>
                <c:pt idx="211">
                  <c:v>-0.42350314143931372</c:v>
                </c:pt>
                <c:pt idx="212">
                  <c:v>-0.47953102727159541</c:v>
                </c:pt>
                <c:pt idx="213">
                  <c:v>-0.53454808441179358</c:v>
                </c:pt>
                <c:pt idx="214">
                  <c:v>-0.56361112901200217</c:v>
                </c:pt>
                <c:pt idx="215">
                  <c:v>-0.60122261173382563</c:v>
                </c:pt>
                <c:pt idx="216">
                  <c:v>-0.63805083208066471</c:v>
                </c:pt>
                <c:pt idx="217">
                  <c:v>-0.6755688514921554</c:v>
                </c:pt>
                <c:pt idx="218">
                  <c:v>-0.69493055939146098</c:v>
                </c:pt>
                <c:pt idx="219">
                  <c:v>-0.74873401352001201</c:v>
                </c:pt>
                <c:pt idx="220">
                  <c:v>-0.77283616281518164</c:v>
                </c:pt>
                <c:pt idx="221">
                  <c:v>-0.78535899235368301</c:v>
                </c:pt>
                <c:pt idx="222">
                  <c:v>-0.810214995415799</c:v>
                </c:pt>
                <c:pt idx="223">
                  <c:v>-0.84466597486604622</c:v>
                </c:pt>
                <c:pt idx="224">
                  <c:v>-0.85636910092829754</c:v>
                </c:pt>
                <c:pt idx="225">
                  <c:v>-0.87129264169480458</c:v>
                </c:pt>
                <c:pt idx="226">
                  <c:v>-0.89027486544037304</c:v>
                </c:pt>
                <c:pt idx="227">
                  <c:v>-0.89606580395383939</c:v>
                </c:pt>
                <c:pt idx="228">
                  <c:v>-0.91710879410622448</c:v>
                </c:pt>
                <c:pt idx="229">
                  <c:v>-0.92388310139285457</c:v>
                </c:pt>
                <c:pt idx="230">
                  <c:v>-0.93233379769427138</c:v>
                </c:pt>
                <c:pt idx="231">
                  <c:v>-0.93929242515302713</c:v>
                </c:pt>
                <c:pt idx="232">
                  <c:v>-0.93866417269867708</c:v>
                </c:pt>
                <c:pt idx="233">
                  <c:v>-0.9421655920623585</c:v>
                </c:pt>
                <c:pt idx="234">
                  <c:v>-0.94475915589308368</c:v>
                </c:pt>
                <c:pt idx="235">
                  <c:v>-0.94373560846980586</c:v>
                </c:pt>
                <c:pt idx="236">
                  <c:v>-0.94268203771005887</c:v>
                </c:pt>
                <c:pt idx="237">
                  <c:v>-0.94061087009822508</c:v>
                </c:pt>
                <c:pt idx="238">
                  <c:v>-0.93272380599871085</c:v>
                </c:pt>
                <c:pt idx="239">
                  <c:v>-0.93317027096206184</c:v>
                </c:pt>
                <c:pt idx="240">
                  <c:v>-0.92808941755140362</c:v>
                </c:pt>
                <c:pt idx="241">
                  <c:v>-0.91893709481036268</c:v>
                </c:pt>
                <c:pt idx="242">
                  <c:v>-0.91177110715796472</c:v>
                </c:pt>
                <c:pt idx="243">
                  <c:v>-0.89518388996058185</c:v>
                </c:pt>
                <c:pt idx="244">
                  <c:v>-0.89189413388954308</c:v>
                </c:pt>
                <c:pt idx="245">
                  <c:v>-0.87811652068194257</c:v>
                </c:pt>
                <c:pt idx="246">
                  <c:v>-0.8688455307649835</c:v>
                </c:pt>
                <c:pt idx="247">
                  <c:v>-0.85786488273066719</c:v>
                </c:pt>
                <c:pt idx="248">
                  <c:v>-0.84655970726415752</c:v>
                </c:pt>
                <c:pt idx="249">
                  <c:v>-0.83330562137575792</c:v>
                </c:pt>
                <c:pt idx="250">
                  <c:v>-0.81785656156994035</c:v>
                </c:pt>
                <c:pt idx="251">
                  <c:v>-0.80121057633475401</c:v>
                </c:pt>
                <c:pt idx="252">
                  <c:v>-0.78755740875030289</c:v>
                </c:pt>
                <c:pt idx="253">
                  <c:v>-0.77433010043226569</c:v>
                </c:pt>
                <c:pt idx="254">
                  <c:v>-0.76439894136092745</c:v>
                </c:pt>
                <c:pt idx="255">
                  <c:v>-0.7416493667333286</c:v>
                </c:pt>
                <c:pt idx="256">
                  <c:v>-0.72703166565477473</c:v>
                </c:pt>
                <c:pt idx="257">
                  <c:v>-0.70843436026225537</c:v>
                </c:pt>
                <c:pt idx="258">
                  <c:v>-0.69233056550137062</c:v>
                </c:pt>
                <c:pt idx="259">
                  <c:v>-0.67591116916508109</c:v>
                </c:pt>
                <c:pt idx="260">
                  <c:v>-0.65888616696976232</c:v>
                </c:pt>
                <c:pt idx="261">
                  <c:v>-0.6391857068224196</c:v>
                </c:pt>
                <c:pt idx="262">
                  <c:v>-0.61805627355836035</c:v>
                </c:pt>
                <c:pt idx="263">
                  <c:v>-0.6055869253931746</c:v>
                </c:pt>
                <c:pt idx="264">
                  <c:v>-0.584963807052306</c:v>
                </c:pt>
                <c:pt idx="265">
                  <c:v>-0.56351303064931757</c:v>
                </c:pt>
                <c:pt idx="266">
                  <c:v>-0.54754071400480864</c:v>
                </c:pt>
                <c:pt idx="267">
                  <c:v>-0.52415430531399165</c:v>
                </c:pt>
                <c:pt idx="268">
                  <c:v>-0.51037221688342838</c:v>
                </c:pt>
                <c:pt idx="269">
                  <c:v>-0.48828091804664897</c:v>
                </c:pt>
                <c:pt idx="270">
                  <c:v>-0.46807850754795988</c:v>
                </c:pt>
                <c:pt idx="271">
                  <c:v>-0.45394629439342526</c:v>
                </c:pt>
                <c:pt idx="272">
                  <c:v>-0.42964824344253005</c:v>
                </c:pt>
                <c:pt idx="273">
                  <c:v>-0.41398664742969943</c:v>
                </c:pt>
                <c:pt idx="274">
                  <c:v>-0.38827783161815244</c:v>
                </c:pt>
                <c:pt idx="275">
                  <c:v>-0.36584031773020714</c:v>
                </c:pt>
                <c:pt idx="276">
                  <c:v>-0.35439589397998067</c:v>
                </c:pt>
                <c:pt idx="277">
                  <c:v>-0.3306220281077053</c:v>
                </c:pt>
                <c:pt idx="278">
                  <c:v>-0.30494640148403518</c:v>
                </c:pt>
                <c:pt idx="279">
                  <c:v>-0.29025584893937068</c:v>
                </c:pt>
                <c:pt idx="280">
                  <c:v>-0.27043964157614714</c:v>
                </c:pt>
                <c:pt idx="281">
                  <c:v>-0.24852534149590366</c:v>
                </c:pt>
                <c:pt idx="282">
                  <c:v>-0.23164058959164227</c:v>
                </c:pt>
                <c:pt idx="283">
                  <c:v>-0.20931913028379268</c:v>
                </c:pt>
                <c:pt idx="284">
                  <c:v>-0.18675254494127086</c:v>
                </c:pt>
                <c:pt idx="285">
                  <c:v>-0.16615778709647061</c:v>
                </c:pt>
                <c:pt idx="286">
                  <c:v>-0.14457185342745815</c:v>
                </c:pt>
                <c:pt idx="287">
                  <c:v>-0.12765854431403159</c:v>
                </c:pt>
                <c:pt idx="288">
                  <c:v>-0.10636140852410177</c:v>
                </c:pt>
                <c:pt idx="289">
                  <c:v>-8.1290285858751837E-2</c:v>
                </c:pt>
                <c:pt idx="290">
                  <c:v>-6.2875563262135364E-2</c:v>
                </c:pt>
                <c:pt idx="291">
                  <c:v>-4.4460957848125725E-2</c:v>
                </c:pt>
                <c:pt idx="292">
                  <c:v>-2.4921855076651647E-2</c:v>
                </c:pt>
                <c:pt idx="293">
                  <c:v>3.8744719212315692E-4</c:v>
                </c:pt>
                <c:pt idx="294">
                  <c:v>1.8604020532195117E-2</c:v>
                </c:pt>
                <c:pt idx="295">
                  <c:v>3.8737911383118863E-2</c:v>
                </c:pt>
                <c:pt idx="296">
                  <c:v>6.1225497687086745E-2</c:v>
                </c:pt>
                <c:pt idx="297">
                  <c:v>7.1577822573284267E-2</c:v>
                </c:pt>
                <c:pt idx="298">
                  <c:v>0.10151896216638644</c:v>
                </c:pt>
                <c:pt idx="299">
                  <c:v>0.11941065614224063</c:v>
                </c:pt>
                <c:pt idx="300">
                  <c:v>0.14182027672772332</c:v>
                </c:pt>
                <c:pt idx="301">
                  <c:v>0.16438415419151542</c:v>
                </c:pt>
                <c:pt idx="302">
                  <c:v>0.18034521823213312</c:v>
                </c:pt>
                <c:pt idx="303">
                  <c:v>0.20220900300373032</c:v>
                </c:pt>
                <c:pt idx="304">
                  <c:v>0.21293228268671374</c:v>
                </c:pt>
                <c:pt idx="305">
                  <c:v>0.24611017185525041</c:v>
                </c:pt>
                <c:pt idx="306">
                  <c:v>0.26290460785873548</c:v>
                </c:pt>
                <c:pt idx="307">
                  <c:v>0.27895045217062703</c:v>
                </c:pt>
                <c:pt idx="308">
                  <c:v>0.29806108653771174</c:v>
                </c:pt>
                <c:pt idx="309">
                  <c:v>0.32322301534975911</c:v>
                </c:pt>
                <c:pt idx="310">
                  <c:v>0.34774002641974944</c:v>
                </c:pt>
                <c:pt idx="311">
                  <c:v>0.36315486429392957</c:v>
                </c:pt>
                <c:pt idx="312">
                  <c:v>0.38096633774663125</c:v>
                </c:pt>
                <c:pt idx="313">
                  <c:v>0.39189356588047536</c:v>
                </c:pt>
                <c:pt idx="314">
                  <c:v>0.41550904697304247</c:v>
                </c:pt>
                <c:pt idx="315">
                  <c:v>0.43579219590358387</c:v>
                </c:pt>
                <c:pt idx="316">
                  <c:v>0.46076157947712681</c:v>
                </c:pt>
                <c:pt idx="317">
                  <c:v>0.48123234352417377</c:v>
                </c:pt>
                <c:pt idx="318">
                  <c:v>0.49128355905767873</c:v>
                </c:pt>
                <c:pt idx="319">
                  <c:v>0.51269244786552171</c:v>
                </c:pt>
                <c:pt idx="320">
                  <c:v>0.54065699735239947</c:v>
                </c:pt>
                <c:pt idx="321">
                  <c:v>0.56121281522486988</c:v>
                </c:pt>
                <c:pt idx="322">
                  <c:v>0.56502421754611554</c:v>
                </c:pt>
                <c:pt idx="323">
                  <c:v>0.59027641308066559</c:v>
                </c:pt>
                <c:pt idx="324">
                  <c:v>0.61386410844824602</c:v>
                </c:pt>
                <c:pt idx="325">
                  <c:v>0.62222693546803243</c:v>
                </c:pt>
                <c:pt idx="326">
                  <c:v>0.65133760922691408</c:v>
                </c:pt>
                <c:pt idx="327">
                  <c:v>0.66849051181915231</c:v>
                </c:pt>
                <c:pt idx="328">
                  <c:v>0.68317590679229956</c:v>
                </c:pt>
                <c:pt idx="329">
                  <c:v>0.70528840146530825</c:v>
                </c:pt>
                <c:pt idx="330">
                  <c:v>0.72289014187263312</c:v>
                </c:pt>
                <c:pt idx="331">
                  <c:v>0.74137062427452272</c:v>
                </c:pt>
                <c:pt idx="332">
                  <c:v>0.75871690813592774</c:v>
                </c:pt>
                <c:pt idx="333">
                  <c:v>0.7784709603077028</c:v>
                </c:pt>
                <c:pt idx="334">
                  <c:v>0.78665437268822747</c:v>
                </c:pt>
                <c:pt idx="335">
                  <c:v>0.81126384506121108</c:v>
                </c:pt>
                <c:pt idx="336">
                  <c:v>0.82740516284539678</c:v>
                </c:pt>
                <c:pt idx="337">
                  <c:v>0.84502773025189348</c:v>
                </c:pt>
                <c:pt idx="338">
                  <c:v>0.8709013793443704</c:v>
                </c:pt>
                <c:pt idx="339">
                  <c:v>0.873462239622676</c:v>
                </c:pt>
                <c:pt idx="340">
                  <c:v>0.90036878001055032</c:v>
                </c:pt>
                <c:pt idx="341">
                  <c:v>0.9133072889126832</c:v>
                </c:pt>
                <c:pt idx="342">
                  <c:v>0.92401246484343558</c:v>
                </c:pt>
                <c:pt idx="343">
                  <c:v>0.93953047258983968</c:v>
                </c:pt>
                <c:pt idx="344">
                  <c:v>0.96091451407458617</c:v>
                </c:pt>
                <c:pt idx="345">
                  <c:v>0.99234324267692198</c:v>
                </c:pt>
                <c:pt idx="346">
                  <c:v>0.99953096712656675</c:v>
                </c:pt>
                <c:pt idx="347">
                  <c:v>1.0206969767321457</c:v>
                </c:pt>
                <c:pt idx="348">
                  <c:v>1.0226076510457585</c:v>
                </c:pt>
                <c:pt idx="349">
                  <c:v>1.0526447820198566</c:v>
                </c:pt>
                <c:pt idx="350">
                  <c:v>1.0846192419322447</c:v>
                </c:pt>
                <c:pt idx="351">
                  <c:v>1.1091476193308865</c:v>
                </c:pt>
                <c:pt idx="352">
                  <c:v>1.1105721172246394</c:v>
                </c:pt>
                <c:pt idx="353">
                  <c:v>1.1039424186536257</c:v>
                </c:pt>
                <c:pt idx="354">
                  <c:v>1.1273166311324132</c:v>
                </c:pt>
                <c:pt idx="355">
                  <c:v>1.136782022767731</c:v>
                </c:pt>
                <c:pt idx="356">
                  <c:v>1.1510816633571663</c:v>
                </c:pt>
                <c:pt idx="357">
                  <c:v>1.1849693302642939</c:v>
                </c:pt>
                <c:pt idx="358">
                  <c:v>1.196843867201663</c:v>
                </c:pt>
                <c:pt idx="359">
                  <c:v>1.2018227248713973</c:v>
                </c:pt>
                <c:pt idx="360">
                  <c:v>1.2295335513465249</c:v>
                </c:pt>
                <c:pt idx="361">
                  <c:v>1.2722308913684182</c:v>
                </c:pt>
                <c:pt idx="362">
                  <c:v>1.3090944340107822</c:v>
                </c:pt>
                <c:pt idx="363">
                  <c:v>1.2891044982462638</c:v>
                </c:pt>
                <c:pt idx="364">
                  <c:v>1.3108402627488969</c:v>
                </c:pt>
                <c:pt idx="365">
                  <c:v>1.3440701702370883</c:v>
                </c:pt>
                <c:pt idx="366">
                  <c:v>1.3350844634894199</c:v>
                </c:pt>
                <c:pt idx="367">
                  <c:v>1.3421399229702988</c:v>
                </c:pt>
                <c:pt idx="368">
                  <c:v>1.352256238244425</c:v>
                </c:pt>
                <c:pt idx="369">
                  <c:v>1.4119678104195625</c:v>
                </c:pt>
                <c:pt idx="370">
                  <c:v>1.4215846219614914</c:v>
                </c:pt>
                <c:pt idx="371">
                  <c:v>1.4219958506912971</c:v>
                </c:pt>
                <c:pt idx="372">
                  <c:v>1.4466165602999612</c:v>
                </c:pt>
                <c:pt idx="373">
                  <c:v>1.4334372253885168</c:v>
                </c:pt>
                <c:pt idx="374">
                  <c:v>1.4816447697449593</c:v>
                </c:pt>
                <c:pt idx="375">
                  <c:v>1.4949601317631536</c:v>
                </c:pt>
                <c:pt idx="376">
                  <c:v>1.517173122239722</c:v>
                </c:pt>
                <c:pt idx="377">
                  <c:v>1.5272741922488118</c:v>
                </c:pt>
                <c:pt idx="378">
                  <c:v>1.5368174822706422</c:v>
                </c:pt>
                <c:pt idx="379">
                  <c:v>1.5623489243413102</c:v>
                </c:pt>
                <c:pt idx="380">
                  <c:v>1.5710408400782321</c:v>
                </c:pt>
                <c:pt idx="381">
                  <c:v>1.5783508463069558</c:v>
                </c:pt>
                <c:pt idx="382">
                  <c:v>1.599019688148366</c:v>
                </c:pt>
                <c:pt idx="383">
                  <c:v>1.6293842234837046</c:v>
                </c:pt>
                <c:pt idx="384">
                  <c:v>1.6246909440529069</c:v>
                </c:pt>
                <c:pt idx="385">
                  <c:v>1.6273308829963089</c:v>
                </c:pt>
                <c:pt idx="386">
                  <c:v>1.6574612805676423</c:v>
                </c:pt>
                <c:pt idx="387">
                  <c:v>1.6769386803572695</c:v>
                </c:pt>
                <c:pt idx="388">
                  <c:v>1.7164308509399429</c:v>
                </c:pt>
                <c:pt idx="389">
                  <c:v>1.7224842539034182</c:v>
                </c:pt>
                <c:pt idx="390">
                  <c:v>1.737136674843637</c:v>
                </c:pt>
                <c:pt idx="391">
                  <c:v>1.7640058151538958</c:v>
                </c:pt>
                <c:pt idx="392">
                  <c:v>1.7713012154351486</c:v>
                </c:pt>
                <c:pt idx="393">
                  <c:v>1.7828928789386684</c:v>
                </c:pt>
                <c:pt idx="394">
                  <c:v>1.79896350295353</c:v>
                </c:pt>
                <c:pt idx="395">
                  <c:v>1.8126269979755862</c:v>
                </c:pt>
                <c:pt idx="396">
                  <c:v>1.8254462495625108</c:v>
                </c:pt>
                <c:pt idx="397">
                  <c:v>1.8531526008146764</c:v>
                </c:pt>
                <c:pt idx="398">
                  <c:v>1.8645000450079565</c:v>
                </c:pt>
                <c:pt idx="399">
                  <c:v>1.8712652051355654</c:v>
                </c:pt>
                <c:pt idx="400">
                  <c:v>1.8849473387235869</c:v>
                </c:pt>
                <c:pt idx="401">
                  <c:v>1.9024761969283805</c:v>
                </c:pt>
                <c:pt idx="402">
                  <c:v>1.9129139905816912</c:v>
                </c:pt>
                <c:pt idx="403">
                  <c:v>1.9335040980059279</c:v>
                </c:pt>
                <c:pt idx="404">
                  <c:v>1.9489361421288331</c:v>
                </c:pt>
                <c:pt idx="405">
                  <c:v>1.9603354694015138</c:v>
                </c:pt>
                <c:pt idx="406">
                  <c:v>1.9770459027651883</c:v>
                </c:pt>
                <c:pt idx="407">
                  <c:v>1.9918710869830698</c:v>
                </c:pt>
                <c:pt idx="408">
                  <c:v>2.0096446562808454</c:v>
                </c:pt>
                <c:pt idx="409">
                  <c:v>2.0238389324175636</c:v>
                </c:pt>
                <c:pt idx="410">
                  <c:v>2.0505183921237964</c:v>
                </c:pt>
                <c:pt idx="411">
                  <c:v>2.0588889770163563</c:v>
                </c:pt>
                <c:pt idx="412">
                  <c:v>2.0638663593378599</c:v>
                </c:pt>
                <c:pt idx="413">
                  <c:v>2.079350925857733</c:v>
                </c:pt>
                <c:pt idx="414">
                  <c:v>2.096752609045152</c:v>
                </c:pt>
                <c:pt idx="415">
                  <c:v>2.103662943438533</c:v>
                </c:pt>
                <c:pt idx="416">
                  <c:v>2.11868966022455</c:v>
                </c:pt>
                <c:pt idx="417">
                  <c:v>2.1303712216135131</c:v>
                </c:pt>
                <c:pt idx="418">
                  <c:v>2.1541170989004215</c:v>
                </c:pt>
                <c:pt idx="419">
                  <c:v>2.1748226769127443</c:v>
                </c:pt>
                <c:pt idx="420">
                  <c:v>2.1927125528292701</c:v>
                </c:pt>
                <c:pt idx="421">
                  <c:v>2.1954640772770881</c:v>
                </c:pt>
                <c:pt idx="422">
                  <c:v>2.2194528460608289</c:v>
                </c:pt>
                <c:pt idx="423">
                  <c:v>2.2263493121808526</c:v>
                </c:pt>
                <c:pt idx="424">
                  <c:v>2.246558337157436</c:v>
                </c:pt>
                <c:pt idx="425">
                  <c:v>2.2615996598909236</c:v>
                </c:pt>
                <c:pt idx="426">
                  <c:v>2.2722419859871033</c:v>
                </c:pt>
                <c:pt idx="427">
                  <c:v>2.2760010257407743</c:v>
                </c:pt>
                <c:pt idx="428">
                  <c:v>2.3000343500410421</c:v>
                </c:pt>
                <c:pt idx="429">
                  <c:v>2.3112449802751853</c:v>
                </c:pt>
                <c:pt idx="430">
                  <c:v>2.3158256414578053</c:v>
                </c:pt>
                <c:pt idx="431">
                  <c:v>2.3401738542485</c:v>
                </c:pt>
                <c:pt idx="432">
                  <c:v>2.3522459403137845</c:v>
                </c:pt>
                <c:pt idx="433">
                  <c:v>2.3727890824860514</c:v>
                </c:pt>
                <c:pt idx="434">
                  <c:v>2.382445285825705</c:v>
                </c:pt>
                <c:pt idx="435">
                  <c:v>2.3924021159562341</c:v>
                </c:pt>
                <c:pt idx="436">
                  <c:v>2.4263470755529379</c:v>
                </c:pt>
                <c:pt idx="437">
                  <c:v>2.4295825633982768</c:v>
                </c:pt>
                <c:pt idx="438">
                  <c:v>2.4415703087231084</c:v>
                </c:pt>
                <c:pt idx="439">
                  <c:v>2.4590247601988717</c:v>
                </c:pt>
                <c:pt idx="440">
                  <c:v>2.4791441823596569</c:v>
                </c:pt>
                <c:pt idx="441">
                  <c:v>2.4851345387754566</c:v>
                </c:pt>
                <c:pt idx="442">
                  <c:v>2.5049138931693662</c:v>
                </c:pt>
                <c:pt idx="443">
                  <c:v>2.5231487055019257</c:v>
                </c:pt>
                <c:pt idx="444">
                  <c:v>2.5377390142816938</c:v>
                </c:pt>
                <c:pt idx="445">
                  <c:v>2.5528462850810247</c:v>
                </c:pt>
                <c:pt idx="446">
                  <c:v>2.5724862190672546</c:v>
                </c:pt>
                <c:pt idx="447">
                  <c:v>2.5756473001835629</c:v>
                </c:pt>
                <c:pt idx="448">
                  <c:v>2.5889527773686165</c:v>
                </c:pt>
                <c:pt idx="449">
                  <c:v>2.6227103185619129</c:v>
                </c:pt>
                <c:pt idx="450">
                  <c:v>2.6241483896593745</c:v>
                </c:pt>
                <c:pt idx="451">
                  <c:v>2.628122190936975</c:v>
                </c:pt>
                <c:pt idx="452">
                  <c:v>2.6476797021354521</c:v>
                </c:pt>
                <c:pt idx="453">
                  <c:v>2.6621763754809287</c:v>
                </c:pt>
                <c:pt idx="454">
                  <c:v>2.7027133385013857</c:v>
                </c:pt>
                <c:pt idx="455">
                  <c:v>2.7074332725568526</c:v>
                </c:pt>
                <c:pt idx="456">
                  <c:v>2.6994456388863668</c:v>
                </c:pt>
                <c:pt idx="457">
                  <c:v>2.7167353431431795</c:v>
                </c:pt>
                <c:pt idx="458">
                  <c:v>2.7457638031219807</c:v>
                </c:pt>
                <c:pt idx="459">
                  <c:v>2.7802727883467813</c:v>
                </c:pt>
                <c:pt idx="460">
                  <c:v>2.758813848350262</c:v>
                </c:pt>
                <c:pt idx="461">
                  <c:v>2.7698901727172509</c:v>
                </c:pt>
                <c:pt idx="462">
                  <c:v>2.7850011810654425</c:v>
                </c:pt>
                <c:pt idx="463">
                  <c:v>2.799341762568246</c:v>
                </c:pt>
                <c:pt idx="464">
                  <c:v>2.8057380856384984</c:v>
                </c:pt>
                <c:pt idx="465">
                  <c:v>2.8157926821783659</c:v>
                </c:pt>
                <c:pt idx="466">
                  <c:v>2.8310610610043594</c:v>
                </c:pt>
                <c:pt idx="467">
                  <c:v>2.834731038903239</c:v>
                </c:pt>
                <c:pt idx="468">
                  <c:v>2.8634759369523488</c:v>
                </c:pt>
                <c:pt idx="469">
                  <c:v>2.9046575287925069</c:v>
                </c:pt>
                <c:pt idx="470">
                  <c:v>2.9046103176491664</c:v>
                </c:pt>
                <c:pt idx="471">
                  <c:v>2.8999832321755945</c:v>
                </c:pt>
                <c:pt idx="472">
                  <c:v>2.928442994590235</c:v>
                </c:pt>
                <c:pt idx="473">
                  <c:v>2.977339182321884</c:v>
                </c:pt>
                <c:pt idx="474">
                  <c:v>2.9936429605352672</c:v>
                </c:pt>
                <c:pt idx="475">
                  <c:v>3.0024232496311334</c:v>
                </c:pt>
                <c:pt idx="476">
                  <c:v>2.9767608458159698</c:v>
                </c:pt>
                <c:pt idx="477">
                  <c:v>2.9807804812452181</c:v>
                </c:pt>
                <c:pt idx="478">
                  <c:v>2.9906834119871006</c:v>
                </c:pt>
                <c:pt idx="479">
                  <c:v>2.9496749276725325</c:v>
                </c:pt>
                <c:pt idx="480">
                  <c:v>2.9935393910895578</c:v>
                </c:pt>
                <c:pt idx="481">
                  <c:v>3.0590217386856988</c:v>
                </c:pt>
                <c:pt idx="482">
                  <c:v>3.0559445557053828</c:v>
                </c:pt>
                <c:pt idx="483">
                  <c:v>3.0711119223559264</c:v>
                </c:pt>
                <c:pt idx="484">
                  <c:v>3.1311268261270246</c:v>
                </c:pt>
                <c:pt idx="485">
                  <c:v>3.1061377712437594</c:v>
                </c:pt>
                <c:pt idx="486">
                  <c:v>3.0972890259900572</c:v>
                </c:pt>
                <c:pt idx="487">
                  <c:v>3.1804174236186773</c:v>
                </c:pt>
                <c:pt idx="488">
                  <c:v>3.1602436102864964</c:v>
                </c:pt>
                <c:pt idx="489">
                  <c:v>3.1766299096441712</c:v>
                </c:pt>
                <c:pt idx="490">
                  <c:v>3.2097381992599869</c:v>
                </c:pt>
                <c:pt idx="491">
                  <c:v>3.1932718376717268</c:v>
                </c:pt>
                <c:pt idx="492">
                  <c:v>3.2387504304082588</c:v>
                </c:pt>
                <c:pt idx="493">
                  <c:v>3.2420030814713239</c:v>
                </c:pt>
                <c:pt idx="494">
                  <c:v>3.2351194017026268</c:v>
                </c:pt>
                <c:pt idx="495">
                  <c:v>3.2777212621049387</c:v>
                </c:pt>
                <c:pt idx="496">
                  <c:v>3.2544652496084598</c:v>
                </c:pt>
                <c:pt idx="497">
                  <c:v>3.2593261285981225</c:v>
                </c:pt>
                <c:pt idx="498">
                  <c:v>3.2705395619939006</c:v>
                </c:pt>
                <c:pt idx="499">
                  <c:v>3.312814386872033</c:v>
                </c:pt>
                <c:pt idx="500">
                  <c:v>3.3245601259089765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23-464C-88B8-1C55B73766B5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2C and Fig. S19'!$F$3:$F$78</c:f>
              <c:numCache>
                <c:formatCode>General</c:formatCode>
                <c:ptCount val="7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315</c:v>
                </c:pt>
                <c:pt idx="13">
                  <c:v>320</c:v>
                </c:pt>
                <c:pt idx="14">
                  <c:v>325</c:v>
                </c:pt>
                <c:pt idx="15">
                  <c:v>330</c:v>
                </c:pt>
                <c:pt idx="16">
                  <c:v>335</c:v>
                </c:pt>
                <c:pt idx="17">
                  <c:v>340</c:v>
                </c:pt>
                <c:pt idx="18">
                  <c:v>345</c:v>
                </c:pt>
                <c:pt idx="19">
                  <c:v>350</c:v>
                </c:pt>
                <c:pt idx="20">
                  <c:v>355</c:v>
                </c:pt>
                <c:pt idx="21">
                  <c:v>360</c:v>
                </c:pt>
                <c:pt idx="22">
                  <c:v>365</c:v>
                </c:pt>
                <c:pt idx="23">
                  <c:v>370</c:v>
                </c:pt>
                <c:pt idx="24">
                  <c:v>375</c:v>
                </c:pt>
                <c:pt idx="25">
                  <c:v>380</c:v>
                </c:pt>
                <c:pt idx="26">
                  <c:v>385</c:v>
                </c:pt>
                <c:pt idx="27">
                  <c:v>390</c:v>
                </c:pt>
                <c:pt idx="28">
                  <c:v>395</c:v>
                </c:pt>
                <c:pt idx="29">
                  <c:v>400</c:v>
                </c:pt>
                <c:pt idx="30">
                  <c:v>405</c:v>
                </c:pt>
                <c:pt idx="31">
                  <c:v>410</c:v>
                </c:pt>
                <c:pt idx="32">
                  <c:v>415</c:v>
                </c:pt>
                <c:pt idx="33">
                  <c:v>420</c:v>
                </c:pt>
                <c:pt idx="34">
                  <c:v>425</c:v>
                </c:pt>
                <c:pt idx="35">
                  <c:v>430</c:v>
                </c:pt>
                <c:pt idx="36">
                  <c:v>435</c:v>
                </c:pt>
                <c:pt idx="37">
                  <c:v>440</c:v>
                </c:pt>
                <c:pt idx="38">
                  <c:v>445</c:v>
                </c:pt>
                <c:pt idx="39">
                  <c:v>450</c:v>
                </c:pt>
                <c:pt idx="40">
                  <c:v>455</c:v>
                </c:pt>
                <c:pt idx="41">
                  <c:v>460</c:v>
                </c:pt>
                <c:pt idx="42">
                  <c:v>465</c:v>
                </c:pt>
                <c:pt idx="43">
                  <c:v>470</c:v>
                </c:pt>
                <c:pt idx="44">
                  <c:v>475</c:v>
                </c:pt>
                <c:pt idx="45">
                  <c:v>480</c:v>
                </c:pt>
                <c:pt idx="46">
                  <c:v>485</c:v>
                </c:pt>
                <c:pt idx="47">
                  <c:v>490</c:v>
                </c:pt>
                <c:pt idx="48">
                  <c:v>495</c:v>
                </c:pt>
                <c:pt idx="49">
                  <c:v>500</c:v>
                </c:pt>
                <c:pt idx="50">
                  <c:v>505</c:v>
                </c:pt>
                <c:pt idx="51">
                  <c:v>510</c:v>
                </c:pt>
                <c:pt idx="52">
                  <c:v>515</c:v>
                </c:pt>
                <c:pt idx="53">
                  <c:v>520</c:v>
                </c:pt>
                <c:pt idx="54">
                  <c:v>525</c:v>
                </c:pt>
                <c:pt idx="55">
                  <c:v>530</c:v>
                </c:pt>
                <c:pt idx="56">
                  <c:v>540</c:v>
                </c:pt>
                <c:pt idx="57">
                  <c:v>550</c:v>
                </c:pt>
                <c:pt idx="58">
                  <c:v>560</c:v>
                </c:pt>
                <c:pt idx="59">
                  <c:v>570</c:v>
                </c:pt>
                <c:pt idx="60">
                  <c:v>580</c:v>
                </c:pt>
                <c:pt idx="61">
                  <c:v>590</c:v>
                </c:pt>
                <c:pt idx="62">
                  <c:v>600</c:v>
                </c:pt>
                <c:pt idx="63">
                  <c:v>610</c:v>
                </c:pt>
                <c:pt idx="64">
                  <c:v>620</c:v>
                </c:pt>
                <c:pt idx="65">
                  <c:v>630</c:v>
                </c:pt>
                <c:pt idx="66">
                  <c:v>640</c:v>
                </c:pt>
                <c:pt idx="67">
                  <c:v>650</c:v>
                </c:pt>
                <c:pt idx="68">
                  <c:v>660</c:v>
                </c:pt>
                <c:pt idx="69">
                  <c:v>670</c:v>
                </c:pt>
                <c:pt idx="70">
                  <c:v>680</c:v>
                </c:pt>
                <c:pt idx="71">
                  <c:v>690</c:v>
                </c:pt>
                <c:pt idx="72">
                  <c:v>700</c:v>
                </c:pt>
                <c:pt idx="73">
                  <c:v>710</c:v>
                </c:pt>
                <c:pt idx="74">
                  <c:v>720</c:v>
                </c:pt>
                <c:pt idx="75">
                  <c:v>730</c:v>
                </c:pt>
              </c:numCache>
            </c:numRef>
          </c:xVal>
          <c:yVal>
            <c:numRef>
              <c:f>'Fig. 2C and Fig. S19'!$I$3:$I$78</c:f>
              <c:numCache>
                <c:formatCode>General</c:formatCode>
                <c:ptCount val="76"/>
                <c:pt idx="0">
                  <c:v>-3.8280173363514698</c:v>
                </c:pt>
                <c:pt idx="1">
                  <c:v>-3.4579091025870299</c:v>
                </c:pt>
                <c:pt idx="2">
                  <c:v>-3.1076109157143299</c:v>
                </c:pt>
                <c:pt idx="3">
                  <c:v>-2.7741031812442798</c:v>
                </c:pt>
                <c:pt idx="4">
                  <c:v>-2.4549486729886199</c:v>
                </c:pt>
                <c:pt idx="5">
                  <c:v>-2.1458463266284702</c:v>
                </c:pt>
                <c:pt idx="6">
                  <c:v>-1.8417023702138</c:v>
                </c:pt>
                <c:pt idx="7">
                  <c:v>-1.54001302743405</c:v>
                </c:pt>
                <c:pt idx="8">
                  <c:v>-1.23893201070043</c:v>
                </c:pt>
                <c:pt idx="9">
                  <c:v>-0.93619458075886797</c:v>
                </c:pt>
                <c:pt idx="10">
                  <c:v>-0.62945597202466097</c:v>
                </c:pt>
                <c:pt idx="11">
                  <c:v>-0.31688550541391403</c:v>
                </c:pt>
                <c:pt idx="12">
                  <c:v>-0.158222172576231</c:v>
                </c:pt>
                <c:pt idx="13">
                  <c:v>1.78772262334594E-3</c:v>
                </c:pt>
                <c:pt idx="14">
                  <c:v>0.16261726664519499</c:v>
                </c:pt>
                <c:pt idx="15">
                  <c:v>0.323352545005617</c:v>
                </c:pt>
                <c:pt idx="16">
                  <c:v>0.48261451219998203</c:v>
                </c:pt>
                <c:pt idx="17">
                  <c:v>0.63850659658944897</c:v>
                </c:pt>
                <c:pt idx="18">
                  <c:v>0.78854338214192798</c:v>
                </c:pt>
                <c:pt idx="19">
                  <c:v>0.92941523092773504</c:v>
                </c:pt>
                <c:pt idx="20">
                  <c:v>1.0564266759816301</c:v>
                </c:pt>
                <c:pt idx="21">
                  <c:v>1.16267946186482</c:v>
                </c:pt>
                <c:pt idx="22">
                  <c:v>1.2384537573422401</c:v>
                </c:pt>
                <c:pt idx="23">
                  <c:v>1.27143020651642</c:v>
                </c:pt>
                <c:pt idx="24">
                  <c:v>1.2482763966758501</c:v>
                </c:pt>
                <c:pt idx="25">
                  <c:v>1.1577743727810901</c:v>
                </c:pt>
                <c:pt idx="26">
                  <c:v>0.99497479716867898</c:v>
                </c:pt>
                <c:pt idx="27">
                  <c:v>0.76488568251325495</c:v>
                </c:pt>
                <c:pt idx="28">
                  <c:v>0.48374397126858498</c:v>
                </c:pt>
                <c:pt idx="29">
                  <c:v>0.17677442853452599</c:v>
                </c:pt>
                <c:pt idx="30">
                  <c:v>-0.12701115509540301</c:v>
                </c:pt>
                <c:pt idx="31">
                  <c:v>-0.401149865167308</c:v>
                </c:pt>
                <c:pt idx="32">
                  <c:v>-0.62688243164600199</c:v>
                </c:pt>
                <c:pt idx="33">
                  <c:v>-0.79531454214626596</c:v>
                </c:pt>
                <c:pt idx="34">
                  <c:v>-0.90636229110689004</c:v>
                </c:pt>
                <c:pt idx="35">
                  <c:v>-0.96583306741257002</c:v>
                </c:pt>
                <c:pt idx="36">
                  <c:v>-0.98232836570134296</c:v>
                </c:pt>
                <c:pt idx="37">
                  <c:v>-0.96494974166605496</c:v>
                </c:pt>
                <c:pt idx="38">
                  <c:v>-0.92199215594824202</c:v>
                </c:pt>
                <c:pt idx="39">
                  <c:v>-0.86040524188953504</c:v>
                </c:pt>
                <c:pt idx="40">
                  <c:v>-0.78571481022267298</c:v>
                </c:pt>
                <c:pt idx="41">
                  <c:v>-0.70214363390045798</c:v>
                </c:pt>
                <c:pt idx="42">
                  <c:v>-0.61277366344062101</c:v>
                </c:pt>
                <c:pt idx="43">
                  <c:v>-0.51970551913233498</c:v>
                </c:pt>
                <c:pt idx="44">
                  <c:v>-0.42423736315065003</c:v>
                </c:pt>
                <c:pt idx="45">
                  <c:v>-0.32708044172928502</c:v>
                </c:pt>
                <c:pt idx="46">
                  <c:v>-0.228588413300954</c:v>
                </c:pt>
                <c:pt idx="47">
                  <c:v>-0.128954396397153</c:v>
                </c:pt>
                <c:pt idx="48">
                  <c:v>-2.8341442621194E-2</c:v>
                </c:pt>
                <c:pt idx="49">
                  <c:v>7.3058927116561895E-2</c:v>
                </c:pt>
                <c:pt idx="50">
                  <c:v>0.17502136982312799</c:v>
                </c:pt>
                <c:pt idx="51">
                  <c:v>0.27730572009515603</c:v>
                </c:pt>
                <c:pt idx="52">
                  <c:v>0.37967549779060999</c:v>
                </c:pt>
                <c:pt idx="53">
                  <c:v>0.48190421464649802</c:v>
                </c:pt>
                <c:pt idx="54">
                  <c:v>0.58377164842364304</c:v>
                </c:pt>
                <c:pt idx="55">
                  <c:v>0.685059455726866</c:v>
                </c:pt>
                <c:pt idx="56">
                  <c:v>0.88506274840395205</c:v>
                </c:pt>
                <c:pt idx="57">
                  <c:v>1.0805770406105999</c:v>
                </c:pt>
                <c:pt idx="58">
                  <c:v>1.27130803717809</c:v>
                </c:pt>
                <c:pt idx="59">
                  <c:v>1.45841633390315</c:v>
                </c:pt>
                <c:pt idx="60">
                  <c:v>1.6440564283916601</c:v>
                </c:pt>
                <c:pt idx="61">
                  <c:v>1.8302805691527599</c:v>
                </c:pt>
                <c:pt idx="62">
                  <c:v>2.01832206505332</c:v>
                </c:pt>
                <c:pt idx="63">
                  <c:v>2.2087690676813598</c:v>
                </c:pt>
                <c:pt idx="64">
                  <c:v>2.4020567057084601</c:v>
                </c:pt>
                <c:pt idx="65">
                  <c:v>2.5985998295748902</c:v>
                </c:pt>
                <c:pt idx="66">
                  <c:v>2.7986024691765001</c:v>
                </c:pt>
                <c:pt idx="67">
                  <c:v>3.00195359516814</c:v>
                </c:pt>
                <c:pt idx="68">
                  <c:v>3.20836610629912</c:v>
                </c:pt>
                <c:pt idx="69">
                  <c:v>3.4176179976772199</c:v>
                </c:pt>
                <c:pt idx="70">
                  <c:v>3.6297149361151999</c:v>
                </c:pt>
                <c:pt idx="71">
                  <c:v>3.8449060107450199</c:v>
                </c:pt>
                <c:pt idx="72">
                  <c:v>4.0636279507137001</c:v>
                </c:pt>
                <c:pt idx="73">
                  <c:v>4.2864869242915002</c:v>
                </c:pt>
                <c:pt idx="74">
                  <c:v>4.5142757656719903</c:v>
                </c:pt>
                <c:pt idx="75">
                  <c:v>4.7479701380704302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23-464C-88B8-1C55B7376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025855"/>
        <c:axId val="2096519615"/>
        <c:extLst/>
      </c:scatterChart>
      <c:valAx>
        <c:axId val="1824025855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096519615"/>
        <c:crosses val="autoZero"/>
        <c:crossBetween val="midCat"/>
      </c:valAx>
      <c:valAx>
        <c:axId val="2096519615"/>
        <c:scaling>
          <c:orientation val="minMax"/>
          <c:max val="4"/>
          <c:min val="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norlalized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reactance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82402585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411093809060805"/>
          <c:y val="5.6592951070033121E-2"/>
          <c:w val="0.21955466237119498"/>
          <c:h val="0.19826796375436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800" b="1">
                <a:solidFill>
                  <a:schemeClr val="tx1"/>
                </a:solidFill>
              </a:rPr>
              <a:t>330</a:t>
            </a:r>
            <a:r>
              <a:rPr lang="en-US" altLang="zh-CN" sz="2800" b="1" baseline="0">
                <a:solidFill>
                  <a:schemeClr val="tx1"/>
                </a:solidFill>
              </a:rPr>
              <a:t> Hz</a:t>
            </a:r>
            <a:endParaRPr lang="zh-CN" altLang="en-US" sz="2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0799460878201E-2"/>
          <c:y val="5.6888013827564525E-2"/>
          <c:w val="0.87002394126409877"/>
          <c:h val="0.79126079215619216"/>
        </c:manualLayout>
      </c:layout>
      <c:scatterChart>
        <c:scatterStyle val="smoothMarker"/>
        <c:varyColors val="0"/>
        <c:ser>
          <c:idx val="3"/>
          <c:order val="0"/>
          <c:tx>
            <c:v>Experiment</c:v>
          </c:tx>
          <c:spPr>
            <a:ln w="28575" cap="rnd">
              <a:solidFill>
                <a:srgbClr val="1C129E"/>
              </a:solidFill>
              <a:round/>
            </a:ln>
            <a:effectLst/>
          </c:spPr>
          <c:marker>
            <c:symbol val="none"/>
          </c:marker>
          <c:xVal>
            <c:numRef>
              <c:f>'Fig. 2D-G'!$A$4:$A$185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2D-G'!$B$4:$B$185</c:f>
              <c:numCache>
                <c:formatCode>General</c:formatCode>
                <c:ptCount val="182"/>
                <c:pt idx="0">
                  <c:v>2.684555391</c:v>
                </c:pt>
                <c:pt idx="1">
                  <c:v>3.3789327767999997</c:v>
                </c:pt>
                <c:pt idx="2">
                  <c:v>3.7729521395999992</c:v>
                </c:pt>
                <c:pt idx="3">
                  <c:v>4.5020379368999999</c:v>
                </c:pt>
                <c:pt idx="4">
                  <c:v>4.8192855899999998</c:v>
                </c:pt>
                <c:pt idx="5">
                  <c:v>4.9487056289999991</c:v>
                </c:pt>
                <c:pt idx="6">
                  <c:v>5.5496841770999996</c:v>
                </c:pt>
                <c:pt idx="7">
                  <c:v>6.0039966293999996</c:v>
                </c:pt>
                <c:pt idx="8">
                  <c:v>5.8303076800499989</c:v>
                </c:pt>
                <c:pt idx="9">
                  <c:v>6.5653884323999998</c:v>
                </c:pt>
                <c:pt idx="10">
                  <c:v>7.2070504169999987</c:v>
                </c:pt>
                <c:pt idx="11">
                  <c:v>7.2063965956500002</c:v>
                </c:pt>
                <c:pt idx="12">
                  <c:v>7.0429035127499997</c:v>
                </c:pt>
                <c:pt idx="13">
                  <c:v>8.3394840773999999</c:v>
                </c:pt>
                <c:pt idx="14">
                  <c:v>8.2392779405999992</c:v>
                </c:pt>
                <c:pt idx="15">
                  <c:v>8.1437960834999998</c:v>
                </c:pt>
                <c:pt idx="16">
                  <c:v>7.8898319450999992</c:v>
                </c:pt>
                <c:pt idx="17">
                  <c:v>8.2609242691499993</c:v>
                </c:pt>
                <c:pt idx="18">
                  <c:v>8.0980171177499987</c:v>
                </c:pt>
                <c:pt idx="19">
                  <c:v>8.2633231170000006</c:v>
                </c:pt>
                <c:pt idx="20">
                  <c:v>7.9474279342500003</c:v>
                </c:pt>
                <c:pt idx="21">
                  <c:v>8.2665394560000003</c:v>
                </c:pt>
                <c:pt idx="22">
                  <c:v>8.5981930439999985</c:v>
                </c:pt>
                <c:pt idx="23">
                  <c:v>8.8449286589999989</c:v>
                </c:pt>
                <c:pt idx="24">
                  <c:v>8.3541353175000008</c:v>
                </c:pt>
                <c:pt idx="25">
                  <c:v>8.7090869544000018</c:v>
                </c:pt>
                <c:pt idx="26">
                  <c:v>8.3118348337499981</c:v>
                </c:pt>
                <c:pt idx="27">
                  <c:v>8.2979559179999995</c:v>
                </c:pt>
                <c:pt idx="28">
                  <c:v>8.2807079459999997</c:v>
                </c:pt>
                <c:pt idx="29">
                  <c:v>8.2766985944999991</c:v>
                </c:pt>
                <c:pt idx="30">
                  <c:v>7.918363317899999</c:v>
                </c:pt>
                <c:pt idx="31">
                  <c:v>8.4900657397499977</c:v>
                </c:pt>
                <c:pt idx="32">
                  <c:v>8.420475451499998</c:v>
                </c:pt>
                <c:pt idx="33">
                  <c:v>8.0142189980999987</c:v>
                </c:pt>
                <c:pt idx="34">
                  <c:v>7.7472382826999997</c:v>
                </c:pt>
                <c:pt idx="35">
                  <c:v>7.7335817895000005</c:v>
                </c:pt>
                <c:pt idx="36">
                  <c:v>8.0417053499999991</c:v>
                </c:pt>
                <c:pt idx="37">
                  <c:v>8.3668217219999992</c:v>
                </c:pt>
                <c:pt idx="38">
                  <c:v>7.2383777423999991</c:v>
                </c:pt>
                <c:pt idx="39">
                  <c:v>7.9783725587999985</c:v>
                </c:pt>
                <c:pt idx="40">
                  <c:v>7.7358530969999997</c:v>
                </c:pt>
                <c:pt idx="41">
                  <c:v>7.5546794263499999</c:v>
                </c:pt>
                <c:pt idx="42">
                  <c:v>7.6600375110000014</c:v>
                </c:pt>
                <c:pt idx="43">
                  <c:v>7.9754562877499984</c:v>
                </c:pt>
                <c:pt idx="44">
                  <c:v>7.6683991145999997</c:v>
                </c:pt>
                <c:pt idx="45">
                  <c:v>7.1279570060999982</c:v>
                </c:pt>
                <c:pt idx="46">
                  <c:v>7.6392672068999978</c:v>
                </c:pt>
                <c:pt idx="47">
                  <c:v>7.3474434746999986</c:v>
                </c:pt>
                <c:pt idx="48">
                  <c:v>7.8704383306499981</c:v>
                </c:pt>
                <c:pt idx="49">
                  <c:v>7.6709272185000001</c:v>
                </c:pt>
                <c:pt idx="50">
                  <c:v>7.4394679967999995</c:v>
                </c:pt>
                <c:pt idx="51">
                  <c:v>6.9354204737999989</c:v>
                </c:pt>
                <c:pt idx="52">
                  <c:v>7.2352129940999976</c:v>
                </c:pt>
                <c:pt idx="53">
                  <c:v>6.5708203784999988</c:v>
                </c:pt>
                <c:pt idx="54">
                  <c:v>6.555478289849999</c:v>
                </c:pt>
                <c:pt idx="55">
                  <c:v>6.5073448250999988</c:v>
                </c:pt>
                <c:pt idx="56">
                  <c:v>6.2319494789999998</c:v>
                </c:pt>
                <c:pt idx="57">
                  <c:v>6.0195932999999995</c:v>
                </c:pt>
                <c:pt idx="58">
                  <c:v>6.5602360655999998</c:v>
                </c:pt>
                <c:pt idx="59">
                  <c:v>6.2434759905000003</c:v>
                </c:pt>
                <c:pt idx="60">
                  <c:v>5.9553100309499989</c:v>
                </c:pt>
                <c:pt idx="61">
                  <c:v>6.0080160755999978</c:v>
                </c:pt>
                <c:pt idx="62">
                  <c:v>5.4755017379999984</c:v>
                </c:pt>
                <c:pt idx="63">
                  <c:v>5.6839223405999997</c:v>
                </c:pt>
                <c:pt idx="64">
                  <c:v>5.6532069215999989</c:v>
                </c:pt>
                <c:pt idx="65">
                  <c:v>5.9012146084500001</c:v>
                </c:pt>
                <c:pt idx="66">
                  <c:v>6.1685302644000002</c:v>
                </c:pt>
                <c:pt idx="67">
                  <c:v>5.6624325197999985</c:v>
                </c:pt>
                <c:pt idx="68">
                  <c:v>5.3192156723999995</c:v>
                </c:pt>
                <c:pt idx="69">
                  <c:v>5.2624651841999999</c:v>
                </c:pt>
                <c:pt idx="70">
                  <c:v>5.1343187132999999</c:v>
                </c:pt>
                <c:pt idx="71">
                  <c:v>5.363716780799999</c:v>
                </c:pt>
                <c:pt idx="72">
                  <c:v>5.2581295304999998</c:v>
                </c:pt>
                <c:pt idx="73">
                  <c:v>6.3177597755999999</c:v>
                </c:pt>
                <c:pt idx="74">
                  <c:v>5.0328098015999991</c:v>
                </c:pt>
                <c:pt idx="75">
                  <c:v>5.388219191250001</c:v>
                </c:pt>
                <c:pt idx="76">
                  <c:v>5.2505433634500003</c:v>
                </c:pt>
                <c:pt idx="77">
                  <c:v>5.2720314485999991</c:v>
                </c:pt>
                <c:pt idx="78">
                  <c:v>4.9669576445999999</c:v>
                </c:pt>
                <c:pt idx="79">
                  <c:v>5.1902514509999991</c:v>
                </c:pt>
                <c:pt idx="80">
                  <c:v>4.5846319343999999</c:v>
                </c:pt>
                <c:pt idx="81">
                  <c:v>4.1372104315499989</c:v>
                </c:pt>
                <c:pt idx="82">
                  <c:v>4.593545754</c:v>
                </c:pt>
                <c:pt idx="83">
                  <c:v>4.5669043643999991</c:v>
                </c:pt>
                <c:pt idx="84">
                  <c:v>4.6405836245999996</c:v>
                </c:pt>
                <c:pt idx="85">
                  <c:v>4.4318618568000003</c:v>
                </c:pt>
                <c:pt idx="86">
                  <c:v>4.5027311993999994</c:v>
                </c:pt>
                <c:pt idx="87">
                  <c:v>4.4112355118999993</c:v>
                </c:pt>
                <c:pt idx="88">
                  <c:v>4.2907472873999994</c:v>
                </c:pt>
                <c:pt idx="89">
                  <c:v>3.9058967849999995</c:v>
                </c:pt>
                <c:pt idx="90">
                  <c:v>3.7901922113999991</c:v>
                </c:pt>
                <c:pt idx="91">
                  <c:v>4.1303537163000001</c:v>
                </c:pt>
                <c:pt idx="92">
                  <c:v>4.5113605320000003</c:v>
                </c:pt>
                <c:pt idx="93">
                  <c:v>3.9856560470999995</c:v>
                </c:pt>
                <c:pt idx="94">
                  <c:v>4.0447952684999988</c:v>
                </c:pt>
                <c:pt idx="95">
                  <c:v>3.8757431978999999</c:v>
                </c:pt>
                <c:pt idx="96">
                  <c:v>4.0233629834999993</c:v>
                </c:pt>
                <c:pt idx="97">
                  <c:v>3.6415080134999998</c:v>
                </c:pt>
                <c:pt idx="98">
                  <c:v>3.3358572155999999</c:v>
                </c:pt>
                <c:pt idx="99">
                  <c:v>3.7379390117999995</c:v>
                </c:pt>
                <c:pt idx="100">
                  <c:v>3.220801016999999</c:v>
                </c:pt>
                <c:pt idx="101">
                  <c:v>3.4943457212999998</c:v>
                </c:pt>
                <c:pt idx="102">
                  <c:v>3.107106366</c:v>
                </c:pt>
                <c:pt idx="103">
                  <c:v>3.6244495664999992</c:v>
                </c:pt>
                <c:pt idx="104">
                  <c:v>2.7276537351000001</c:v>
                </c:pt>
                <c:pt idx="105">
                  <c:v>2.6952450797999998</c:v>
                </c:pt>
                <c:pt idx="106">
                  <c:v>3.2145854348999996</c:v>
                </c:pt>
                <c:pt idx="107">
                  <c:v>3.2963768040000003</c:v>
                </c:pt>
                <c:pt idx="108">
                  <c:v>2.7998482763999992</c:v>
                </c:pt>
                <c:pt idx="109">
                  <c:v>2.8184322201000005</c:v>
                </c:pt>
                <c:pt idx="110">
                  <c:v>3.1718368142999998</c:v>
                </c:pt>
                <c:pt idx="111">
                  <c:v>2.4028507975499998</c:v>
                </c:pt>
                <c:pt idx="112">
                  <c:v>2.5005045513000002</c:v>
                </c:pt>
                <c:pt idx="113">
                  <c:v>2.5790497960499996</c:v>
                </c:pt>
                <c:pt idx="114">
                  <c:v>2.94786871785</c:v>
                </c:pt>
                <c:pt idx="115">
                  <c:v>2.7061512261000007</c:v>
                </c:pt>
                <c:pt idx="116">
                  <c:v>2.3053354967999997</c:v>
                </c:pt>
                <c:pt idx="117">
                  <c:v>2.3884201047000002</c:v>
                </c:pt>
                <c:pt idx="118">
                  <c:v>1.9358416266</c:v>
                </c:pt>
                <c:pt idx="119">
                  <c:v>2.0638571855999999</c:v>
                </c:pt>
                <c:pt idx="120">
                  <c:v>1.9118487989999995</c:v>
                </c:pt>
                <c:pt idx="121">
                  <c:v>1.6452066590399999</c:v>
                </c:pt>
                <c:pt idx="122">
                  <c:v>1.6914339571499997</c:v>
                </c:pt>
                <c:pt idx="123">
                  <c:v>1.87846080219</c:v>
                </c:pt>
                <c:pt idx="124">
                  <c:v>1.4862078044099998</c:v>
                </c:pt>
                <c:pt idx="125">
                  <c:v>1.7239221770400002</c:v>
                </c:pt>
                <c:pt idx="126">
                  <c:v>1.0544094099000001</c:v>
                </c:pt>
                <c:pt idx="127">
                  <c:v>1.19977575123</c:v>
                </c:pt>
                <c:pt idx="128">
                  <c:v>1.0810946775299999</c:v>
                </c:pt>
                <c:pt idx="129">
                  <c:v>1.2421662294299998</c:v>
                </c:pt>
                <c:pt idx="130">
                  <c:v>1.6819629140999999</c:v>
                </c:pt>
                <c:pt idx="131">
                  <c:v>0.96661532519999982</c:v>
                </c:pt>
                <c:pt idx="132">
                  <c:v>1.05291586113</c:v>
                </c:pt>
                <c:pt idx="133">
                  <c:v>1.0596399407999997</c:v>
                </c:pt>
                <c:pt idx="134">
                  <c:v>1.1225932830000001</c:v>
                </c:pt>
                <c:pt idx="135">
                  <c:v>0.77607388618619988</c:v>
                </c:pt>
                <c:pt idx="136">
                  <c:v>0.67447469921999992</c:v>
                </c:pt>
                <c:pt idx="137">
                  <c:v>0.80916574367999994</c:v>
                </c:pt>
                <c:pt idx="138">
                  <c:v>0.74881895037599999</c:v>
                </c:pt>
                <c:pt idx="139">
                  <c:v>0.88880221751999999</c:v>
                </c:pt>
                <c:pt idx="140">
                  <c:v>0.69023469767699996</c:v>
                </c:pt>
                <c:pt idx="141">
                  <c:v>0.67443972287999965</c:v>
                </c:pt>
                <c:pt idx="142">
                  <c:v>0.74139896921999993</c:v>
                </c:pt>
                <c:pt idx="143">
                  <c:v>0.67319030928239987</c:v>
                </c:pt>
                <c:pt idx="144">
                  <c:v>0.8523277482299999</c:v>
                </c:pt>
                <c:pt idx="145">
                  <c:v>0.83554126361999981</c:v>
                </c:pt>
                <c:pt idx="146">
                  <c:v>0.60043603601939988</c:v>
                </c:pt>
                <c:pt idx="147">
                  <c:v>0.84670427015999983</c:v>
                </c:pt>
                <c:pt idx="148">
                  <c:v>0.76800399794999996</c:v>
                </c:pt>
                <c:pt idx="149">
                  <c:v>0.87440612993999989</c:v>
                </c:pt>
                <c:pt idx="150">
                  <c:v>0.84970347335999985</c:v>
                </c:pt>
                <c:pt idx="151">
                  <c:v>0.73790048933999997</c:v>
                </c:pt>
                <c:pt idx="152">
                  <c:v>0.7319844125999998</c:v>
                </c:pt>
                <c:pt idx="153">
                  <c:v>0.8196476133299998</c:v>
                </c:pt>
                <c:pt idx="154">
                  <c:v>0.80305474745999994</c:v>
                </c:pt>
                <c:pt idx="155">
                  <c:v>0.70492196228999981</c:v>
                </c:pt>
                <c:pt idx="156">
                  <c:v>0.74735786663999981</c:v>
                </c:pt>
                <c:pt idx="157">
                  <c:v>0.78139843593000002</c:v>
                </c:pt>
                <c:pt idx="158">
                  <c:v>0.67293210536999992</c:v>
                </c:pt>
                <c:pt idx="159">
                  <c:v>0.69101428661999997</c:v>
                </c:pt>
                <c:pt idx="160">
                  <c:v>0.77349852720000001</c:v>
                </c:pt>
                <c:pt idx="161">
                  <c:v>0.52142704131000006</c:v>
                </c:pt>
                <c:pt idx="162">
                  <c:v>0.462816026085</c:v>
                </c:pt>
                <c:pt idx="163">
                  <c:v>0.56191158827999987</c:v>
                </c:pt>
                <c:pt idx="164">
                  <c:v>0.58568297486999998</c:v>
                </c:pt>
                <c:pt idx="165">
                  <c:v>0.52180004646</c:v>
                </c:pt>
                <c:pt idx="166">
                  <c:v>0.50815095471000005</c:v>
                </c:pt>
                <c:pt idx="167">
                  <c:v>0.50990179064999985</c:v>
                </c:pt>
                <c:pt idx="168">
                  <c:v>0.52697187647999988</c:v>
                </c:pt>
                <c:pt idx="169">
                  <c:v>0.54549908238</c:v>
                </c:pt>
                <c:pt idx="170">
                  <c:v>0.61729249302</c:v>
                </c:pt>
                <c:pt idx="171">
                  <c:v>0.59690788625999991</c:v>
                </c:pt>
                <c:pt idx="172">
                  <c:v>0.54857996885999993</c:v>
                </c:pt>
                <c:pt idx="173">
                  <c:v>0.56296338021000003</c:v>
                </c:pt>
                <c:pt idx="174">
                  <c:v>0.55102640943000003</c:v>
                </c:pt>
                <c:pt idx="175">
                  <c:v>0.64149965942999987</c:v>
                </c:pt>
                <c:pt idx="176">
                  <c:v>0.58944278778000003</c:v>
                </c:pt>
                <c:pt idx="177">
                  <c:v>0.69619562879999974</c:v>
                </c:pt>
                <c:pt idx="178">
                  <c:v>0.66556332149999997</c:v>
                </c:pt>
                <c:pt idx="179">
                  <c:v>0.78350082278999988</c:v>
                </c:pt>
                <c:pt idx="180">
                  <c:v>0.83604283055999984</c:v>
                </c:pt>
                <c:pt idx="181">
                  <c:v>0.83395037879999989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F8-4A87-B34A-FC99B97C4497}"/>
            </c:ext>
          </c:extLst>
        </c:ser>
        <c:ser>
          <c:idx val="4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2D-G'!$G$4:$G$154</c:f>
              <c:numCache>
                <c:formatCode>General</c:formatCode>
                <c:ptCount val="151"/>
                <c:pt idx="0">
                  <c:v>0</c:v>
                </c:pt>
                <c:pt idx="1">
                  <c:v>0.22666666666666671</c:v>
                </c:pt>
                <c:pt idx="2">
                  <c:v>0.45333333333333342</c:v>
                </c:pt>
                <c:pt idx="3">
                  <c:v>0.68000000000000016</c:v>
                </c:pt>
                <c:pt idx="4">
                  <c:v>0.90666666666666684</c:v>
                </c:pt>
                <c:pt idx="5">
                  <c:v>1.1333333333333333</c:v>
                </c:pt>
                <c:pt idx="6">
                  <c:v>1.3600000000000003</c:v>
                </c:pt>
                <c:pt idx="7">
                  <c:v>1.5866666666666669</c:v>
                </c:pt>
                <c:pt idx="8">
                  <c:v>1.8133333333333337</c:v>
                </c:pt>
                <c:pt idx="9">
                  <c:v>2.04</c:v>
                </c:pt>
                <c:pt idx="10">
                  <c:v>2.2666666666666666</c:v>
                </c:pt>
                <c:pt idx="11">
                  <c:v>2.4933333333333341</c:v>
                </c:pt>
                <c:pt idx="12">
                  <c:v>2.7200000000000006</c:v>
                </c:pt>
                <c:pt idx="13">
                  <c:v>2.9466666666666672</c:v>
                </c:pt>
                <c:pt idx="14">
                  <c:v>3.1733333333333338</c:v>
                </c:pt>
                <c:pt idx="15">
                  <c:v>3.4000000000000008</c:v>
                </c:pt>
                <c:pt idx="16">
                  <c:v>3.6266666666666674</c:v>
                </c:pt>
                <c:pt idx="17">
                  <c:v>3.8533333333333339</c:v>
                </c:pt>
                <c:pt idx="18">
                  <c:v>4.08</c:v>
                </c:pt>
                <c:pt idx="19">
                  <c:v>4.3066666666666666</c:v>
                </c:pt>
                <c:pt idx="20">
                  <c:v>4.5333333333333332</c:v>
                </c:pt>
                <c:pt idx="21">
                  <c:v>4.7600000000000016</c:v>
                </c:pt>
                <c:pt idx="22">
                  <c:v>4.9866666666666681</c:v>
                </c:pt>
                <c:pt idx="23">
                  <c:v>5.2133333333333347</c:v>
                </c:pt>
                <c:pt idx="24">
                  <c:v>5.4400000000000013</c:v>
                </c:pt>
                <c:pt idx="25">
                  <c:v>5.6666666666666679</c:v>
                </c:pt>
                <c:pt idx="26">
                  <c:v>5.8933333333333344</c:v>
                </c:pt>
                <c:pt idx="27">
                  <c:v>6.120000000000001</c:v>
                </c:pt>
                <c:pt idx="28">
                  <c:v>6.3466666666666676</c:v>
                </c:pt>
                <c:pt idx="29">
                  <c:v>6.573333333333335</c:v>
                </c:pt>
                <c:pt idx="30">
                  <c:v>6.8000000000000016</c:v>
                </c:pt>
                <c:pt idx="31">
                  <c:v>7.0266666666666682</c:v>
                </c:pt>
                <c:pt idx="32">
                  <c:v>7.2533333333333347</c:v>
                </c:pt>
                <c:pt idx="33">
                  <c:v>7.4800000000000013</c:v>
                </c:pt>
                <c:pt idx="34">
                  <c:v>7.7066666666666679</c:v>
                </c:pt>
                <c:pt idx="35">
                  <c:v>7.9333333333333345</c:v>
                </c:pt>
                <c:pt idx="36">
                  <c:v>8.16</c:v>
                </c:pt>
                <c:pt idx="37">
                  <c:v>8.3866666666666685</c:v>
                </c:pt>
                <c:pt idx="38">
                  <c:v>8.6133333333333333</c:v>
                </c:pt>
                <c:pt idx="39">
                  <c:v>8.8400000000000016</c:v>
                </c:pt>
                <c:pt idx="40">
                  <c:v>9.0666666666666664</c:v>
                </c:pt>
                <c:pt idx="41">
                  <c:v>9.2933333333333348</c:v>
                </c:pt>
                <c:pt idx="42">
                  <c:v>9.5200000000000031</c:v>
                </c:pt>
                <c:pt idx="43">
                  <c:v>9.7466666666666679</c:v>
                </c:pt>
                <c:pt idx="44">
                  <c:v>9.9733333333333363</c:v>
                </c:pt>
                <c:pt idx="45">
                  <c:v>10.200000000000001</c:v>
                </c:pt>
                <c:pt idx="46">
                  <c:v>10.426666666666669</c:v>
                </c:pt>
                <c:pt idx="47">
                  <c:v>10.653333333333334</c:v>
                </c:pt>
                <c:pt idx="48">
                  <c:v>10.880000000000003</c:v>
                </c:pt>
                <c:pt idx="49">
                  <c:v>11.106666666666667</c:v>
                </c:pt>
                <c:pt idx="50">
                  <c:v>11.333333333333336</c:v>
                </c:pt>
                <c:pt idx="51">
                  <c:v>11.560000000000002</c:v>
                </c:pt>
                <c:pt idx="52">
                  <c:v>11.786666666666669</c:v>
                </c:pt>
                <c:pt idx="53">
                  <c:v>12.013333333333335</c:v>
                </c:pt>
                <c:pt idx="54">
                  <c:v>12.240000000000002</c:v>
                </c:pt>
                <c:pt idx="55">
                  <c:v>12.466666666666669</c:v>
                </c:pt>
                <c:pt idx="56">
                  <c:v>12.693333333333335</c:v>
                </c:pt>
                <c:pt idx="57">
                  <c:v>12.920000000000002</c:v>
                </c:pt>
                <c:pt idx="58">
                  <c:v>13.14666666666667</c:v>
                </c:pt>
                <c:pt idx="59">
                  <c:v>13.373333333333335</c:v>
                </c:pt>
                <c:pt idx="60">
                  <c:v>13.600000000000003</c:v>
                </c:pt>
                <c:pt idx="61">
                  <c:v>13.826666666666668</c:v>
                </c:pt>
                <c:pt idx="62">
                  <c:v>14.053333333333336</c:v>
                </c:pt>
                <c:pt idx="63">
                  <c:v>14.280000000000001</c:v>
                </c:pt>
                <c:pt idx="64">
                  <c:v>14.506666666666669</c:v>
                </c:pt>
                <c:pt idx="65">
                  <c:v>14.733333333333334</c:v>
                </c:pt>
                <c:pt idx="66">
                  <c:v>14.960000000000003</c:v>
                </c:pt>
                <c:pt idx="67">
                  <c:v>15.186666666666669</c:v>
                </c:pt>
                <c:pt idx="68">
                  <c:v>15.413333333333336</c:v>
                </c:pt>
                <c:pt idx="69">
                  <c:v>15.640000000000002</c:v>
                </c:pt>
                <c:pt idx="70">
                  <c:v>15.866666666666669</c:v>
                </c:pt>
                <c:pt idx="71">
                  <c:v>16.093333333333334</c:v>
                </c:pt>
                <c:pt idx="72">
                  <c:v>16.32</c:v>
                </c:pt>
                <c:pt idx="73">
                  <c:v>16.54666666666667</c:v>
                </c:pt>
                <c:pt idx="74">
                  <c:v>16.773333333333337</c:v>
                </c:pt>
                <c:pt idx="75">
                  <c:v>17.000000000000004</c:v>
                </c:pt>
                <c:pt idx="76">
                  <c:v>17.226666666666667</c:v>
                </c:pt>
                <c:pt idx="77">
                  <c:v>17.453333333333337</c:v>
                </c:pt>
                <c:pt idx="78">
                  <c:v>17.680000000000003</c:v>
                </c:pt>
                <c:pt idx="79">
                  <c:v>17.90666666666667</c:v>
                </c:pt>
                <c:pt idx="80">
                  <c:v>18.133333333333333</c:v>
                </c:pt>
                <c:pt idx="81">
                  <c:v>18.360000000000003</c:v>
                </c:pt>
                <c:pt idx="82">
                  <c:v>18.58666666666667</c:v>
                </c:pt>
                <c:pt idx="83">
                  <c:v>18.813333333333336</c:v>
                </c:pt>
                <c:pt idx="84">
                  <c:v>19.040000000000006</c:v>
                </c:pt>
                <c:pt idx="85">
                  <c:v>19.266666666666669</c:v>
                </c:pt>
                <c:pt idx="86">
                  <c:v>19.493333333333336</c:v>
                </c:pt>
                <c:pt idx="87">
                  <c:v>19.720000000000002</c:v>
                </c:pt>
                <c:pt idx="88">
                  <c:v>19.946666666666673</c:v>
                </c:pt>
                <c:pt idx="89">
                  <c:v>20.173333333333336</c:v>
                </c:pt>
                <c:pt idx="90">
                  <c:v>20.400000000000002</c:v>
                </c:pt>
                <c:pt idx="91">
                  <c:v>20.626666666666669</c:v>
                </c:pt>
                <c:pt idx="92">
                  <c:v>20.853333333333339</c:v>
                </c:pt>
                <c:pt idx="93">
                  <c:v>21.080000000000005</c:v>
                </c:pt>
                <c:pt idx="94">
                  <c:v>21.306666666666668</c:v>
                </c:pt>
                <c:pt idx="95">
                  <c:v>21.533333333333335</c:v>
                </c:pt>
                <c:pt idx="96">
                  <c:v>21.760000000000005</c:v>
                </c:pt>
                <c:pt idx="97">
                  <c:v>21.986666666666672</c:v>
                </c:pt>
                <c:pt idx="98">
                  <c:v>22.213333333333335</c:v>
                </c:pt>
                <c:pt idx="99">
                  <c:v>22.44</c:v>
                </c:pt>
                <c:pt idx="100">
                  <c:v>22.666666666666671</c:v>
                </c:pt>
                <c:pt idx="101">
                  <c:v>22.893333333333338</c:v>
                </c:pt>
                <c:pt idx="102">
                  <c:v>23.120000000000005</c:v>
                </c:pt>
                <c:pt idx="103">
                  <c:v>23.346666666666668</c:v>
                </c:pt>
                <c:pt idx="104">
                  <c:v>23.573333333333338</c:v>
                </c:pt>
                <c:pt idx="105">
                  <c:v>23.800000000000004</c:v>
                </c:pt>
                <c:pt idx="106">
                  <c:v>24.026666666666671</c:v>
                </c:pt>
                <c:pt idx="107">
                  <c:v>24.253333333333334</c:v>
                </c:pt>
                <c:pt idx="108">
                  <c:v>24.480000000000004</c:v>
                </c:pt>
                <c:pt idx="109">
                  <c:v>24.706666666666671</c:v>
                </c:pt>
                <c:pt idx="110">
                  <c:v>24.933333333333337</c:v>
                </c:pt>
                <c:pt idx="111">
                  <c:v>25.160000000000004</c:v>
                </c:pt>
                <c:pt idx="112">
                  <c:v>25.38666666666667</c:v>
                </c:pt>
                <c:pt idx="113">
                  <c:v>25.613333333333337</c:v>
                </c:pt>
                <c:pt idx="114">
                  <c:v>25.840000000000003</c:v>
                </c:pt>
                <c:pt idx="115">
                  <c:v>26.06666666666667</c:v>
                </c:pt>
                <c:pt idx="116">
                  <c:v>26.29333333333334</c:v>
                </c:pt>
                <c:pt idx="117">
                  <c:v>26.520000000000003</c:v>
                </c:pt>
                <c:pt idx="118">
                  <c:v>26.74666666666667</c:v>
                </c:pt>
                <c:pt idx="119">
                  <c:v>26.973333333333336</c:v>
                </c:pt>
                <c:pt idx="120">
                  <c:v>27.200000000000006</c:v>
                </c:pt>
                <c:pt idx="121">
                  <c:v>27.426666666666669</c:v>
                </c:pt>
                <c:pt idx="122">
                  <c:v>27.653333333333336</c:v>
                </c:pt>
                <c:pt idx="123">
                  <c:v>27.880000000000003</c:v>
                </c:pt>
                <c:pt idx="124">
                  <c:v>28.106666666666673</c:v>
                </c:pt>
                <c:pt idx="125">
                  <c:v>28.333333333333339</c:v>
                </c:pt>
                <c:pt idx="126">
                  <c:v>28.560000000000002</c:v>
                </c:pt>
                <c:pt idx="127">
                  <c:v>28.786666666666672</c:v>
                </c:pt>
                <c:pt idx="128">
                  <c:v>29.013333333333339</c:v>
                </c:pt>
                <c:pt idx="129">
                  <c:v>29.240000000000006</c:v>
                </c:pt>
                <c:pt idx="130">
                  <c:v>29.466666666666669</c:v>
                </c:pt>
                <c:pt idx="131">
                  <c:v>29.693333333333339</c:v>
                </c:pt>
                <c:pt idx="132">
                  <c:v>29.920000000000005</c:v>
                </c:pt>
                <c:pt idx="133">
                  <c:v>30.146666666666672</c:v>
                </c:pt>
                <c:pt idx="134">
                  <c:v>30.373333333333338</c:v>
                </c:pt>
                <c:pt idx="135">
                  <c:v>30.600000000000005</c:v>
                </c:pt>
                <c:pt idx="136">
                  <c:v>30.826666666666672</c:v>
                </c:pt>
                <c:pt idx="137">
                  <c:v>31.053333333333338</c:v>
                </c:pt>
                <c:pt idx="138">
                  <c:v>31.280000000000005</c:v>
                </c:pt>
                <c:pt idx="139">
                  <c:v>31.506666666666671</c:v>
                </c:pt>
                <c:pt idx="140">
                  <c:v>31.733333333333338</c:v>
                </c:pt>
                <c:pt idx="141">
                  <c:v>31.960000000000004</c:v>
                </c:pt>
                <c:pt idx="142">
                  <c:v>32.186666666666667</c:v>
                </c:pt>
                <c:pt idx="143">
                  <c:v>32.413333333333334</c:v>
                </c:pt>
                <c:pt idx="144">
                  <c:v>32.64</c:v>
                </c:pt>
                <c:pt idx="145">
                  <c:v>32.866666666666674</c:v>
                </c:pt>
                <c:pt idx="146">
                  <c:v>33.093333333333341</c:v>
                </c:pt>
                <c:pt idx="147">
                  <c:v>33.320000000000007</c:v>
                </c:pt>
                <c:pt idx="148">
                  <c:v>33.546666666666674</c:v>
                </c:pt>
                <c:pt idx="149">
                  <c:v>33.773333333333341</c:v>
                </c:pt>
                <c:pt idx="150">
                  <c:v>34.000000000000007</c:v>
                </c:pt>
              </c:numCache>
            </c:numRef>
          </c:xVal>
          <c:yVal>
            <c:numRef>
              <c:f>'Fig. 2D-G'!$H$4:$H$154</c:f>
              <c:numCache>
                <c:formatCode>General</c:formatCode>
                <c:ptCount val="151"/>
                <c:pt idx="0">
                  <c:v>2.6565520820000001</c:v>
                </c:pt>
                <c:pt idx="1">
                  <c:v>3.4355200950000002</c:v>
                </c:pt>
                <c:pt idx="2">
                  <c:v>4.1573422720000002</c:v>
                </c:pt>
                <c:pt idx="3">
                  <c:v>4.8208122649999998</c:v>
                </c:pt>
                <c:pt idx="4">
                  <c:v>5.4254447859999999</c:v>
                </c:pt>
                <c:pt idx="5">
                  <c:v>5.9710265900000001</c:v>
                </c:pt>
                <c:pt idx="6">
                  <c:v>6.4554264100000003</c:v>
                </c:pt>
                <c:pt idx="7">
                  <c:v>6.8865687370000002</c:v>
                </c:pt>
                <c:pt idx="8">
                  <c:v>7.2643784189999998</c:v>
                </c:pt>
                <c:pt idx="9">
                  <c:v>7.588824561</c:v>
                </c:pt>
                <c:pt idx="10">
                  <c:v>7.8599073419999996</c:v>
                </c:pt>
                <c:pt idx="11">
                  <c:v>8.0740624289999996</c:v>
                </c:pt>
                <c:pt idx="12">
                  <c:v>8.2523841089999994</c:v>
                </c:pt>
                <c:pt idx="13">
                  <c:v>8.3949655950000004</c:v>
                </c:pt>
                <c:pt idx="14">
                  <c:v>8.5019219629999991</c:v>
                </c:pt>
                <c:pt idx="15">
                  <c:v>8.5733929710000005</c:v>
                </c:pt>
                <c:pt idx="16">
                  <c:v>8.6203100240000001</c:v>
                </c:pt>
                <c:pt idx="17">
                  <c:v>8.6489917189999996</c:v>
                </c:pt>
                <c:pt idx="18">
                  <c:v>8.6595516450000005</c:v>
                </c:pt>
                <c:pt idx="19">
                  <c:v>8.6521189090000004</c:v>
                </c:pt>
                <c:pt idx="20">
                  <c:v>8.6268406679999998</c:v>
                </c:pt>
                <c:pt idx="21">
                  <c:v>8.5849378830000003</c:v>
                </c:pt>
                <c:pt idx="22">
                  <c:v>8.5365809349999999</c:v>
                </c:pt>
                <c:pt idx="23">
                  <c:v>8.4818429809999998</c:v>
                </c:pt>
                <c:pt idx="24">
                  <c:v>8.4208064129999993</c:v>
                </c:pt>
                <c:pt idx="25">
                  <c:v>8.3535637999999999</c:v>
                </c:pt>
                <c:pt idx="26">
                  <c:v>8.279419377</c:v>
                </c:pt>
                <c:pt idx="27">
                  <c:v>8.2033664569999996</c:v>
                </c:pt>
                <c:pt idx="28">
                  <c:v>8.1253942739999996</c:v>
                </c:pt>
                <c:pt idx="29">
                  <c:v>8.0454963970000009</c:v>
                </c:pt>
                <c:pt idx="30">
                  <c:v>7.9636709129999996</c:v>
                </c:pt>
                <c:pt idx="31">
                  <c:v>7.8797142740000004</c:v>
                </c:pt>
                <c:pt idx="32">
                  <c:v>7.7947839239999999</c:v>
                </c:pt>
                <c:pt idx="33">
                  <c:v>7.7088301100000001</c:v>
                </c:pt>
                <c:pt idx="34">
                  <c:v>7.621807027</c:v>
                </c:pt>
                <c:pt idx="35">
                  <c:v>7.5336728959999997</c:v>
                </c:pt>
                <c:pt idx="36">
                  <c:v>7.4435582919999996</c:v>
                </c:pt>
                <c:pt idx="37">
                  <c:v>7.3539833740000002</c:v>
                </c:pt>
                <c:pt idx="38">
                  <c:v>7.2649020630000001</c:v>
                </c:pt>
                <c:pt idx="39">
                  <c:v>7.1762713419999997</c:v>
                </c:pt>
                <c:pt idx="40">
                  <c:v>7.0880513460000003</c:v>
                </c:pt>
                <c:pt idx="41">
                  <c:v>7.0010197999999999</c:v>
                </c:pt>
                <c:pt idx="42">
                  <c:v>6.9149683</c:v>
                </c:pt>
                <c:pt idx="43">
                  <c:v>6.8298219009999999</c:v>
                </c:pt>
                <c:pt idx="44">
                  <c:v>6.7455075320000004</c:v>
                </c:pt>
                <c:pt idx="45">
                  <c:v>6.661954047</c:v>
                </c:pt>
                <c:pt idx="46">
                  <c:v>6.5750473180000002</c:v>
                </c:pt>
                <c:pt idx="47">
                  <c:v>6.4874766849999999</c:v>
                </c:pt>
                <c:pt idx="48">
                  <c:v>6.3991666460000003</c:v>
                </c:pt>
                <c:pt idx="49">
                  <c:v>6.3100441429999998</c:v>
                </c:pt>
                <c:pt idx="50">
                  <c:v>6.2200385499999999</c:v>
                </c:pt>
                <c:pt idx="51">
                  <c:v>6.127828042</c:v>
                </c:pt>
                <c:pt idx="52">
                  <c:v>6.0347078490000001</c:v>
                </c:pt>
                <c:pt idx="53">
                  <c:v>5.940613785</c:v>
                </c:pt>
                <c:pt idx="54">
                  <c:v>5.8454835550000004</c:v>
                </c:pt>
                <c:pt idx="55">
                  <c:v>5.7492567609999998</c:v>
                </c:pt>
                <c:pt idx="56">
                  <c:v>5.6516242720000003</c:v>
                </c:pt>
                <c:pt idx="57">
                  <c:v>5.5533878000000003</c:v>
                </c:pt>
                <c:pt idx="58">
                  <c:v>5.4544821570000002</c:v>
                </c:pt>
                <c:pt idx="59">
                  <c:v>5.354843829</c:v>
                </c:pt>
                <c:pt idx="60">
                  <c:v>5.2544110499999999</c:v>
                </c:pt>
                <c:pt idx="61">
                  <c:v>5.1535710830000001</c:v>
                </c:pt>
                <c:pt idx="62">
                  <c:v>5.0523476770000002</c:v>
                </c:pt>
                <c:pt idx="63">
                  <c:v>4.9506773879999999</c:v>
                </c:pt>
                <c:pt idx="64">
                  <c:v>4.8484990400000001</c:v>
                </c:pt>
                <c:pt idx="65">
                  <c:v>4.7457539840000003</c:v>
                </c:pt>
                <c:pt idx="66">
                  <c:v>4.6431056650000002</c:v>
                </c:pt>
                <c:pt idx="67">
                  <c:v>4.540395202</c:v>
                </c:pt>
                <c:pt idx="68">
                  <c:v>4.4375704730000001</c:v>
                </c:pt>
                <c:pt idx="69">
                  <c:v>4.3345835590000004</c:v>
                </c:pt>
                <c:pt idx="70">
                  <c:v>4.2313914710000002</c:v>
                </c:pt>
                <c:pt idx="71">
                  <c:v>4.1283577359999999</c:v>
                </c:pt>
                <c:pt idx="72">
                  <c:v>4.0255640069999998</c:v>
                </c:pt>
                <c:pt idx="73">
                  <c:v>3.9229871360000002</c:v>
                </c:pt>
                <c:pt idx="74">
                  <c:v>3.820613389</c:v>
                </c:pt>
                <c:pt idx="75">
                  <c:v>3.7184404230000001</c:v>
                </c:pt>
                <c:pt idx="76">
                  <c:v>3.6171413339999998</c:v>
                </c:pt>
                <c:pt idx="77">
                  <c:v>3.5164555640000001</c:v>
                </c:pt>
                <c:pt idx="78">
                  <c:v>3.4164261470000001</c:v>
                </c:pt>
                <c:pt idx="79">
                  <c:v>3.3171187139999998</c:v>
                </c:pt>
                <c:pt idx="80">
                  <c:v>3.2186267810000002</c:v>
                </c:pt>
                <c:pt idx="81">
                  <c:v>3.122056642</c:v>
                </c:pt>
                <c:pt idx="82">
                  <c:v>3.0270200919999999</c:v>
                </c:pt>
                <c:pt idx="83">
                  <c:v>2.933708974</c:v>
                </c:pt>
                <c:pt idx="84">
                  <c:v>2.8423669820000002</c:v>
                </c:pt>
                <c:pt idx="85">
                  <c:v>2.7533002849999999</c:v>
                </c:pt>
                <c:pt idx="86">
                  <c:v>2.668007035</c:v>
                </c:pt>
                <c:pt idx="87">
                  <c:v>2.5859939199999999</c:v>
                </c:pt>
                <c:pt idx="88">
                  <c:v>2.5077453959999998</c:v>
                </c:pt>
                <c:pt idx="89">
                  <c:v>2.4338208319999999</c:v>
                </c:pt>
                <c:pt idx="90">
                  <c:v>2.3648449650000001</c:v>
                </c:pt>
                <c:pt idx="91">
                  <c:v>2.3028801130000001</c:v>
                </c:pt>
                <c:pt idx="92">
                  <c:v>2.2470255159999999</c:v>
                </c:pt>
                <c:pt idx="93">
                  <c:v>2.1977279890000001</c:v>
                </c:pt>
                <c:pt idx="94">
                  <c:v>2.1553042690000002</c:v>
                </c:pt>
                <c:pt idx="95">
                  <c:v>2.1198937610000002</c:v>
                </c:pt>
                <c:pt idx="96">
                  <c:v>2.0920438419999998</c:v>
                </c:pt>
                <c:pt idx="97">
                  <c:v>2.0705923620000002</c:v>
                </c:pt>
                <c:pt idx="98">
                  <c:v>2.0550933589999998</c:v>
                </c:pt>
                <c:pt idx="99">
                  <c:v>2.0450163730000002</c:v>
                </c:pt>
                <c:pt idx="100">
                  <c:v>2.0398003820000001</c:v>
                </c:pt>
                <c:pt idx="101">
                  <c:v>2.039411243</c:v>
                </c:pt>
                <c:pt idx="102">
                  <c:v>2.0418583809999999</c:v>
                </c:pt>
                <c:pt idx="103">
                  <c:v>2.0467247689999999</c:v>
                </c:pt>
                <c:pt idx="104">
                  <c:v>2.053670114</c:v>
                </c:pt>
                <c:pt idx="105">
                  <c:v>2.0624269819999999</c:v>
                </c:pt>
                <c:pt idx="106">
                  <c:v>2.0738037560000002</c:v>
                </c:pt>
                <c:pt idx="107">
                  <c:v>2.0866723180000002</c:v>
                </c:pt>
                <c:pt idx="108">
                  <c:v>2.1009062690000002</c:v>
                </c:pt>
                <c:pt idx="109">
                  <c:v>2.1164243869999999</c:v>
                </c:pt>
                <c:pt idx="110">
                  <c:v>2.1331824250000002</c:v>
                </c:pt>
                <c:pt idx="111">
                  <c:v>2.1507345629999999</c:v>
                </c:pt>
                <c:pt idx="112">
                  <c:v>2.1692978570000001</c:v>
                </c:pt>
                <c:pt idx="113">
                  <c:v>2.1888669190000001</c:v>
                </c:pt>
                <c:pt idx="114">
                  <c:v>2.2094437060000001</c:v>
                </c:pt>
                <c:pt idx="115">
                  <c:v>2.2310336180000001</c:v>
                </c:pt>
                <c:pt idx="116">
                  <c:v>2.253916743</c:v>
                </c:pt>
                <c:pt idx="117">
                  <c:v>2.2774213950000002</c:v>
                </c:pt>
                <c:pt idx="118">
                  <c:v>2.3015246089999999</c:v>
                </c:pt>
                <c:pt idx="119">
                  <c:v>2.3261954560000002</c:v>
                </c:pt>
                <c:pt idx="120">
                  <c:v>2.351394805</c:v>
                </c:pt>
                <c:pt idx="121">
                  <c:v>2.377347978</c:v>
                </c:pt>
                <c:pt idx="122">
                  <c:v>2.4034329539999999</c:v>
                </c:pt>
                <c:pt idx="123">
                  <c:v>2.429563398</c:v>
                </c:pt>
                <c:pt idx="124">
                  <c:v>2.4556490960000001</c:v>
                </c:pt>
                <c:pt idx="125">
                  <c:v>2.4815976389999999</c:v>
                </c:pt>
                <c:pt idx="126">
                  <c:v>2.5074569630000001</c:v>
                </c:pt>
                <c:pt idx="127">
                  <c:v>2.5326822340000001</c:v>
                </c:pt>
                <c:pt idx="128">
                  <c:v>2.5571655240000002</c:v>
                </c:pt>
                <c:pt idx="129">
                  <c:v>2.5808038089999998</c:v>
                </c:pt>
                <c:pt idx="130">
                  <c:v>2.6034997390000001</c:v>
                </c:pt>
                <c:pt idx="131">
                  <c:v>2.6252553870000002</c:v>
                </c:pt>
                <c:pt idx="132">
                  <c:v>2.6456059459999999</c:v>
                </c:pt>
                <c:pt idx="133">
                  <c:v>2.6644727330000002</c:v>
                </c:pt>
                <c:pt idx="134">
                  <c:v>2.6817830570000001</c:v>
                </c:pt>
                <c:pt idx="135">
                  <c:v>2.6974700290000002</c:v>
                </c:pt>
                <c:pt idx="136">
                  <c:v>2.7116302050000001</c:v>
                </c:pt>
                <c:pt idx="137">
                  <c:v>2.7237278429999998</c:v>
                </c:pt>
                <c:pt idx="138">
                  <c:v>2.733709357</c:v>
                </c:pt>
                <c:pt idx="139">
                  <c:v>2.7415260830000001</c:v>
                </c:pt>
                <c:pt idx="140">
                  <c:v>2.7471338630000002</c:v>
                </c:pt>
                <c:pt idx="141">
                  <c:v>2.7502301139999998</c:v>
                </c:pt>
                <c:pt idx="142">
                  <c:v>2.7509484610000001</c:v>
                </c:pt>
                <c:pt idx="143">
                  <c:v>2.7492451080000002</c:v>
                </c:pt>
                <c:pt idx="144">
                  <c:v>2.7450812070000001</c:v>
                </c:pt>
                <c:pt idx="145">
                  <c:v>2.7384223620000001</c:v>
                </c:pt>
                <c:pt idx="146">
                  <c:v>2.7290012340000001</c:v>
                </c:pt>
                <c:pt idx="147">
                  <c:v>2.7174519130000001</c:v>
                </c:pt>
                <c:pt idx="148">
                  <c:v>2.7037508859999999</c:v>
                </c:pt>
                <c:pt idx="149">
                  <c:v>2.6878780629999999</c:v>
                </c:pt>
                <c:pt idx="150">
                  <c:v>2.6698165550000001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F8-4A87-B34A-FC99B97C4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7136"/>
        <c:axId val="292014256"/>
      </c:scatterChart>
      <c:valAx>
        <c:axId val="292017136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</a:rPr>
                  <a:t>position (mm)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4256"/>
        <c:crosses val="autoZero"/>
        <c:crossBetween val="midCat"/>
        <c:majorUnit val="10"/>
      </c:valAx>
      <c:valAx>
        <c:axId val="292014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amplitude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-4 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mm)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71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196032637084499"/>
          <c:y val="6.7491099143051902E-2"/>
          <c:w val="0.24226438965253019"/>
          <c:h val="0.16460479817244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800" b="1">
                <a:solidFill>
                  <a:schemeClr val="tx1"/>
                </a:solidFill>
              </a:rPr>
              <a:t>500 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90799460878201E-2"/>
          <c:y val="5.6888013827564525E-2"/>
          <c:w val="0.87002394126409877"/>
          <c:h val="0.79126079215619216"/>
        </c:manualLayout>
      </c:layout>
      <c:scatterChart>
        <c:scatterStyle val="smoothMarker"/>
        <c:varyColors val="0"/>
        <c:ser>
          <c:idx val="3"/>
          <c:order val="0"/>
          <c:tx>
            <c:v>Experiment</c:v>
          </c:tx>
          <c:spPr>
            <a:ln w="28575" cap="rnd">
              <a:solidFill>
                <a:srgbClr val="1C129E"/>
              </a:solidFill>
              <a:round/>
            </a:ln>
            <a:effectLst/>
          </c:spPr>
          <c:marker>
            <c:symbol val="none"/>
          </c:marker>
          <c:xVal>
            <c:numRef>
              <c:f>'Fig. 2D-G'!$A$4:$A$185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2D-G'!$D$4:$D$185</c:f>
              <c:numCache>
                <c:formatCode>General</c:formatCode>
                <c:ptCount val="182"/>
                <c:pt idx="0">
                  <c:v>1.9507711786856201</c:v>
                </c:pt>
                <c:pt idx="1">
                  <c:v>2.4222169407137208</c:v>
                </c:pt>
                <c:pt idx="2">
                  <c:v>3.0555768462905379</c:v>
                </c:pt>
                <c:pt idx="3">
                  <c:v>3.9083747801132307</c:v>
                </c:pt>
                <c:pt idx="4">
                  <c:v>4.5004645783964952</c:v>
                </c:pt>
                <c:pt idx="5">
                  <c:v>4.266724534635661</c:v>
                </c:pt>
                <c:pt idx="6">
                  <c:v>4.9899180778792385</c:v>
                </c:pt>
                <c:pt idx="7">
                  <c:v>5.4807385376841617</c:v>
                </c:pt>
                <c:pt idx="8">
                  <c:v>5.657146618110457</c:v>
                </c:pt>
                <c:pt idx="9">
                  <c:v>6.201459113309018</c:v>
                </c:pt>
                <c:pt idx="10">
                  <c:v>7.3976310993589518</c:v>
                </c:pt>
                <c:pt idx="11">
                  <c:v>6.9113757334428607</c:v>
                </c:pt>
                <c:pt idx="12">
                  <c:v>7.6835072232389683</c:v>
                </c:pt>
                <c:pt idx="13">
                  <c:v>7.9253185802105861</c:v>
                </c:pt>
                <c:pt idx="14">
                  <c:v>8.073145051002184</c:v>
                </c:pt>
                <c:pt idx="15">
                  <c:v>8.6967855429833545</c:v>
                </c:pt>
                <c:pt idx="16">
                  <c:v>7.8117221987520589</c:v>
                </c:pt>
                <c:pt idx="17">
                  <c:v>8.2400214817329882</c:v>
                </c:pt>
                <c:pt idx="18">
                  <c:v>7.9905292128396388</c:v>
                </c:pt>
                <c:pt idx="19">
                  <c:v>8.9544493933001075</c:v>
                </c:pt>
                <c:pt idx="20">
                  <c:v>8.3109594357786012</c:v>
                </c:pt>
                <c:pt idx="21">
                  <c:v>7.8714072413823475</c:v>
                </c:pt>
                <c:pt idx="22">
                  <c:v>8.7038393339278084</c:v>
                </c:pt>
                <c:pt idx="23">
                  <c:v>9.0701381233529492</c:v>
                </c:pt>
                <c:pt idx="24">
                  <c:v>8.5629514901468724</c:v>
                </c:pt>
                <c:pt idx="25">
                  <c:v>8.3454498389552558</c:v>
                </c:pt>
                <c:pt idx="26">
                  <c:v>7.7018065055286868</c:v>
                </c:pt>
                <c:pt idx="27">
                  <c:v>7.7554142050855539</c:v>
                </c:pt>
                <c:pt idx="28">
                  <c:v>6.7232369946934849</c:v>
                </c:pt>
                <c:pt idx="29">
                  <c:v>6.9113312686035613</c:v>
                </c:pt>
                <c:pt idx="30">
                  <c:v>6.654433658630043</c:v>
                </c:pt>
                <c:pt idx="31">
                  <c:v>6.2843624722386888</c:v>
                </c:pt>
                <c:pt idx="32">
                  <c:v>5.9338513686554064</c:v>
                </c:pt>
                <c:pt idx="33">
                  <c:v>5.921945240960242</c:v>
                </c:pt>
                <c:pt idx="34">
                  <c:v>4.8172143076339742</c:v>
                </c:pt>
                <c:pt idx="35">
                  <c:v>5.052573038288477</c:v>
                </c:pt>
                <c:pt idx="36">
                  <c:v>5.1081768756436166</c:v>
                </c:pt>
                <c:pt idx="37">
                  <c:v>4.9447296844817297</c:v>
                </c:pt>
                <c:pt idx="38">
                  <c:v>3.8517362459475795</c:v>
                </c:pt>
                <c:pt idx="39">
                  <c:v>4.0504529476422269</c:v>
                </c:pt>
                <c:pt idx="40">
                  <c:v>3.7561491248644354</c:v>
                </c:pt>
                <c:pt idx="41">
                  <c:v>3.3319960769861323</c:v>
                </c:pt>
                <c:pt idx="42">
                  <c:v>3.1745926023629494</c:v>
                </c:pt>
                <c:pt idx="43">
                  <c:v>3.2910810881316483</c:v>
                </c:pt>
                <c:pt idx="44">
                  <c:v>2.9867951312552035</c:v>
                </c:pt>
                <c:pt idx="45">
                  <c:v>2.9671013204429384</c:v>
                </c:pt>
                <c:pt idx="46">
                  <c:v>3.3602669885562193</c:v>
                </c:pt>
                <c:pt idx="47">
                  <c:v>3.1217835469009616</c:v>
                </c:pt>
                <c:pt idx="48">
                  <c:v>3.5321349309847414</c:v>
                </c:pt>
                <c:pt idx="49">
                  <c:v>3.3707653038580974</c:v>
                </c:pt>
                <c:pt idx="50">
                  <c:v>3.0779704509830017</c:v>
                </c:pt>
                <c:pt idx="51">
                  <c:v>3.6315366906314313</c:v>
                </c:pt>
                <c:pt idx="52">
                  <c:v>4.0161616079930171</c:v>
                </c:pt>
                <c:pt idx="53">
                  <c:v>3.938586192851421</c:v>
                </c:pt>
                <c:pt idx="54">
                  <c:v>4.28620213516683</c:v>
                </c:pt>
                <c:pt idx="55">
                  <c:v>4.1989241586036776</c:v>
                </c:pt>
                <c:pt idx="56">
                  <c:v>4.4189908752124163</c:v>
                </c:pt>
                <c:pt idx="57">
                  <c:v>4.290776177604573</c:v>
                </c:pt>
                <c:pt idx="58">
                  <c:v>4.7657861633374949</c:v>
                </c:pt>
                <c:pt idx="59">
                  <c:v>5.0164361299030702</c:v>
                </c:pt>
                <c:pt idx="60">
                  <c:v>5.7239727695133809</c:v>
                </c:pt>
                <c:pt idx="61">
                  <c:v>5.0969022598286102</c:v>
                </c:pt>
                <c:pt idx="62">
                  <c:v>5.608497026040788</c:v>
                </c:pt>
                <c:pt idx="63">
                  <c:v>4.9518515622113606</c:v>
                </c:pt>
                <c:pt idx="64">
                  <c:v>5.8107678023406848</c:v>
                </c:pt>
                <c:pt idx="65">
                  <c:v>5.7807082370287048</c:v>
                </c:pt>
                <c:pt idx="66">
                  <c:v>6.0742938970707518</c:v>
                </c:pt>
                <c:pt idx="67">
                  <c:v>5.9331676105890718</c:v>
                </c:pt>
                <c:pt idx="68">
                  <c:v>5.5345339344439228</c:v>
                </c:pt>
                <c:pt idx="69">
                  <c:v>5.9336767329990563</c:v>
                </c:pt>
                <c:pt idx="70">
                  <c:v>5.7779100091105065</c:v>
                </c:pt>
                <c:pt idx="71">
                  <c:v>5.8510622287816894</c:v>
                </c:pt>
                <c:pt idx="72">
                  <c:v>5.7803618003495103</c:v>
                </c:pt>
                <c:pt idx="73">
                  <c:v>6.4525349418729885</c:v>
                </c:pt>
                <c:pt idx="74">
                  <c:v>6.2281525235428408</c:v>
                </c:pt>
                <c:pt idx="75">
                  <c:v>5.0818001106466593</c:v>
                </c:pt>
                <c:pt idx="76">
                  <c:v>4.8295934300571934</c:v>
                </c:pt>
                <c:pt idx="77">
                  <c:v>4.4694179214425809</c:v>
                </c:pt>
                <c:pt idx="78">
                  <c:v>4.6617435528320161</c:v>
                </c:pt>
                <c:pt idx="79">
                  <c:v>4.7643682907743186</c:v>
                </c:pt>
                <c:pt idx="80">
                  <c:v>4.6005373680492703</c:v>
                </c:pt>
                <c:pt idx="81">
                  <c:v>5.076082710447368</c:v>
                </c:pt>
                <c:pt idx="82">
                  <c:v>4.330314312710132</c:v>
                </c:pt>
                <c:pt idx="83">
                  <c:v>4.3034742240876698</c:v>
                </c:pt>
                <c:pt idx="84">
                  <c:v>3.9036293257199874</c:v>
                </c:pt>
                <c:pt idx="85">
                  <c:v>4.1679323323547237</c:v>
                </c:pt>
                <c:pt idx="86">
                  <c:v>4.2115707370352862</c:v>
                </c:pt>
                <c:pt idx="87">
                  <c:v>3.8441414290709428</c:v>
                </c:pt>
                <c:pt idx="88">
                  <c:v>4.6157637964570641</c:v>
                </c:pt>
                <c:pt idx="89">
                  <c:v>3.542530310183639</c:v>
                </c:pt>
                <c:pt idx="90">
                  <c:v>3.4909067429184377</c:v>
                </c:pt>
                <c:pt idx="91">
                  <c:v>3.6018042753746022</c:v>
                </c:pt>
                <c:pt idx="92">
                  <c:v>4.2400556912255523</c:v>
                </c:pt>
                <c:pt idx="93">
                  <c:v>3.675581448362145</c:v>
                </c:pt>
                <c:pt idx="94">
                  <c:v>3.9253158838865323</c:v>
                </c:pt>
                <c:pt idx="95">
                  <c:v>3.9558184301600372</c:v>
                </c:pt>
                <c:pt idx="96">
                  <c:v>4.2210498626393571</c:v>
                </c:pt>
                <c:pt idx="97">
                  <c:v>4.180113530662009</c:v>
                </c:pt>
                <c:pt idx="98">
                  <c:v>3.9747196552117798</c:v>
                </c:pt>
                <c:pt idx="99">
                  <c:v>4.071887223426792</c:v>
                </c:pt>
                <c:pt idx="100">
                  <c:v>4.1747881991832445</c:v>
                </c:pt>
                <c:pt idx="101">
                  <c:v>4.2299710656723128</c:v>
                </c:pt>
                <c:pt idx="102">
                  <c:v>4.4141224199574607</c:v>
                </c:pt>
                <c:pt idx="103">
                  <c:v>4.5112667552939385</c:v>
                </c:pt>
                <c:pt idx="104">
                  <c:v>4.5466807765544228</c:v>
                </c:pt>
                <c:pt idx="105">
                  <c:v>4.1719685725611324</c:v>
                </c:pt>
                <c:pt idx="106">
                  <c:v>5.1020316681092099</c:v>
                </c:pt>
                <c:pt idx="107">
                  <c:v>4.6608451407539588</c:v>
                </c:pt>
                <c:pt idx="108">
                  <c:v>5.0167493846959381</c:v>
                </c:pt>
                <c:pt idx="109">
                  <c:v>4.4814434094407405</c:v>
                </c:pt>
                <c:pt idx="110">
                  <c:v>5.857715002456704</c:v>
                </c:pt>
                <c:pt idx="111">
                  <c:v>5.4160780462793472</c:v>
                </c:pt>
                <c:pt idx="112">
                  <c:v>4.7768617989966353</c:v>
                </c:pt>
                <c:pt idx="113">
                  <c:v>5.0968977021825816</c:v>
                </c:pt>
                <c:pt idx="114">
                  <c:v>4.5030576010813226</c:v>
                </c:pt>
                <c:pt idx="115">
                  <c:v>5.4734296297242233</c:v>
                </c:pt>
                <c:pt idx="116">
                  <c:v>5.4125010167008094</c:v>
                </c:pt>
                <c:pt idx="117">
                  <c:v>4.6392758030200216</c:v>
                </c:pt>
                <c:pt idx="118">
                  <c:v>4.3592922708061401</c:v>
                </c:pt>
                <c:pt idx="119">
                  <c:v>4.8157296266497465</c:v>
                </c:pt>
                <c:pt idx="120">
                  <c:v>4.2606658667947404</c:v>
                </c:pt>
                <c:pt idx="121">
                  <c:v>4.7648153291524311</c:v>
                </c:pt>
                <c:pt idx="122">
                  <c:v>3.577882025088055</c:v>
                </c:pt>
                <c:pt idx="123">
                  <c:v>4.261001242845162</c:v>
                </c:pt>
                <c:pt idx="124">
                  <c:v>3.7970442712843835</c:v>
                </c:pt>
                <c:pt idx="125">
                  <c:v>4.0984385129180003</c:v>
                </c:pt>
                <c:pt idx="126">
                  <c:v>3.8586466933663401</c:v>
                </c:pt>
                <c:pt idx="127">
                  <c:v>3.0268088956305461</c:v>
                </c:pt>
                <c:pt idx="128">
                  <c:v>2.9513222496636944</c:v>
                </c:pt>
                <c:pt idx="129">
                  <c:v>2.9100911158017873</c:v>
                </c:pt>
                <c:pt idx="130">
                  <c:v>3.8353250518966382</c:v>
                </c:pt>
                <c:pt idx="131">
                  <c:v>2.8548962104574787</c:v>
                </c:pt>
                <c:pt idx="132">
                  <c:v>2.8719038780952109</c:v>
                </c:pt>
                <c:pt idx="133">
                  <c:v>2.2644316353992608</c:v>
                </c:pt>
                <c:pt idx="134">
                  <c:v>2.7511383638990861</c:v>
                </c:pt>
                <c:pt idx="135">
                  <c:v>2.1991833743999494</c:v>
                </c:pt>
                <c:pt idx="136">
                  <c:v>1.9982512787844384</c:v>
                </c:pt>
                <c:pt idx="137">
                  <c:v>1.6589745281041757</c:v>
                </c:pt>
                <c:pt idx="138">
                  <c:v>1.8552120259863931</c:v>
                </c:pt>
                <c:pt idx="139">
                  <c:v>2.0648100742248574</c:v>
                </c:pt>
                <c:pt idx="140">
                  <c:v>1.952411519956023</c:v>
                </c:pt>
                <c:pt idx="141">
                  <c:v>1.6862691029653332</c:v>
                </c:pt>
                <c:pt idx="142">
                  <c:v>1.8497490202489457</c:v>
                </c:pt>
                <c:pt idx="143">
                  <c:v>1.5084531601228048</c:v>
                </c:pt>
                <c:pt idx="144">
                  <c:v>1.9680761048902791</c:v>
                </c:pt>
                <c:pt idx="145">
                  <c:v>2.1134313755405234</c:v>
                </c:pt>
                <c:pt idx="146">
                  <c:v>2.3625831549269325</c:v>
                </c:pt>
                <c:pt idx="147">
                  <c:v>1.9949067891992291</c:v>
                </c:pt>
                <c:pt idx="148">
                  <c:v>1.9047554724880915</c:v>
                </c:pt>
                <c:pt idx="149">
                  <c:v>1.8901379233572519</c:v>
                </c:pt>
                <c:pt idx="150">
                  <c:v>1.9941511870687951</c:v>
                </c:pt>
                <c:pt idx="151">
                  <c:v>1.7097557201050491</c:v>
                </c:pt>
                <c:pt idx="152">
                  <c:v>1.924022687632112</c:v>
                </c:pt>
                <c:pt idx="153">
                  <c:v>1.8784521189408194</c:v>
                </c:pt>
                <c:pt idx="154">
                  <c:v>1.7755594358768958</c:v>
                </c:pt>
                <c:pt idx="155">
                  <c:v>1.5170628258173102</c:v>
                </c:pt>
                <c:pt idx="156">
                  <c:v>1.9522068927655647</c:v>
                </c:pt>
                <c:pt idx="157">
                  <c:v>1.9160628811220817</c:v>
                </c:pt>
                <c:pt idx="158">
                  <c:v>1.8297169987527553</c:v>
                </c:pt>
                <c:pt idx="159">
                  <c:v>1.7602180547433013</c:v>
                </c:pt>
                <c:pt idx="160">
                  <c:v>1.9123225766536338</c:v>
                </c:pt>
                <c:pt idx="161">
                  <c:v>1.5194563347681993</c:v>
                </c:pt>
                <c:pt idx="162">
                  <c:v>1.4442950046818774</c:v>
                </c:pt>
                <c:pt idx="163">
                  <c:v>1.7610546384623118</c:v>
                </c:pt>
                <c:pt idx="164">
                  <c:v>1.7119943580206567</c:v>
                </c:pt>
                <c:pt idx="165">
                  <c:v>1.3812621820682693</c:v>
                </c:pt>
                <c:pt idx="166">
                  <c:v>1.5705909110794092</c:v>
                </c:pt>
                <c:pt idx="167">
                  <c:v>1.1623068307692039</c:v>
                </c:pt>
                <c:pt idx="168">
                  <c:v>1.1219814790324669</c:v>
                </c:pt>
                <c:pt idx="169">
                  <c:v>1.0882538646159032</c:v>
                </c:pt>
                <c:pt idx="170">
                  <c:v>1.177397997135847</c:v>
                </c:pt>
                <c:pt idx="171">
                  <c:v>1.0327552866515948</c:v>
                </c:pt>
                <c:pt idx="172">
                  <c:v>0.8991868223002536</c:v>
                </c:pt>
                <c:pt idx="173">
                  <c:v>0.78352626072311171</c:v>
                </c:pt>
                <c:pt idx="174">
                  <c:v>0.73965159211893061</c:v>
                </c:pt>
                <c:pt idx="175">
                  <c:v>0.39149725841306632</c:v>
                </c:pt>
                <c:pt idx="176">
                  <c:v>0.58114896890067202</c:v>
                </c:pt>
                <c:pt idx="177">
                  <c:v>0.40007938369772994</c:v>
                </c:pt>
                <c:pt idx="178">
                  <c:v>0.37377511862125196</c:v>
                </c:pt>
                <c:pt idx="179">
                  <c:v>0.28103862726942186</c:v>
                </c:pt>
                <c:pt idx="180">
                  <c:v>0.29010732239757742</c:v>
                </c:pt>
                <c:pt idx="181">
                  <c:v>0.36577042485594818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62-4D42-9A69-70BFD8A0139D}"/>
            </c:ext>
          </c:extLst>
        </c:ser>
        <c:ser>
          <c:idx val="4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2D-G'!$G$4:$G$154</c:f>
              <c:numCache>
                <c:formatCode>General</c:formatCode>
                <c:ptCount val="151"/>
                <c:pt idx="0">
                  <c:v>0</c:v>
                </c:pt>
                <c:pt idx="1">
                  <c:v>0.22666666666666671</c:v>
                </c:pt>
                <c:pt idx="2">
                  <c:v>0.45333333333333342</c:v>
                </c:pt>
                <c:pt idx="3">
                  <c:v>0.68000000000000016</c:v>
                </c:pt>
                <c:pt idx="4">
                  <c:v>0.90666666666666684</c:v>
                </c:pt>
                <c:pt idx="5">
                  <c:v>1.1333333333333333</c:v>
                </c:pt>
                <c:pt idx="6">
                  <c:v>1.3600000000000003</c:v>
                </c:pt>
                <c:pt idx="7">
                  <c:v>1.5866666666666669</c:v>
                </c:pt>
                <c:pt idx="8">
                  <c:v>1.8133333333333337</c:v>
                </c:pt>
                <c:pt idx="9">
                  <c:v>2.04</c:v>
                </c:pt>
                <c:pt idx="10">
                  <c:v>2.2666666666666666</c:v>
                </c:pt>
                <c:pt idx="11">
                  <c:v>2.4933333333333341</c:v>
                </c:pt>
                <c:pt idx="12">
                  <c:v>2.7200000000000006</c:v>
                </c:pt>
                <c:pt idx="13">
                  <c:v>2.9466666666666672</c:v>
                </c:pt>
                <c:pt idx="14">
                  <c:v>3.1733333333333338</c:v>
                </c:pt>
                <c:pt idx="15">
                  <c:v>3.4000000000000008</c:v>
                </c:pt>
                <c:pt idx="16">
                  <c:v>3.6266666666666674</c:v>
                </c:pt>
                <c:pt idx="17">
                  <c:v>3.8533333333333339</c:v>
                </c:pt>
                <c:pt idx="18">
                  <c:v>4.08</c:v>
                </c:pt>
                <c:pt idx="19">
                  <c:v>4.3066666666666666</c:v>
                </c:pt>
                <c:pt idx="20">
                  <c:v>4.5333333333333332</c:v>
                </c:pt>
                <c:pt idx="21">
                  <c:v>4.7600000000000016</c:v>
                </c:pt>
                <c:pt idx="22">
                  <c:v>4.9866666666666681</c:v>
                </c:pt>
                <c:pt idx="23">
                  <c:v>5.2133333333333347</c:v>
                </c:pt>
                <c:pt idx="24">
                  <c:v>5.4400000000000013</c:v>
                </c:pt>
                <c:pt idx="25">
                  <c:v>5.6666666666666679</c:v>
                </c:pt>
                <c:pt idx="26">
                  <c:v>5.8933333333333344</c:v>
                </c:pt>
                <c:pt idx="27">
                  <c:v>6.120000000000001</c:v>
                </c:pt>
                <c:pt idx="28">
                  <c:v>6.3466666666666676</c:v>
                </c:pt>
                <c:pt idx="29">
                  <c:v>6.573333333333335</c:v>
                </c:pt>
                <c:pt idx="30">
                  <c:v>6.8000000000000016</c:v>
                </c:pt>
                <c:pt idx="31">
                  <c:v>7.0266666666666682</c:v>
                </c:pt>
                <c:pt idx="32">
                  <c:v>7.2533333333333347</c:v>
                </c:pt>
                <c:pt idx="33">
                  <c:v>7.4800000000000013</c:v>
                </c:pt>
                <c:pt idx="34">
                  <c:v>7.7066666666666679</c:v>
                </c:pt>
                <c:pt idx="35">
                  <c:v>7.9333333333333345</c:v>
                </c:pt>
                <c:pt idx="36">
                  <c:v>8.16</c:v>
                </c:pt>
                <c:pt idx="37">
                  <c:v>8.3866666666666685</c:v>
                </c:pt>
                <c:pt idx="38">
                  <c:v>8.6133333333333333</c:v>
                </c:pt>
                <c:pt idx="39">
                  <c:v>8.8400000000000016</c:v>
                </c:pt>
                <c:pt idx="40">
                  <c:v>9.0666666666666664</c:v>
                </c:pt>
                <c:pt idx="41">
                  <c:v>9.2933333333333348</c:v>
                </c:pt>
                <c:pt idx="42">
                  <c:v>9.5200000000000031</c:v>
                </c:pt>
                <c:pt idx="43">
                  <c:v>9.7466666666666679</c:v>
                </c:pt>
                <c:pt idx="44">
                  <c:v>9.9733333333333363</c:v>
                </c:pt>
                <c:pt idx="45">
                  <c:v>10.200000000000001</c:v>
                </c:pt>
                <c:pt idx="46">
                  <c:v>10.426666666666669</c:v>
                </c:pt>
                <c:pt idx="47">
                  <c:v>10.653333333333334</c:v>
                </c:pt>
                <c:pt idx="48">
                  <c:v>10.880000000000003</c:v>
                </c:pt>
                <c:pt idx="49">
                  <c:v>11.106666666666667</c:v>
                </c:pt>
                <c:pt idx="50">
                  <c:v>11.333333333333336</c:v>
                </c:pt>
                <c:pt idx="51">
                  <c:v>11.560000000000002</c:v>
                </c:pt>
                <c:pt idx="52">
                  <c:v>11.786666666666669</c:v>
                </c:pt>
                <c:pt idx="53">
                  <c:v>12.013333333333335</c:v>
                </c:pt>
                <c:pt idx="54">
                  <c:v>12.240000000000002</c:v>
                </c:pt>
                <c:pt idx="55">
                  <c:v>12.466666666666669</c:v>
                </c:pt>
                <c:pt idx="56">
                  <c:v>12.693333333333335</c:v>
                </c:pt>
                <c:pt idx="57">
                  <c:v>12.920000000000002</c:v>
                </c:pt>
                <c:pt idx="58">
                  <c:v>13.14666666666667</c:v>
                </c:pt>
                <c:pt idx="59">
                  <c:v>13.373333333333335</c:v>
                </c:pt>
                <c:pt idx="60">
                  <c:v>13.600000000000003</c:v>
                </c:pt>
                <c:pt idx="61">
                  <c:v>13.826666666666668</c:v>
                </c:pt>
                <c:pt idx="62">
                  <c:v>14.053333333333336</c:v>
                </c:pt>
                <c:pt idx="63">
                  <c:v>14.280000000000001</c:v>
                </c:pt>
                <c:pt idx="64">
                  <c:v>14.506666666666669</c:v>
                </c:pt>
                <c:pt idx="65">
                  <c:v>14.733333333333334</c:v>
                </c:pt>
                <c:pt idx="66">
                  <c:v>14.960000000000003</c:v>
                </c:pt>
                <c:pt idx="67">
                  <c:v>15.186666666666669</c:v>
                </c:pt>
                <c:pt idx="68">
                  <c:v>15.413333333333336</c:v>
                </c:pt>
                <c:pt idx="69">
                  <c:v>15.640000000000002</c:v>
                </c:pt>
                <c:pt idx="70">
                  <c:v>15.866666666666669</c:v>
                </c:pt>
                <c:pt idx="71">
                  <c:v>16.093333333333334</c:v>
                </c:pt>
                <c:pt idx="72">
                  <c:v>16.32</c:v>
                </c:pt>
                <c:pt idx="73">
                  <c:v>16.54666666666667</c:v>
                </c:pt>
                <c:pt idx="74">
                  <c:v>16.773333333333337</c:v>
                </c:pt>
                <c:pt idx="75">
                  <c:v>17.000000000000004</c:v>
                </c:pt>
                <c:pt idx="76">
                  <c:v>17.226666666666667</c:v>
                </c:pt>
                <c:pt idx="77">
                  <c:v>17.453333333333337</c:v>
                </c:pt>
                <c:pt idx="78">
                  <c:v>17.680000000000003</c:v>
                </c:pt>
                <c:pt idx="79">
                  <c:v>17.90666666666667</c:v>
                </c:pt>
                <c:pt idx="80">
                  <c:v>18.133333333333333</c:v>
                </c:pt>
                <c:pt idx="81">
                  <c:v>18.360000000000003</c:v>
                </c:pt>
                <c:pt idx="82">
                  <c:v>18.58666666666667</c:v>
                </c:pt>
                <c:pt idx="83">
                  <c:v>18.813333333333336</c:v>
                </c:pt>
                <c:pt idx="84">
                  <c:v>19.040000000000006</c:v>
                </c:pt>
                <c:pt idx="85">
                  <c:v>19.266666666666669</c:v>
                </c:pt>
                <c:pt idx="86">
                  <c:v>19.493333333333336</c:v>
                </c:pt>
                <c:pt idx="87">
                  <c:v>19.720000000000002</c:v>
                </c:pt>
                <c:pt idx="88">
                  <c:v>19.946666666666673</c:v>
                </c:pt>
                <c:pt idx="89">
                  <c:v>20.173333333333336</c:v>
                </c:pt>
                <c:pt idx="90">
                  <c:v>20.400000000000002</c:v>
                </c:pt>
                <c:pt idx="91">
                  <c:v>20.626666666666669</c:v>
                </c:pt>
                <c:pt idx="92">
                  <c:v>20.853333333333339</c:v>
                </c:pt>
                <c:pt idx="93">
                  <c:v>21.080000000000005</c:v>
                </c:pt>
                <c:pt idx="94">
                  <c:v>21.306666666666668</c:v>
                </c:pt>
                <c:pt idx="95">
                  <c:v>21.533333333333335</c:v>
                </c:pt>
                <c:pt idx="96">
                  <c:v>21.760000000000005</c:v>
                </c:pt>
                <c:pt idx="97">
                  <c:v>21.986666666666672</c:v>
                </c:pt>
                <c:pt idx="98">
                  <c:v>22.213333333333335</c:v>
                </c:pt>
                <c:pt idx="99">
                  <c:v>22.44</c:v>
                </c:pt>
                <c:pt idx="100">
                  <c:v>22.666666666666671</c:v>
                </c:pt>
                <c:pt idx="101">
                  <c:v>22.893333333333338</c:v>
                </c:pt>
                <c:pt idx="102">
                  <c:v>23.120000000000005</c:v>
                </c:pt>
                <c:pt idx="103">
                  <c:v>23.346666666666668</c:v>
                </c:pt>
                <c:pt idx="104">
                  <c:v>23.573333333333338</c:v>
                </c:pt>
                <c:pt idx="105">
                  <c:v>23.800000000000004</c:v>
                </c:pt>
                <c:pt idx="106">
                  <c:v>24.026666666666671</c:v>
                </c:pt>
                <c:pt idx="107">
                  <c:v>24.253333333333334</c:v>
                </c:pt>
                <c:pt idx="108">
                  <c:v>24.480000000000004</c:v>
                </c:pt>
                <c:pt idx="109">
                  <c:v>24.706666666666671</c:v>
                </c:pt>
                <c:pt idx="110">
                  <c:v>24.933333333333337</c:v>
                </c:pt>
                <c:pt idx="111">
                  <c:v>25.160000000000004</c:v>
                </c:pt>
                <c:pt idx="112">
                  <c:v>25.38666666666667</c:v>
                </c:pt>
                <c:pt idx="113">
                  <c:v>25.613333333333337</c:v>
                </c:pt>
                <c:pt idx="114">
                  <c:v>25.840000000000003</c:v>
                </c:pt>
                <c:pt idx="115">
                  <c:v>26.06666666666667</c:v>
                </c:pt>
                <c:pt idx="116">
                  <c:v>26.29333333333334</c:v>
                </c:pt>
                <c:pt idx="117">
                  <c:v>26.520000000000003</c:v>
                </c:pt>
                <c:pt idx="118">
                  <c:v>26.74666666666667</c:v>
                </c:pt>
                <c:pt idx="119">
                  <c:v>26.973333333333336</c:v>
                </c:pt>
                <c:pt idx="120">
                  <c:v>27.200000000000006</c:v>
                </c:pt>
                <c:pt idx="121">
                  <c:v>27.426666666666669</c:v>
                </c:pt>
                <c:pt idx="122">
                  <c:v>27.653333333333336</c:v>
                </c:pt>
                <c:pt idx="123">
                  <c:v>27.880000000000003</c:v>
                </c:pt>
                <c:pt idx="124">
                  <c:v>28.106666666666673</c:v>
                </c:pt>
                <c:pt idx="125">
                  <c:v>28.333333333333339</c:v>
                </c:pt>
                <c:pt idx="126">
                  <c:v>28.560000000000002</c:v>
                </c:pt>
                <c:pt idx="127">
                  <c:v>28.786666666666672</c:v>
                </c:pt>
                <c:pt idx="128">
                  <c:v>29.013333333333339</c:v>
                </c:pt>
                <c:pt idx="129">
                  <c:v>29.240000000000006</c:v>
                </c:pt>
                <c:pt idx="130">
                  <c:v>29.466666666666669</c:v>
                </c:pt>
                <c:pt idx="131">
                  <c:v>29.693333333333339</c:v>
                </c:pt>
                <c:pt idx="132">
                  <c:v>29.920000000000005</c:v>
                </c:pt>
                <c:pt idx="133">
                  <c:v>30.146666666666672</c:v>
                </c:pt>
                <c:pt idx="134">
                  <c:v>30.373333333333338</c:v>
                </c:pt>
                <c:pt idx="135">
                  <c:v>30.600000000000005</c:v>
                </c:pt>
                <c:pt idx="136">
                  <c:v>30.826666666666672</c:v>
                </c:pt>
                <c:pt idx="137">
                  <c:v>31.053333333333338</c:v>
                </c:pt>
                <c:pt idx="138">
                  <c:v>31.280000000000005</c:v>
                </c:pt>
                <c:pt idx="139">
                  <c:v>31.506666666666671</c:v>
                </c:pt>
                <c:pt idx="140">
                  <c:v>31.733333333333338</c:v>
                </c:pt>
                <c:pt idx="141">
                  <c:v>31.960000000000004</c:v>
                </c:pt>
                <c:pt idx="142">
                  <c:v>32.186666666666667</c:v>
                </c:pt>
                <c:pt idx="143">
                  <c:v>32.413333333333334</c:v>
                </c:pt>
                <c:pt idx="144">
                  <c:v>32.64</c:v>
                </c:pt>
                <c:pt idx="145">
                  <c:v>32.866666666666674</c:v>
                </c:pt>
                <c:pt idx="146">
                  <c:v>33.093333333333341</c:v>
                </c:pt>
                <c:pt idx="147">
                  <c:v>33.320000000000007</c:v>
                </c:pt>
                <c:pt idx="148">
                  <c:v>33.546666666666674</c:v>
                </c:pt>
                <c:pt idx="149">
                  <c:v>33.773333333333341</c:v>
                </c:pt>
                <c:pt idx="150">
                  <c:v>34.000000000000007</c:v>
                </c:pt>
              </c:numCache>
            </c:numRef>
          </c:xVal>
          <c:yVal>
            <c:numRef>
              <c:f>'Fig. 2D-G'!$J$4:$J$154</c:f>
              <c:numCache>
                <c:formatCode>General</c:formatCode>
                <c:ptCount val="151"/>
                <c:pt idx="0">
                  <c:v>1.8647080229999999</c:v>
                </c:pt>
                <c:pt idx="1">
                  <c:v>2.5590001139999998</c:v>
                </c:pt>
                <c:pt idx="2">
                  <c:v>3.2454635430000001</c:v>
                </c:pt>
                <c:pt idx="3">
                  <c:v>3.9240888530000002</c:v>
                </c:pt>
                <c:pt idx="4">
                  <c:v>4.595708675</c:v>
                </c:pt>
                <c:pt idx="5">
                  <c:v>5.2613811300000002</c:v>
                </c:pt>
                <c:pt idx="6">
                  <c:v>5.8853035040000004</c:v>
                </c:pt>
                <c:pt idx="7">
                  <c:v>6.4540641609999998</c:v>
                </c:pt>
                <c:pt idx="8">
                  <c:v>6.97082888</c:v>
                </c:pt>
                <c:pt idx="9">
                  <c:v>7.4392396779999999</c:v>
                </c:pt>
                <c:pt idx="10">
                  <c:v>7.8634736360000002</c:v>
                </c:pt>
                <c:pt idx="11">
                  <c:v>8.2050345270000005</c:v>
                </c:pt>
                <c:pt idx="12">
                  <c:v>8.4781414440000002</c:v>
                </c:pt>
                <c:pt idx="13">
                  <c:v>8.6843214730000007</c:v>
                </c:pt>
                <c:pt idx="14">
                  <c:v>8.8259031159999992</c:v>
                </c:pt>
                <c:pt idx="15">
                  <c:v>8.9060867699999999</c:v>
                </c:pt>
                <c:pt idx="16">
                  <c:v>8.9285268020000004</c:v>
                </c:pt>
                <c:pt idx="17">
                  <c:v>8.8967688169999999</c:v>
                </c:pt>
                <c:pt idx="18">
                  <c:v>8.8089325570000003</c:v>
                </c:pt>
                <c:pt idx="19">
                  <c:v>8.6639368950000009</c:v>
                </c:pt>
                <c:pt idx="20">
                  <c:v>8.461468172</c:v>
                </c:pt>
                <c:pt idx="21">
                  <c:v>8.1995862949999996</c:v>
                </c:pt>
                <c:pt idx="22">
                  <c:v>7.9100073389999999</c:v>
                </c:pt>
                <c:pt idx="23">
                  <c:v>7.5887464270000002</c:v>
                </c:pt>
                <c:pt idx="24">
                  <c:v>7.2323537599999996</c:v>
                </c:pt>
                <c:pt idx="25">
                  <c:v>6.8378619230000002</c:v>
                </c:pt>
                <c:pt idx="26">
                  <c:v>6.4134163729999996</c:v>
                </c:pt>
                <c:pt idx="27">
                  <c:v>5.9891846510000004</c:v>
                </c:pt>
                <c:pt idx="28">
                  <c:v>5.5623265630000001</c:v>
                </c:pt>
                <c:pt idx="29">
                  <c:v>5.1308390790000002</c:v>
                </c:pt>
                <c:pt idx="30">
                  <c:v>4.693966487</c:v>
                </c:pt>
                <c:pt idx="31">
                  <c:v>4.2761550780000004</c:v>
                </c:pt>
                <c:pt idx="32">
                  <c:v>3.897842979</c:v>
                </c:pt>
                <c:pt idx="33">
                  <c:v>3.5675641489999999</c:v>
                </c:pt>
                <c:pt idx="34">
                  <c:v>3.3007495929999999</c:v>
                </c:pt>
                <c:pt idx="35">
                  <c:v>3.1205530650000002</c:v>
                </c:pt>
                <c:pt idx="36">
                  <c:v>3.0582726880000002</c:v>
                </c:pt>
                <c:pt idx="37">
                  <c:v>3.0900214429999999</c:v>
                </c:pt>
                <c:pt idx="38">
                  <c:v>3.1936389479999998</c:v>
                </c:pt>
                <c:pt idx="39">
                  <c:v>3.3495185859999999</c:v>
                </c:pt>
                <c:pt idx="40">
                  <c:v>3.544783459</c:v>
                </c:pt>
                <c:pt idx="41">
                  <c:v>3.7576915550000001</c:v>
                </c:pt>
                <c:pt idx="42">
                  <c:v>3.9679479020000001</c:v>
                </c:pt>
                <c:pt idx="43">
                  <c:v>4.1736698990000001</c:v>
                </c:pt>
                <c:pt idx="44">
                  <c:v>4.374388637</c:v>
                </c:pt>
                <c:pt idx="45">
                  <c:v>4.5706881880000001</c:v>
                </c:pt>
                <c:pt idx="46">
                  <c:v>4.7428592810000003</c:v>
                </c:pt>
                <c:pt idx="47">
                  <c:v>4.8894486539999997</c:v>
                </c:pt>
                <c:pt idx="48">
                  <c:v>5.0112229419999998</c:v>
                </c:pt>
                <c:pt idx="49">
                  <c:v>5.1091843460000002</c:v>
                </c:pt>
                <c:pt idx="50">
                  <c:v>5.1845943249999999</c:v>
                </c:pt>
                <c:pt idx="51">
                  <c:v>5.229040629</c:v>
                </c:pt>
                <c:pt idx="52">
                  <c:v>5.2498264920000004</c:v>
                </c:pt>
                <c:pt idx="53">
                  <c:v>5.2465269719999998</c:v>
                </c:pt>
                <c:pt idx="54">
                  <c:v>5.2188805140000003</c:v>
                </c:pt>
                <c:pt idx="55">
                  <c:v>5.166772785</c:v>
                </c:pt>
                <c:pt idx="56">
                  <c:v>5.0911082270000003</c:v>
                </c:pt>
                <c:pt idx="57">
                  <c:v>5.0023511440000004</c:v>
                </c:pt>
                <c:pt idx="58">
                  <c:v>4.8993364250000004</c:v>
                </c:pt>
                <c:pt idx="59">
                  <c:v>4.7810751280000003</c:v>
                </c:pt>
                <c:pt idx="60">
                  <c:v>4.6467416899999998</c:v>
                </c:pt>
                <c:pt idx="61">
                  <c:v>4.5060774119999998</c:v>
                </c:pt>
                <c:pt idx="62">
                  <c:v>4.3674377980000001</c:v>
                </c:pt>
                <c:pt idx="63">
                  <c:v>4.2305469599999999</c:v>
                </c:pt>
                <c:pt idx="64">
                  <c:v>4.0954379459999997</c:v>
                </c:pt>
                <c:pt idx="65">
                  <c:v>3.9625051199999999</c:v>
                </c:pt>
                <c:pt idx="66">
                  <c:v>3.8443202649999999</c:v>
                </c:pt>
                <c:pt idx="67">
                  <c:v>3.7432474529999999</c:v>
                </c:pt>
                <c:pt idx="68">
                  <c:v>3.6600992190000001</c:v>
                </c:pt>
                <c:pt idx="69">
                  <c:v>3.5958049679999999</c:v>
                </c:pt>
                <c:pt idx="70">
                  <c:v>3.5513807009999998</c:v>
                </c:pt>
                <c:pt idx="71">
                  <c:v>3.5333423609999999</c:v>
                </c:pt>
                <c:pt idx="72">
                  <c:v>3.534329601</c:v>
                </c:pt>
                <c:pt idx="73">
                  <c:v>3.5537008170000002</c:v>
                </c:pt>
                <c:pt idx="74">
                  <c:v>3.590786638</c:v>
                </c:pt>
                <c:pt idx="75">
                  <c:v>3.6449185869999998</c:v>
                </c:pt>
                <c:pt idx="76">
                  <c:v>3.7116748589999999</c:v>
                </c:pt>
                <c:pt idx="77">
                  <c:v>3.7819088810000001</c:v>
                </c:pt>
                <c:pt idx="78">
                  <c:v>3.8549374790000002</c:v>
                </c:pt>
                <c:pt idx="79">
                  <c:v>3.9303233940000002</c:v>
                </c:pt>
                <c:pt idx="80">
                  <c:v>4.0078594949999999</c:v>
                </c:pt>
                <c:pt idx="81">
                  <c:v>4.0803390750000004</c:v>
                </c:pt>
                <c:pt idx="82">
                  <c:v>4.1441179830000001</c:v>
                </c:pt>
                <c:pt idx="83">
                  <c:v>4.1994475539999998</c:v>
                </c:pt>
                <c:pt idx="84">
                  <c:v>4.2466852629999998</c:v>
                </c:pt>
                <c:pt idx="85">
                  <c:v>4.2862954039999996</c:v>
                </c:pt>
                <c:pt idx="86">
                  <c:v>4.3132945930000002</c:v>
                </c:pt>
                <c:pt idx="87">
                  <c:v>4.3291719659999996</c:v>
                </c:pt>
                <c:pt idx="88">
                  <c:v>4.3340660270000004</c:v>
                </c:pt>
                <c:pt idx="89">
                  <c:v>4.3281507589999997</c:v>
                </c:pt>
                <c:pt idx="90">
                  <c:v>4.311639907</c:v>
                </c:pt>
                <c:pt idx="91">
                  <c:v>4.2837427909999999</c:v>
                </c:pt>
                <c:pt idx="92">
                  <c:v>4.247850981</c:v>
                </c:pt>
                <c:pt idx="93">
                  <c:v>4.2036710160000004</c:v>
                </c:pt>
                <c:pt idx="94">
                  <c:v>4.1509478949999998</c:v>
                </c:pt>
                <c:pt idx="95">
                  <c:v>4.0894619380000004</c:v>
                </c:pt>
                <c:pt idx="96">
                  <c:v>4.0207438059999996</c:v>
                </c:pt>
                <c:pt idx="97">
                  <c:v>3.949224955</c:v>
                </c:pt>
                <c:pt idx="98">
                  <c:v>3.8746066209999999</c:v>
                </c:pt>
                <c:pt idx="99">
                  <c:v>3.7966471450000001</c:v>
                </c:pt>
                <c:pt idx="100">
                  <c:v>3.715164863</c:v>
                </c:pt>
                <c:pt idx="101">
                  <c:v>3.6342580139999998</c:v>
                </c:pt>
                <c:pt idx="102">
                  <c:v>3.554565341</c:v>
                </c:pt>
                <c:pt idx="103">
                  <c:v>3.4760837819999999</c:v>
                </c:pt>
                <c:pt idx="104">
                  <c:v>3.3988679560000001</c:v>
                </c:pt>
                <c:pt idx="105">
                  <c:v>3.3230350839999998</c:v>
                </c:pt>
                <c:pt idx="106">
                  <c:v>3.253080717</c:v>
                </c:pt>
                <c:pt idx="107">
                  <c:v>3.1881531399999998</c:v>
                </c:pt>
                <c:pt idx="108">
                  <c:v>3.1282816210000002</c:v>
                </c:pt>
                <c:pt idx="109">
                  <c:v>3.0734951750000001</c:v>
                </c:pt>
                <c:pt idx="110">
                  <c:v>3.0238223479999999</c:v>
                </c:pt>
                <c:pt idx="111">
                  <c:v>2.9773067379999998</c:v>
                </c:pt>
                <c:pt idx="112">
                  <c:v>2.9341968430000001</c:v>
                </c:pt>
                <c:pt idx="113">
                  <c:v>2.8943210970000002</c:v>
                </c:pt>
                <c:pt idx="114">
                  <c:v>2.8575271459999998</c:v>
                </c:pt>
                <c:pt idx="115">
                  <c:v>2.8236834960000001</c:v>
                </c:pt>
                <c:pt idx="116">
                  <c:v>2.7911404690000001</c:v>
                </c:pt>
                <c:pt idx="117">
                  <c:v>2.7579708900000002</c:v>
                </c:pt>
                <c:pt idx="118">
                  <c:v>2.7241824619999999</c:v>
                </c:pt>
                <c:pt idx="119">
                  <c:v>2.6898355399999998</c:v>
                </c:pt>
                <c:pt idx="120">
                  <c:v>2.655043746</c:v>
                </c:pt>
                <c:pt idx="121">
                  <c:v>2.61841327</c:v>
                </c:pt>
                <c:pt idx="122">
                  <c:v>2.579842738</c:v>
                </c:pt>
                <c:pt idx="123">
                  <c:v>2.5395440929999999</c:v>
                </c:pt>
                <c:pt idx="124">
                  <c:v>2.4977616770000002</c:v>
                </c:pt>
                <c:pt idx="125">
                  <c:v>2.4547731989999999</c:v>
                </c:pt>
                <c:pt idx="126">
                  <c:v>2.4098202679999998</c:v>
                </c:pt>
                <c:pt idx="127">
                  <c:v>2.3638629670000002</c:v>
                </c:pt>
                <c:pt idx="128">
                  <c:v>2.3169656679999999</c:v>
                </c:pt>
                <c:pt idx="129">
                  <c:v>2.2692062339999999</c:v>
                </c:pt>
                <c:pt idx="130">
                  <c:v>2.2206770410000001</c:v>
                </c:pt>
                <c:pt idx="131">
                  <c:v>2.1714459370000001</c:v>
                </c:pt>
                <c:pt idx="132">
                  <c:v>2.1215817800000001</c:v>
                </c:pt>
                <c:pt idx="133">
                  <c:v>2.071016594</c:v>
                </c:pt>
                <c:pt idx="134">
                  <c:v>2.0197421979999999</c:v>
                </c:pt>
                <c:pt idx="135">
                  <c:v>1.9678163829999999</c:v>
                </c:pt>
                <c:pt idx="136">
                  <c:v>1.916199046</c:v>
                </c:pt>
                <c:pt idx="137">
                  <c:v>1.8644118380000001</c:v>
                </c:pt>
                <c:pt idx="138">
                  <c:v>1.8127064959999999</c:v>
                </c:pt>
                <c:pt idx="139">
                  <c:v>1.761443748</c:v>
                </c:pt>
                <c:pt idx="140">
                  <c:v>1.7110928759999999</c:v>
                </c:pt>
                <c:pt idx="141">
                  <c:v>1.6619014809999999</c:v>
                </c:pt>
                <c:pt idx="142">
                  <c:v>1.61548661</c:v>
                </c:pt>
                <c:pt idx="143">
                  <c:v>1.5723039990000001</c:v>
                </c:pt>
                <c:pt idx="144">
                  <c:v>1.5328224399999999</c:v>
                </c:pt>
                <c:pt idx="145">
                  <c:v>1.4975130910000001</c:v>
                </c:pt>
                <c:pt idx="146">
                  <c:v>1.466772559</c:v>
                </c:pt>
                <c:pt idx="147">
                  <c:v>1.4416334289999999</c:v>
                </c:pt>
                <c:pt idx="148">
                  <c:v>1.4225291309999999</c:v>
                </c:pt>
                <c:pt idx="149">
                  <c:v>1.409901302</c:v>
                </c:pt>
                <c:pt idx="150">
                  <c:v>1.404210344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62-4D42-9A69-70BFD8A01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7136"/>
        <c:axId val="292014256"/>
      </c:scatterChart>
      <c:valAx>
        <c:axId val="292017136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</a:rPr>
                  <a:t>position (mm)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4256"/>
        <c:crosses val="autoZero"/>
        <c:crossBetween val="midCat"/>
        <c:majorUnit val="10"/>
      </c:valAx>
      <c:valAx>
        <c:axId val="292014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amplitude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-4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mm)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71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196032637084499"/>
          <c:y val="6.7491099143051902E-2"/>
          <c:w val="0.24226438965253019"/>
          <c:h val="0.16460479817244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800" b="1">
                <a:solidFill>
                  <a:schemeClr val="tx1"/>
                </a:solidFill>
              </a:rPr>
              <a:t>330 Hz</a:t>
            </a:r>
            <a:endParaRPr lang="zh-CN" altLang="en-US" sz="2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0799460878201E-2"/>
          <c:y val="5.6888013827564525E-2"/>
          <c:w val="0.87002394126409877"/>
          <c:h val="0.79126079215619216"/>
        </c:manualLayout>
      </c:layout>
      <c:scatterChart>
        <c:scatterStyle val="smoothMarker"/>
        <c:varyColors val="0"/>
        <c:ser>
          <c:idx val="3"/>
          <c:order val="0"/>
          <c:tx>
            <c:v>Experiment</c:v>
          </c:tx>
          <c:spPr>
            <a:ln w="28575" cap="rnd">
              <a:solidFill>
                <a:srgbClr val="1C129E"/>
              </a:solidFill>
              <a:round/>
            </a:ln>
            <a:effectLst/>
          </c:spPr>
          <c:marker>
            <c:symbol val="none"/>
          </c:marker>
          <c:xVal>
            <c:numRef>
              <c:f>'Fig. 2D-G'!$A$4:$A$185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2D-G'!$C$4:$C$185</c:f>
              <c:numCache>
                <c:formatCode>General</c:formatCode>
                <c:ptCount val="182"/>
                <c:pt idx="0">
                  <c:v>0</c:v>
                </c:pt>
                <c:pt idx="1">
                  <c:v>0.1733369999999983</c:v>
                </c:pt>
                <c:pt idx="2">
                  <c:v>0.60154133333333171</c:v>
                </c:pt>
                <c:pt idx="3">
                  <c:v>1.484949499999999</c:v>
                </c:pt>
                <c:pt idx="4">
                  <c:v>1.7516986666666643</c:v>
                </c:pt>
                <c:pt idx="5">
                  <c:v>2.1346679999999996</c:v>
                </c:pt>
                <c:pt idx="6">
                  <c:v>2.3217576666666648</c:v>
                </c:pt>
                <c:pt idx="7">
                  <c:v>3.5975315000000005</c:v>
                </c:pt>
                <c:pt idx="8">
                  <c:v>4.1087744999999973</c:v>
                </c:pt>
                <c:pt idx="9">
                  <c:v>3.7059299999999968</c:v>
                </c:pt>
                <c:pt idx="10">
                  <c:v>3.5812430000000006</c:v>
                </c:pt>
                <c:pt idx="11">
                  <c:v>2.7635529999999999</c:v>
                </c:pt>
                <c:pt idx="12">
                  <c:v>3.4230489999999989</c:v>
                </c:pt>
                <c:pt idx="13">
                  <c:v>3.5210530000000002</c:v>
                </c:pt>
                <c:pt idx="14">
                  <c:v>2.4144539999999992</c:v>
                </c:pt>
                <c:pt idx="15">
                  <c:v>3.1471879999999981</c:v>
                </c:pt>
                <c:pt idx="16">
                  <c:v>4.2949833333333327</c:v>
                </c:pt>
                <c:pt idx="17">
                  <c:v>3.2791818333333325</c:v>
                </c:pt>
                <c:pt idx="18">
                  <c:v>3.1934775000000002</c:v>
                </c:pt>
                <c:pt idx="19">
                  <c:v>2.301361</c:v>
                </c:pt>
                <c:pt idx="20">
                  <c:v>1.3451760000000004</c:v>
                </c:pt>
                <c:pt idx="21">
                  <c:v>2.0695069999999998</c:v>
                </c:pt>
                <c:pt idx="22">
                  <c:v>0.17181333333333271</c:v>
                </c:pt>
                <c:pt idx="23">
                  <c:v>1.0718386666666664</c:v>
                </c:pt>
                <c:pt idx="24">
                  <c:v>0.17415766666666599</c:v>
                </c:pt>
                <c:pt idx="25">
                  <c:v>-0.82175666666666558</c:v>
                </c:pt>
                <c:pt idx="26">
                  <c:v>-2.0819989999999997</c:v>
                </c:pt>
                <c:pt idx="27">
                  <c:v>-3.3050713333333341</c:v>
                </c:pt>
                <c:pt idx="28">
                  <c:v>-2.2284560000000013</c:v>
                </c:pt>
                <c:pt idx="29">
                  <c:v>-1.6944013333333352</c:v>
                </c:pt>
                <c:pt idx="30">
                  <c:v>-3.8544670000000032</c:v>
                </c:pt>
                <c:pt idx="31">
                  <c:v>-3.2992553333333312</c:v>
                </c:pt>
                <c:pt idx="32">
                  <c:v>-2.5464913333333321</c:v>
                </c:pt>
                <c:pt idx="33">
                  <c:v>-4.8378890000000006</c:v>
                </c:pt>
                <c:pt idx="34">
                  <c:v>-3.6186386666666657</c:v>
                </c:pt>
                <c:pt idx="35">
                  <c:v>-6.0097793333333307</c:v>
                </c:pt>
                <c:pt idx="36">
                  <c:v>-6.3209463333333318</c:v>
                </c:pt>
                <c:pt idx="37">
                  <c:v>-9.7680719999999965</c:v>
                </c:pt>
                <c:pt idx="38">
                  <c:v>-7.7607643333333343</c:v>
                </c:pt>
                <c:pt idx="39">
                  <c:v>-6.9370340000000006</c:v>
                </c:pt>
                <c:pt idx="40">
                  <c:v>-8.1482433333333333</c:v>
                </c:pt>
                <c:pt idx="41">
                  <c:v>-8.7561573333333307</c:v>
                </c:pt>
                <c:pt idx="42">
                  <c:v>-10.651633999999998</c:v>
                </c:pt>
                <c:pt idx="43">
                  <c:v>-9.2799690000000012</c:v>
                </c:pt>
                <c:pt idx="44">
                  <c:v>-10.639632666666667</c:v>
                </c:pt>
                <c:pt idx="45">
                  <c:v>-11.551991333333337</c:v>
                </c:pt>
                <c:pt idx="46">
                  <c:v>-11.256681666666669</c:v>
                </c:pt>
                <c:pt idx="47">
                  <c:v>-11.833255999999999</c:v>
                </c:pt>
                <c:pt idx="48">
                  <c:v>-11.76566</c:v>
                </c:pt>
                <c:pt idx="49">
                  <c:v>-12.999772</c:v>
                </c:pt>
                <c:pt idx="50">
                  <c:v>-12.263382666666669</c:v>
                </c:pt>
                <c:pt idx="51">
                  <c:v>-14.224214666666665</c:v>
                </c:pt>
                <c:pt idx="52">
                  <c:v>-13.512149333333333</c:v>
                </c:pt>
                <c:pt idx="53">
                  <c:v>-14.774983666666667</c:v>
                </c:pt>
                <c:pt idx="54">
                  <c:v>-12.934804333333336</c:v>
                </c:pt>
                <c:pt idx="55">
                  <c:v>-14.460153666666663</c:v>
                </c:pt>
                <c:pt idx="56">
                  <c:v>-14.447885666666672</c:v>
                </c:pt>
                <c:pt idx="57">
                  <c:v>-16.735780333333331</c:v>
                </c:pt>
                <c:pt idx="58">
                  <c:v>-16.27818233333333</c:v>
                </c:pt>
                <c:pt idx="59">
                  <c:v>-15.461122999999997</c:v>
                </c:pt>
                <c:pt idx="60">
                  <c:v>-16.667176666666666</c:v>
                </c:pt>
                <c:pt idx="61">
                  <c:v>-17.632099333333329</c:v>
                </c:pt>
                <c:pt idx="62">
                  <c:v>-16.915009333333337</c:v>
                </c:pt>
                <c:pt idx="63">
                  <c:v>-16.978332999999999</c:v>
                </c:pt>
                <c:pt idx="64">
                  <c:v>-16.831021</c:v>
                </c:pt>
                <c:pt idx="65">
                  <c:v>-17.266458999999998</c:v>
                </c:pt>
                <c:pt idx="66">
                  <c:v>-16.939562000000002</c:v>
                </c:pt>
                <c:pt idx="67">
                  <c:v>-16.628962333333337</c:v>
                </c:pt>
                <c:pt idx="68">
                  <c:v>-17.837069</c:v>
                </c:pt>
                <c:pt idx="69">
                  <c:v>-16.815040000000003</c:v>
                </c:pt>
                <c:pt idx="70">
                  <c:v>-18.810194000000003</c:v>
                </c:pt>
                <c:pt idx="71">
                  <c:v>-17.59784066666667</c:v>
                </c:pt>
                <c:pt idx="72">
                  <c:v>-17.979663666666667</c:v>
                </c:pt>
                <c:pt idx="73">
                  <c:v>-17.507785500000004</c:v>
                </c:pt>
                <c:pt idx="74">
                  <c:v>-16.406116000000001</c:v>
                </c:pt>
                <c:pt idx="75">
                  <c:v>-17.766975000000002</c:v>
                </c:pt>
                <c:pt idx="76">
                  <c:v>-16.770329666666665</c:v>
                </c:pt>
                <c:pt idx="77">
                  <c:v>-16.980972000000001</c:v>
                </c:pt>
                <c:pt idx="78">
                  <c:v>-17.164049333333338</c:v>
                </c:pt>
                <c:pt idx="79">
                  <c:v>-15.570515999999994</c:v>
                </c:pt>
                <c:pt idx="80">
                  <c:v>-16.897098</c:v>
                </c:pt>
                <c:pt idx="81">
                  <c:v>-15.730743999999998</c:v>
                </c:pt>
                <c:pt idx="82">
                  <c:v>-16.598648666666666</c:v>
                </c:pt>
                <c:pt idx="83">
                  <c:v>-17.183318333333332</c:v>
                </c:pt>
                <c:pt idx="84">
                  <c:v>-15.817795</c:v>
                </c:pt>
                <c:pt idx="85">
                  <c:v>-15.364880666666668</c:v>
                </c:pt>
                <c:pt idx="86">
                  <c:v>-15.830108333333335</c:v>
                </c:pt>
                <c:pt idx="87">
                  <c:v>-16.349119333333331</c:v>
                </c:pt>
                <c:pt idx="88">
                  <c:v>-14.817816999999998</c:v>
                </c:pt>
                <c:pt idx="89">
                  <c:v>-14.090184000000001</c:v>
                </c:pt>
                <c:pt idx="90">
                  <c:v>-15.859967333333334</c:v>
                </c:pt>
                <c:pt idx="91">
                  <c:v>-14.559934000000002</c:v>
                </c:pt>
                <c:pt idx="92">
                  <c:v>-12.758450333333332</c:v>
                </c:pt>
                <c:pt idx="93">
                  <c:v>-13.621018999999997</c:v>
                </c:pt>
                <c:pt idx="94">
                  <c:v>-13.045240666666668</c:v>
                </c:pt>
                <c:pt idx="95">
                  <c:v>-12.50662066666667</c:v>
                </c:pt>
                <c:pt idx="96">
                  <c:v>-12.484284666666664</c:v>
                </c:pt>
                <c:pt idx="97">
                  <c:v>-11.796025333333336</c:v>
                </c:pt>
                <c:pt idx="98">
                  <c:v>-11.105810999999999</c:v>
                </c:pt>
                <c:pt idx="99">
                  <c:v>-10.821092999999998</c:v>
                </c:pt>
                <c:pt idx="100">
                  <c:v>-10.539176000000001</c:v>
                </c:pt>
                <c:pt idx="101">
                  <c:v>-10.343925000000002</c:v>
                </c:pt>
                <c:pt idx="102">
                  <c:v>-9.3839216666666694</c:v>
                </c:pt>
                <c:pt idx="103">
                  <c:v>-8.2625080000000004</c:v>
                </c:pt>
                <c:pt idx="104">
                  <c:v>-7.8663766666666639</c:v>
                </c:pt>
                <c:pt idx="105">
                  <c:v>-8.7422186666666661</c:v>
                </c:pt>
                <c:pt idx="106">
                  <c:v>-5.6199073333333338</c:v>
                </c:pt>
                <c:pt idx="107">
                  <c:v>-5.5687719999999992</c:v>
                </c:pt>
                <c:pt idx="108">
                  <c:v>-5.7405803333333338</c:v>
                </c:pt>
                <c:pt idx="109">
                  <c:v>-5.5919246666666673</c:v>
                </c:pt>
                <c:pt idx="110">
                  <c:v>-3.5890159999999973</c:v>
                </c:pt>
                <c:pt idx="111">
                  <c:v>-3.5670549999999999</c:v>
                </c:pt>
                <c:pt idx="112">
                  <c:v>-2.8149650000000008</c:v>
                </c:pt>
                <c:pt idx="113">
                  <c:v>-2.2914840000000005</c:v>
                </c:pt>
                <c:pt idx="114">
                  <c:v>0.76676449999999896</c:v>
                </c:pt>
                <c:pt idx="115">
                  <c:v>-5.4133333333350464E-3</c:v>
                </c:pt>
                <c:pt idx="116">
                  <c:v>8.1207333333331633E-2</c:v>
                </c:pt>
                <c:pt idx="117">
                  <c:v>1.5370203333333325</c:v>
                </c:pt>
                <c:pt idx="118">
                  <c:v>2.0124069999999978</c:v>
                </c:pt>
                <c:pt idx="119">
                  <c:v>2.7717746666666656</c:v>
                </c:pt>
                <c:pt idx="120">
                  <c:v>5.396926933333333</c:v>
                </c:pt>
                <c:pt idx="121">
                  <c:v>5.6416868999999981</c:v>
                </c:pt>
                <c:pt idx="122">
                  <c:v>5.0528784999999985</c:v>
                </c:pt>
                <c:pt idx="123">
                  <c:v>6.4995215000000002</c:v>
                </c:pt>
                <c:pt idx="124">
                  <c:v>9.8968353333333319</c:v>
                </c:pt>
                <c:pt idx="125">
                  <c:v>10.274714066666665</c:v>
                </c:pt>
                <c:pt idx="126">
                  <c:v>13.174077833333333</c:v>
                </c:pt>
                <c:pt idx="127">
                  <c:v>15.143363233333332</c:v>
                </c:pt>
                <c:pt idx="128">
                  <c:v>17.476817433333334</c:v>
                </c:pt>
                <c:pt idx="129">
                  <c:v>23.397864983333335</c:v>
                </c:pt>
                <c:pt idx="130">
                  <c:v>14.060902663333334</c:v>
                </c:pt>
                <c:pt idx="131">
                  <c:v>19.87980241</c:v>
                </c:pt>
                <c:pt idx="132">
                  <c:v>24.486134666666665</c:v>
                </c:pt>
                <c:pt idx="133">
                  <c:v>24.670563999999999</c:v>
                </c:pt>
                <c:pt idx="134">
                  <c:v>25.226225633333335</c:v>
                </c:pt>
                <c:pt idx="135">
                  <c:v>26.094780999999998</c:v>
                </c:pt>
                <c:pt idx="136">
                  <c:v>31.201112666666667</c:v>
                </c:pt>
                <c:pt idx="137">
                  <c:v>35.405810666666667</c:v>
                </c:pt>
                <c:pt idx="138">
                  <c:v>37.039251999999998</c:v>
                </c:pt>
                <c:pt idx="139">
                  <c:v>37.55307153333333</c:v>
                </c:pt>
                <c:pt idx="140">
                  <c:v>38.965006500000001</c:v>
                </c:pt>
                <c:pt idx="141">
                  <c:v>40.936285999999996</c:v>
                </c:pt>
                <c:pt idx="142">
                  <c:v>48.308511333333335</c:v>
                </c:pt>
                <c:pt idx="143">
                  <c:v>54.4711505</c:v>
                </c:pt>
                <c:pt idx="144">
                  <c:v>52.952820333333335</c:v>
                </c:pt>
                <c:pt idx="145">
                  <c:v>50.815414333333337</c:v>
                </c:pt>
                <c:pt idx="146">
                  <c:v>51.427674000000003</c:v>
                </c:pt>
                <c:pt idx="147">
                  <c:v>51.020051000000002</c:v>
                </c:pt>
                <c:pt idx="148">
                  <c:v>54.195628333333332</c:v>
                </c:pt>
                <c:pt idx="149">
                  <c:v>55.524744999999996</c:v>
                </c:pt>
                <c:pt idx="150">
                  <c:v>53.311161666666663</c:v>
                </c:pt>
                <c:pt idx="151">
                  <c:v>52.329011000000001</c:v>
                </c:pt>
                <c:pt idx="152">
                  <c:v>52.628183999999997</c:v>
                </c:pt>
                <c:pt idx="153">
                  <c:v>56.076373000000004</c:v>
                </c:pt>
                <c:pt idx="154">
                  <c:v>55.232384333333329</c:v>
                </c:pt>
                <c:pt idx="155">
                  <c:v>54.827228333333331</c:v>
                </c:pt>
                <c:pt idx="156">
                  <c:v>57.675193999999998</c:v>
                </c:pt>
                <c:pt idx="157">
                  <c:v>49.846706999999995</c:v>
                </c:pt>
                <c:pt idx="158">
                  <c:v>56.506316333333331</c:v>
                </c:pt>
                <c:pt idx="159">
                  <c:v>50.349713333333327</c:v>
                </c:pt>
                <c:pt idx="160">
                  <c:v>50.96379533333333</c:v>
                </c:pt>
                <c:pt idx="161">
                  <c:v>54.227359</c:v>
                </c:pt>
                <c:pt idx="162">
                  <c:v>53.985233999999998</c:v>
                </c:pt>
                <c:pt idx="163">
                  <c:v>39.034616333333332</c:v>
                </c:pt>
                <c:pt idx="164">
                  <c:v>38.187853333333337</c:v>
                </c:pt>
                <c:pt idx="165">
                  <c:v>42.620238499999999</c:v>
                </c:pt>
                <c:pt idx="166">
                  <c:v>34.433840000000004</c:v>
                </c:pt>
                <c:pt idx="167">
                  <c:v>34.528585</c:v>
                </c:pt>
                <c:pt idx="168">
                  <c:v>26.539057749999998</c:v>
                </c:pt>
                <c:pt idx="169">
                  <c:v>22.580925499999999</c:v>
                </c:pt>
                <c:pt idx="170">
                  <c:v>15.664391999999999</c:v>
                </c:pt>
                <c:pt idx="171">
                  <c:v>17.026641999999999</c:v>
                </c:pt>
                <c:pt idx="172">
                  <c:v>15.136637</c:v>
                </c:pt>
                <c:pt idx="173">
                  <c:v>14.039356</c:v>
                </c:pt>
                <c:pt idx="174">
                  <c:v>8.9721679999999999</c:v>
                </c:pt>
                <c:pt idx="175">
                  <c:v>9.5628584999999973</c:v>
                </c:pt>
                <c:pt idx="176">
                  <c:v>-1.2965892500000002</c:v>
                </c:pt>
                <c:pt idx="177">
                  <c:v>-5.5433419999999991</c:v>
                </c:pt>
                <c:pt idx="178">
                  <c:v>-7.5424807500000028</c:v>
                </c:pt>
                <c:pt idx="179">
                  <c:v>-14.169611999999997</c:v>
                </c:pt>
                <c:pt idx="180">
                  <c:v>-18.981848000000006</c:v>
                </c:pt>
                <c:pt idx="181">
                  <c:v>-24.530206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0-4BDD-96DF-2AE8CF3C9B17}"/>
            </c:ext>
          </c:extLst>
        </c:ser>
        <c:ser>
          <c:idx val="4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2D-G'!$G$4:$G$154</c:f>
              <c:numCache>
                <c:formatCode>General</c:formatCode>
                <c:ptCount val="151"/>
                <c:pt idx="0">
                  <c:v>0</c:v>
                </c:pt>
                <c:pt idx="1">
                  <c:v>0.22666666666666671</c:v>
                </c:pt>
                <c:pt idx="2">
                  <c:v>0.45333333333333342</c:v>
                </c:pt>
                <c:pt idx="3">
                  <c:v>0.68000000000000016</c:v>
                </c:pt>
                <c:pt idx="4">
                  <c:v>0.90666666666666684</c:v>
                </c:pt>
                <c:pt idx="5">
                  <c:v>1.1333333333333333</c:v>
                </c:pt>
                <c:pt idx="6">
                  <c:v>1.3600000000000003</c:v>
                </c:pt>
                <c:pt idx="7">
                  <c:v>1.5866666666666669</c:v>
                </c:pt>
                <c:pt idx="8">
                  <c:v>1.8133333333333337</c:v>
                </c:pt>
                <c:pt idx="9">
                  <c:v>2.04</c:v>
                </c:pt>
                <c:pt idx="10">
                  <c:v>2.2666666666666666</c:v>
                </c:pt>
                <c:pt idx="11">
                  <c:v>2.4933333333333341</c:v>
                </c:pt>
                <c:pt idx="12">
                  <c:v>2.7200000000000006</c:v>
                </c:pt>
                <c:pt idx="13">
                  <c:v>2.9466666666666672</c:v>
                </c:pt>
                <c:pt idx="14">
                  <c:v>3.1733333333333338</c:v>
                </c:pt>
                <c:pt idx="15">
                  <c:v>3.4000000000000008</c:v>
                </c:pt>
                <c:pt idx="16">
                  <c:v>3.6266666666666674</c:v>
                </c:pt>
                <c:pt idx="17">
                  <c:v>3.8533333333333339</c:v>
                </c:pt>
                <c:pt idx="18">
                  <c:v>4.08</c:v>
                </c:pt>
                <c:pt idx="19">
                  <c:v>4.3066666666666666</c:v>
                </c:pt>
                <c:pt idx="20">
                  <c:v>4.5333333333333332</c:v>
                </c:pt>
                <c:pt idx="21">
                  <c:v>4.7600000000000016</c:v>
                </c:pt>
                <c:pt idx="22">
                  <c:v>4.9866666666666681</c:v>
                </c:pt>
                <c:pt idx="23">
                  <c:v>5.2133333333333347</c:v>
                </c:pt>
                <c:pt idx="24">
                  <c:v>5.4400000000000013</c:v>
                </c:pt>
                <c:pt idx="25">
                  <c:v>5.6666666666666679</c:v>
                </c:pt>
                <c:pt idx="26">
                  <c:v>5.8933333333333344</c:v>
                </c:pt>
                <c:pt idx="27">
                  <c:v>6.120000000000001</c:v>
                </c:pt>
                <c:pt idx="28">
                  <c:v>6.3466666666666676</c:v>
                </c:pt>
                <c:pt idx="29">
                  <c:v>6.573333333333335</c:v>
                </c:pt>
                <c:pt idx="30">
                  <c:v>6.8000000000000016</c:v>
                </c:pt>
                <c:pt idx="31">
                  <c:v>7.0266666666666682</c:v>
                </c:pt>
                <c:pt idx="32">
                  <c:v>7.2533333333333347</c:v>
                </c:pt>
                <c:pt idx="33">
                  <c:v>7.4800000000000013</c:v>
                </c:pt>
                <c:pt idx="34">
                  <c:v>7.7066666666666679</c:v>
                </c:pt>
                <c:pt idx="35">
                  <c:v>7.9333333333333345</c:v>
                </c:pt>
                <c:pt idx="36">
                  <c:v>8.16</c:v>
                </c:pt>
                <c:pt idx="37">
                  <c:v>8.3866666666666685</c:v>
                </c:pt>
                <c:pt idx="38">
                  <c:v>8.6133333333333333</c:v>
                </c:pt>
                <c:pt idx="39">
                  <c:v>8.8400000000000016</c:v>
                </c:pt>
                <c:pt idx="40">
                  <c:v>9.0666666666666664</c:v>
                </c:pt>
                <c:pt idx="41">
                  <c:v>9.2933333333333348</c:v>
                </c:pt>
                <c:pt idx="42">
                  <c:v>9.5200000000000031</c:v>
                </c:pt>
                <c:pt idx="43">
                  <c:v>9.7466666666666679</c:v>
                </c:pt>
                <c:pt idx="44">
                  <c:v>9.9733333333333363</c:v>
                </c:pt>
                <c:pt idx="45">
                  <c:v>10.200000000000001</c:v>
                </c:pt>
                <c:pt idx="46">
                  <c:v>10.426666666666669</c:v>
                </c:pt>
                <c:pt idx="47">
                  <c:v>10.653333333333334</c:v>
                </c:pt>
                <c:pt idx="48">
                  <c:v>10.880000000000003</c:v>
                </c:pt>
                <c:pt idx="49">
                  <c:v>11.106666666666667</c:v>
                </c:pt>
                <c:pt idx="50">
                  <c:v>11.333333333333336</c:v>
                </c:pt>
                <c:pt idx="51">
                  <c:v>11.560000000000002</c:v>
                </c:pt>
                <c:pt idx="52">
                  <c:v>11.786666666666669</c:v>
                </c:pt>
                <c:pt idx="53">
                  <c:v>12.013333333333335</c:v>
                </c:pt>
                <c:pt idx="54">
                  <c:v>12.240000000000002</c:v>
                </c:pt>
                <c:pt idx="55">
                  <c:v>12.466666666666669</c:v>
                </c:pt>
                <c:pt idx="56">
                  <c:v>12.693333333333335</c:v>
                </c:pt>
                <c:pt idx="57">
                  <c:v>12.920000000000002</c:v>
                </c:pt>
                <c:pt idx="58">
                  <c:v>13.14666666666667</c:v>
                </c:pt>
                <c:pt idx="59">
                  <c:v>13.373333333333335</c:v>
                </c:pt>
                <c:pt idx="60">
                  <c:v>13.600000000000003</c:v>
                </c:pt>
                <c:pt idx="61">
                  <c:v>13.826666666666668</c:v>
                </c:pt>
                <c:pt idx="62">
                  <c:v>14.053333333333336</c:v>
                </c:pt>
                <c:pt idx="63">
                  <c:v>14.280000000000001</c:v>
                </c:pt>
                <c:pt idx="64">
                  <c:v>14.506666666666669</c:v>
                </c:pt>
                <c:pt idx="65">
                  <c:v>14.733333333333334</c:v>
                </c:pt>
                <c:pt idx="66">
                  <c:v>14.960000000000003</c:v>
                </c:pt>
                <c:pt idx="67">
                  <c:v>15.186666666666669</c:v>
                </c:pt>
                <c:pt idx="68">
                  <c:v>15.413333333333336</c:v>
                </c:pt>
                <c:pt idx="69">
                  <c:v>15.640000000000002</c:v>
                </c:pt>
                <c:pt idx="70">
                  <c:v>15.866666666666669</c:v>
                </c:pt>
                <c:pt idx="71">
                  <c:v>16.093333333333334</c:v>
                </c:pt>
                <c:pt idx="72">
                  <c:v>16.32</c:v>
                </c:pt>
                <c:pt idx="73">
                  <c:v>16.54666666666667</c:v>
                </c:pt>
                <c:pt idx="74">
                  <c:v>16.773333333333337</c:v>
                </c:pt>
                <c:pt idx="75">
                  <c:v>17.000000000000004</c:v>
                </c:pt>
                <c:pt idx="76">
                  <c:v>17.226666666666667</c:v>
                </c:pt>
                <c:pt idx="77">
                  <c:v>17.453333333333337</c:v>
                </c:pt>
                <c:pt idx="78">
                  <c:v>17.680000000000003</c:v>
                </c:pt>
                <c:pt idx="79">
                  <c:v>17.90666666666667</c:v>
                </c:pt>
                <c:pt idx="80">
                  <c:v>18.133333333333333</c:v>
                </c:pt>
                <c:pt idx="81">
                  <c:v>18.360000000000003</c:v>
                </c:pt>
                <c:pt idx="82">
                  <c:v>18.58666666666667</c:v>
                </c:pt>
                <c:pt idx="83">
                  <c:v>18.813333333333336</c:v>
                </c:pt>
                <c:pt idx="84">
                  <c:v>19.040000000000006</c:v>
                </c:pt>
                <c:pt idx="85">
                  <c:v>19.266666666666669</c:v>
                </c:pt>
                <c:pt idx="86">
                  <c:v>19.493333333333336</c:v>
                </c:pt>
                <c:pt idx="87">
                  <c:v>19.720000000000002</c:v>
                </c:pt>
                <c:pt idx="88">
                  <c:v>19.946666666666673</c:v>
                </c:pt>
                <c:pt idx="89">
                  <c:v>20.173333333333336</c:v>
                </c:pt>
                <c:pt idx="90">
                  <c:v>20.400000000000002</c:v>
                </c:pt>
                <c:pt idx="91">
                  <c:v>20.626666666666669</c:v>
                </c:pt>
                <c:pt idx="92">
                  <c:v>20.853333333333339</c:v>
                </c:pt>
                <c:pt idx="93">
                  <c:v>21.080000000000005</c:v>
                </c:pt>
                <c:pt idx="94">
                  <c:v>21.306666666666668</c:v>
                </c:pt>
                <c:pt idx="95">
                  <c:v>21.533333333333335</c:v>
                </c:pt>
                <c:pt idx="96">
                  <c:v>21.760000000000005</c:v>
                </c:pt>
                <c:pt idx="97">
                  <c:v>21.986666666666672</c:v>
                </c:pt>
                <c:pt idx="98">
                  <c:v>22.213333333333335</c:v>
                </c:pt>
                <c:pt idx="99">
                  <c:v>22.44</c:v>
                </c:pt>
                <c:pt idx="100">
                  <c:v>22.666666666666671</c:v>
                </c:pt>
                <c:pt idx="101">
                  <c:v>22.893333333333338</c:v>
                </c:pt>
                <c:pt idx="102">
                  <c:v>23.120000000000005</c:v>
                </c:pt>
                <c:pt idx="103">
                  <c:v>23.346666666666668</c:v>
                </c:pt>
                <c:pt idx="104">
                  <c:v>23.573333333333338</c:v>
                </c:pt>
                <c:pt idx="105">
                  <c:v>23.800000000000004</c:v>
                </c:pt>
                <c:pt idx="106">
                  <c:v>24.026666666666671</c:v>
                </c:pt>
                <c:pt idx="107">
                  <c:v>24.253333333333334</c:v>
                </c:pt>
                <c:pt idx="108">
                  <c:v>24.480000000000004</c:v>
                </c:pt>
                <c:pt idx="109">
                  <c:v>24.706666666666671</c:v>
                </c:pt>
                <c:pt idx="110">
                  <c:v>24.933333333333337</c:v>
                </c:pt>
                <c:pt idx="111">
                  <c:v>25.160000000000004</c:v>
                </c:pt>
                <c:pt idx="112">
                  <c:v>25.38666666666667</c:v>
                </c:pt>
                <c:pt idx="113">
                  <c:v>25.613333333333337</c:v>
                </c:pt>
                <c:pt idx="114">
                  <c:v>25.840000000000003</c:v>
                </c:pt>
                <c:pt idx="115">
                  <c:v>26.06666666666667</c:v>
                </c:pt>
                <c:pt idx="116">
                  <c:v>26.29333333333334</c:v>
                </c:pt>
                <c:pt idx="117">
                  <c:v>26.520000000000003</c:v>
                </c:pt>
                <c:pt idx="118">
                  <c:v>26.74666666666667</c:v>
                </c:pt>
                <c:pt idx="119">
                  <c:v>26.973333333333336</c:v>
                </c:pt>
                <c:pt idx="120">
                  <c:v>27.200000000000006</c:v>
                </c:pt>
                <c:pt idx="121">
                  <c:v>27.426666666666669</c:v>
                </c:pt>
                <c:pt idx="122">
                  <c:v>27.653333333333336</c:v>
                </c:pt>
                <c:pt idx="123">
                  <c:v>27.880000000000003</c:v>
                </c:pt>
                <c:pt idx="124">
                  <c:v>28.106666666666673</c:v>
                </c:pt>
                <c:pt idx="125">
                  <c:v>28.333333333333339</c:v>
                </c:pt>
                <c:pt idx="126">
                  <c:v>28.560000000000002</c:v>
                </c:pt>
                <c:pt idx="127">
                  <c:v>28.786666666666672</c:v>
                </c:pt>
                <c:pt idx="128">
                  <c:v>29.013333333333339</c:v>
                </c:pt>
                <c:pt idx="129">
                  <c:v>29.240000000000006</c:v>
                </c:pt>
                <c:pt idx="130">
                  <c:v>29.466666666666669</c:v>
                </c:pt>
                <c:pt idx="131">
                  <c:v>29.693333333333339</c:v>
                </c:pt>
                <c:pt idx="132">
                  <c:v>29.920000000000005</c:v>
                </c:pt>
                <c:pt idx="133">
                  <c:v>30.146666666666672</c:v>
                </c:pt>
                <c:pt idx="134">
                  <c:v>30.373333333333338</c:v>
                </c:pt>
                <c:pt idx="135">
                  <c:v>30.600000000000005</c:v>
                </c:pt>
                <c:pt idx="136">
                  <c:v>30.826666666666672</c:v>
                </c:pt>
                <c:pt idx="137">
                  <c:v>31.053333333333338</c:v>
                </c:pt>
                <c:pt idx="138">
                  <c:v>31.280000000000005</c:v>
                </c:pt>
                <c:pt idx="139">
                  <c:v>31.506666666666671</c:v>
                </c:pt>
                <c:pt idx="140">
                  <c:v>31.733333333333338</c:v>
                </c:pt>
                <c:pt idx="141">
                  <c:v>31.960000000000004</c:v>
                </c:pt>
                <c:pt idx="142">
                  <c:v>32.186666666666667</c:v>
                </c:pt>
                <c:pt idx="143">
                  <c:v>32.413333333333334</c:v>
                </c:pt>
                <c:pt idx="144">
                  <c:v>32.64</c:v>
                </c:pt>
                <c:pt idx="145">
                  <c:v>32.866666666666674</c:v>
                </c:pt>
                <c:pt idx="146">
                  <c:v>33.093333333333341</c:v>
                </c:pt>
                <c:pt idx="147">
                  <c:v>33.320000000000007</c:v>
                </c:pt>
                <c:pt idx="148">
                  <c:v>33.546666666666674</c:v>
                </c:pt>
                <c:pt idx="149">
                  <c:v>33.773333333333341</c:v>
                </c:pt>
                <c:pt idx="150">
                  <c:v>34.000000000000007</c:v>
                </c:pt>
              </c:numCache>
            </c:numRef>
          </c:xVal>
          <c:yVal>
            <c:numRef>
              <c:f>'Fig. 2D-G'!$I$4:$I$154</c:f>
              <c:numCache>
                <c:formatCode>General</c:formatCode>
                <c:ptCount val="151"/>
                <c:pt idx="0">
                  <c:v>0</c:v>
                </c:pt>
                <c:pt idx="1">
                  <c:v>0.15152770300000001</c:v>
                </c:pt>
                <c:pt idx="2">
                  <c:v>0.31024392899999997</c:v>
                </c:pt>
                <c:pt idx="3">
                  <c:v>0.47876295000000002</c:v>
                </c:pt>
                <c:pt idx="4">
                  <c:v>0.65897423499999996</c:v>
                </c:pt>
                <c:pt idx="5">
                  <c:v>0.85264410499999999</c:v>
                </c:pt>
                <c:pt idx="6">
                  <c:v>0.97788349200000002</c:v>
                </c:pt>
                <c:pt idx="7">
                  <c:v>1.0305620170000001</c:v>
                </c:pt>
                <c:pt idx="8">
                  <c:v>1.0250386010000001</c:v>
                </c:pt>
                <c:pt idx="9">
                  <c:v>0.970089698</c:v>
                </c:pt>
                <c:pt idx="10">
                  <c:v>0.87087551399999996</c:v>
                </c:pt>
                <c:pt idx="11">
                  <c:v>0.72272968199999998</c:v>
                </c:pt>
                <c:pt idx="12">
                  <c:v>0.53257891899999998</c:v>
                </c:pt>
                <c:pt idx="13">
                  <c:v>0.30086637399999999</c:v>
                </c:pt>
                <c:pt idx="14">
                  <c:v>2.6983512000000001E-2</c:v>
                </c:pt>
                <c:pt idx="15">
                  <c:v>-0.29065698099999998</c:v>
                </c:pt>
                <c:pt idx="16">
                  <c:v>-0.63983435799999999</c:v>
                </c:pt>
                <c:pt idx="17">
                  <c:v>-1.012859494</c:v>
                </c:pt>
                <c:pt idx="18">
                  <c:v>-1.411689626</c:v>
                </c:pt>
                <c:pt idx="19">
                  <c:v>-1.8385601380000001</c:v>
                </c:pt>
                <c:pt idx="20">
                  <c:v>-2.2960229920000002</c:v>
                </c:pt>
                <c:pt idx="21">
                  <c:v>-2.7747630839999999</c:v>
                </c:pt>
                <c:pt idx="22">
                  <c:v>-3.2635360599999998</c:v>
                </c:pt>
                <c:pt idx="23">
                  <c:v>-3.763585264</c:v>
                </c:pt>
                <c:pt idx="24">
                  <c:v>-4.2762221179999997</c:v>
                </c:pt>
                <c:pt idx="25">
                  <c:v>-4.8028366929999997</c:v>
                </c:pt>
                <c:pt idx="26">
                  <c:v>-5.3343563200000004</c:v>
                </c:pt>
                <c:pt idx="27">
                  <c:v>-5.8648577749999999</c:v>
                </c:pt>
                <c:pt idx="28">
                  <c:v>-6.3948419970000003</c:v>
                </c:pt>
                <c:pt idx="29">
                  <c:v>-6.9248276430000004</c:v>
                </c:pt>
                <c:pt idx="30">
                  <c:v>-7.4553532239999996</c:v>
                </c:pt>
                <c:pt idx="31">
                  <c:v>-7.9776260040000002</c:v>
                </c:pt>
                <c:pt idx="32">
                  <c:v>-8.4918534759999993</c:v>
                </c:pt>
                <c:pt idx="33">
                  <c:v>-8.9981964919999999</c:v>
                </c:pt>
                <c:pt idx="34">
                  <c:v>-9.4968181850000004</c:v>
                </c:pt>
                <c:pt idx="35">
                  <c:v>-9.9878838769999998</c:v>
                </c:pt>
                <c:pt idx="36">
                  <c:v>-10.463892680000001</c:v>
                </c:pt>
                <c:pt idx="37">
                  <c:v>-10.928458839999999</c:v>
                </c:pt>
                <c:pt idx="38">
                  <c:v>-11.38128012</c:v>
                </c:pt>
                <c:pt idx="39">
                  <c:v>-11.822045360000001</c:v>
                </c:pt>
                <c:pt idx="40">
                  <c:v>-12.250432869999999</c:v>
                </c:pt>
                <c:pt idx="41">
                  <c:v>-12.65651094</c:v>
                </c:pt>
                <c:pt idx="42">
                  <c:v>-13.04794143</c:v>
                </c:pt>
                <c:pt idx="43">
                  <c:v>-13.424211740000001</c:v>
                </c:pt>
                <c:pt idx="44">
                  <c:v>-13.78479121</c:v>
                </c:pt>
                <c:pt idx="45">
                  <c:v>-14.129128939999999</c:v>
                </c:pt>
                <c:pt idx="46">
                  <c:v>-14.44956898</c:v>
                </c:pt>
                <c:pt idx="47">
                  <c:v>-14.75523523</c:v>
                </c:pt>
                <c:pt idx="48">
                  <c:v>-15.045745</c:v>
                </c:pt>
                <c:pt idx="49">
                  <c:v>-15.320677119999999</c:v>
                </c:pt>
                <c:pt idx="50">
                  <c:v>-15.5795674</c:v>
                </c:pt>
                <c:pt idx="51">
                  <c:v>-15.81231904</c:v>
                </c:pt>
                <c:pt idx="52">
                  <c:v>-16.029747159999999</c:v>
                </c:pt>
                <c:pt idx="53">
                  <c:v>-16.231281930000002</c:v>
                </c:pt>
                <c:pt idx="54">
                  <c:v>-16.416293750000001</c:v>
                </c:pt>
                <c:pt idx="55">
                  <c:v>-16.584085989999998</c:v>
                </c:pt>
                <c:pt idx="56">
                  <c:v>-16.72241786</c:v>
                </c:pt>
                <c:pt idx="57">
                  <c:v>-16.842460849999998</c:v>
                </c:pt>
                <c:pt idx="58">
                  <c:v>-16.943246309999999</c:v>
                </c:pt>
                <c:pt idx="59">
                  <c:v>-17.023711469999999</c:v>
                </c:pt>
                <c:pt idx="60">
                  <c:v>-17.08268794</c:v>
                </c:pt>
                <c:pt idx="61">
                  <c:v>-17.107170979999999</c:v>
                </c:pt>
                <c:pt idx="62">
                  <c:v>-17.1104755</c:v>
                </c:pt>
                <c:pt idx="63">
                  <c:v>-17.091234700000001</c:v>
                </c:pt>
                <c:pt idx="64">
                  <c:v>-17.047950719999999</c:v>
                </c:pt>
                <c:pt idx="65">
                  <c:v>-16.978978819999998</c:v>
                </c:pt>
                <c:pt idx="66">
                  <c:v>-16.868577599999998</c:v>
                </c:pt>
                <c:pt idx="67">
                  <c:v>-16.733584919999998</c:v>
                </c:pt>
                <c:pt idx="68">
                  <c:v>-16.572238250000002</c:v>
                </c:pt>
                <c:pt idx="69">
                  <c:v>-16.382612160000001</c:v>
                </c:pt>
                <c:pt idx="70">
                  <c:v>-16.162600050000002</c:v>
                </c:pt>
                <c:pt idx="71">
                  <c:v>-15.899120079999999</c:v>
                </c:pt>
                <c:pt idx="72">
                  <c:v>-15.60650141</c:v>
                </c:pt>
                <c:pt idx="73">
                  <c:v>-15.28259566</c:v>
                </c:pt>
                <c:pt idx="74">
                  <c:v>-14.925068169999999</c:v>
                </c:pt>
                <c:pt idx="75">
                  <c:v>-14.53138027</c:v>
                </c:pt>
                <c:pt idx="76">
                  <c:v>-14.09048602</c:v>
                </c:pt>
                <c:pt idx="77">
                  <c:v>-13.61473032</c:v>
                </c:pt>
                <c:pt idx="78">
                  <c:v>-13.101635330000001</c:v>
                </c:pt>
                <c:pt idx="79">
                  <c:v>-12.54853527</c:v>
                </c:pt>
                <c:pt idx="80">
                  <c:v>-11.95256453</c:v>
                </c:pt>
                <c:pt idx="81">
                  <c:v>-11.30754655</c:v>
                </c:pt>
                <c:pt idx="82">
                  <c:v>-10.621907390000001</c:v>
                </c:pt>
                <c:pt idx="83">
                  <c:v>-9.8932020939999994</c:v>
                </c:pt>
                <c:pt idx="84">
                  <c:v>-9.1188769759999992</c:v>
                </c:pt>
                <c:pt idx="85">
                  <c:v>-8.2962775660000005</c:v>
                </c:pt>
                <c:pt idx="86">
                  <c:v>-7.4266744669999998</c:v>
                </c:pt>
                <c:pt idx="87">
                  <c:v>-6.5140880909999996</c:v>
                </c:pt>
                <c:pt idx="88">
                  <c:v>-5.5568354129999999</c:v>
                </c:pt>
                <c:pt idx="89">
                  <c:v>-4.5532937599999999</c:v>
                </c:pt>
                <c:pt idx="90">
                  <c:v>-3.5019317509999999</c:v>
                </c:pt>
                <c:pt idx="91">
                  <c:v>-2.4166714539999998</c:v>
                </c:pt>
                <c:pt idx="92">
                  <c:v>-1.2929500570000001</c:v>
                </c:pt>
                <c:pt idx="93">
                  <c:v>-0.130809758</c:v>
                </c:pt>
                <c:pt idx="94">
                  <c:v>1.0694396820000001</c:v>
                </c:pt>
                <c:pt idx="95">
                  <c:v>2.3071869180000002</c:v>
                </c:pt>
                <c:pt idx="96">
                  <c:v>3.551472446</c:v>
                </c:pt>
                <c:pt idx="97">
                  <c:v>4.8202582940000003</c:v>
                </c:pt>
                <c:pt idx="98">
                  <c:v>6.1112727519999996</c:v>
                </c:pt>
                <c:pt idx="99">
                  <c:v>7.4218957349999997</c:v>
                </c:pt>
                <c:pt idx="100">
                  <c:v>8.7491570410000001</c:v>
                </c:pt>
                <c:pt idx="101">
                  <c:v>10.041277900000001</c:v>
                </c:pt>
                <c:pt idx="102">
                  <c:v>11.33200632</c:v>
                </c:pt>
                <c:pt idx="103">
                  <c:v>12.61834943</c:v>
                </c:pt>
                <c:pt idx="104">
                  <c:v>13.897201150000001</c:v>
                </c:pt>
                <c:pt idx="105">
                  <c:v>15.16535959</c:v>
                </c:pt>
                <c:pt idx="106">
                  <c:v>16.38340066</c:v>
                </c:pt>
                <c:pt idx="107">
                  <c:v>17.560979329999999</c:v>
                </c:pt>
                <c:pt idx="108">
                  <c:v>18.692660279999998</c:v>
                </c:pt>
                <c:pt idx="109">
                  <c:v>19.77306535</c:v>
                </c:pt>
                <c:pt idx="110">
                  <c:v>20.79689969</c:v>
                </c:pt>
                <c:pt idx="111">
                  <c:v>21.747094149999999</c:v>
                </c:pt>
                <c:pt idx="112">
                  <c:v>22.634027499999998</c:v>
                </c:pt>
                <c:pt idx="113">
                  <c:v>23.452957730000001</c:v>
                </c:pt>
                <c:pt idx="114">
                  <c:v>24.19923073</c:v>
                </c:pt>
                <c:pt idx="115">
                  <c:v>24.8682737</c:v>
                </c:pt>
                <c:pt idx="116">
                  <c:v>25.406290540000001</c:v>
                </c:pt>
                <c:pt idx="117">
                  <c:v>25.86396448</c:v>
                </c:pt>
                <c:pt idx="118">
                  <c:v>26.237513209999999</c:v>
                </c:pt>
                <c:pt idx="119">
                  <c:v>26.523054649999999</c:v>
                </c:pt>
                <c:pt idx="120">
                  <c:v>26.71657849</c:v>
                </c:pt>
                <c:pt idx="121">
                  <c:v>26.769759669999999</c:v>
                </c:pt>
                <c:pt idx="122">
                  <c:v>26.728702640000002</c:v>
                </c:pt>
                <c:pt idx="123">
                  <c:v>26.58916228</c:v>
                </c:pt>
                <c:pt idx="124">
                  <c:v>26.346632880000001</c:v>
                </c:pt>
                <c:pt idx="125">
                  <c:v>25.996341470000001</c:v>
                </c:pt>
                <c:pt idx="126">
                  <c:v>25.508757289999998</c:v>
                </c:pt>
                <c:pt idx="127">
                  <c:v>24.9183536</c:v>
                </c:pt>
                <c:pt idx="128">
                  <c:v>24.219819130000001</c:v>
                </c:pt>
                <c:pt idx="129">
                  <c:v>23.407535790000001</c:v>
                </c:pt>
                <c:pt idx="130">
                  <c:v>22.47562619</c:v>
                </c:pt>
                <c:pt idx="131">
                  <c:v>21.395949720000001</c:v>
                </c:pt>
                <c:pt idx="132">
                  <c:v>20.205112589999999</c:v>
                </c:pt>
                <c:pt idx="133">
                  <c:v>18.895787510000002</c:v>
                </c:pt>
                <c:pt idx="134">
                  <c:v>17.46026921</c:v>
                </c:pt>
                <c:pt idx="135">
                  <c:v>15.89058723</c:v>
                </c:pt>
                <c:pt idx="136">
                  <c:v>14.162532880000001</c:v>
                </c:pt>
                <c:pt idx="137">
                  <c:v>12.30146809</c:v>
                </c:pt>
                <c:pt idx="138">
                  <c:v>10.29842064</c:v>
                </c:pt>
                <c:pt idx="139">
                  <c:v>8.1445865309999999</c:v>
                </c:pt>
                <c:pt idx="140">
                  <c:v>5.8316933559999997</c:v>
                </c:pt>
                <c:pt idx="141">
                  <c:v>3.3079728429999999</c:v>
                </c:pt>
                <c:pt idx="142">
                  <c:v>0.64908163399999996</c:v>
                </c:pt>
                <c:pt idx="143">
                  <c:v>-2.1440192320000002</c:v>
                </c:pt>
                <c:pt idx="144">
                  <c:v>-5.0677440369999998</c:v>
                </c:pt>
                <c:pt idx="145">
                  <c:v>-8.1154725140000004</c:v>
                </c:pt>
                <c:pt idx="146">
                  <c:v>-11.298594830000001</c:v>
                </c:pt>
                <c:pt idx="147">
                  <c:v>-14.58098513</c:v>
                </c:pt>
                <c:pt idx="148">
                  <c:v>-17.943854349999999</c:v>
                </c:pt>
                <c:pt idx="149">
                  <c:v>-21.365264809999999</c:v>
                </c:pt>
                <c:pt idx="150">
                  <c:v>-24.82084983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0-4BDD-96DF-2AE8CF3C9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7136"/>
        <c:axId val="292014256"/>
      </c:scatterChart>
      <c:valAx>
        <c:axId val="292017136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</a:rPr>
                  <a:t>position (mm)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4256"/>
        <c:crosses val="autoZero"/>
        <c:crossBetween val="midCat"/>
        <c:majorUnit val="10"/>
      </c:valAx>
      <c:valAx>
        <c:axId val="292014256"/>
        <c:scaling>
          <c:orientation val="minMax"/>
          <c:max val="60"/>
          <c:min val="-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phase angle (deg)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7136"/>
        <c:crosses val="autoZero"/>
        <c:crossBetween val="midCat"/>
        <c:majorUnit val="3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1660653795783"/>
          <c:y val="0.19136027299758152"/>
          <c:w val="0.24226438965253019"/>
          <c:h val="0.16460479817244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800" b="1">
                <a:solidFill>
                  <a:schemeClr val="tx1"/>
                </a:solidFill>
              </a:rPr>
              <a:t>500 Hz</a:t>
            </a:r>
            <a:endParaRPr lang="zh-CN" altLang="en-US" sz="2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0799460878201E-2"/>
          <c:y val="5.6888013827564525E-2"/>
          <c:w val="0.87002394126409877"/>
          <c:h val="0.79126079215619216"/>
        </c:manualLayout>
      </c:layout>
      <c:scatterChart>
        <c:scatterStyle val="smoothMarker"/>
        <c:varyColors val="0"/>
        <c:ser>
          <c:idx val="3"/>
          <c:order val="0"/>
          <c:tx>
            <c:v>Experiment</c:v>
          </c:tx>
          <c:spPr>
            <a:ln w="28575" cap="rnd">
              <a:solidFill>
                <a:srgbClr val="1C129E"/>
              </a:solidFill>
              <a:round/>
            </a:ln>
            <a:effectLst/>
          </c:spPr>
          <c:marker>
            <c:symbol val="none"/>
          </c:marker>
          <c:xVal>
            <c:numRef>
              <c:f>'Fig. 2D-G'!$A$4:$A$185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2D-G'!$E$4:$E$185</c:f>
              <c:numCache>
                <c:formatCode>General</c:formatCode>
                <c:ptCount val="182"/>
                <c:pt idx="0">
                  <c:v>-16</c:v>
                </c:pt>
                <c:pt idx="1">
                  <c:v>-9.6075809999999962</c:v>
                </c:pt>
                <c:pt idx="2">
                  <c:v>-8.7306486666666672</c:v>
                </c:pt>
                <c:pt idx="3">
                  <c:v>-12.323769333333338</c:v>
                </c:pt>
                <c:pt idx="4">
                  <c:v>-8.1443423333333342</c:v>
                </c:pt>
                <c:pt idx="5">
                  <c:v>-6.641605333333338</c:v>
                </c:pt>
                <c:pt idx="6">
                  <c:v>-13.456124333333328</c:v>
                </c:pt>
                <c:pt idx="7">
                  <c:v>-8.62199600000001</c:v>
                </c:pt>
                <c:pt idx="8">
                  <c:v>-8.6737258333333358</c:v>
                </c:pt>
                <c:pt idx="9">
                  <c:v>-12.224249333333333</c:v>
                </c:pt>
                <c:pt idx="10">
                  <c:v>-14.816141333333334</c:v>
                </c:pt>
                <c:pt idx="11">
                  <c:v>-19.094526666666674</c:v>
                </c:pt>
                <c:pt idx="12">
                  <c:v>-18.794098333333338</c:v>
                </c:pt>
                <c:pt idx="13">
                  <c:v>-19.358550333333341</c:v>
                </c:pt>
                <c:pt idx="14">
                  <c:v>-21.361389000000003</c:v>
                </c:pt>
                <c:pt idx="15">
                  <c:v>-24.536864000000008</c:v>
                </c:pt>
                <c:pt idx="16">
                  <c:v>-25.695360666666673</c:v>
                </c:pt>
                <c:pt idx="17">
                  <c:v>-27.900784666666667</c:v>
                </c:pt>
                <c:pt idx="18">
                  <c:v>-27.369799666666673</c:v>
                </c:pt>
                <c:pt idx="19">
                  <c:v>-31.277245333333333</c:v>
                </c:pt>
                <c:pt idx="20">
                  <c:v>-31.210903000000002</c:v>
                </c:pt>
                <c:pt idx="21">
                  <c:v>-34.245759333333339</c:v>
                </c:pt>
                <c:pt idx="22">
                  <c:v>-37.034589000000004</c:v>
                </c:pt>
                <c:pt idx="23">
                  <c:v>-38.866303333333335</c:v>
                </c:pt>
                <c:pt idx="24">
                  <c:v>-41.419730000000001</c:v>
                </c:pt>
                <c:pt idx="25">
                  <c:v>-42.161973666666668</c:v>
                </c:pt>
                <c:pt idx="26">
                  <c:v>-45.235034333333338</c:v>
                </c:pt>
                <c:pt idx="27">
                  <c:v>-47.672776333333339</c:v>
                </c:pt>
                <c:pt idx="28">
                  <c:v>-47.342144500000003</c:v>
                </c:pt>
                <c:pt idx="29">
                  <c:v>-49.835980666666671</c:v>
                </c:pt>
                <c:pt idx="30">
                  <c:v>-51.113342000000003</c:v>
                </c:pt>
                <c:pt idx="31">
                  <c:v>-50.151683666666671</c:v>
                </c:pt>
                <c:pt idx="32">
                  <c:v>-52.8693369</c:v>
                </c:pt>
                <c:pt idx="33">
                  <c:v>-53.323456433333341</c:v>
                </c:pt>
                <c:pt idx="34">
                  <c:v>-56.132340966666668</c:v>
                </c:pt>
                <c:pt idx="35">
                  <c:v>-54.620496333333335</c:v>
                </c:pt>
                <c:pt idx="36">
                  <c:v>-53.293198200000006</c:v>
                </c:pt>
                <c:pt idx="37">
                  <c:v>-44.941138833333341</c:v>
                </c:pt>
                <c:pt idx="38">
                  <c:v>-52.083875333333339</c:v>
                </c:pt>
                <c:pt idx="39">
                  <c:v>-49.434440666666667</c:v>
                </c:pt>
                <c:pt idx="40">
                  <c:v>-46.690813333333338</c:v>
                </c:pt>
                <c:pt idx="41">
                  <c:v>-44.838670166666674</c:v>
                </c:pt>
                <c:pt idx="42">
                  <c:v>-41.039428333333333</c:v>
                </c:pt>
                <c:pt idx="43">
                  <c:v>-34.672645666666668</c:v>
                </c:pt>
                <c:pt idx="44">
                  <c:v>-31.943169000000005</c:v>
                </c:pt>
                <c:pt idx="45">
                  <c:v>-26.65475166666667</c:v>
                </c:pt>
                <c:pt idx="46">
                  <c:v>-19.158708666666669</c:v>
                </c:pt>
                <c:pt idx="47">
                  <c:v>-16.114660666666666</c:v>
                </c:pt>
                <c:pt idx="48">
                  <c:v>-10.380496666666673</c:v>
                </c:pt>
                <c:pt idx="49">
                  <c:v>-10.716054999999997</c:v>
                </c:pt>
                <c:pt idx="50">
                  <c:v>-8.8786343333333448</c:v>
                </c:pt>
                <c:pt idx="51">
                  <c:v>-3.6645376666666749</c:v>
                </c:pt>
                <c:pt idx="52">
                  <c:v>-5.5228076666666723</c:v>
                </c:pt>
                <c:pt idx="53">
                  <c:v>-1.8423490000000058</c:v>
                </c:pt>
                <c:pt idx="54">
                  <c:v>-3.1000609999999966</c:v>
                </c:pt>
                <c:pt idx="55">
                  <c:v>-0.11560133333332345</c:v>
                </c:pt>
                <c:pt idx="56">
                  <c:v>-3.8802623333333344</c:v>
                </c:pt>
                <c:pt idx="57">
                  <c:v>-2.4894863333333248</c:v>
                </c:pt>
                <c:pt idx="58">
                  <c:v>-2.3941009999999991</c:v>
                </c:pt>
                <c:pt idx="59">
                  <c:v>-3.8497686666666766</c:v>
                </c:pt>
                <c:pt idx="60">
                  <c:v>-3.0595456666666649</c:v>
                </c:pt>
                <c:pt idx="61">
                  <c:v>-5.5156676666666726</c:v>
                </c:pt>
                <c:pt idx="62">
                  <c:v>-5.2729676666666663</c:v>
                </c:pt>
                <c:pt idx="63">
                  <c:v>-6.8870060000000137</c:v>
                </c:pt>
                <c:pt idx="64">
                  <c:v>-8.3098450000000028</c:v>
                </c:pt>
                <c:pt idx="65">
                  <c:v>-9.6248993333333388</c:v>
                </c:pt>
                <c:pt idx="66">
                  <c:v>-10.470404666666667</c:v>
                </c:pt>
                <c:pt idx="67">
                  <c:v>-11.675340000000006</c:v>
                </c:pt>
                <c:pt idx="68">
                  <c:v>-13.229865333333336</c:v>
                </c:pt>
                <c:pt idx="69">
                  <c:v>-14.368017333333327</c:v>
                </c:pt>
                <c:pt idx="70">
                  <c:v>-15.370355666666669</c:v>
                </c:pt>
                <c:pt idx="71">
                  <c:v>-15.568228333333337</c:v>
                </c:pt>
                <c:pt idx="72">
                  <c:v>-17.896850333333333</c:v>
                </c:pt>
                <c:pt idx="73">
                  <c:v>-19.580606000000003</c:v>
                </c:pt>
                <c:pt idx="74">
                  <c:v>-21.794819333333336</c:v>
                </c:pt>
                <c:pt idx="75">
                  <c:v>-20.041632333333339</c:v>
                </c:pt>
                <c:pt idx="76">
                  <c:v>-21.137528000000003</c:v>
                </c:pt>
                <c:pt idx="77">
                  <c:v>-20.229136333333344</c:v>
                </c:pt>
                <c:pt idx="78">
                  <c:v>-22.731498666666681</c:v>
                </c:pt>
                <c:pt idx="79">
                  <c:v>-22.149204333333337</c:v>
                </c:pt>
                <c:pt idx="80">
                  <c:v>-22.227990000000005</c:v>
                </c:pt>
                <c:pt idx="81">
                  <c:v>-21.547409999999999</c:v>
                </c:pt>
                <c:pt idx="82">
                  <c:v>-23.024501000000001</c:v>
                </c:pt>
                <c:pt idx="83">
                  <c:v>-22.498764333333334</c:v>
                </c:pt>
                <c:pt idx="84">
                  <c:v>-22.76821266666667</c:v>
                </c:pt>
                <c:pt idx="85">
                  <c:v>-20.077728000000008</c:v>
                </c:pt>
                <c:pt idx="86">
                  <c:v>-20.123131666666673</c:v>
                </c:pt>
                <c:pt idx="87">
                  <c:v>-19.868992666666664</c:v>
                </c:pt>
                <c:pt idx="88">
                  <c:v>-17.067937666666673</c:v>
                </c:pt>
                <c:pt idx="89">
                  <c:v>-17.745511</c:v>
                </c:pt>
                <c:pt idx="90">
                  <c:v>-15.636333000000008</c:v>
                </c:pt>
                <c:pt idx="91">
                  <c:v>-14.660046999999999</c:v>
                </c:pt>
                <c:pt idx="92">
                  <c:v>-12.495890000000003</c:v>
                </c:pt>
                <c:pt idx="93">
                  <c:v>-10.246129000000003</c:v>
                </c:pt>
                <c:pt idx="94">
                  <c:v>-9.4816496666666765</c:v>
                </c:pt>
                <c:pt idx="95">
                  <c:v>-7.7562220000000082</c:v>
                </c:pt>
                <c:pt idx="96">
                  <c:v>-7.1380393333333316</c:v>
                </c:pt>
                <c:pt idx="97">
                  <c:v>-6.7357463333333385</c:v>
                </c:pt>
                <c:pt idx="98">
                  <c:v>-5.078869333333337</c:v>
                </c:pt>
                <c:pt idx="99">
                  <c:v>-5.0569303333333409</c:v>
                </c:pt>
                <c:pt idx="100">
                  <c:v>-4.107077666666676</c:v>
                </c:pt>
                <c:pt idx="101">
                  <c:v>-4.1184800000000052</c:v>
                </c:pt>
                <c:pt idx="102">
                  <c:v>-6.187933666666666</c:v>
                </c:pt>
                <c:pt idx="103">
                  <c:v>-4.1535146666666733</c:v>
                </c:pt>
                <c:pt idx="104">
                  <c:v>-4.4491256666666743</c:v>
                </c:pt>
                <c:pt idx="105">
                  <c:v>-4.3697883333333394</c:v>
                </c:pt>
                <c:pt idx="106">
                  <c:v>-6.2117460000000051</c:v>
                </c:pt>
                <c:pt idx="107">
                  <c:v>-5.8163246666666737</c:v>
                </c:pt>
                <c:pt idx="108">
                  <c:v>-7.0058566666666735</c:v>
                </c:pt>
                <c:pt idx="109">
                  <c:v>-7.3365770000000055</c:v>
                </c:pt>
                <c:pt idx="110">
                  <c:v>-9.0243743333333342</c:v>
                </c:pt>
                <c:pt idx="111">
                  <c:v>-9.7525110000000055</c:v>
                </c:pt>
                <c:pt idx="112">
                  <c:v>-9.2133006666666688</c:v>
                </c:pt>
                <c:pt idx="113">
                  <c:v>-11.068106000000007</c:v>
                </c:pt>
                <c:pt idx="114">
                  <c:v>-11.417375666666665</c:v>
                </c:pt>
                <c:pt idx="115">
                  <c:v>-12.767698666666668</c:v>
                </c:pt>
                <c:pt idx="116">
                  <c:v>-13.506755000000005</c:v>
                </c:pt>
                <c:pt idx="117">
                  <c:v>-14.174662000000012</c:v>
                </c:pt>
                <c:pt idx="118">
                  <c:v>-13.083564333333335</c:v>
                </c:pt>
                <c:pt idx="119">
                  <c:v>-15.951145666666669</c:v>
                </c:pt>
                <c:pt idx="120">
                  <c:v>-16.432613000000011</c:v>
                </c:pt>
                <c:pt idx="121">
                  <c:v>-14.199071000000004</c:v>
                </c:pt>
                <c:pt idx="122">
                  <c:v>-18.260735666666676</c:v>
                </c:pt>
                <c:pt idx="123">
                  <c:v>-17.239281333333338</c:v>
                </c:pt>
                <c:pt idx="124">
                  <c:v>-17.893082666666672</c:v>
                </c:pt>
                <c:pt idx="125">
                  <c:v>-20.184368333333339</c:v>
                </c:pt>
                <c:pt idx="126">
                  <c:v>-21.957885333333337</c:v>
                </c:pt>
                <c:pt idx="127">
                  <c:v>-22.085883333333335</c:v>
                </c:pt>
                <c:pt idx="128">
                  <c:v>-21.605677</c:v>
                </c:pt>
                <c:pt idx="129">
                  <c:v>-19.216215333333338</c:v>
                </c:pt>
                <c:pt idx="130">
                  <c:v>-20.570058333333336</c:v>
                </c:pt>
                <c:pt idx="131">
                  <c:v>-20.649295333333335</c:v>
                </c:pt>
                <c:pt idx="132">
                  <c:v>-20.305458666666667</c:v>
                </c:pt>
                <c:pt idx="133">
                  <c:v>-21.537089666666674</c:v>
                </c:pt>
                <c:pt idx="134">
                  <c:v>-19.799693666666663</c:v>
                </c:pt>
                <c:pt idx="135">
                  <c:v>-21.556644333333338</c:v>
                </c:pt>
                <c:pt idx="136">
                  <c:v>-21.353115666666675</c:v>
                </c:pt>
                <c:pt idx="137">
                  <c:v>-17.674999</c:v>
                </c:pt>
                <c:pt idx="138">
                  <c:v>-20.61988933333334</c:v>
                </c:pt>
                <c:pt idx="139">
                  <c:v>-18.115211666666667</c:v>
                </c:pt>
                <c:pt idx="140">
                  <c:v>-19.048488000000006</c:v>
                </c:pt>
                <c:pt idx="141">
                  <c:v>-16.697487666666667</c:v>
                </c:pt>
                <c:pt idx="142">
                  <c:v>-14.887243333333345</c:v>
                </c:pt>
                <c:pt idx="143">
                  <c:v>-14.159087000000007</c:v>
                </c:pt>
                <c:pt idx="144">
                  <c:v>-13.726968666666671</c:v>
                </c:pt>
                <c:pt idx="145">
                  <c:v>-13.875498999999998</c:v>
                </c:pt>
                <c:pt idx="146">
                  <c:v>-13.864955333333342</c:v>
                </c:pt>
                <c:pt idx="147">
                  <c:v>-13.793323000000001</c:v>
                </c:pt>
                <c:pt idx="148">
                  <c:v>-15.28417566666667</c:v>
                </c:pt>
                <c:pt idx="149">
                  <c:v>-13.106339333333331</c:v>
                </c:pt>
                <c:pt idx="150">
                  <c:v>-13.968184000000008</c:v>
                </c:pt>
                <c:pt idx="151">
                  <c:v>-16.055853333333332</c:v>
                </c:pt>
                <c:pt idx="152">
                  <c:v>-14.692939000000003</c:v>
                </c:pt>
                <c:pt idx="153">
                  <c:v>-14.80178333333334</c:v>
                </c:pt>
                <c:pt idx="154">
                  <c:v>-15.722764666666677</c:v>
                </c:pt>
                <c:pt idx="155">
                  <c:v>-17.471065333333343</c:v>
                </c:pt>
                <c:pt idx="156">
                  <c:v>-17.191455000000005</c:v>
                </c:pt>
                <c:pt idx="157">
                  <c:v>-17.987102</c:v>
                </c:pt>
                <c:pt idx="158">
                  <c:v>-18.463345000000004</c:v>
                </c:pt>
                <c:pt idx="159">
                  <c:v>-20.541598666666665</c:v>
                </c:pt>
                <c:pt idx="160">
                  <c:v>-21.010598000000002</c:v>
                </c:pt>
                <c:pt idx="161">
                  <c:v>-24.629170000000002</c:v>
                </c:pt>
                <c:pt idx="162">
                  <c:v>-24.304696333333339</c:v>
                </c:pt>
                <c:pt idx="163">
                  <c:v>-23.507392333333343</c:v>
                </c:pt>
                <c:pt idx="164">
                  <c:v>-25.311076</c:v>
                </c:pt>
                <c:pt idx="165">
                  <c:v>-25.802245000000006</c:v>
                </c:pt>
                <c:pt idx="166">
                  <c:v>-27.777729000000001</c:v>
                </c:pt>
                <c:pt idx="167">
                  <c:v>-27.65982266666667</c:v>
                </c:pt>
                <c:pt idx="168">
                  <c:v>-28.507012000000003</c:v>
                </c:pt>
                <c:pt idx="169">
                  <c:v>-31.336317666666673</c:v>
                </c:pt>
                <c:pt idx="170">
                  <c:v>-32.09335166666667</c:v>
                </c:pt>
                <c:pt idx="171">
                  <c:v>-31.564793333333341</c:v>
                </c:pt>
                <c:pt idx="172">
                  <c:v>-37.454694666666668</c:v>
                </c:pt>
                <c:pt idx="173">
                  <c:v>-39.307258333333337</c:v>
                </c:pt>
                <c:pt idx="174">
                  <c:v>-42.680503999999999</c:v>
                </c:pt>
                <c:pt idx="175">
                  <c:v>-35.137513666666678</c:v>
                </c:pt>
                <c:pt idx="176">
                  <c:v>-45.211533500000002</c:v>
                </c:pt>
                <c:pt idx="177">
                  <c:v>-39.112582333333336</c:v>
                </c:pt>
                <c:pt idx="178">
                  <c:v>-45.287203833333336</c:v>
                </c:pt>
                <c:pt idx="179">
                  <c:v>-36.098166333333339</c:v>
                </c:pt>
                <c:pt idx="180">
                  <c:v>41.593725666666678</c:v>
                </c:pt>
                <c:pt idx="181">
                  <c:v>60.19481566666667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A0-4B2E-8E6B-1C3BE223BDD1}"/>
            </c:ext>
          </c:extLst>
        </c:ser>
        <c:ser>
          <c:idx val="4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2D-G'!$G$4:$G$154</c:f>
              <c:numCache>
                <c:formatCode>General</c:formatCode>
                <c:ptCount val="151"/>
                <c:pt idx="0">
                  <c:v>0</c:v>
                </c:pt>
                <c:pt idx="1">
                  <c:v>0.22666666666666671</c:v>
                </c:pt>
                <c:pt idx="2">
                  <c:v>0.45333333333333342</c:v>
                </c:pt>
                <c:pt idx="3">
                  <c:v>0.68000000000000016</c:v>
                </c:pt>
                <c:pt idx="4">
                  <c:v>0.90666666666666684</c:v>
                </c:pt>
                <c:pt idx="5">
                  <c:v>1.1333333333333333</c:v>
                </c:pt>
                <c:pt idx="6">
                  <c:v>1.3600000000000003</c:v>
                </c:pt>
                <c:pt idx="7">
                  <c:v>1.5866666666666669</c:v>
                </c:pt>
                <c:pt idx="8">
                  <c:v>1.8133333333333337</c:v>
                </c:pt>
                <c:pt idx="9">
                  <c:v>2.04</c:v>
                </c:pt>
                <c:pt idx="10">
                  <c:v>2.2666666666666666</c:v>
                </c:pt>
                <c:pt idx="11">
                  <c:v>2.4933333333333341</c:v>
                </c:pt>
                <c:pt idx="12">
                  <c:v>2.7200000000000006</c:v>
                </c:pt>
                <c:pt idx="13">
                  <c:v>2.9466666666666672</c:v>
                </c:pt>
                <c:pt idx="14">
                  <c:v>3.1733333333333338</c:v>
                </c:pt>
                <c:pt idx="15">
                  <c:v>3.4000000000000008</c:v>
                </c:pt>
                <c:pt idx="16">
                  <c:v>3.6266666666666674</c:v>
                </c:pt>
                <c:pt idx="17">
                  <c:v>3.8533333333333339</c:v>
                </c:pt>
                <c:pt idx="18">
                  <c:v>4.08</c:v>
                </c:pt>
                <c:pt idx="19">
                  <c:v>4.3066666666666666</c:v>
                </c:pt>
                <c:pt idx="20">
                  <c:v>4.5333333333333332</c:v>
                </c:pt>
                <c:pt idx="21">
                  <c:v>4.7600000000000016</c:v>
                </c:pt>
                <c:pt idx="22">
                  <c:v>4.9866666666666681</c:v>
                </c:pt>
                <c:pt idx="23">
                  <c:v>5.2133333333333347</c:v>
                </c:pt>
                <c:pt idx="24">
                  <c:v>5.4400000000000013</c:v>
                </c:pt>
                <c:pt idx="25">
                  <c:v>5.6666666666666679</c:v>
                </c:pt>
                <c:pt idx="26">
                  <c:v>5.8933333333333344</c:v>
                </c:pt>
                <c:pt idx="27">
                  <c:v>6.120000000000001</c:v>
                </c:pt>
                <c:pt idx="28">
                  <c:v>6.3466666666666676</c:v>
                </c:pt>
                <c:pt idx="29">
                  <c:v>6.573333333333335</c:v>
                </c:pt>
                <c:pt idx="30">
                  <c:v>6.8000000000000016</c:v>
                </c:pt>
                <c:pt idx="31">
                  <c:v>7.0266666666666682</c:v>
                </c:pt>
                <c:pt idx="32">
                  <c:v>7.2533333333333347</c:v>
                </c:pt>
                <c:pt idx="33">
                  <c:v>7.4800000000000013</c:v>
                </c:pt>
                <c:pt idx="34">
                  <c:v>7.7066666666666679</c:v>
                </c:pt>
                <c:pt idx="35">
                  <c:v>7.9333333333333345</c:v>
                </c:pt>
                <c:pt idx="36">
                  <c:v>8.16</c:v>
                </c:pt>
                <c:pt idx="37">
                  <c:v>8.3866666666666685</c:v>
                </c:pt>
                <c:pt idx="38">
                  <c:v>8.6133333333333333</c:v>
                </c:pt>
                <c:pt idx="39">
                  <c:v>8.8400000000000016</c:v>
                </c:pt>
                <c:pt idx="40">
                  <c:v>9.0666666666666664</c:v>
                </c:pt>
                <c:pt idx="41">
                  <c:v>9.2933333333333348</c:v>
                </c:pt>
                <c:pt idx="42">
                  <c:v>9.5200000000000031</c:v>
                </c:pt>
                <c:pt idx="43">
                  <c:v>9.7466666666666679</c:v>
                </c:pt>
                <c:pt idx="44">
                  <c:v>9.9733333333333363</c:v>
                </c:pt>
                <c:pt idx="45">
                  <c:v>10.200000000000001</c:v>
                </c:pt>
                <c:pt idx="46">
                  <c:v>10.426666666666669</c:v>
                </c:pt>
                <c:pt idx="47">
                  <c:v>10.653333333333334</c:v>
                </c:pt>
                <c:pt idx="48">
                  <c:v>10.880000000000003</c:v>
                </c:pt>
                <c:pt idx="49">
                  <c:v>11.106666666666667</c:v>
                </c:pt>
                <c:pt idx="50">
                  <c:v>11.333333333333336</c:v>
                </c:pt>
                <c:pt idx="51">
                  <c:v>11.560000000000002</c:v>
                </c:pt>
                <c:pt idx="52">
                  <c:v>11.786666666666669</c:v>
                </c:pt>
                <c:pt idx="53">
                  <c:v>12.013333333333335</c:v>
                </c:pt>
                <c:pt idx="54">
                  <c:v>12.240000000000002</c:v>
                </c:pt>
                <c:pt idx="55">
                  <c:v>12.466666666666669</c:v>
                </c:pt>
                <c:pt idx="56">
                  <c:v>12.693333333333335</c:v>
                </c:pt>
                <c:pt idx="57">
                  <c:v>12.920000000000002</c:v>
                </c:pt>
                <c:pt idx="58">
                  <c:v>13.14666666666667</c:v>
                </c:pt>
                <c:pt idx="59">
                  <c:v>13.373333333333335</c:v>
                </c:pt>
                <c:pt idx="60">
                  <c:v>13.600000000000003</c:v>
                </c:pt>
                <c:pt idx="61">
                  <c:v>13.826666666666668</c:v>
                </c:pt>
                <c:pt idx="62">
                  <c:v>14.053333333333336</c:v>
                </c:pt>
                <c:pt idx="63">
                  <c:v>14.280000000000001</c:v>
                </c:pt>
                <c:pt idx="64">
                  <c:v>14.506666666666669</c:v>
                </c:pt>
                <c:pt idx="65">
                  <c:v>14.733333333333334</c:v>
                </c:pt>
                <c:pt idx="66">
                  <c:v>14.960000000000003</c:v>
                </c:pt>
                <c:pt idx="67">
                  <c:v>15.186666666666669</c:v>
                </c:pt>
                <c:pt idx="68">
                  <c:v>15.413333333333336</c:v>
                </c:pt>
                <c:pt idx="69">
                  <c:v>15.640000000000002</c:v>
                </c:pt>
                <c:pt idx="70">
                  <c:v>15.866666666666669</c:v>
                </c:pt>
                <c:pt idx="71">
                  <c:v>16.093333333333334</c:v>
                </c:pt>
                <c:pt idx="72">
                  <c:v>16.32</c:v>
                </c:pt>
                <c:pt idx="73">
                  <c:v>16.54666666666667</c:v>
                </c:pt>
                <c:pt idx="74">
                  <c:v>16.773333333333337</c:v>
                </c:pt>
                <c:pt idx="75">
                  <c:v>17.000000000000004</c:v>
                </c:pt>
                <c:pt idx="76">
                  <c:v>17.226666666666667</c:v>
                </c:pt>
                <c:pt idx="77">
                  <c:v>17.453333333333337</c:v>
                </c:pt>
                <c:pt idx="78">
                  <c:v>17.680000000000003</c:v>
                </c:pt>
                <c:pt idx="79">
                  <c:v>17.90666666666667</c:v>
                </c:pt>
                <c:pt idx="80">
                  <c:v>18.133333333333333</c:v>
                </c:pt>
                <c:pt idx="81">
                  <c:v>18.360000000000003</c:v>
                </c:pt>
                <c:pt idx="82">
                  <c:v>18.58666666666667</c:v>
                </c:pt>
                <c:pt idx="83">
                  <c:v>18.813333333333336</c:v>
                </c:pt>
                <c:pt idx="84">
                  <c:v>19.040000000000006</c:v>
                </c:pt>
                <c:pt idx="85">
                  <c:v>19.266666666666669</c:v>
                </c:pt>
                <c:pt idx="86">
                  <c:v>19.493333333333336</c:v>
                </c:pt>
                <c:pt idx="87">
                  <c:v>19.720000000000002</c:v>
                </c:pt>
                <c:pt idx="88">
                  <c:v>19.946666666666673</c:v>
                </c:pt>
                <c:pt idx="89">
                  <c:v>20.173333333333336</c:v>
                </c:pt>
                <c:pt idx="90">
                  <c:v>20.400000000000002</c:v>
                </c:pt>
                <c:pt idx="91">
                  <c:v>20.626666666666669</c:v>
                </c:pt>
                <c:pt idx="92">
                  <c:v>20.853333333333339</c:v>
                </c:pt>
                <c:pt idx="93">
                  <c:v>21.080000000000005</c:v>
                </c:pt>
                <c:pt idx="94">
                  <c:v>21.306666666666668</c:v>
                </c:pt>
                <c:pt idx="95">
                  <c:v>21.533333333333335</c:v>
                </c:pt>
                <c:pt idx="96">
                  <c:v>21.760000000000005</c:v>
                </c:pt>
                <c:pt idx="97">
                  <c:v>21.986666666666672</c:v>
                </c:pt>
                <c:pt idx="98">
                  <c:v>22.213333333333335</c:v>
                </c:pt>
                <c:pt idx="99">
                  <c:v>22.44</c:v>
                </c:pt>
                <c:pt idx="100">
                  <c:v>22.666666666666671</c:v>
                </c:pt>
                <c:pt idx="101">
                  <c:v>22.893333333333338</c:v>
                </c:pt>
                <c:pt idx="102">
                  <c:v>23.120000000000005</c:v>
                </c:pt>
                <c:pt idx="103">
                  <c:v>23.346666666666668</c:v>
                </c:pt>
                <c:pt idx="104">
                  <c:v>23.573333333333338</c:v>
                </c:pt>
                <c:pt idx="105">
                  <c:v>23.800000000000004</c:v>
                </c:pt>
                <c:pt idx="106">
                  <c:v>24.026666666666671</c:v>
                </c:pt>
                <c:pt idx="107">
                  <c:v>24.253333333333334</c:v>
                </c:pt>
                <c:pt idx="108">
                  <c:v>24.480000000000004</c:v>
                </c:pt>
                <c:pt idx="109">
                  <c:v>24.706666666666671</c:v>
                </c:pt>
                <c:pt idx="110">
                  <c:v>24.933333333333337</c:v>
                </c:pt>
                <c:pt idx="111">
                  <c:v>25.160000000000004</c:v>
                </c:pt>
                <c:pt idx="112">
                  <c:v>25.38666666666667</c:v>
                </c:pt>
                <c:pt idx="113">
                  <c:v>25.613333333333337</c:v>
                </c:pt>
                <c:pt idx="114">
                  <c:v>25.840000000000003</c:v>
                </c:pt>
                <c:pt idx="115">
                  <c:v>26.06666666666667</c:v>
                </c:pt>
                <c:pt idx="116">
                  <c:v>26.29333333333334</c:v>
                </c:pt>
                <c:pt idx="117">
                  <c:v>26.520000000000003</c:v>
                </c:pt>
                <c:pt idx="118">
                  <c:v>26.74666666666667</c:v>
                </c:pt>
                <c:pt idx="119">
                  <c:v>26.973333333333336</c:v>
                </c:pt>
                <c:pt idx="120">
                  <c:v>27.200000000000006</c:v>
                </c:pt>
                <c:pt idx="121">
                  <c:v>27.426666666666669</c:v>
                </c:pt>
                <c:pt idx="122">
                  <c:v>27.653333333333336</c:v>
                </c:pt>
                <c:pt idx="123">
                  <c:v>27.880000000000003</c:v>
                </c:pt>
                <c:pt idx="124">
                  <c:v>28.106666666666673</c:v>
                </c:pt>
                <c:pt idx="125">
                  <c:v>28.333333333333339</c:v>
                </c:pt>
                <c:pt idx="126">
                  <c:v>28.560000000000002</c:v>
                </c:pt>
                <c:pt idx="127">
                  <c:v>28.786666666666672</c:v>
                </c:pt>
                <c:pt idx="128">
                  <c:v>29.013333333333339</c:v>
                </c:pt>
                <c:pt idx="129">
                  <c:v>29.240000000000006</c:v>
                </c:pt>
                <c:pt idx="130">
                  <c:v>29.466666666666669</c:v>
                </c:pt>
                <c:pt idx="131">
                  <c:v>29.693333333333339</c:v>
                </c:pt>
                <c:pt idx="132">
                  <c:v>29.920000000000005</c:v>
                </c:pt>
                <c:pt idx="133">
                  <c:v>30.146666666666672</c:v>
                </c:pt>
                <c:pt idx="134">
                  <c:v>30.373333333333338</c:v>
                </c:pt>
                <c:pt idx="135">
                  <c:v>30.600000000000005</c:v>
                </c:pt>
                <c:pt idx="136">
                  <c:v>30.826666666666672</c:v>
                </c:pt>
                <c:pt idx="137">
                  <c:v>31.053333333333338</c:v>
                </c:pt>
                <c:pt idx="138">
                  <c:v>31.280000000000005</c:v>
                </c:pt>
                <c:pt idx="139">
                  <c:v>31.506666666666671</c:v>
                </c:pt>
                <c:pt idx="140">
                  <c:v>31.733333333333338</c:v>
                </c:pt>
                <c:pt idx="141">
                  <c:v>31.960000000000004</c:v>
                </c:pt>
                <c:pt idx="142">
                  <c:v>32.186666666666667</c:v>
                </c:pt>
                <c:pt idx="143">
                  <c:v>32.413333333333334</c:v>
                </c:pt>
                <c:pt idx="144">
                  <c:v>32.64</c:v>
                </c:pt>
                <c:pt idx="145">
                  <c:v>32.866666666666674</c:v>
                </c:pt>
                <c:pt idx="146">
                  <c:v>33.093333333333341</c:v>
                </c:pt>
                <c:pt idx="147">
                  <c:v>33.320000000000007</c:v>
                </c:pt>
                <c:pt idx="148">
                  <c:v>33.546666666666674</c:v>
                </c:pt>
                <c:pt idx="149">
                  <c:v>33.773333333333341</c:v>
                </c:pt>
                <c:pt idx="150">
                  <c:v>34.000000000000007</c:v>
                </c:pt>
              </c:numCache>
            </c:numRef>
          </c:xVal>
          <c:yVal>
            <c:numRef>
              <c:f>'Fig. 2D-G'!$K$4:$K$154</c:f>
              <c:numCache>
                <c:formatCode>General</c:formatCode>
                <c:ptCount val="151"/>
                <c:pt idx="0">
                  <c:v>0</c:v>
                </c:pt>
                <c:pt idx="1">
                  <c:v>-1.653700967</c:v>
                </c:pt>
                <c:pt idx="2">
                  <c:v>-3.218034142</c:v>
                </c:pt>
                <c:pt idx="3">
                  <c:v>-4.7526192930000004</c:v>
                </c:pt>
                <c:pt idx="4">
                  <c:v>-6.2799195460000004</c:v>
                </c:pt>
                <c:pt idx="5">
                  <c:v>-7.8096788149999998</c:v>
                </c:pt>
                <c:pt idx="6">
                  <c:v>-9.6007960190000006</c:v>
                </c:pt>
                <c:pt idx="7">
                  <c:v>-11.49875351</c:v>
                </c:pt>
                <c:pt idx="8">
                  <c:v>-13.52410051</c:v>
                </c:pt>
                <c:pt idx="9">
                  <c:v>-15.694747</c:v>
                </c:pt>
                <c:pt idx="10">
                  <c:v>-18.027184389999999</c:v>
                </c:pt>
                <c:pt idx="11">
                  <c:v>-20.451321289999999</c:v>
                </c:pt>
                <c:pt idx="12">
                  <c:v>-22.840251869999999</c:v>
                </c:pt>
                <c:pt idx="13">
                  <c:v>-25.25749901</c:v>
                </c:pt>
                <c:pt idx="14">
                  <c:v>-27.759971319999998</c:v>
                </c:pt>
                <c:pt idx="15">
                  <c:v>-30.402427840000001</c:v>
                </c:pt>
                <c:pt idx="16">
                  <c:v>-33.035942810000002</c:v>
                </c:pt>
                <c:pt idx="17">
                  <c:v>-35.547624069999998</c:v>
                </c:pt>
                <c:pt idx="18">
                  <c:v>-37.988140440000002</c:v>
                </c:pt>
                <c:pt idx="19">
                  <c:v>-40.408126410000001</c:v>
                </c:pt>
                <c:pt idx="20">
                  <c:v>-42.861162069999999</c:v>
                </c:pt>
                <c:pt idx="21">
                  <c:v>-45.186049590000003</c:v>
                </c:pt>
                <c:pt idx="22">
                  <c:v>-47.324919149999999</c:v>
                </c:pt>
                <c:pt idx="23">
                  <c:v>-49.283274249999998</c:v>
                </c:pt>
                <c:pt idx="24">
                  <c:v>-51.06537591</c:v>
                </c:pt>
                <c:pt idx="25">
                  <c:v>-52.673055269999999</c:v>
                </c:pt>
                <c:pt idx="26">
                  <c:v>-53.892251899999998</c:v>
                </c:pt>
                <c:pt idx="27">
                  <c:v>-54.750279620000001</c:v>
                </c:pt>
                <c:pt idx="28">
                  <c:v>-55.161932919999998</c:v>
                </c:pt>
                <c:pt idx="29">
                  <c:v>-55.013935590000003</c:v>
                </c:pt>
                <c:pt idx="30">
                  <c:v>-54.150943300000002</c:v>
                </c:pt>
                <c:pt idx="31">
                  <c:v>-52.320997910000003</c:v>
                </c:pt>
                <c:pt idx="32">
                  <c:v>-49.646676120000002</c:v>
                </c:pt>
                <c:pt idx="33">
                  <c:v>-45.981889680000002</c:v>
                </c:pt>
                <c:pt idx="34">
                  <c:v>-41.23222878</c:v>
                </c:pt>
                <c:pt idx="35">
                  <c:v>-35.424086780000003</c:v>
                </c:pt>
                <c:pt idx="36">
                  <c:v>-29.185103290000001</c:v>
                </c:pt>
                <c:pt idx="37">
                  <c:v>-23.24689107</c:v>
                </c:pt>
                <c:pt idx="38">
                  <c:v>-17.95797074</c:v>
                </c:pt>
                <c:pt idx="39">
                  <c:v>-13.541215660000001</c:v>
                </c:pt>
                <c:pt idx="40">
                  <c:v>-10.07954977</c:v>
                </c:pt>
                <c:pt idx="41">
                  <c:v>-7.6524102239999996</c:v>
                </c:pt>
                <c:pt idx="42">
                  <c:v>-6.1101748520000001</c:v>
                </c:pt>
                <c:pt idx="43">
                  <c:v>-5.3153436100000002</c:v>
                </c:pt>
                <c:pt idx="44">
                  <c:v>-5.1565105899999999</c:v>
                </c:pt>
                <c:pt idx="45">
                  <c:v>-5.5449902919999996</c:v>
                </c:pt>
                <c:pt idx="46">
                  <c:v>-6.3618034730000002</c:v>
                </c:pt>
                <c:pt idx="47">
                  <c:v>-7.3623655709999998</c:v>
                </c:pt>
                <c:pt idx="48">
                  <c:v>-8.5455206839999995</c:v>
                </c:pt>
                <c:pt idx="49">
                  <c:v>-9.9152997670000005</c:v>
                </c:pt>
                <c:pt idx="50">
                  <c:v>-11.48002241</c:v>
                </c:pt>
                <c:pt idx="51">
                  <c:v>-13.117594410000001</c:v>
                </c:pt>
                <c:pt idx="52">
                  <c:v>-14.70223732</c:v>
                </c:pt>
                <c:pt idx="53">
                  <c:v>-16.25839156</c:v>
                </c:pt>
                <c:pt idx="54">
                  <c:v>-17.809548549999999</c:v>
                </c:pt>
                <c:pt idx="55">
                  <c:v>-19.37931742</c:v>
                </c:pt>
                <c:pt idx="56">
                  <c:v>-20.829723739999999</c:v>
                </c:pt>
                <c:pt idx="57">
                  <c:v>-22.112364469999999</c:v>
                </c:pt>
                <c:pt idx="58">
                  <c:v>-23.230011470000001</c:v>
                </c:pt>
                <c:pt idx="59">
                  <c:v>-24.18316471</c:v>
                </c:pt>
                <c:pt idx="60">
                  <c:v>-24.969465540000002</c:v>
                </c:pt>
                <c:pt idx="61">
                  <c:v>-25.468367950000001</c:v>
                </c:pt>
                <c:pt idx="62">
                  <c:v>-25.712744430000001</c:v>
                </c:pt>
                <c:pt idx="63">
                  <c:v>-25.677264690000001</c:v>
                </c:pt>
                <c:pt idx="64">
                  <c:v>-25.33388059</c:v>
                </c:pt>
                <c:pt idx="65">
                  <c:v>-24.65151985</c:v>
                </c:pt>
                <c:pt idx="66">
                  <c:v>-23.595286609999999</c:v>
                </c:pt>
                <c:pt idx="67">
                  <c:v>-22.31383933</c:v>
                </c:pt>
                <c:pt idx="68">
                  <c:v>-20.806522820000001</c:v>
                </c:pt>
                <c:pt idx="69">
                  <c:v>-19.080145770000001</c:v>
                </c:pt>
                <c:pt idx="70">
                  <c:v>-17.15003463</c:v>
                </c:pt>
                <c:pt idx="71">
                  <c:v>-15.180911780000001</c:v>
                </c:pt>
                <c:pt idx="72">
                  <c:v>-13.32480977</c:v>
                </c:pt>
                <c:pt idx="73">
                  <c:v>-11.609265990000001</c:v>
                </c:pt>
                <c:pt idx="74">
                  <c:v>-10.05635159</c:v>
                </c:pt>
                <c:pt idx="75">
                  <c:v>-8.6819811960000006</c:v>
                </c:pt>
                <c:pt idx="76">
                  <c:v>-7.6219795689999996</c:v>
                </c:pt>
                <c:pt idx="77">
                  <c:v>-6.8521476979999996</c:v>
                </c:pt>
                <c:pt idx="78">
                  <c:v>-6.3579412350000002</c:v>
                </c:pt>
                <c:pt idx="79">
                  <c:v>-6.1246436620000004</c:v>
                </c:pt>
                <c:pt idx="80">
                  <c:v>-6.1377692479999997</c:v>
                </c:pt>
                <c:pt idx="81">
                  <c:v>-6.4153694970000004</c:v>
                </c:pt>
                <c:pt idx="82">
                  <c:v>-6.8558410719999996</c:v>
                </c:pt>
                <c:pt idx="83">
                  <c:v>-7.4546352799999998</c:v>
                </c:pt>
                <c:pt idx="84">
                  <c:v>-8.2093300629999995</c:v>
                </c:pt>
                <c:pt idx="85">
                  <c:v>-9.1193060730000006</c:v>
                </c:pt>
                <c:pt idx="86">
                  <c:v>-10.14489373</c:v>
                </c:pt>
                <c:pt idx="87">
                  <c:v>-11.196371539999999</c:v>
                </c:pt>
                <c:pt idx="88">
                  <c:v>-12.282088999999999</c:v>
                </c:pt>
                <c:pt idx="89">
                  <c:v>-13.410787170000001</c:v>
                </c:pt>
                <c:pt idx="90">
                  <c:v>-14.59179769</c:v>
                </c:pt>
                <c:pt idx="91">
                  <c:v>-15.7557326</c:v>
                </c:pt>
                <c:pt idx="92">
                  <c:v>-16.855118489999999</c:v>
                </c:pt>
                <c:pt idx="93">
                  <c:v>-17.895200379999999</c:v>
                </c:pt>
                <c:pt idx="94">
                  <c:v>-18.880863860000002</c:v>
                </c:pt>
                <c:pt idx="95">
                  <c:v>-19.816671960000001</c:v>
                </c:pt>
                <c:pt idx="96">
                  <c:v>-20.628202290000001</c:v>
                </c:pt>
                <c:pt idx="97">
                  <c:v>-21.325089689999999</c:v>
                </c:pt>
                <c:pt idx="98">
                  <c:v>-21.902418839999999</c:v>
                </c:pt>
                <c:pt idx="99">
                  <c:v>-22.354296040000001</c:v>
                </c:pt>
                <c:pt idx="100">
                  <c:v>-22.673591259999998</c:v>
                </c:pt>
                <c:pt idx="101">
                  <c:v>-22.808629029999999</c:v>
                </c:pt>
                <c:pt idx="102">
                  <c:v>-22.809471009999999</c:v>
                </c:pt>
                <c:pt idx="103">
                  <c:v>-22.665852950000001</c:v>
                </c:pt>
                <c:pt idx="104">
                  <c:v>-22.366650920000001</c:v>
                </c:pt>
                <c:pt idx="105">
                  <c:v>-21.89982762</c:v>
                </c:pt>
                <c:pt idx="106">
                  <c:v>-21.353233700000001</c:v>
                </c:pt>
                <c:pt idx="107">
                  <c:v>-20.745265289999999</c:v>
                </c:pt>
                <c:pt idx="108">
                  <c:v>-20.074285939999999</c:v>
                </c:pt>
                <c:pt idx="109">
                  <c:v>-19.339161690000001</c:v>
                </c:pt>
                <c:pt idx="110">
                  <c:v>-18.539358480000001</c:v>
                </c:pt>
                <c:pt idx="111">
                  <c:v>-17.728807849999999</c:v>
                </c:pt>
                <c:pt idx="112">
                  <c:v>-16.99615399</c:v>
                </c:pt>
                <c:pt idx="113">
                  <c:v>-16.348355999999999</c:v>
                </c:pt>
                <c:pt idx="114">
                  <c:v>-15.79221484</c:v>
                </c:pt>
                <c:pt idx="115">
                  <c:v>-15.33433307</c:v>
                </c:pt>
                <c:pt idx="116">
                  <c:v>-15.061226169999999</c:v>
                </c:pt>
                <c:pt idx="117">
                  <c:v>-14.94087727</c:v>
                </c:pt>
                <c:pt idx="118">
                  <c:v>-14.98112216</c:v>
                </c:pt>
                <c:pt idx="119">
                  <c:v>-15.190778529999999</c:v>
                </c:pt>
                <c:pt idx="120">
                  <c:v>-15.57976407</c:v>
                </c:pt>
                <c:pt idx="121">
                  <c:v>-16.175999279999999</c:v>
                </c:pt>
                <c:pt idx="122">
                  <c:v>-16.907195959999999</c:v>
                </c:pt>
                <c:pt idx="123">
                  <c:v>-17.78514453</c:v>
                </c:pt>
                <c:pt idx="124">
                  <c:v>-18.823545840000001</c:v>
                </c:pt>
                <c:pt idx="125">
                  <c:v>-20.03821392</c:v>
                </c:pt>
                <c:pt idx="126">
                  <c:v>-21.385181759999998</c:v>
                </c:pt>
                <c:pt idx="127">
                  <c:v>-22.784874899999998</c:v>
                </c:pt>
                <c:pt idx="128">
                  <c:v>-24.246390640000001</c:v>
                </c:pt>
                <c:pt idx="129">
                  <c:v>-25.780318510000001</c:v>
                </c:pt>
                <c:pt idx="130">
                  <c:v>-27.399052950000002</c:v>
                </c:pt>
                <c:pt idx="131">
                  <c:v>-29.000295099999999</c:v>
                </c:pt>
                <c:pt idx="132">
                  <c:v>-30.532830659999998</c:v>
                </c:pt>
                <c:pt idx="133">
                  <c:v>-31.994262590000002</c:v>
                </c:pt>
                <c:pt idx="134">
                  <c:v>-33.381879640000001</c:v>
                </c:pt>
                <c:pt idx="135">
                  <c:v>-34.692370760000003</c:v>
                </c:pt>
                <c:pt idx="136">
                  <c:v>-35.814194800000003</c:v>
                </c:pt>
                <c:pt idx="137">
                  <c:v>-36.770716059999998</c:v>
                </c:pt>
                <c:pt idx="138">
                  <c:v>-37.53612828</c:v>
                </c:pt>
                <c:pt idx="139">
                  <c:v>-38.074017480000002</c:v>
                </c:pt>
                <c:pt idx="140">
                  <c:v>-38.33131788</c:v>
                </c:pt>
                <c:pt idx="141">
                  <c:v>-38.00591558</c:v>
                </c:pt>
                <c:pt idx="142">
                  <c:v>-37.467389130000001</c:v>
                </c:pt>
                <c:pt idx="143">
                  <c:v>-36.626235059999999</c:v>
                </c:pt>
                <c:pt idx="144">
                  <c:v>-35.332669160000002</c:v>
                </c:pt>
                <c:pt idx="145">
                  <c:v>-33.31706294</c:v>
                </c:pt>
                <c:pt idx="146">
                  <c:v>-29.827393399999998</c:v>
                </c:pt>
                <c:pt idx="147">
                  <c:v>-23.836117049999999</c:v>
                </c:pt>
                <c:pt idx="148">
                  <c:v>-12.122660610000001</c:v>
                </c:pt>
                <c:pt idx="149">
                  <c:v>14.17263775</c:v>
                </c:pt>
                <c:pt idx="150">
                  <c:v>59.507261800000002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A0-4B2E-8E6B-1C3BE223B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7136"/>
        <c:axId val="292014256"/>
      </c:scatterChart>
      <c:valAx>
        <c:axId val="292017136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</a:rPr>
                  <a:t>position (mm)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4256"/>
        <c:crosses val="autoZero"/>
        <c:crossBetween val="midCat"/>
        <c:majorUnit val="10"/>
      </c:valAx>
      <c:valAx>
        <c:axId val="292014256"/>
        <c:scaling>
          <c:orientation val="minMax"/>
          <c:max val="60"/>
          <c:min val="-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phase angle (deg)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7136"/>
        <c:crosses val="autoZero"/>
        <c:crossBetween val="midCat"/>
        <c:majorUnit val="3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817656238916079"/>
          <c:y val="0.18147686438528227"/>
          <c:w val="0.24226438965253019"/>
          <c:h val="0.16460479817244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62013486606785"/>
          <c:y val="2.9993183367416496E-2"/>
          <c:w val="0.85439397943845197"/>
          <c:h val="0.83197440810696222"/>
        </c:manualLayout>
      </c:layout>
      <c:scatterChart>
        <c:scatterStyle val="smoothMarker"/>
        <c:varyColors val="0"/>
        <c:ser>
          <c:idx val="0"/>
          <c:order val="0"/>
          <c:tx>
            <c:v>air domain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'Fig. 2L'!$A$3:$A$80</c:f>
              <c:numCache>
                <c:formatCode>0_);[Red]\(0\)</c:formatCode>
                <c:ptCount val="78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315</c:v>
                </c:pt>
                <c:pt idx="13">
                  <c:v>320</c:v>
                </c:pt>
                <c:pt idx="14">
                  <c:v>325</c:v>
                </c:pt>
                <c:pt idx="15">
                  <c:v>330</c:v>
                </c:pt>
                <c:pt idx="16">
                  <c:v>335</c:v>
                </c:pt>
                <c:pt idx="17">
                  <c:v>340</c:v>
                </c:pt>
                <c:pt idx="18">
                  <c:v>345</c:v>
                </c:pt>
                <c:pt idx="19">
                  <c:v>350</c:v>
                </c:pt>
                <c:pt idx="20">
                  <c:v>355</c:v>
                </c:pt>
                <c:pt idx="21">
                  <c:v>360</c:v>
                </c:pt>
                <c:pt idx="22">
                  <c:v>365</c:v>
                </c:pt>
                <c:pt idx="23">
                  <c:v>370</c:v>
                </c:pt>
                <c:pt idx="24">
                  <c:v>375</c:v>
                </c:pt>
                <c:pt idx="25">
                  <c:v>380</c:v>
                </c:pt>
                <c:pt idx="26">
                  <c:v>385</c:v>
                </c:pt>
                <c:pt idx="27">
                  <c:v>390</c:v>
                </c:pt>
                <c:pt idx="28">
                  <c:v>395</c:v>
                </c:pt>
                <c:pt idx="29">
                  <c:v>400</c:v>
                </c:pt>
                <c:pt idx="30">
                  <c:v>405</c:v>
                </c:pt>
                <c:pt idx="31">
                  <c:v>410</c:v>
                </c:pt>
                <c:pt idx="32">
                  <c:v>415</c:v>
                </c:pt>
                <c:pt idx="33">
                  <c:v>420</c:v>
                </c:pt>
                <c:pt idx="34">
                  <c:v>425</c:v>
                </c:pt>
                <c:pt idx="35">
                  <c:v>430</c:v>
                </c:pt>
                <c:pt idx="36">
                  <c:v>435</c:v>
                </c:pt>
                <c:pt idx="37">
                  <c:v>440</c:v>
                </c:pt>
                <c:pt idx="38">
                  <c:v>445</c:v>
                </c:pt>
                <c:pt idx="39">
                  <c:v>450</c:v>
                </c:pt>
                <c:pt idx="40">
                  <c:v>455</c:v>
                </c:pt>
                <c:pt idx="41">
                  <c:v>460</c:v>
                </c:pt>
                <c:pt idx="42">
                  <c:v>465</c:v>
                </c:pt>
                <c:pt idx="43">
                  <c:v>470</c:v>
                </c:pt>
                <c:pt idx="44">
                  <c:v>475</c:v>
                </c:pt>
                <c:pt idx="45">
                  <c:v>480</c:v>
                </c:pt>
                <c:pt idx="46">
                  <c:v>485</c:v>
                </c:pt>
                <c:pt idx="47">
                  <c:v>490</c:v>
                </c:pt>
                <c:pt idx="48">
                  <c:v>495</c:v>
                </c:pt>
                <c:pt idx="49">
                  <c:v>500</c:v>
                </c:pt>
                <c:pt idx="50">
                  <c:v>505</c:v>
                </c:pt>
                <c:pt idx="51">
                  <c:v>510</c:v>
                </c:pt>
                <c:pt idx="52">
                  <c:v>515</c:v>
                </c:pt>
                <c:pt idx="53">
                  <c:v>520</c:v>
                </c:pt>
                <c:pt idx="54">
                  <c:v>525</c:v>
                </c:pt>
                <c:pt idx="55">
                  <c:v>530</c:v>
                </c:pt>
                <c:pt idx="56">
                  <c:v>540</c:v>
                </c:pt>
                <c:pt idx="57">
                  <c:v>550</c:v>
                </c:pt>
                <c:pt idx="58">
                  <c:v>560</c:v>
                </c:pt>
                <c:pt idx="59">
                  <c:v>570</c:v>
                </c:pt>
                <c:pt idx="60">
                  <c:v>580</c:v>
                </c:pt>
                <c:pt idx="61">
                  <c:v>590</c:v>
                </c:pt>
                <c:pt idx="62">
                  <c:v>600</c:v>
                </c:pt>
                <c:pt idx="63">
                  <c:v>610</c:v>
                </c:pt>
                <c:pt idx="64">
                  <c:v>620</c:v>
                </c:pt>
                <c:pt idx="65">
                  <c:v>630</c:v>
                </c:pt>
                <c:pt idx="66">
                  <c:v>640</c:v>
                </c:pt>
                <c:pt idx="67">
                  <c:v>650</c:v>
                </c:pt>
                <c:pt idx="68">
                  <c:v>660</c:v>
                </c:pt>
                <c:pt idx="69">
                  <c:v>670</c:v>
                </c:pt>
                <c:pt idx="70">
                  <c:v>680</c:v>
                </c:pt>
                <c:pt idx="71">
                  <c:v>690</c:v>
                </c:pt>
                <c:pt idx="72">
                  <c:v>700</c:v>
                </c:pt>
                <c:pt idx="73">
                  <c:v>710</c:v>
                </c:pt>
                <c:pt idx="74">
                  <c:v>720</c:v>
                </c:pt>
                <c:pt idx="75">
                  <c:v>730</c:v>
                </c:pt>
                <c:pt idx="76">
                  <c:v>740</c:v>
                </c:pt>
                <c:pt idx="77">
                  <c:v>750</c:v>
                </c:pt>
              </c:numCache>
            </c:numRef>
          </c:xVal>
          <c:yVal>
            <c:numRef>
              <c:f>'Fig. 2L'!$B$3:$B$80</c:f>
              <c:numCache>
                <c:formatCode>0.00_);[Red]\(0.00\)</c:formatCode>
                <c:ptCount val="78"/>
                <c:pt idx="0">
                  <c:v>0.27516000000000002</c:v>
                </c:pt>
                <c:pt idx="1">
                  <c:v>0.33250999999999997</c:v>
                </c:pt>
                <c:pt idx="2">
                  <c:v>0.40549000000000002</c:v>
                </c:pt>
                <c:pt idx="3">
                  <c:v>0.49879000000000001</c:v>
                </c:pt>
                <c:pt idx="4">
                  <c:v>0.61834999999999996</c:v>
                </c:pt>
                <c:pt idx="5">
                  <c:v>0.77461999999999998</c:v>
                </c:pt>
                <c:pt idx="6">
                  <c:v>0.98348999999999998</c:v>
                </c:pt>
                <c:pt idx="7">
                  <c:v>1.2592999999999999</c:v>
                </c:pt>
                <c:pt idx="8">
                  <c:v>1.6073000000000002</c:v>
                </c:pt>
                <c:pt idx="9">
                  <c:v>2.0034000000000001</c:v>
                </c:pt>
                <c:pt idx="10">
                  <c:v>2.3624000000000001</c:v>
                </c:pt>
                <c:pt idx="11">
                  <c:v>2.5404999999999998</c:v>
                </c:pt>
                <c:pt idx="12">
                  <c:v>2.5249000000000001</c:v>
                </c:pt>
                <c:pt idx="13">
                  <c:v>2.4387999999999996</c:v>
                </c:pt>
                <c:pt idx="14">
                  <c:v>2.2951999999999999</c:v>
                </c:pt>
                <c:pt idx="15">
                  <c:v>2.1139999999999999</c:v>
                </c:pt>
                <c:pt idx="16">
                  <c:v>1.9153</c:v>
                </c:pt>
                <c:pt idx="17">
                  <c:v>1.7157</c:v>
                </c:pt>
                <c:pt idx="18">
                  <c:v>1.5263000000000002</c:v>
                </c:pt>
                <c:pt idx="19">
                  <c:v>1.3527</c:v>
                </c:pt>
                <c:pt idx="20">
                  <c:v>1.1971999999999998</c:v>
                </c:pt>
                <c:pt idx="21">
                  <c:v>1.0593999999999999</c:v>
                </c:pt>
                <c:pt idx="22">
                  <c:v>0.93834000000000006</c:v>
                </c:pt>
                <c:pt idx="23">
                  <c:v>0.83262999999999998</c:v>
                </c:pt>
                <c:pt idx="24">
                  <c:v>0.74086999999999992</c:v>
                </c:pt>
                <c:pt idx="25">
                  <c:v>0.66171000000000002</c:v>
                </c:pt>
                <c:pt idx="26">
                  <c:v>0.59382000000000001</c:v>
                </c:pt>
                <c:pt idx="27">
                  <c:v>0.53592000000000006</c:v>
                </c:pt>
                <c:pt idx="28">
                  <c:v>0.48682999999999998</c:v>
                </c:pt>
                <c:pt idx="29">
                  <c:v>0.44553000000000004</c:v>
                </c:pt>
                <c:pt idx="30">
                  <c:v>0.41115000000000002</c:v>
                </c:pt>
                <c:pt idx="31">
                  <c:v>0.38303999999999999</c:v>
                </c:pt>
                <c:pt idx="32">
                  <c:v>0.36066999999999999</c:v>
                </c:pt>
                <c:pt idx="33">
                  <c:v>0.34365999999999997</c:v>
                </c:pt>
                <c:pt idx="34">
                  <c:v>0.33171</c:v>
                </c:pt>
                <c:pt idx="35">
                  <c:v>0.32457999999999998</c:v>
                </c:pt>
                <c:pt idx="36">
                  <c:v>0.32207999999999998</c:v>
                </c:pt>
                <c:pt idx="37">
                  <c:v>0.32399</c:v>
                </c:pt>
                <c:pt idx="38">
                  <c:v>0.33011999999999997</c:v>
                </c:pt>
                <c:pt idx="39">
                  <c:v>0.34026000000000001</c:v>
                </c:pt>
                <c:pt idx="40">
                  <c:v>0.35415000000000002</c:v>
                </c:pt>
                <c:pt idx="41">
                  <c:v>0.37153000000000003</c:v>
                </c:pt>
                <c:pt idx="42">
                  <c:v>0.39212000000000002</c:v>
                </c:pt>
                <c:pt idx="43">
                  <c:v>0.41556999999999999</c:v>
                </c:pt>
                <c:pt idx="44">
                  <c:v>0.44153999999999999</c:v>
                </c:pt>
                <c:pt idx="45">
                  <c:v>0.46960999999999997</c:v>
                </c:pt>
                <c:pt idx="46">
                  <c:v>0.49924999999999997</c:v>
                </c:pt>
                <c:pt idx="47">
                  <c:v>0.52981</c:v>
                </c:pt>
                <c:pt idx="48">
                  <c:v>0.56042999999999998</c:v>
                </c:pt>
                <c:pt idx="49">
                  <c:v>0.59016000000000002</c:v>
                </c:pt>
                <c:pt idx="50">
                  <c:v>0.61792999999999998</c:v>
                </c:pt>
                <c:pt idx="51">
                  <c:v>0.64270999999999989</c:v>
                </c:pt>
                <c:pt idx="52">
                  <c:v>0.66360999999999992</c:v>
                </c:pt>
                <c:pt idx="53">
                  <c:v>0.67991000000000001</c:v>
                </c:pt>
                <c:pt idx="54">
                  <c:v>0.69124000000000008</c:v>
                </c:pt>
                <c:pt idx="55">
                  <c:v>0.69747999999999999</c:v>
                </c:pt>
                <c:pt idx="56">
                  <c:v>0.69586999999999999</c:v>
                </c:pt>
                <c:pt idx="57">
                  <c:v>0.6794</c:v>
                </c:pt>
                <c:pt idx="58">
                  <c:v>0.65371999999999997</c:v>
                </c:pt>
                <c:pt idx="59">
                  <c:v>0.62344000000000011</c:v>
                </c:pt>
                <c:pt idx="60">
                  <c:v>0.59125000000000005</c:v>
                </c:pt>
                <c:pt idx="61">
                  <c:v>0.55849000000000004</c:v>
                </c:pt>
                <c:pt idx="62">
                  <c:v>0.52593000000000001</c:v>
                </c:pt>
                <c:pt idx="63">
                  <c:v>0.49423</c:v>
                </c:pt>
                <c:pt idx="64">
                  <c:v>0.46393999999999996</c:v>
                </c:pt>
                <c:pt idx="65">
                  <c:v>0.43541000000000002</c:v>
                </c:pt>
                <c:pt idx="66">
                  <c:v>0.40887000000000001</c:v>
                </c:pt>
                <c:pt idx="67">
                  <c:v>0.38440999999999997</c:v>
                </c:pt>
                <c:pt idx="68">
                  <c:v>0.36204999999999998</c:v>
                </c:pt>
                <c:pt idx="69">
                  <c:v>0.3417</c:v>
                </c:pt>
                <c:pt idx="70">
                  <c:v>0.32322999999999996</c:v>
                </c:pt>
                <c:pt idx="71">
                  <c:v>0.30647000000000002</c:v>
                </c:pt>
                <c:pt idx="72">
                  <c:v>0.29125000000000001</c:v>
                </c:pt>
                <c:pt idx="73">
                  <c:v>0.27739999999999998</c:v>
                </c:pt>
                <c:pt idx="74">
                  <c:v>0.26476</c:v>
                </c:pt>
                <c:pt idx="75">
                  <c:v>0.25316</c:v>
                </c:pt>
                <c:pt idx="76">
                  <c:v>0.24245</c:v>
                </c:pt>
                <c:pt idx="77">
                  <c:v>0.23251000000000002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4-46B3-A57C-EB2DDB4F3F2C}"/>
            </c:ext>
          </c:extLst>
        </c:ser>
        <c:ser>
          <c:idx val="1"/>
          <c:order val="1"/>
          <c:tx>
            <c:v>rubber domain</c:v>
          </c:tx>
          <c:spPr>
            <a:ln w="28575" cap="rnd">
              <a:solidFill>
                <a:srgbClr val="8F0B7C"/>
              </a:solidFill>
              <a:round/>
            </a:ln>
            <a:effectLst/>
          </c:spPr>
          <c:marker>
            <c:symbol val="none"/>
          </c:marker>
          <c:xVal>
            <c:numRef>
              <c:f>'Fig. 2L'!$A$3:$A$80</c:f>
              <c:numCache>
                <c:formatCode>0_);[Red]\(0\)</c:formatCode>
                <c:ptCount val="78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315</c:v>
                </c:pt>
                <c:pt idx="13">
                  <c:v>320</c:v>
                </c:pt>
                <c:pt idx="14">
                  <c:v>325</c:v>
                </c:pt>
                <c:pt idx="15">
                  <c:v>330</c:v>
                </c:pt>
                <c:pt idx="16">
                  <c:v>335</c:v>
                </c:pt>
                <c:pt idx="17">
                  <c:v>340</c:v>
                </c:pt>
                <c:pt idx="18">
                  <c:v>345</c:v>
                </c:pt>
                <c:pt idx="19">
                  <c:v>350</c:v>
                </c:pt>
                <c:pt idx="20">
                  <c:v>355</c:v>
                </c:pt>
                <c:pt idx="21">
                  <c:v>360</c:v>
                </c:pt>
                <c:pt idx="22">
                  <c:v>365</c:v>
                </c:pt>
                <c:pt idx="23">
                  <c:v>370</c:v>
                </c:pt>
                <c:pt idx="24">
                  <c:v>375</c:v>
                </c:pt>
                <c:pt idx="25">
                  <c:v>380</c:v>
                </c:pt>
                <c:pt idx="26">
                  <c:v>385</c:v>
                </c:pt>
                <c:pt idx="27">
                  <c:v>390</c:v>
                </c:pt>
                <c:pt idx="28">
                  <c:v>395</c:v>
                </c:pt>
                <c:pt idx="29">
                  <c:v>400</c:v>
                </c:pt>
                <c:pt idx="30">
                  <c:v>405</c:v>
                </c:pt>
                <c:pt idx="31">
                  <c:v>410</c:v>
                </c:pt>
                <c:pt idx="32">
                  <c:v>415</c:v>
                </c:pt>
                <c:pt idx="33">
                  <c:v>420</c:v>
                </c:pt>
                <c:pt idx="34">
                  <c:v>425</c:v>
                </c:pt>
                <c:pt idx="35">
                  <c:v>430</c:v>
                </c:pt>
                <c:pt idx="36">
                  <c:v>435</c:v>
                </c:pt>
                <c:pt idx="37">
                  <c:v>440</c:v>
                </c:pt>
                <c:pt idx="38">
                  <c:v>445</c:v>
                </c:pt>
                <c:pt idx="39">
                  <c:v>450</c:v>
                </c:pt>
                <c:pt idx="40">
                  <c:v>455</c:v>
                </c:pt>
                <c:pt idx="41">
                  <c:v>460</c:v>
                </c:pt>
                <c:pt idx="42">
                  <c:v>465</c:v>
                </c:pt>
                <c:pt idx="43">
                  <c:v>470</c:v>
                </c:pt>
                <c:pt idx="44">
                  <c:v>475</c:v>
                </c:pt>
                <c:pt idx="45">
                  <c:v>480</c:v>
                </c:pt>
                <c:pt idx="46">
                  <c:v>485</c:v>
                </c:pt>
                <c:pt idx="47">
                  <c:v>490</c:v>
                </c:pt>
                <c:pt idx="48">
                  <c:v>495</c:v>
                </c:pt>
                <c:pt idx="49">
                  <c:v>500</c:v>
                </c:pt>
                <c:pt idx="50">
                  <c:v>505</c:v>
                </c:pt>
                <c:pt idx="51">
                  <c:v>510</c:v>
                </c:pt>
                <c:pt idx="52">
                  <c:v>515</c:v>
                </c:pt>
                <c:pt idx="53">
                  <c:v>520</c:v>
                </c:pt>
                <c:pt idx="54">
                  <c:v>525</c:v>
                </c:pt>
                <c:pt idx="55">
                  <c:v>530</c:v>
                </c:pt>
                <c:pt idx="56">
                  <c:v>540</c:v>
                </c:pt>
                <c:pt idx="57">
                  <c:v>550</c:v>
                </c:pt>
                <c:pt idx="58">
                  <c:v>560</c:v>
                </c:pt>
                <c:pt idx="59">
                  <c:v>570</c:v>
                </c:pt>
                <c:pt idx="60">
                  <c:v>580</c:v>
                </c:pt>
                <c:pt idx="61">
                  <c:v>590</c:v>
                </c:pt>
                <c:pt idx="62">
                  <c:v>600</c:v>
                </c:pt>
                <c:pt idx="63">
                  <c:v>610</c:v>
                </c:pt>
                <c:pt idx="64">
                  <c:v>620</c:v>
                </c:pt>
                <c:pt idx="65">
                  <c:v>630</c:v>
                </c:pt>
                <c:pt idx="66">
                  <c:v>640</c:v>
                </c:pt>
                <c:pt idx="67">
                  <c:v>650</c:v>
                </c:pt>
                <c:pt idx="68">
                  <c:v>660</c:v>
                </c:pt>
                <c:pt idx="69">
                  <c:v>670</c:v>
                </c:pt>
                <c:pt idx="70">
                  <c:v>680</c:v>
                </c:pt>
                <c:pt idx="71">
                  <c:v>690</c:v>
                </c:pt>
                <c:pt idx="72">
                  <c:v>700</c:v>
                </c:pt>
                <c:pt idx="73">
                  <c:v>710</c:v>
                </c:pt>
                <c:pt idx="74">
                  <c:v>720</c:v>
                </c:pt>
                <c:pt idx="75">
                  <c:v>730</c:v>
                </c:pt>
                <c:pt idx="76">
                  <c:v>740</c:v>
                </c:pt>
                <c:pt idx="77">
                  <c:v>750</c:v>
                </c:pt>
              </c:numCache>
            </c:numRef>
          </c:xVal>
          <c:yVal>
            <c:numRef>
              <c:f>'Fig. 2L'!$C$3:$C$80</c:f>
              <c:numCache>
                <c:formatCode>0.00_);[Red]\(0.00\)</c:formatCode>
                <c:ptCount val="78"/>
                <c:pt idx="0">
                  <c:v>6.3231999999999997E-2</c:v>
                </c:pt>
                <c:pt idx="1">
                  <c:v>9.3544000000000002E-2</c:v>
                </c:pt>
                <c:pt idx="2">
                  <c:v>0.14035</c:v>
                </c:pt>
                <c:pt idx="3">
                  <c:v>0.21308000000000002</c:v>
                </c:pt>
                <c:pt idx="4">
                  <c:v>0.32181000000000004</c:v>
                </c:pt>
                <c:pt idx="5">
                  <c:v>0.47622000000000003</c:v>
                </c:pt>
                <c:pt idx="6">
                  <c:v>0.70538000000000001</c:v>
                </c:pt>
                <c:pt idx="7">
                  <c:v>1.0629</c:v>
                </c:pt>
                <c:pt idx="8">
                  <c:v>1.6140000000000001</c:v>
                </c:pt>
                <c:pt idx="9">
                  <c:v>2.4134000000000002</c:v>
                </c:pt>
                <c:pt idx="10">
                  <c:v>3.4365999999999999</c:v>
                </c:pt>
                <c:pt idx="11">
                  <c:v>4.4893000000000001</c:v>
                </c:pt>
                <c:pt idx="12">
                  <c:v>4.9281999999999995</c:v>
                </c:pt>
                <c:pt idx="13">
                  <c:v>5.2646000000000006</c:v>
                </c:pt>
                <c:pt idx="14">
                  <c:v>5.4866000000000001</c:v>
                </c:pt>
                <c:pt idx="15">
                  <c:v>5.6013000000000002</c:v>
                </c:pt>
                <c:pt idx="16">
                  <c:v>5.6283000000000003</c:v>
                </c:pt>
                <c:pt idx="17">
                  <c:v>5.5922999999999998</c:v>
                </c:pt>
                <c:pt idx="18">
                  <c:v>5.5161999999999995</c:v>
                </c:pt>
                <c:pt idx="19">
                  <c:v>5.4188999999999998</c:v>
                </c:pt>
                <c:pt idx="20">
                  <c:v>5.3142000000000005</c:v>
                </c:pt>
                <c:pt idx="21">
                  <c:v>5.2124000000000006</c:v>
                </c:pt>
                <c:pt idx="22">
                  <c:v>5.1208</c:v>
                </c:pt>
                <c:pt idx="23">
                  <c:v>5.0445999999999991</c:v>
                </c:pt>
                <c:pt idx="24">
                  <c:v>4.9867999999999997</c:v>
                </c:pt>
                <c:pt idx="25">
                  <c:v>4.9488000000000003</c:v>
                </c:pt>
                <c:pt idx="26">
                  <c:v>4.9307999999999996</c:v>
                </c:pt>
                <c:pt idx="27">
                  <c:v>4.9320999999999993</c:v>
                </c:pt>
                <c:pt idx="28">
                  <c:v>4.9520999999999997</c:v>
                </c:pt>
                <c:pt idx="29">
                  <c:v>4.9901</c:v>
                </c:pt>
                <c:pt idx="30">
                  <c:v>5.0459000000000005</c:v>
                </c:pt>
                <c:pt idx="31">
                  <c:v>5.1192000000000002</c:v>
                </c:pt>
                <c:pt idx="32">
                  <c:v>5.2099000000000002</c:v>
                </c:pt>
                <c:pt idx="33">
                  <c:v>5.3174999999999999</c:v>
                </c:pt>
                <c:pt idx="34">
                  <c:v>5.4412000000000003</c:v>
                </c:pt>
                <c:pt idx="35">
                  <c:v>5.5797999999999996</c:v>
                </c:pt>
                <c:pt idx="36">
                  <c:v>5.7317</c:v>
                </c:pt>
                <c:pt idx="37">
                  <c:v>5.8950000000000005</c:v>
                </c:pt>
                <c:pt idx="38">
                  <c:v>6.0670999999999999</c:v>
                </c:pt>
                <c:pt idx="39">
                  <c:v>6.2447999999999997</c:v>
                </c:pt>
                <c:pt idx="40">
                  <c:v>6.4247000000000005</c:v>
                </c:pt>
                <c:pt idx="41">
                  <c:v>6.6025999999999998</c:v>
                </c:pt>
                <c:pt idx="42">
                  <c:v>6.7741000000000007</c:v>
                </c:pt>
                <c:pt idx="43">
                  <c:v>6.9347000000000003</c:v>
                </c:pt>
                <c:pt idx="44">
                  <c:v>7.0796999999999999</c:v>
                </c:pt>
                <c:pt idx="45">
                  <c:v>7.2040000000000006</c:v>
                </c:pt>
                <c:pt idx="46">
                  <c:v>7.3020000000000005</c:v>
                </c:pt>
                <c:pt idx="47">
                  <c:v>7.3679000000000006</c:v>
                </c:pt>
                <c:pt idx="48">
                  <c:v>7.3956999999999997</c:v>
                </c:pt>
                <c:pt idx="49">
                  <c:v>7.38</c:v>
                </c:pt>
                <c:pt idx="50">
                  <c:v>7.3170000000000002</c:v>
                </c:pt>
                <c:pt idx="51">
                  <c:v>7.2050999999999998</c:v>
                </c:pt>
                <c:pt idx="52">
                  <c:v>7.0452000000000004</c:v>
                </c:pt>
                <c:pt idx="53">
                  <c:v>6.8411999999999997</c:v>
                </c:pt>
                <c:pt idx="54">
                  <c:v>6.5994999999999999</c:v>
                </c:pt>
                <c:pt idx="55">
                  <c:v>6.3280999999999992</c:v>
                </c:pt>
                <c:pt idx="56">
                  <c:v>5.7326000000000006</c:v>
                </c:pt>
                <c:pt idx="57">
                  <c:v>5.1205999999999996</c:v>
                </c:pt>
                <c:pt idx="58">
                  <c:v>4.5349000000000004</c:v>
                </c:pt>
                <c:pt idx="59">
                  <c:v>3.9931999999999999</c:v>
                </c:pt>
                <c:pt idx="60">
                  <c:v>3.5</c:v>
                </c:pt>
                <c:pt idx="61">
                  <c:v>3.0568999999999997</c:v>
                </c:pt>
                <c:pt idx="62">
                  <c:v>2.6655000000000002</c:v>
                </c:pt>
                <c:pt idx="63">
                  <c:v>2.3250999999999999</c:v>
                </c:pt>
                <c:pt idx="64">
                  <c:v>2.0323000000000002</c:v>
                </c:pt>
                <c:pt idx="65">
                  <c:v>1.7828999999999999</c:v>
                </c:pt>
                <c:pt idx="66">
                  <c:v>1.5723</c:v>
                </c:pt>
                <c:pt idx="67">
                  <c:v>1.3960999999999999</c:v>
                </c:pt>
                <c:pt idx="68">
                  <c:v>1.2492999999999999</c:v>
                </c:pt>
                <c:pt idx="69">
                  <c:v>1.1268</c:v>
                </c:pt>
                <c:pt idx="70">
                  <c:v>1.0237000000000001</c:v>
                </c:pt>
                <c:pt idx="71">
                  <c:v>0.93567999999999996</c:v>
                </c:pt>
                <c:pt idx="72">
                  <c:v>0.85945000000000005</c:v>
                </c:pt>
                <c:pt idx="73">
                  <c:v>0.79229000000000005</c:v>
                </c:pt>
                <c:pt idx="74">
                  <c:v>0.73210000000000008</c:v>
                </c:pt>
                <c:pt idx="75">
                  <c:v>0.67736000000000007</c:v>
                </c:pt>
                <c:pt idx="76">
                  <c:v>0.62696999999999992</c:v>
                </c:pt>
                <c:pt idx="77">
                  <c:v>0.58026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54-46B3-A57C-EB2DDB4F3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66528"/>
        <c:axId val="1268564608"/>
      </c:scatterChart>
      <c:valAx>
        <c:axId val="1268566528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0_);[Red]\(0\)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4608"/>
        <c:crosses val="autoZero"/>
        <c:crossBetween val="midCat"/>
        <c:majorUnit val="100"/>
      </c:valAx>
      <c:valAx>
        <c:axId val="1268564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power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loss 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-7 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#,##0_);[Red]\(#,##0\)" sourceLinked="0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652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141810132871159"/>
          <c:y val="0.48772973930405938"/>
          <c:w val="0.28995251606410649"/>
          <c:h val="0.163258672420548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018118574815E-2"/>
          <c:y val="3.1272210376687988E-2"/>
          <c:w val="0.86023276591182529"/>
          <c:h val="0.84249237502028662"/>
        </c:manualLayout>
      </c:layout>
      <c:scatterChart>
        <c:scatterStyle val="smoothMarker"/>
        <c:varyColors val="0"/>
        <c:ser>
          <c:idx val="0"/>
          <c:order val="0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3D-F'!$A$3:$A$82</c:f>
              <c:numCache>
                <c:formatCode>General</c:formatCode>
                <c:ptCount val="80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315</c:v>
                </c:pt>
                <c:pt idx="13">
                  <c:v>320</c:v>
                </c:pt>
                <c:pt idx="14">
                  <c:v>325</c:v>
                </c:pt>
                <c:pt idx="15">
                  <c:v>330</c:v>
                </c:pt>
                <c:pt idx="16">
                  <c:v>335</c:v>
                </c:pt>
                <c:pt idx="17">
                  <c:v>340</c:v>
                </c:pt>
                <c:pt idx="18">
                  <c:v>345</c:v>
                </c:pt>
                <c:pt idx="19">
                  <c:v>350</c:v>
                </c:pt>
                <c:pt idx="20">
                  <c:v>355</c:v>
                </c:pt>
                <c:pt idx="21">
                  <c:v>360</c:v>
                </c:pt>
                <c:pt idx="22">
                  <c:v>365</c:v>
                </c:pt>
                <c:pt idx="23">
                  <c:v>370</c:v>
                </c:pt>
                <c:pt idx="24">
                  <c:v>375</c:v>
                </c:pt>
                <c:pt idx="25">
                  <c:v>380</c:v>
                </c:pt>
                <c:pt idx="26">
                  <c:v>385</c:v>
                </c:pt>
                <c:pt idx="27">
                  <c:v>390</c:v>
                </c:pt>
                <c:pt idx="28">
                  <c:v>395</c:v>
                </c:pt>
                <c:pt idx="29">
                  <c:v>400</c:v>
                </c:pt>
                <c:pt idx="30">
                  <c:v>405</c:v>
                </c:pt>
                <c:pt idx="31">
                  <c:v>410</c:v>
                </c:pt>
                <c:pt idx="32">
                  <c:v>415</c:v>
                </c:pt>
                <c:pt idx="33">
                  <c:v>420</c:v>
                </c:pt>
                <c:pt idx="34">
                  <c:v>425</c:v>
                </c:pt>
                <c:pt idx="35">
                  <c:v>430</c:v>
                </c:pt>
                <c:pt idx="36">
                  <c:v>435</c:v>
                </c:pt>
                <c:pt idx="37">
                  <c:v>440</c:v>
                </c:pt>
                <c:pt idx="38">
                  <c:v>445</c:v>
                </c:pt>
                <c:pt idx="39">
                  <c:v>450</c:v>
                </c:pt>
                <c:pt idx="40">
                  <c:v>455</c:v>
                </c:pt>
                <c:pt idx="41">
                  <c:v>460</c:v>
                </c:pt>
                <c:pt idx="42">
                  <c:v>465</c:v>
                </c:pt>
                <c:pt idx="43">
                  <c:v>470</c:v>
                </c:pt>
                <c:pt idx="44">
                  <c:v>475</c:v>
                </c:pt>
                <c:pt idx="45">
                  <c:v>480</c:v>
                </c:pt>
                <c:pt idx="46">
                  <c:v>485</c:v>
                </c:pt>
                <c:pt idx="47">
                  <c:v>490</c:v>
                </c:pt>
                <c:pt idx="48">
                  <c:v>495</c:v>
                </c:pt>
                <c:pt idx="49">
                  <c:v>500</c:v>
                </c:pt>
                <c:pt idx="50">
                  <c:v>505</c:v>
                </c:pt>
                <c:pt idx="51">
                  <c:v>510</c:v>
                </c:pt>
                <c:pt idx="52">
                  <c:v>515</c:v>
                </c:pt>
                <c:pt idx="53">
                  <c:v>520</c:v>
                </c:pt>
                <c:pt idx="54">
                  <c:v>525</c:v>
                </c:pt>
                <c:pt idx="55">
                  <c:v>530</c:v>
                </c:pt>
                <c:pt idx="56">
                  <c:v>520</c:v>
                </c:pt>
                <c:pt idx="57">
                  <c:v>530</c:v>
                </c:pt>
                <c:pt idx="58">
                  <c:v>540</c:v>
                </c:pt>
                <c:pt idx="59">
                  <c:v>550</c:v>
                </c:pt>
                <c:pt idx="60">
                  <c:v>560</c:v>
                </c:pt>
                <c:pt idx="61">
                  <c:v>570</c:v>
                </c:pt>
                <c:pt idx="62">
                  <c:v>580</c:v>
                </c:pt>
                <c:pt idx="63">
                  <c:v>590</c:v>
                </c:pt>
                <c:pt idx="64">
                  <c:v>600</c:v>
                </c:pt>
                <c:pt idx="65">
                  <c:v>610</c:v>
                </c:pt>
                <c:pt idx="66">
                  <c:v>620</c:v>
                </c:pt>
                <c:pt idx="67">
                  <c:v>630</c:v>
                </c:pt>
                <c:pt idx="68">
                  <c:v>640</c:v>
                </c:pt>
                <c:pt idx="69">
                  <c:v>650</c:v>
                </c:pt>
                <c:pt idx="70">
                  <c:v>660</c:v>
                </c:pt>
                <c:pt idx="71">
                  <c:v>670</c:v>
                </c:pt>
                <c:pt idx="72">
                  <c:v>680</c:v>
                </c:pt>
                <c:pt idx="73">
                  <c:v>690</c:v>
                </c:pt>
                <c:pt idx="74">
                  <c:v>700</c:v>
                </c:pt>
                <c:pt idx="75">
                  <c:v>710</c:v>
                </c:pt>
                <c:pt idx="76">
                  <c:v>720</c:v>
                </c:pt>
                <c:pt idx="77">
                  <c:v>730</c:v>
                </c:pt>
                <c:pt idx="78">
                  <c:v>740</c:v>
                </c:pt>
                <c:pt idx="79">
                  <c:v>750</c:v>
                </c:pt>
              </c:numCache>
            </c:numRef>
          </c:xVal>
          <c:yVal>
            <c:numRef>
              <c:f>'Fig. 3D-F'!$B$3:$B$82</c:f>
              <c:numCache>
                <c:formatCode>General</c:formatCode>
                <c:ptCount val="80"/>
                <c:pt idx="0">
                  <c:v>9.1942539598866002E-4</c:v>
                </c:pt>
                <c:pt idx="1">
                  <c:v>1.2693224796790799E-2</c:v>
                </c:pt>
                <c:pt idx="2">
                  <c:v>2.7826042848316499E-2</c:v>
                </c:pt>
                <c:pt idx="3">
                  <c:v>4.7641995516125198E-2</c:v>
                </c:pt>
                <c:pt idx="4">
                  <c:v>7.4067266382929001E-2</c:v>
                </c:pt>
                <c:pt idx="5">
                  <c:v>0.109916046016346</c:v>
                </c:pt>
                <c:pt idx="6">
                  <c:v>0.15932986381839301</c:v>
                </c:pt>
                <c:pt idx="7">
                  <c:v>0.228100012490314</c:v>
                </c:pt>
                <c:pt idx="8">
                  <c:v>0.32332182126851899</c:v>
                </c:pt>
                <c:pt idx="9">
                  <c:v>0.450972833947203</c:v>
                </c:pt>
                <c:pt idx="10">
                  <c:v>0.60871647404995599</c:v>
                </c:pt>
                <c:pt idx="11">
                  <c:v>0.77416517301496901</c:v>
                </c:pt>
                <c:pt idx="12">
                  <c:v>0.84615511096396301</c:v>
                </c:pt>
                <c:pt idx="13">
                  <c:v>0.90277072210292297</c:v>
                </c:pt>
                <c:pt idx="14">
                  <c:v>0.93975243637651995</c:v>
                </c:pt>
                <c:pt idx="15">
                  <c:v>0.95582198826591103</c:v>
                </c:pt>
                <c:pt idx="16">
                  <c:v>0.95277683446904005</c:v>
                </c:pt>
                <c:pt idx="17">
                  <c:v>0.93459081682282896</c:v>
                </c:pt>
                <c:pt idx="18">
                  <c:v>0.90610187408835396</c:v>
                </c:pt>
                <c:pt idx="19">
                  <c:v>0.871902236179396</c:v>
                </c:pt>
                <c:pt idx="20">
                  <c:v>0.83572015844504999</c:v>
                </c:pt>
                <c:pt idx="21">
                  <c:v>0.80025293379885298</c:v>
                </c:pt>
                <c:pt idx="22">
                  <c:v>0.76726746287012104</c:v>
                </c:pt>
                <c:pt idx="23">
                  <c:v>0.73780024133533795</c:v>
                </c:pt>
                <c:pt idx="24">
                  <c:v>0.71236090545825903</c:v>
                </c:pt>
                <c:pt idx="25">
                  <c:v>0.69110321912801098</c:v>
                </c:pt>
                <c:pt idx="26">
                  <c:v>0.67395913095250903</c:v>
                </c:pt>
                <c:pt idx="27">
                  <c:v>0.66074286526715198</c:v>
                </c:pt>
                <c:pt idx="28">
                  <c:v>0.65123003331879303</c:v>
                </c:pt>
                <c:pt idx="29">
                  <c:v>0.64520916049144195</c:v>
                </c:pt>
                <c:pt idx="30">
                  <c:v>0.64250173406105004</c:v>
                </c:pt>
                <c:pt idx="31">
                  <c:v>0.64295689095536701</c:v>
                </c:pt>
                <c:pt idx="32">
                  <c:v>0.64643701020818101</c:v>
                </c:pt>
                <c:pt idx="33">
                  <c:v>0.65280822572248898</c:v>
                </c:pt>
                <c:pt idx="34">
                  <c:v>0.66193878790198601</c:v>
                </c:pt>
                <c:pt idx="35">
                  <c:v>0.67370032367428501</c:v>
                </c:pt>
                <c:pt idx="36">
                  <c:v>0.68796703168850304</c:v>
                </c:pt>
                <c:pt idx="37">
                  <c:v>0.704610945185971</c:v>
                </c:pt>
                <c:pt idx="38">
                  <c:v>0.72349225741807199</c:v>
                </c:pt>
                <c:pt idx="39">
                  <c:v>0.74444361793729097</c:v>
                </c:pt>
                <c:pt idx="40">
                  <c:v>0.76725014565526595</c:v>
                </c:pt>
                <c:pt idx="41">
                  <c:v>0.79163025081490701</c:v>
                </c:pt>
                <c:pt idx="42">
                  <c:v>0.81722035914366198</c:v>
                </c:pt>
                <c:pt idx="43">
                  <c:v>0.84356086707183797</c:v>
                </c:pt>
                <c:pt idx="44">
                  <c:v>0.87007995721181397</c:v>
                </c:pt>
                <c:pt idx="45">
                  <c:v>0.89608015304567301</c:v>
                </c:pt>
                <c:pt idx="46">
                  <c:v>0.92074209480318903</c:v>
                </c:pt>
                <c:pt idx="47">
                  <c:v>0.94315996335825003</c:v>
                </c:pt>
                <c:pt idx="48">
                  <c:v>0.96241051302075398</c:v>
                </c:pt>
                <c:pt idx="49">
                  <c:v>0.97764018931928398</c:v>
                </c:pt>
                <c:pt idx="50">
                  <c:v>0.988143572769833</c:v>
                </c:pt>
                <c:pt idx="51">
                  <c:v>0.99340990017631803</c:v>
                </c:pt>
                <c:pt idx="52">
                  <c:v>0.993132601162663</c:v>
                </c:pt>
                <c:pt idx="53">
                  <c:v>0.98719767793684798</c:v>
                </c:pt>
                <c:pt idx="54">
                  <c:v>0.97567317193774505</c:v>
                </c:pt>
                <c:pt idx="55">
                  <c:v>0.95880786511883498</c:v>
                </c:pt>
                <c:pt idx="56">
                  <c:v>0.98719767793694002</c:v>
                </c:pt>
                <c:pt idx="57">
                  <c:v>0.95880786511906402</c:v>
                </c:pt>
                <c:pt idx="58">
                  <c:v>0.91090251196582706</c:v>
                </c:pt>
                <c:pt idx="59">
                  <c:v>0.84832038278718103</c:v>
                </c:pt>
                <c:pt idx="60">
                  <c:v>0.77645110637998505</c:v>
                </c:pt>
                <c:pt idx="61">
                  <c:v>0.70021990572513004</c:v>
                </c:pt>
                <c:pt idx="62">
                  <c:v>0.62419777959321199</c:v>
                </c:pt>
                <c:pt idx="63">
                  <c:v>0.55236084338009395</c:v>
                </c:pt>
                <c:pt idx="64">
                  <c:v>0.48724877854808801</c:v>
                </c:pt>
                <c:pt idx="65">
                  <c:v>0.42961444625309703</c:v>
                </c:pt>
                <c:pt idx="66">
                  <c:v>0.37898686204994397</c:v>
                </c:pt>
                <c:pt idx="67">
                  <c:v>0.33458157357165502</c:v>
                </c:pt>
                <c:pt idx="68">
                  <c:v>0.29581230923865298</c:v>
                </c:pt>
                <c:pt idx="69">
                  <c:v>0.26221232588615101</c:v>
                </c:pt>
                <c:pt idx="70">
                  <c:v>0.23316922581559499</c:v>
                </c:pt>
                <c:pt idx="71">
                  <c:v>0.20787939193829599</c:v>
                </c:pt>
                <c:pt idx="72">
                  <c:v>0.18555474231528701</c:v>
                </c:pt>
                <c:pt idx="73">
                  <c:v>0.165653101506198</c:v>
                </c:pt>
                <c:pt idx="74">
                  <c:v>0.147920144379524</c:v>
                </c:pt>
                <c:pt idx="75">
                  <c:v>0.13224314219116401</c:v>
                </c:pt>
                <c:pt idx="76">
                  <c:v>0.11848072760919499</c:v>
                </c:pt>
                <c:pt idx="77">
                  <c:v>0.106397374739547</c:v>
                </c:pt>
                <c:pt idx="78">
                  <c:v>9.5705747547800799E-2</c:v>
                </c:pt>
                <c:pt idx="79">
                  <c:v>8.6148656099642798E-2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E-4E15-B328-A058FAF7F7CB}"/>
            </c:ext>
          </c:extLst>
        </c:ser>
        <c:ser>
          <c:idx val="1"/>
          <c:order val="1"/>
          <c:tx>
            <c:v>full recursive model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3D-F'!$G$3:$G$278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3D-F'!$H$3:$H$278</c:f>
              <c:numCache>
                <c:formatCode>General</c:formatCode>
                <c:ptCount val="276"/>
                <c:pt idx="0">
                  <c:v>2.1804734974057105E-2</c:v>
                </c:pt>
                <c:pt idx="1">
                  <c:v>2.2983528034815182E-2</c:v>
                </c:pt>
                <c:pt idx="2">
                  <c:v>2.4233729407271865E-2</c:v>
                </c:pt>
                <c:pt idx="3">
                  <c:v>2.5560428462695017E-2</c:v>
                </c:pt>
                <c:pt idx="4">
                  <c:v>2.696913296993031E-2</c:v>
                </c:pt>
                <c:pt idx="5">
                  <c:v>2.8465807456114267E-2</c:v>
                </c:pt>
                <c:pt idx="6">
                  <c:v>3.0056915356728497E-2</c:v>
                </c:pt>
                <c:pt idx="7">
                  <c:v>3.1749465338340221E-2</c:v>
                </c:pt>
                <c:pt idx="8">
                  <c:v>3.3551062212975213E-2</c:v>
                </c:pt>
                <c:pt idx="9">
                  <c:v>3.546996290058535E-2</c:v>
                </c:pt>
                <c:pt idx="10">
                  <c:v>3.7515137935091425E-2</c:v>
                </c:pt>
                <c:pt idx="11">
                  <c:v>3.9696339049282936E-2</c:v>
                </c:pt>
                <c:pt idx="12">
                  <c:v>4.2024173413373278E-2</c:v>
                </c:pt>
                <c:pt idx="13">
                  <c:v>4.4510185140186787E-2</c:v>
                </c:pt>
                <c:pt idx="14">
                  <c:v>4.7166944704235991E-2</c:v>
                </c:pt>
                <c:pt idx="15">
                  <c:v>5.0008146950474952E-2</c:v>
                </c:pt>
                <c:pt idx="16">
                  <c:v>5.304871838666847E-2</c:v>
                </c:pt>
                <c:pt idx="17">
                  <c:v>5.6304934457486744E-2</c:v>
                </c:pt>
                <c:pt idx="18">
                  <c:v>5.979454748084323E-2</c:v>
                </c:pt>
                <c:pt idx="19">
                  <c:v>6.3536925880664397E-2</c:v>
                </c:pt>
                <c:pt idx="20">
                  <c:v>6.7553205262962934E-2</c:v>
                </c:pt>
                <c:pt idx="21">
                  <c:v>7.1866451740664083E-2</c:v>
                </c:pt>
                <c:pt idx="22">
                  <c:v>7.650183769823593E-2</c:v>
                </c:pt>
                <c:pt idx="23">
                  <c:v>8.1486829876573186E-2</c:v>
                </c:pt>
                <c:pt idx="24">
                  <c:v>8.6851389222866504E-2</c:v>
                </c:pt>
                <c:pt idx="25">
                  <c:v>9.2628181350897898E-2</c:v>
                </c:pt>
                <c:pt idx="26">
                  <c:v>9.885279564984184E-2</c:v>
                </c:pt>
                <c:pt idx="27">
                  <c:v>0.10556397000500917</c:v>
                </c:pt>
                <c:pt idx="28">
                  <c:v>0.11280381668347084</c:v>
                </c:pt>
                <c:pt idx="29">
                  <c:v>0.12061804310746016</c:v>
                </c:pt>
                <c:pt idx="30">
                  <c:v>0.12905615888817468</c:v>
                </c:pt>
                <c:pt idx="31">
                  <c:v>0.13817165751114047</c:v>
                </c:pt>
                <c:pt idx="32">
                  <c:v>0.14802215732169766</c:v>
                </c:pt>
                <c:pt idx="33">
                  <c:v>0.15866948182554197</c:v>
                </c:pt>
                <c:pt idx="34">
                  <c:v>0.17017965366045251</c:v>
                </c:pt>
                <c:pt idx="35">
                  <c:v>0.18262276980638648</c:v>
                </c:pt>
                <c:pt idx="36">
                  <c:v>0.19607271762287704</c:v>
                </c:pt>
                <c:pt idx="37">
                  <c:v>0.21060668217528622</c:v>
                </c:pt>
                <c:pt idx="38">
                  <c:v>0.22630438523753793</c:v>
                </c:pt>
                <c:pt idx="39">
                  <c:v>0.24324698579172299</c:v>
                </c:pt>
                <c:pt idx="40">
                  <c:v>0.26151556161380185</c:v>
                </c:pt>
                <c:pt idx="41">
                  <c:v>0.28118908298890544</c:v>
                </c:pt>
                <c:pt idx="42">
                  <c:v>0.3023417847801988</c:v>
                </c:pt>
                <c:pt idx="43">
                  <c:v>0.32503984488327542</c:v>
                </c:pt>
                <c:pt idx="44">
                  <c:v>0.34933728940730735</c:v>
                </c:pt>
                <c:pt idx="45">
                  <c:v>0.37527107258238934</c:v>
                </c:pt>
                <c:pt idx="46">
                  <c:v>0.40285532794826584</c:v>
                </c:pt>
                <c:pt idx="47">
                  <c:v>0.43207486245505577</c:v>
                </c:pt>
                <c:pt idx="48">
                  <c:v>0.4628780711129763</c:v>
                </c:pt>
                <c:pt idx="49">
                  <c:v>0.49516958807288647</c:v>
                </c:pt>
                <c:pt idx="50">
                  <c:v>0.52880315598474925</c:v>
                </c:pt>
                <c:pt idx="51">
                  <c:v>0.5635753758052473</c:v>
                </c:pt>
                <c:pt idx="52">
                  <c:v>0.59922116897785294</c:v>
                </c:pt>
                <c:pt idx="53">
                  <c:v>0.63541190558411698</c:v>
                </c:pt>
                <c:pt idx="54">
                  <c:v>0.67175717811155655</c:v>
                </c:pt>
                <c:pt idx="55">
                  <c:v>0.70781108095421419</c:v>
                </c:pt>
                <c:pt idx="56">
                  <c:v>0.74308355191316156</c:v>
                </c:pt>
                <c:pt idx="57">
                  <c:v>0.77705683394374347</c:v>
                </c:pt>
                <c:pt idx="58">
                  <c:v>0.80920645920770595</c:v>
                </c:pt>
                <c:pt idx="59">
                  <c:v>0.83902543346301783</c:v>
                </c:pt>
                <c:pt idx="60">
                  <c:v>0.86604964366630066</c:v>
                </c:pt>
                <c:pt idx="61">
                  <c:v>0.88988208034306637</c:v>
                </c:pt>
                <c:pt idx="62">
                  <c:v>0.91021338843122268</c:v>
                </c:pt>
                <c:pt idx="63">
                  <c:v>0.92683659501284021</c:v>
                </c:pt>
                <c:pt idx="64">
                  <c:v>0.93965457008188402</c:v>
                </c:pt>
                <c:pt idx="65">
                  <c:v>0.94867972242914644</c:v>
                </c:pt>
                <c:pt idx="66">
                  <c:v>0.95402642337365284</c:v>
                </c:pt>
                <c:pt idx="67">
                  <c:v>0.95589749078528063</c:v>
                </c:pt>
                <c:pt idx="68">
                  <c:v>0.95456661125133457</c:v>
                </c:pt>
                <c:pt idx="69">
                  <c:v>0.95035877050813256</c:v>
                </c:pt>
                <c:pt idx="70">
                  <c:v>0.94363062872371761</c:v>
                </c:pt>
                <c:pt idx="71">
                  <c:v>0.93475240728833187</c:v>
                </c:pt>
                <c:pt idx="72">
                  <c:v>0.92409236288723351</c:v>
                </c:pt>
                <c:pt idx="73">
                  <c:v>0.91200442079781718</c:v>
                </c:pt>
                <c:pt idx="74">
                  <c:v>0.89881910162761125</c:v>
                </c:pt>
                <c:pt idx="75">
                  <c:v>0.88483754692194705</c:v>
                </c:pt>
                <c:pt idx="76">
                  <c:v>0.87032823965505957</c:v>
                </c:pt>
                <c:pt idx="77">
                  <c:v>0.85552591339162576</c:v>
                </c:pt>
                <c:pt idx="78">
                  <c:v>0.84063212479570126</c:v>
                </c:pt>
                <c:pt idx="79">
                  <c:v>0.82581700109878065</c:v>
                </c:pt>
                <c:pt idx="80">
                  <c:v>0.81122174269060487</c:v>
                </c:pt>
                <c:pt idx="81">
                  <c:v>0.79696154217523263</c:v>
                </c:pt>
                <c:pt idx="82">
                  <c:v>0.78312866201477038</c:v>
                </c:pt>
                <c:pt idx="83">
                  <c:v>0.76979548555345656</c:v>
                </c:pt>
                <c:pt idx="84">
                  <c:v>0.75701741710165149</c:v>
                </c:pt>
                <c:pt idx="85">
                  <c:v>0.74483555498233867</c:v>
                </c:pt>
                <c:pt idx="86">
                  <c:v>0.73327909777744438</c:v>
                </c:pt>
                <c:pt idx="87">
                  <c:v>0.72236747008690472</c:v>
                </c:pt>
                <c:pt idx="88">
                  <c:v>0.7121121718505723</c:v>
                </c:pt>
                <c:pt idx="89">
                  <c:v>0.70251836656004663</c:v>
                </c:pt>
                <c:pt idx="90">
                  <c:v>0.6935862301675505</c:v>
                </c:pt>
                <c:pt idx="91">
                  <c:v>0.68531208555564038</c:v>
                </c:pt>
                <c:pt idx="92">
                  <c:v>0.6776893481578925</c:v>
                </c:pt>
                <c:pt idx="93">
                  <c:v>0.67070930753214453</c:v>
                </c:pt>
                <c:pt idx="94">
                  <c:v>0.66436176799360935</c:v>
                </c:pt>
                <c:pt idx="95">
                  <c:v>0.65863556923549949</c:v>
                </c:pt>
                <c:pt idx="96">
                  <c:v>0.65351900549512409</c:v>
                </c:pt>
                <c:pt idx="97">
                  <c:v>0.6490001594459196</c:v>
                </c:pt>
                <c:pt idx="98">
                  <c:v>0.64506716473218662</c:v>
                </c:pt>
                <c:pt idx="99">
                  <c:v>0.64170840897553283</c:v>
                </c:pt>
                <c:pt idx="100">
                  <c:v>0.63891268720056238</c:v>
                </c:pt>
                <c:pt idx="101">
                  <c:v>0.63666931396060744</c:v>
                </c:pt>
                <c:pt idx="102">
                  <c:v>0.63496820098545181</c:v>
                </c:pt>
                <c:pt idx="103">
                  <c:v>0.63379990590725266</c:v>
                </c:pt>
                <c:pt idx="104">
                  <c:v>0.63315565653107209</c:v>
                </c:pt>
                <c:pt idx="105">
                  <c:v>0.63302735418205103</c:v>
                </c:pt>
                <c:pt idx="106">
                  <c:v>0.63340755886327138</c:v>
                </c:pt>
                <c:pt idx="107">
                  <c:v>0.63428945828230243</c:v>
                </c:pt>
                <c:pt idx="108">
                  <c:v>0.63566682223131032</c:v>
                </c:pt>
                <c:pt idx="109">
                  <c:v>0.6375339433299122</c:v>
                </c:pt>
                <c:pt idx="110">
                  <c:v>0.63988556474684954</c:v>
                </c:pt>
                <c:pt idx="111">
                  <c:v>0.64271679520715619</c:v>
                </c:pt>
                <c:pt idx="112">
                  <c:v>0.64602301136050477</c:v>
                </c:pt>
                <c:pt idx="113">
                  <c:v>0.64979974743689639</c:v>
                </c:pt>
                <c:pt idx="114">
                  <c:v>0.65404257205180116</c:v>
                </c:pt>
                <c:pt idx="115">
                  <c:v>0.65874695205258871</c:v>
                </c:pt>
                <c:pt idx="116">
                  <c:v>0.66390810342682149</c:v>
                </c:pt>
                <c:pt idx="117">
                  <c:v>0.66952082953007319</c:v>
                </c:pt>
                <c:pt idx="118">
                  <c:v>0.67557934723908919</c:v>
                </c:pt>
                <c:pt idx="119">
                  <c:v>0.68207710209257977</c:v>
                </c:pt>
                <c:pt idx="120">
                  <c:v>0.6890065740357576</c:v>
                </c:pt>
                <c:pt idx="121">
                  <c:v>0.69635907600624192</c:v>
                </c:pt>
                <c:pt idx="122">
                  <c:v>0.70412454824668724</c:v>
                </c:pt>
                <c:pt idx="123">
                  <c:v>0.71229135183717229</c:v>
                </c:pt>
                <c:pt idx="124">
                  <c:v>0.7208460654298402</c:v>
                </c:pt>
                <c:pt idx="125">
                  <c:v>0.72977328944587938</c:v>
                </c:pt>
                <c:pt idx="126">
                  <c:v>0.73905546197694005</c:v>
                </c:pt>
                <c:pt idx="127">
                  <c:v>0.74867269025494332</c:v>
                </c:pt>
                <c:pt idx="128">
                  <c:v>0.7586026008036969</c:v>
                </c:pt>
                <c:pt idx="129">
                  <c:v>0.76882021032416381</c:v>
                </c:pt>
                <c:pt idx="130">
                  <c:v>0.77929781814082444</c:v>
                </c:pt>
                <c:pt idx="131">
                  <c:v>0.79000491988646404</c:v>
                </c:pt>
                <c:pt idx="132">
                  <c:v>0.80090814131832999</c:v>
                </c:pt>
                <c:pt idx="133">
                  <c:v>0.81197119103343218</c:v>
                </c:pt>
                <c:pt idx="134">
                  <c:v>0.82315483160261282</c:v>
                </c:pt>
                <c:pt idx="135">
                  <c:v>0.83441687033395673</c:v>
                </c:pt>
                <c:pt idx="136">
                  <c:v>0.8457121733614279</c:v>
                </c:pt>
                <c:pt idx="137">
                  <c:v>0.85699270967004493</c:v>
                </c:pt>
                <c:pt idx="138">
                  <c:v>0.86820763448349914</c:v>
                </c:pt>
                <c:pt idx="139">
                  <c:v>0.87930342355535929</c:v>
                </c:pt>
                <c:pt idx="140">
                  <c:v>0.8902240707846194</c:v>
                </c:pt>
                <c:pt idx="141">
                  <c:v>0.90091136086752888</c:v>
                </c:pt>
                <c:pt idx="142">
                  <c:v>0.91130522630561994</c:v>
                </c:pt>
                <c:pt idx="143">
                  <c:v>0.92134419419952007</c:v>
                </c:pt>
                <c:pt idx="144">
                  <c:v>0.93096592327815852</c:v>
                </c:pt>
                <c:pt idx="145">
                  <c:v>0.94010782609497767</c:v>
                </c:pt>
                <c:pt idx="146">
                  <c:v>0.94870776584400984</c:v>
                </c:pt>
                <c:pt idx="147">
                  <c:v>0.95670481232543347</c:v>
                </c:pt>
                <c:pt idx="148">
                  <c:v>0.96404003760955137</c:v>
                </c:pt>
                <c:pt idx="149">
                  <c:v>0.97065732914539671</c:v>
                </c:pt>
                <c:pt idx="150">
                  <c:v>0.97650419652525655</c:v>
                </c:pt>
                <c:pt idx="151">
                  <c:v>0.98153254782442567</c:v>
                </c:pt>
                <c:pt idx="152">
                  <c:v>0.98569941228333469</c:v>
                </c:pt>
                <c:pt idx="153">
                  <c:v>0.98896758793856843</c:v>
                </c:pt>
                <c:pt idx="154">
                  <c:v>0.99130619547345511</c:v>
                </c:pt>
                <c:pt idx="155">
                  <c:v>0.99269112287516648</c:v>
                </c:pt>
                <c:pt idx="156">
                  <c:v>0.99310534928169381</c:v>
                </c:pt>
                <c:pt idx="157">
                  <c:v>0.99253914050730585</c:v>
                </c:pt>
                <c:pt idx="158">
                  <c:v>0.99099011297863382</c:v>
                </c:pt>
                <c:pt idx="159">
                  <c:v>0.98846316702525472</c:v>
                </c:pt>
                <c:pt idx="160">
                  <c:v>0.98497029448290818</c:v>
                </c:pt>
                <c:pt idx="161">
                  <c:v>0.9805302692299579</c:v>
                </c:pt>
                <c:pt idx="162">
                  <c:v>0.97516823244998208</c:v>
                </c:pt>
                <c:pt idx="163">
                  <c:v>0.96891518698621915</c:v>
                </c:pt>
                <c:pt idx="164">
                  <c:v>0.96180741704827422</c:v>
                </c:pt>
                <c:pt idx="165">
                  <c:v>0.95388585070847198</c:v>
                </c:pt>
                <c:pt idx="166">
                  <c:v>0.94519538308326068</c:v>
                </c:pt>
                <c:pt idx="167">
                  <c:v>0.93578417787114443</c:v>
                </c:pt>
                <c:pt idx="168">
                  <c:v>0.92570296408192609</c:v>
                </c:pt>
                <c:pt idx="169">
                  <c:v>0.91500434343593451</c:v>
                </c:pt>
                <c:pt idx="170">
                  <c:v>0.90374212215138039</c:v>
                </c:pt>
                <c:pt idx="171">
                  <c:v>0.89197067878986713</c:v>
                </c:pt>
                <c:pt idx="172">
                  <c:v>0.8797443776190097</c:v>
                </c:pt>
                <c:pt idx="173">
                  <c:v>0.86711703468479906</c:v>
                </c:pt>
                <c:pt idx="174">
                  <c:v>0.8541414415717995</c:v>
                </c:pt>
                <c:pt idx="175">
                  <c:v>0.84086894974149418</c:v>
                </c:pt>
                <c:pt idx="176">
                  <c:v>0.82734911644868037</c:v>
                </c:pt>
                <c:pt idx="177">
                  <c:v>0.81362941158281621</c:v>
                </c:pt>
                <c:pt idx="178">
                  <c:v>0.79975498339294437</c:v>
                </c:pt>
                <c:pt idx="179">
                  <c:v>0.78576847993992094</c:v>
                </c:pt>
                <c:pt idx="180">
                  <c:v>0.77170992227265289</c:v>
                </c:pt>
                <c:pt idx="181">
                  <c:v>0.75761662473213465</c:v>
                </c:pt>
                <c:pt idx="182">
                  <c:v>0.74352315742084496</c:v>
                </c:pt>
                <c:pt idx="183">
                  <c:v>0.72946134571062293</c:v>
                </c:pt>
                <c:pt idx="184">
                  <c:v>0.71546030166479846</c:v>
                </c:pt>
                <c:pt idx="185">
                  <c:v>0.70154648239102535</c:v>
                </c:pt>
                <c:pt idx="186">
                  <c:v>0.68774377058641212</c:v>
                </c:pt>
                <c:pt idx="187">
                  <c:v>0.67407357285972647</c:v>
                </c:pt>
                <c:pt idx="188">
                  <c:v>0.66055493179132529</c:v>
                </c:pt>
                <c:pt idx="189">
                  <c:v>0.64720464809651923</c:v>
                </c:pt>
                <c:pt idx="190">
                  <c:v>0.63403740967553202</c:v>
                </c:pt>
                <c:pt idx="191">
                  <c:v>0.62106592474931221</c:v>
                </c:pt>
                <c:pt idx="192">
                  <c:v>0.60830105668044177</c:v>
                </c:pt>
                <c:pt idx="193">
                  <c:v>0.59575195845864326</c:v>
                </c:pt>
                <c:pt idx="194">
                  <c:v>0.58342620518105459</c:v>
                </c:pt>
                <c:pt idx="195">
                  <c:v>0.57132992317763343</c:v>
                </c:pt>
                <c:pt idx="196">
                  <c:v>0.5594679147190651</c:v>
                </c:pt>
                <c:pt idx="197">
                  <c:v>0.54784377749757807</c:v>
                </c:pt>
                <c:pt idx="198">
                  <c:v>0.53646001829242373</c:v>
                </c:pt>
                <c:pt idx="199">
                  <c:v>0.52531816042091495</c:v>
                </c:pt>
                <c:pt idx="200">
                  <c:v>0.51441884473749444</c:v>
                </c:pt>
                <c:pt idx="201">
                  <c:v>0.50376192407632958</c:v>
                </c:pt>
                <c:pt idx="202">
                  <c:v>0.49334655114414805</c:v>
                </c:pt>
                <c:pt idx="203">
                  <c:v>0.48317125995867638</c:v>
                </c:pt>
                <c:pt idx="204">
                  <c:v>0.47323404099715827</c:v>
                </c:pt>
                <c:pt idx="205">
                  <c:v>0.46353241027526371</c:v>
                </c:pt>
                <c:pt idx="206">
                  <c:v>0.45406347261473767</c:v>
                </c:pt>
                <c:pt idx="207">
                  <c:v>0.44482397938711016</c:v>
                </c:pt>
                <c:pt idx="208">
                  <c:v>0.43581038103978542</c:v>
                </c:pt>
                <c:pt idx="209">
                  <c:v>0.42701887471906275</c:v>
                </c:pt>
                <c:pt idx="210">
                  <c:v>0.41844544731019861</c:v>
                </c:pt>
                <c:pt idx="211">
                  <c:v>0.41008591421137752</c:v>
                </c:pt>
                <c:pt idx="212">
                  <c:v>0.40193595415276373</c:v>
                </c:pt>
                <c:pt idx="213">
                  <c:v>0.39399114036270888</c:v>
                </c:pt>
                <c:pt idx="214">
                  <c:v>0.3862469683716554</c:v>
                </c:pt>
                <c:pt idx="215">
                  <c:v>0.3786988807299152</c:v>
                </c:pt>
                <c:pt idx="216">
                  <c:v>0.37134228890269949</c:v>
                </c:pt>
                <c:pt idx="217">
                  <c:v>0.36417259258880252</c:v>
                </c:pt>
                <c:pt idx="218">
                  <c:v>0.357185196694771</c:v>
                </c:pt>
                <c:pt idx="219">
                  <c:v>0.35037552618109258</c:v>
                </c:pt>
                <c:pt idx="220">
                  <c:v>0.34373903898073221</c:v>
                </c:pt>
                <c:pt idx="221">
                  <c:v>0.33727123717629637</c:v>
                </c:pt>
                <c:pt idx="222">
                  <c:v>0.33096767660732684</c:v>
                </c:pt>
                <c:pt idx="223">
                  <c:v>0.32482397506575034</c:v>
                </c:pt>
                <c:pt idx="224">
                  <c:v>0.31883581922420989</c:v>
                </c:pt>
                <c:pt idx="225">
                  <c:v>0.31299897043001512</c:v>
                </c:pt>
                <c:pt idx="226">
                  <c:v>0.30730926948572723</c:v>
                </c:pt>
                <c:pt idx="227">
                  <c:v>0.30176264052685819</c:v>
                </c:pt>
                <c:pt idx="228">
                  <c:v>0.29635509409679228</c:v>
                </c:pt>
                <c:pt idx="229">
                  <c:v>0.29108272951013237</c:v>
                </c:pt>
                <c:pt idx="230">
                  <c:v>0.28594173658681998</c:v>
                </c:pt>
                <c:pt idx="231">
                  <c:v>0.28092839683179904</c:v>
                </c:pt>
                <c:pt idx="232">
                  <c:v>0.27603908412725442</c:v>
                </c:pt>
                <c:pt idx="233">
                  <c:v>0.27127026499832052</c:v>
                </c:pt>
                <c:pt idx="234">
                  <c:v>0.26661849850664354</c:v>
                </c:pt>
                <c:pt idx="235">
                  <c:v>0.26208043582109652</c:v>
                </c:pt>
                <c:pt idx="236">
                  <c:v>0.25765281950914631</c:v>
                </c:pt>
                <c:pt idx="237">
                  <c:v>0.25333248258874541</c:v>
                </c:pt>
                <c:pt idx="238">
                  <c:v>0.24911634737551813</c:v>
                </c:pt>
                <c:pt idx="239">
                  <c:v>0.24500142415684478</c:v>
                </c:pt>
                <c:pt idx="240">
                  <c:v>0.2409848097207884</c:v>
                </c:pt>
                <c:pt idx="241">
                  <c:v>0.23706368576448344</c:v>
                </c:pt>
                <c:pt idx="242">
                  <c:v>0.23323531720445767</c:v>
                </c:pt>
                <c:pt idx="243">
                  <c:v>0.22949705040792667</c:v>
                </c:pt>
                <c:pt idx="244">
                  <c:v>0.22584631136274746</c:v>
                </c:pt>
                <c:pt idx="245">
                  <c:v>0.22228060380094961</c:v>
                </c:pt>
                <c:pt idx="246">
                  <c:v>0.21879750728926739</c:v>
                </c:pt>
                <c:pt idx="247">
                  <c:v>0.21539467529848244</c:v>
                </c:pt>
                <c:pt idx="248">
                  <c:v>0.21206983326168027</c:v>
                </c:pt>
                <c:pt idx="249">
                  <c:v>0.20882077663045417</c:v>
                </c:pt>
                <c:pt idx="250">
                  <c:v>0.20564536893669749</c:v>
                </c:pt>
                <c:pt idx="251">
                  <c:v>0.20254153986659118</c:v>
                </c:pt>
                <c:pt idx="252">
                  <c:v>0.19950728335268375</c:v>
                </c:pt>
                <c:pt idx="253">
                  <c:v>0.19654065568883605</c:v>
                </c:pt>
                <c:pt idx="254">
                  <c:v>0.19363977367211449</c:v>
                </c:pt>
                <c:pt idx="255">
                  <c:v>0.19080281277522138</c:v>
                </c:pt>
                <c:pt idx="256">
                  <c:v>0.18802800535229436</c:v>
                </c:pt>
                <c:pt idx="257">
                  <c:v>0.18531363888035368</c:v>
                </c:pt>
                <c:pt idx="258">
                  <c:v>0.18265805423847492</c:v>
                </c:pt>
                <c:pt idx="259">
                  <c:v>0.18005964402599317</c:v>
                </c:pt>
                <c:pt idx="260">
                  <c:v>0.17751685092099012</c:v>
                </c:pt>
                <c:pt idx="261">
                  <c:v>0.17502816607987515</c:v>
                </c:pt>
                <c:pt idx="262">
                  <c:v>0.17259212757853715</c:v>
                </c:pt>
                <c:pt idx="263">
                  <c:v>0.17020731889547802</c:v>
                </c:pt>
                <c:pt idx="264">
                  <c:v>0.16787236743697798</c:v>
                </c:pt>
                <c:pt idx="265">
                  <c:v>0.16558594310415753</c:v>
                </c:pt>
                <c:pt idx="266">
                  <c:v>0.16334675690183642</c:v>
                </c:pt>
                <c:pt idx="267">
                  <c:v>0.16115355958868038</c:v>
                </c:pt>
                <c:pt idx="268">
                  <c:v>0.15900514036826474</c:v>
                </c:pt>
                <c:pt idx="269">
                  <c:v>0.15690032562037459</c:v>
                </c:pt>
                <c:pt idx="270">
                  <c:v>0.15483797767200491</c:v>
                </c:pt>
                <c:pt idx="271">
                  <c:v>0.15281699360720591</c:v>
                </c:pt>
                <c:pt idx="272">
                  <c:v>0.15083630411507787</c:v>
                </c:pt>
                <c:pt idx="273">
                  <c:v>0.14889487237508736</c:v>
                </c:pt>
                <c:pt idx="274">
                  <c:v>0.14699169297878756</c:v>
                </c:pt>
                <c:pt idx="275">
                  <c:v>0.14512579088705591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FE-4E15-B328-A058FAF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721071"/>
        <c:axId val="357867679"/>
      </c:scatterChart>
      <c:valAx>
        <c:axId val="271721071"/>
        <c:scaling>
          <c:orientation val="minMax"/>
          <c:max val="75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57867679"/>
        <c:crosses val="autoZero"/>
        <c:crossBetween val="midCat"/>
      </c:valAx>
      <c:valAx>
        <c:axId val="357867679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7172107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79942900480858"/>
          <c:y val="0.73347503203890563"/>
          <c:w val="0.49622881103553435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018118574815E-2"/>
          <c:y val="3.1272210376687988E-2"/>
          <c:w val="0.86023276591182529"/>
          <c:h val="0.84249237502028662"/>
        </c:manualLayout>
      </c:layout>
      <c:scatterChart>
        <c:scatterStyle val="smoothMarker"/>
        <c:varyColors val="0"/>
        <c:ser>
          <c:idx val="0"/>
          <c:order val="0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3D-F'!$A$3:$A$82</c:f>
              <c:numCache>
                <c:formatCode>General</c:formatCode>
                <c:ptCount val="80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315</c:v>
                </c:pt>
                <c:pt idx="13">
                  <c:v>320</c:v>
                </c:pt>
                <c:pt idx="14">
                  <c:v>325</c:v>
                </c:pt>
                <c:pt idx="15">
                  <c:v>330</c:v>
                </c:pt>
                <c:pt idx="16">
                  <c:v>335</c:v>
                </c:pt>
                <c:pt idx="17">
                  <c:v>340</c:v>
                </c:pt>
                <c:pt idx="18">
                  <c:v>345</c:v>
                </c:pt>
                <c:pt idx="19">
                  <c:v>350</c:v>
                </c:pt>
                <c:pt idx="20">
                  <c:v>355</c:v>
                </c:pt>
                <c:pt idx="21">
                  <c:v>360</c:v>
                </c:pt>
                <c:pt idx="22">
                  <c:v>365</c:v>
                </c:pt>
                <c:pt idx="23">
                  <c:v>370</c:v>
                </c:pt>
                <c:pt idx="24">
                  <c:v>375</c:v>
                </c:pt>
                <c:pt idx="25">
                  <c:v>380</c:v>
                </c:pt>
                <c:pt idx="26">
                  <c:v>385</c:v>
                </c:pt>
                <c:pt idx="27">
                  <c:v>390</c:v>
                </c:pt>
                <c:pt idx="28">
                  <c:v>395</c:v>
                </c:pt>
                <c:pt idx="29">
                  <c:v>400</c:v>
                </c:pt>
                <c:pt idx="30">
                  <c:v>405</c:v>
                </c:pt>
                <c:pt idx="31">
                  <c:v>410</c:v>
                </c:pt>
                <c:pt idx="32">
                  <c:v>415</c:v>
                </c:pt>
                <c:pt idx="33">
                  <c:v>420</c:v>
                </c:pt>
                <c:pt idx="34">
                  <c:v>425</c:v>
                </c:pt>
                <c:pt idx="35">
                  <c:v>430</c:v>
                </c:pt>
                <c:pt idx="36">
                  <c:v>435</c:v>
                </c:pt>
                <c:pt idx="37">
                  <c:v>440</c:v>
                </c:pt>
                <c:pt idx="38">
                  <c:v>445</c:v>
                </c:pt>
                <c:pt idx="39">
                  <c:v>450</c:v>
                </c:pt>
                <c:pt idx="40">
                  <c:v>455</c:v>
                </c:pt>
                <c:pt idx="41">
                  <c:v>460</c:v>
                </c:pt>
                <c:pt idx="42">
                  <c:v>465</c:v>
                </c:pt>
                <c:pt idx="43">
                  <c:v>470</c:v>
                </c:pt>
                <c:pt idx="44">
                  <c:v>475</c:v>
                </c:pt>
                <c:pt idx="45">
                  <c:v>480</c:v>
                </c:pt>
                <c:pt idx="46">
                  <c:v>485</c:v>
                </c:pt>
                <c:pt idx="47">
                  <c:v>490</c:v>
                </c:pt>
                <c:pt idx="48">
                  <c:v>495</c:v>
                </c:pt>
                <c:pt idx="49">
                  <c:v>500</c:v>
                </c:pt>
                <c:pt idx="50">
                  <c:v>505</c:v>
                </c:pt>
                <c:pt idx="51">
                  <c:v>510</c:v>
                </c:pt>
                <c:pt idx="52">
                  <c:v>515</c:v>
                </c:pt>
                <c:pt idx="53">
                  <c:v>520</c:v>
                </c:pt>
                <c:pt idx="54">
                  <c:v>525</c:v>
                </c:pt>
                <c:pt idx="55">
                  <c:v>530</c:v>
                </c:pt>
                <c:pt idx="56">
                  <c:v>520</c:v>
                </c:pt>
                <c:pt idx="57">
                  <c:v>530</c:v>
                </c:pt>
                <c:pt idx="58">
                  <c:v>540</c:v>
                </c:pt>
                <c:pt idx="59">
                  <c:v>550</c:v>
                </c:pt>
                <c:pt idx="60">
                  <c:v>560</c:v>
                </c:pt>
                <c:pt idx="61">
                  <c:v>570</c:v>
                </c:pt>
                <c:pt idx="62">
                  <c:v>580</c:v>
                </c:pt>
                <c:pt idx="63">
                  <c:v>590</c:v>
                </c:pt>
                <c:pt idx="64">
                  <c:v>600</c:v>
                </c:pt>
                <c:pt idx="65">
                  <c:v>610</c:v>
                </c:pt>
                <c:pt idx="66">
                  <c:v>620</c:v>
                </c:pt>
                <c:pt idx="67">
                  <c:v>630</c:v>
                </c:pt>
                <c:pt idx="68">
                  <c:v>640</c:v>
                </c:pt>
                <c:pt idx="69">
                  <c:v>650</c:v>
                </c:pt>
                <c:pt idx="70">
                  <c:v>660</c:v>
                </c:pt>
                <c:pt idx="71">
                  <c:v>670</c:v>
                </c:pt>
                <c:pt idx="72">
                  <c:v>680</c:v>
                </c:pt>
                <c:pt idx="73">
                  <c:v>690</c:v>
                </c:pt>
                <c:pt idx="74">
                  <c:v>700</c:v>
                </c:pt>
                <c:pt idx="75">
                  <c:v>710</c:v>
                </c:pt>
                <c:pt idx="76">
                  <c:v>720</c:v>
                </c:pt>
                <c:pt idx="77">
                  <c:v>730</c:v>
                </c:pt>
                <c:pt idx="78">
                  <c:v>740</c:v>
                </c:pt>
                <c:pt idx="79">
                  <c:v>750</c:v>
                </c:pt>
              </c:numCache>
            </c:numRef>
          </c:xVal>
          <c:yVal>
            <c:numRef>
              <c:f>'Fig. 3D-F'!$C$3:$C$82</c:f>
              <c:numCache>
                <c:formatCode>General</c:formatCode>
                <c:ptCount val="80"/>
                <c:pt idx="0">
                  <c:v>0.15919310702983899</c:v>
                </c:pt>
                <c:pt idx="1">
                  <c:v>0.16545016448574601</c:v>
                </c:pt>
                <c:pt idx="2">
                  <c:v>0.173716290719511</c:v>
                </c:pt>
                <c:pt idx="3">
                  <c:v>0.184312243647723</c:v>
                </c:pt>
                <c:pt idx="4">
                  <c:v>0.19765031821500201</c:v>
                </c:pt>
                <c:pt idx="5">
                  <c:v>0.214271747329421</c:v>
                </c:pt>
                <c:pt idx="6">
                  <c:v>0.235014381679608</c:v>
                </c:pt>
                <c:pt idx="7">
                  <c:v>0.26105865239679599</c:v>
                </c:pt>
                <c:pt idx="8">
                  <c:v>0.293955200355631</c:v>
                </c:pt>
                <c:pt idx="9">
                  <c:v>0.33583313449896501</c:v>
                </c:pt>
                <c:pt idx="10">
                  <c:v>0.38969334581322002</c:v>
                </c:pt>
                <c:pt idx="11">
                  <c:v>0.459818847529741</c:v>
                </c:pt>
                <c:pt idx="12">
                  <c:v>0.50281325360753604</c:v>
                </c:pt>
                <c:pt idx="13">
                  <c:v>0.55237663069326803</c:v>
                </c:pt>
                <c:pt idx="14">
                  <c:v>0.60971369333038505</c:v>
                </c:pt>
                <c:pt idx="15">
                  <c:v>0.67626708743668096</c:v>
                </c:pt>
                <c:pt idx="16">
                  <c:v>0.75375602818199705</c:v>
                </c:pt>
                <c:pt idx="17">
                  <c:v>0.84421552993698901</c:v>
                </c:pt>
                <c:pt idx="18">
                  <c:v>0.95003203966528105</c:v>
                </c:pt>
                <c:pt idx="19">
                  <c:v>1.0739613344093499</c:v>
                </c:pt>
                <c:pt idx="20">
                  <c:v>1.2190909685795599</c:v>
                </c:pt>
                <c:pt idx="21">
                  <c:v>1.3886775397839799</c:v>
                </c:pt>
                <c:pt idx="22">
                  <c:v>1.5857676646171199</c:v>
                </c:pt>
                <c:pt idx="23">
                  <c:v>1.8125134340504201</c:v>
                </c:pt>
                <c:pt idx="24">
                  <c:v>2.0691228163617899</c:v>
                </c:pt>
                <c:pt idx="25">
                  <c:v>2.3524695355368999</c:v>
                </c:pt>
                <c:pt idx="26">
                  <c:v>2.6545600892341898</c:v>
                </c:pt>
                <c:pt idx="27">
                  <c:v>2.9613038445617401</c:v>
                </c:pt>
                <c:pt idx="28">
                  <c:v>3.2522975112006298</c:v>
                </c:pt>
                <c:pt idx="29">
                  <c:v>3.5025293713736598</c:v>
                </c:pt>
                <c:pt idx="30">
                  <c:v>3.6866957865366099</c:v>
                </c:pt>
                <c:pt idx="31">
                  <c:v>3.7855743614522201</c:v>
                </c:pt>
                <c:pt idx="32">
                  <c:v>3.7918598989654799</c:v>
                </c:pt>
                <c:pt idx="33">
                  <c:v>3.71213790232318</c:v>
                </c:pt>
                <c:pt idx="34">
                  <c:v>3.56384379748906</c:v>
                </c:pt>
                <c:pt idx="35">
                  <c:v>3.3692921389210801</c:v>
                </c:pt>
                <c:pt idx="36">
                  <c:v>3.15002423085829</c:v>
                </c:pt>
                <c:pt idx="37">
                  <c:v>2.92342376964791</c:v>
                </c:pt>
                <c:pt idx="38">
                  <c:v>2.7017141479993501</c:v>
                </c:pt>
                <c:pt idx="39">
                  <c:v>2.4924724773335698</c:v>
                </c:pt>
                <c:pt idx="40">
                  <c:v>2.2997252927459302</c:v>
                </c:pt>
                <c:pt idx="41">
                  <c:v>2.12504796883761</c:v>
                </c:pt>
                <c:pt idx="42">
                  <c:v>1.96845923151137</c:v>
                </c:pt>
                <c:pt idx="43">
                  <c:v>1.8290945097753999</c:v>
                </c:pt>
                <c:pt idx="44">
                  <c:v>1.70567952985172</c:v>
                </c:pt>
                <c:pt idx="45">
                  <c:v>1.59681823682459</c:v>
                </c:pt>
                <c:pt idx="46">
                  <c:v>1.5011226927613499</c:v>
                </c:pt>
                <c:pt idx="47">
                  <c:v>1.41723887073212</c:v>
                </c:pt>
                <c:pt idx="48">
                  <c:v>1.34383110032432</c:v>
                </c:pt>
                <c:pt idx="49">
                  <c:v>1.27957293413994</c:v>
                </c:pt>
                <c:pt idx="50">
                  <c:v>1.22316752859897</c:v>
                </c:pt>
                <c:pt idx="51">
                  <c:v>1.1733980144551901</c:v>
                </c:pt>
                <c:pt idx="52">
                  <c:v>1.1291906321273</c:v>
                </c:pt>
                <c:pt idx="53">
                  <c:v>1.0896631529810901</c:v>
                </c:pt>
                <c:pt idx="54">
                  <c:v>1.0541342945010601</c:v>
                </c:pt>
                <c:pt idx="55">
                  <c:v>1.02208806822331</c:v>
                </c:pt>
                <c:pt idx="56">
                  <c:v>1.0896631529810501</c:v>
                </c:pt>
                <c:pt idx="57">
                  <c:v>1.02208806822465</c:v>
                </c:pt>
                <c:pt idx="58">
                  <c:v>0.96682820235007105</c:v>
                </c:pt>
                <c:pt idx="59">
                  <c:v>0.92091228280344695</c:v>
                </c:pt>
                <c:pt idx="60">
                  <c:v>0.88182607890193698</c:v>
                </c:pt>
                <c:pt idx="61">
                  <c:v>0.84832157444442602</c:v>
                </c:pt>
                <c:pt idx="62">
                  <c:v>0.82052971146398601</c:v>
                </c:pt>
                <c:pt idx="63">
                  <c:v>0.79887050610327304</c:v>
                </c:pt>
                <c:pt idx="64">
                  <c:v>0.78300621277690996</c:v>
                </c:pt>
                <c:pt idx="65">
                  <c:v>0.77172539804428797</c:v>
                </c:pt>
                <c:pt idx="66">
                  <c:v>0.76364444129750797</c:v>
                </c:pt>
                <c:pt idx="67">
                  <c:v>0.75802465657252505</c:v>
                </c:pt>
                <c:pt idx="68">
                  <c:v>0.75491978268248405</c:v>
                </c:pt>
                <c:pt idx="69">
                  <c:v>0.75456438660588698</c:v>
                </c:pt>
                <c:pt idx="70">
                  <c:v>0.75670428386327604</c:v>
                </c:pt>
                <c:pt idx="71">
                  <c:v>0.76052207286253404</c:v>
                </c:pt>
                <c:pt idx="72">
                  <c:v>0.76518064665226404</c:v>
                </c:pt>
                <c:pt idx="73">
                  <c:v>0.77044773790599796</c:v>
                </c:pt>
                <c:pt idx="74">
                  <c:v>0.77681264774024605</c:v>
                </c:pt>
                <c:pt idx="75">
                  <c:v>0.78503894421336895</c:v>
                </c:pt>
                <c:pt idx="76">
                  <c:v>0.79561093175776398</c:v>
                </c:pt>
                <c:pt idx="77">
                  <c:v>0.80850157471664597</c:v>
                </c:pt>
                <c:pt idx="78">
                  <c:v>0.82334169478797603</c:v>
                </c:pt>
                <c:pt idx="79">
                  <c:v>0.83979895671507698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B-440B-860C-6E3D11F2C4F4}"/>
            </c:ext>
          </c:extLst>
        </c:ser>
        <c:ser>
          <c:idx val="1"/>
          <c:order val="1"/>
          <c:tx>
            <c:v>full recursive model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3D-F'!$G$3:$G$278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3D-F'!$I$3:$I$278</c:f>
              <c:numCache>
                <c:formatCode>General</c:formatCode>
                <c:ptCount val="276"/>
                <c:pt idx="0">
                  <c:v>0.12355786588104734</c:v>
                </c:pt>
                <c:pt idx="1">
                  <c:v>0.12549193098441941</c:v>
                </c:pt>
                <c:pt idx="2">
                  <c:v>0.12747927119839284</c:v>
                </c:pt>
                <c:pt idx="3">
                  <c:v>0.12952205536176484</c:v>
                </c:pt>
                <c:pt idx="4">
                  <c:v>0.13162255117732435</c:v>
                </c:pt>
                <c:pt idx="5">
                  <c:v>0.13378313070047179</c:v>
                </c:pt>
                <c:pt idx="6">
                  <c:v>0.13600627617001135</c:v>
                </c:pt>
                <c:pt idx="7">
                  <c:v>0.13829458620566168</c:v>
                </c:pt>
                <c:pt idx="8">
                  <c:v>0.14065078239831105</c:v>
                </c:pt>
                <c:pt idx="9">
                  <c:v>0.14307771632138519</c:v>
                </c:pt>
                <c:pt idx="10">
                  <c:v>0.14557837699372062</c:v>
                </c:pt>
                <c:pt idx="11">
                  <c:v>0.14815589882696212</c:v>
                </c:pt>
                <c:pt idx="12">
                  <c:v>0.15081357009284649</c:v>
                </c:pt>
                <c:pt idx="13">
                  <c:v>0.15355484194891386</c:v>
                </c:pt>
                <c:pt idx="14">
                  <c:v>0.15638333806397645</c:v>
                </c:pt>
                <c:pt idx="15">
                  <c:v>0.15930286488834339</c:v>
                </c:pt>
                <c:pt idx="16">
                  <c:v>0.16231742261705628</c:v>
                </c:pt>
                <c:pt idx="17">
                  <c:v>0.16543121689901583</c:v>
                </c:pt>
                <c:pt idx="18">
                  <c:v>0.16864867134836259</c:v>
                </c:pt>
                <c:pt idx="19">
                  <c:v>0.17197444092010694</c:v>
                </c:pt>
                <c:pt idx="20">
                  <c:v>0.17541342621641742</c:v>
                </c:pt>
                <c:pt idx="21">
                  <c:v>0.17897078879595912</c:v>
                </c:pt>
                <c:pt idx="22">
                  <c:v>0.18265196756471777</c:v>
                </c:pt>
                <c:pt idx="23">
                  <c:v>0.18646269633328774</c:v>
                </c:pt>
                <c:pt idx="24">
                  <c:v>0.19040902263301057</c:v>
                </c:pt>
                <c:pt idx="25">
                  <c:v>0.19449732789094384</c:v>
                </c:pt>
                <c:pt idx="26">
                  <c:v>0.19873434907268264</c:v>
                </c:pt>
                <c:pt idx="27">
                  <c:v>0.20312720191108105</c:v>
                </c:pt>
                <c:pt idx="28">
                  <c:v>0.20768340584910691</c:v>
                </c:pt>
                <c:pt idx="29">
                  <c:v>0.21241091083661578</c:v>
                </c:pt>
                <c:pt idx="30">
                  <c:v>0.21731812613221996</c:v>
                </c:pt>
                <c:pt idx="31">
                  <c:v>0.22241395127558189</c:v>
                </c:pt>
                <c:pt idx="32">
                  <c:v>0.22770780940874205</c:v>
                </c:pt>
                <c:pt idx="33">
                  <c:v>0.23320968314170148</c:v>
                </c:pt>
                <c:pt idx="34">
                  <c:v>0.23893015317374539</c:v>
                </c:pt>
                <c:pt idx="35">
                  <c:v>0.24488043990086131</c:v>
                </c:pt>
                <c:pt idx="36">
                  <c:v>0.25107244825941261</c:v>
                </c:pt>
                <c:pt idx="37">
                  <c:v>0.2575188160779962</c:v>
                </c:pt>
                <c:pt idx="38">
                  <c:v>0.26423296623296683</c:v>
                </c:pt>
                <c:pt idx="39">
                  <c:v>0.27122916292825983</c:v>
                </c:pt>
                <c:pt idx="40">
                  <c:v>0.2785225724476042</c:v>
                </c:pt>
                <c:pt idx="41">
                  <c:v>0.28612932875688674</c:v>
                </c:pt>
                <c:pt idx="42">
                  <c:v>0.29406660436531318</c:v>
                </c:pt>
                <c:pt idx="43">
                  <c:v>0.30235268688834988</c:v>
                </c:pt>
                <c:pt idx="44">
                  <c:v>0.31100706179063081</c:v>
                </c:pt>
                <c:pt idx="45">
                  <c:v>0.32005050182561828</c:v>
                </c:pt>
                <c:pt idx="46">
                  <c:v>0.3295051637275494</c:v>
                </c:pt>
                <c:pt idx="47">
                  <c:v>0.33939469275385398</c:v>
                </c:pt>
                <c:pt idx="48">
                  <c:v>0.34974433571781666</c:v>
                </c:pt>
                <c:pt idx="49">
                  <c:v>0.36058106319582817</c:v>
                </c:pt>
                <c:pt idx="50">
                  <c:v>0.37193370163616896</c:v>
                </c:pt>
                <c:pt idx="51">
                  <c:v>0.38383307613905648</c:v>
                </c:pt>
                <c:pt idx="52">
                  <c:v>0.39631216471780029</c:v>
                </c:pt>
                <c:pt idx="53">
                  <c:v>0.40940626488567161</c:v>
                </c:pt>
                <c:pt idx="54">
                  <c:v>0.42315317344259484</c:v>
                </c:pt>
                <c:pt idx="55">
                  <c:v>0.43759338035362105</c:v>
                </c:pt>
                <c:pt idx="56">
                  <c:v>0.45277027761597133</c:v>
                </c:pt>
                <c:pt idx="57">
                  <c:v>0.46873038399609313</c:v>
                </c:pt>
                <c:pt idx="58">
                  <c:v>0.48552358647663846</c:v>
                </c:pt>
                <c:pt idx="59">
                  <c:v>0.50320339917717338</c:v>
                </c:pt>
                <c:pt idx="60">
                  <c:v>0.52182724039010342</c:v>
                </c:pt>
                <c:pt idx="61">
                  <c:v>0.54145672819191359</c:v>
                </c:pt>
                <c:pt idx="62">
                  <c:v>0.56215799483156592</c:v>
                </c:pt>
                <c:pt idx="63">
                  <c:v>0.58400201974111787</c:v>
                </c:pt>
                <c:pt idx="64">
                  <c:v>0.60706498053373992</c:v>
                </c:pt>
                <c:pt idx="65">
                  <c:v>0.63142862071335137</c:v>
                </c:pt>
                <c:pt idx="66">
                  <c:v>0.65718063198408039</c:v>
                </c:pt>
                <c:pt idx="67">
                  <c:v>0.68441504795835018</c:v>
                </c:pt>
                <c:pt idx="68">
                  <c:v>0.71323264466713021</c:v>
                </c:pt>
                <c:pt idx="69">
                  <c:v>0.7437413414904106</c:v>
                </c:pt>
                <c:pt idx="70">
                  <c:v>0.776056593869345</c:v>
                </c:pt>
                <c:pt idx="71">
                  <c:v>0.81030176632138728</c:v>
                </c:pt>
                <c:pt idx="72">
                  <c:v>0.84660847072824907</c:v>
                </c:pt>
                <c:pt idx="73">
                  <c:v>0.88511685046037036</c:v>
                </c:pt>
                <c:pt idx="74">
                  <c:v>0.92597578546908643</c:v>
                </c:pt>
                <c:pt idx="75">
                  <c:v>0.96934298682571429</c:v>
                </c:pt>
                <c:pt idx="76">
                  <c:v>1.0153849411194287</c:v>
                </c:pt>
                <c:pt idx="77">
                  <c:v>1.0642766554206553</c:v>
                </c:pt>
                <c:pt idx="78">
                  <c:v>1.1162011419831275</c:v>
                </c:pt>
                <c:pt idx="79">
                  <c:v>1.1713485683195242</c:v>
                </c:pt>
                <c:pt idx="80">
                  <c:v>1.2299149826645661</c:v>
                </c:pt>
                <c:pt idx="81">
                  <c:v>1.2921005071788951</c:v>
                </c:pt>
                <c:pt idx="82">
                  <c:v>1.3581068718326823</c:v>
                </c:pt>
                <c:pt idx="83">
                  <c:v>1.428134141352555</c:v>
                </c:pt>
                <c:pt idx="84">
                  <c:v>1.5023764670762825</c:v>
                </c:pt>
                <c:pt idx="85">
                  <c:v>1.581016676870592</c:v>
                </c:pt>
                <c:pt idx="86">
                  <c:v>1.664219502281898</c:v>
                </c:pt>
                <c:pt idx="87">
                  <c:v>1.7521232368909339</c:v>
                </c:pt>
                <c:pt idx="88">
                  <c:v>1.8448296290948827</c:v>
                </c:pt>
                <c:pt idx="89">
                  <c:v>1.9423918436962004</c:v>
                </c:pt>
                <c:pt idx="90">
                  <c:v>2.0448003890684672</c:v>
                </c:pt>
                <c:pt idx="91">
                  <c:v>2.1519670112520446</c:v>
                </c:pt>
                <c:pt idx="92">
                  <c:v>2.2637067148939787</c:v>
                </c:pt>
                <c:pt idx="93">
                  <c:v>2.3797182944464872</c:v>
                </c:pt>
                <c:pt idx="94">
                  <c:v>2.4995640548275024</c:v>
                </c:pt>
                <c:pt idx="95">
                  <c:v>2.6226497683887566</c:v>
                </c:pt>
                <c:pt idx="96">
                  <c:v>2.7482063407757584</c:v>
                </c:pt>
                <c:pt idx="97">
                  <c:v>2.8752751087694182</c:v>
                </c:pt>
                <c:pt idx="98">
                  <c:v>3.0026991097324189</c:v>
                </c:pt>
                <c:pt idx="99">
                  <c:v>3.1291229579915183</c:v>
                </c:pt>
                <c:pt idx="100">
                  <c:v>3.2530040268777261</c:v>
                </c:pt>
                <c:pt idx="101">
                  <c:v>3.3726373436613297</c:v>
                </c:pt>
                <c:pt idx="102">
                  <c:v>3.4861958506720745</c:v>
                </c:pt>
                <c:pt idx="103">
                  <c:v>3.5917864144622387</c:v>
                </c:pt>
                <c:pt idx="104">
                  <c:v>3.6875202158829326</c:v>
                </c:pt>
                <c:pt idx="105">
                  <c:v>3.7715940959092609</c:v>
                </c:pt>
                <c:pt idx="106">
                  <c:v>3.8423773688314551</c:v>
                </c:pt>
                <c:pt idx="107">
                  <c:v>3.8984969489344716</c:v>
                </c:pt>
                <c:pt idx="108">
                  <c:v>3.9389127871823733</c:v>
                </c:pt>
                <c:pt idx="109">
                  <c:v>3.9629758977542</c:v>
                </c:pt>
                <c:pt idx="110">
                  <c:v>3.9704627735985318</c:v>
                </c:pt>
                <c:pt idx="111">
                  <c:v>3.9615825696186926</c:v>
                </c:pt>
                <c:pt idx="112">
                  <c:v>3.9369566347153797</c:v>
                </c:pt>
                <c:pt idx="113">
                  <c:v>3.8975732056647283</c:v>
                </c:pt>
                <c:pt idx="114">
                  <c:v>3.8447227435920968</c:v>
                </c:pt>
                <c:pt idx="115">
                  <c:v>3.7799210608074558</c:v>
                </c:pt>
                <c:pt idx="116">
                  <c:v>3.7048278699413402</c:v>
                </c:pt>
                <c:pt idx="117">
                  <c:v>3.6211677744421391</c:v>
                </c:pt>
                <c:pt idx="118">
                  <c:v>3.5306592989085219</c:v>
                </c:pt>
                <c:pt idx="119">
                  <c:v>3.4349557150774332</c:v>
                </c:pt>
                <c:pt idx="120">
                  <c:v>3.335599528761759</c:v>
                </c:pt>
                <c:pt idx="121">
                  <c:v>3.2339908408870071</c:v>
                </c:pt>
                <c:pt idx="122">
                  <c:v>3.1313685472164949</c:v>
                </c:pt>
                <c:pt idx="123">
                  <c:v>3.0288025460533361</c:v>
                </c:pt>
                <c:pt idx="124">
                  <c:v>2.9271947442488178</c:v>
                </c:pt>
                <c:pt idx="125">
                  <c:v>2.8272866026306871</c:v>
                </c:pt>
                <c:pt idx="126">
                  <c:v>2.7296711389753061</c:v>
                </c:pt>
                <c:pt idx="127">
                  <c:v>2.6348076127478355</c:v>
                </c:pt>
                <c:pt idx="128">
                  <c:v>2.5430374728105609</c:v>
                </c:pt>
                <c:pt idx="129">
                  <c:v>2.4546005019950061</c:v>
                </c:pt>
                <c:pt idx="130">
                  <c:v>2.3696504073247722</c:v>
                </c:pt>
                <c:pt idx="131">
                  <c:v>2.2882693656356734</c:v>
                </c:pt>
                <c:pt idx="132">
                  <c:v>2.2104812377138803</c:v>
                </c:pt>
                <c:pt idx="133">
                  <c:v>2.1362633140853333</c:v>
                </c:pt>
                <c:pt idx="134">
                  <c:v>2.0655565606273845</c:v>
                </c:pt>
                <c:pt idx="135">
                  <c:v>1.9982744021032908</c:v>
                </c:pt>
                <c:pt idx="136">
                  <c:v>1.9343101260279718</c:v>
                </c:pt>
                <c:pt idx="137">
                  <c:v>1.8735430159728432</c:v>
                </c:pt>
                <c:pt idx="138">
                  <c:v>1.8158433385534705</c:v>
                </c:pt>
                <c:pt idx="139">
                  <c:v>1.7610763159564251</c:v>
                </c:pt>
                <c:pt idx="140">
                  <c:v>1.7091052182636539</c:v>
                </c:pt>
                <c:pt idx="141">
                  <c:v>1.6597937081563683</c:v>
                </c:pt>
                <c:pt idx="142">
                  <c:v>1.6130075652762441</c:v>
                </c:pt>
                <c:pt idx="143">
                  <c:v>1.568615908894349</c:v>
                </c:pt>
                <c:pt idx="144">
                  <c:v>1.5264920260179504</c:v>
                </c:pt>
                <c:pt idx="145">
                  <c:v>1.4865138983774031</c:v>
                </c:pt>
                <c:pt idx="146">
                  <c:v>1.4485645068204356</c:v>
                </c:pt>
                <c:pt idx="147">
                  <c:v>1.4125319765621636</c:v>
                </c:pt>
                <c:pt idx="148">
                  <c:v>1.3783096124651497</c:v>
                </c:pt>
                <c:pt idx="149">
                  <c:v>1.3457958608274794</c:v>
                </c:pt>
                <c:pt idx="150">
                  <c:v>1.3148942235099139</c:v>
                </c:pt>
                <c:pt idx="151">
                  <c:v>1.2855131418173606</c:v>
                </c:pt>
                <c:pt idx="152">
                  <c:v>1.2575658612782101</c:v>
                </c:pt>
                <c:pt idx="153">
                  <c:v>1.2309702840905055</c:v>
                </c:pt>
                <c:pt idx="154">
                  <c:v>1.2056488131646295</c:v>
                </c:pt>
                <c:pt idx="155">
                  <c:v>1.1815281900110202</c:v>
                </c:pt>
                <c:pt idx="156">
                  <c:v>1.1585393278492351</c:v>
                </c:pt>
                <c:pt idx="157">
                  <c:v>1.1366171409549162</c:v>
                </c:pt>
                <c:pt idx="158">
                  <c:v>1.1157003711879694</c:v>
                </c:pt>
                <c:pt idx="159">
                  <c:v>1.0957314127039555</c:v>
                </c:pt>
                <c:pt idx="160">
                  <c:v>1.0766561359387594</c:v>
                </c:pt>
                <c:pt idx="161">
                  <c:v>1.0584237120176148</c:v>
                </c:pt>
                <c:pt idx="162">
                  <c:v>1.0409864387522509</c:v>
                </c:pt>
                <c:pt idx="163">
                  <c:v>1.0242995693475823</c:v>
                </c:pt>
                <c:pt idx="164">
                  <c:v>1.0083211448496152</c:v>
                </c:pt>
                <c:pt idx="165">
                  <c:v>0.9930118312430618</c:v>
                </c:pt>
                <c:pt idx="166">
                  <c:v>0.97833476196260716</c:v>
                </c:pt>
                <c:pt idx="167">
                  <c:v>0.96425538642821662</c:v>
                </c:pt>
                <c:pt idx="168">
                  <c:v>0.95074132506207054</c:v>
                </c:pt>
                <c:pt idx="169">
                  <c:v>0.93776223110296397</c:v>
                </c:pt>
                <c:pt idx="170">
                  <c:v>0.92528965940117203</c:v>
                </c:pt>
                <c:pt idx="171">
                  <c:v>0.91329694226546532</c:v>
                </c:pt>
                <c:pt idx="172">
                  <c:v>0.90175907233418728</c:v>
                </c:pt>
                <c:pt idx="173">
                  <c:v>0.89065259236484562</c:v>
                </c:pt>
                <c:pt idx="174">
                  <c:v>0.87995549177038035</c:v>
                </c:pt>
                <c:pt idx="175">
                  <c:v>0.86964710968267189</c:v>
                </c:pt>
                <c:pt idx="176">
                  <c:v>0.85970804428624614</c:v>
                </c:pt>
                <c:pt idx="177">
                  <c:v>0.8501200681401696</c:v>
                </c:pt>
                <c:pt idx="178">
                  <c:v>0.84086604918942054</c:v>
                </c:pt>
                <c:pt idx="179">
                  <c:v>0.83192987715945821</c:v>
                </c:pt>
                <c:pt idx="180">
                  <c:v>0.8232963950247143</c:v>
                </c:pt>
                <c:pt idx="181">
                  <c:v>0.81495133524438779</c:v>
                </c:pt>
                <c:pt idx="182">
                  <c:v>0.80688126046601116</c:v>
                </c:pt>
                <c:pt idx="183">
                  <c:v>0.79907350840555458</c:v>
                </c:pt>
                <c:pt idx="184">
                  <c:v>0.791516140625519</c:v>
                </c:pt>
                <c:pt idx="185">
                  <c:v>0.78419789494319858</c:v>
                </c:pt>
                <c:pt idx="186">
                  <c:v>0.77710814121687954</c:v>
                </c:pt>
                <c:pt idx="187">
                  <c:v>0.77023684027066985</c:v>
                </c:pt>
                <c:pt idx="188">
                  <c:v>0.76357450573290564</c:v>
                </c:pt>
                <c:pt idx="189">
                  <c:v>0.75711216857710162</c:v>
                </c:pt>
                <c:pt idx="190">
                  <c:v>0.75084134416885451</c:v>
                </c:pt>
                <c:pt idx="191">
                  <c:v>0.74475400163416638</c:v>
                </c:pt>
                <c:pt idx="192">
                  <c:v>0.73884253537828637</c:v>
                </c:pt>
                <c:pt idx="193">
                  <c:v>0.7330997385961433</c:v>
                </c:pt>
                <c:pt idx="194">
                  <c:v>0.72751877862671743</c:v>
                </c:pt>
                <c:pt idx="195">
                  <c:v>0.72209317401454387</c:v>
                </c:pt>
                <c:pt idx="196">
                  <c:v>0.71681677315161574</c:v>
                </c:pt>
                <c:pt idx="197">
                  <c:v>0.71168373438311539</c:v>
                </c:pt>
                <c:pt idx="198">
                  <c:v>0.7066885074679875</c:v>
                </c:pt>
                <c:pt idx="199">
                  <c:v>0.70182581629482177</c:v>
                </c:pt>
                <c:pt idx="200">
                  <c:v>0.69709064276041599</c:v>
                </c:pt>
                <c:pt idx="201">
                  <c:v>0.69247821172578894</c:v>
                </c:pt>
                <c:pt idx="202">
                  <c:v>0.68798397697081259</c:v>
                </c:pt>
                <c:pt idx="203">
                  <c:v>0.68360360807484666</c:v>
                </c:pt>
                <c:pt idx="204">
                  <c:v>0.67933297815608795</c:v>
                </c:pt>
                <c:pt idx="205">
                  <c:v>0.67516815240787065</c:v>
                </c:pt>
                <c:pt idx="206">
                  <c:v>0.67110537737457632</c:v>
                </c:pt>
                <c:pt idx="207">
                  <c:v>0.66714107091449981</c:v>
                </c:pt>
                <c:pt idx="208">
                  <c:v>0.6632718128005809</c:v>
                </c:pt>
                <c:pt idx="209">
                  <c:v>0.65949433591441942</c:v>
                </c:pt>
                <c:pt idx="210">
                  <c:v>0.65580551799163866</c:v>
                </c:pt>
                <c:pt idx="211">
                  <c:v>0.65220237387999547</c:v>
                </c:pt>
                <c:pt idx="212">
                  <c:v>0.64868204827521703</c:v>
                </c:pt>
                <c:pt idx="213">
                  <c:v>0.64524180890105876</c:v>
                </c:pt>
                <c:pt idx="214">
                  <c:v>0.64187904010351593</c:v>
                </c:pt>
                <c:pt idx="215">
                  <c:v>0.63859123683114549</c:v>
                </c:pt>
                <c:pt idx="216">
                  <c:v>0.63537599897495056</c:v>
                </c:pt>
                <c:pt idx="217">
                  <c:v>0.63223102604407899</c:v>
                </c:pt>
                <c:pt idx="218">
                  <c:v>0.62915411215504535</c:v>
                </c:pt>
                <c:pt idx="219">
                  <c:v>0.62614314131325044</c:v>
                </c:pt>
                <c:pt idx="220">
                  <c:v>0.6231960829681239</c:v>
                </c:pt>
                <c:pt idx="221">
                  <c:v>0.62031098782356842</c:v>
                </c:pt>
                <c:pt idx="222">
                  <c:v>0.61748598388759135</c:v>
                </c:pt>
                <c:pt idx="223">
                  <c:v>0.61471927274533533</c:v>
                </c:pt>
                <c:pt idx="224">
                  <c:v>0.61200912604147595</c:v>
                </c:pt>
                <c:pt idx="225">
                  <c:v>0.60935388215858377</c:v>
                </c:pt>
                <c:pt idx="226">
                  <c:v>0.60675194307927005</c:v>
                </c:pt>
                <c:pt idx="227">
                  <c:v>0.6042017714202107</c:v>
                </c:pt>
                <c:pt idx="228">
                  <c:v>0.60170188762797994</c:v>
                </c:pt>
                <c:pt idx="229">
                  <c:v>0.59925086732610544</c:v>
                </c:pt>
                <c:pt idx="230">
                  <c:v>0.59684733880451957</c:v>
                </c:pt>
                <c:pt idx="231">
                  <c:v>0.59448998064247482</c:v>
                </c:pt>
                <c:pt idx="232">
                  <c:v>0.59217751945707486</c:v>
                </c:pt>
                <c:pt idx="233">
                  <c:v>0.58990872776962566</c:v>
                </c:pt>
                <c:pt idx="234">
                  <c:v>0.587682421983167</c:v>
                </c:pt>
                <c:pt idx="235">
                  <c:v>0.58549746046408724</c:v>
                </c:pt>
                <c:pt idx="236">
                  <c:v>0.58335274172237028</c:v>
                </c:pt>
                <c:pt idx="237">
                  <c:v>0.58124720268403951</c:v>
                </c:pt>
                <c:pt idx="238">
                  <c:v>0.57917981705107258</c:v>
                </c:pt>
                <c:pt idx="239">
                  <c:v>0.5771495937432396</c:v>
                </c:pt>
                <c:pt idx="240">
                  <c:v>0.5751555754175518</c:v>
                </c:pt>
                <c:pt idx="241">
                  <c:v>0.57319683706082258</c:v>
                </c:pt>
                <c:pt idx="242">
                  <c:v>0.57127248465110658</c:v>
                </c:pt>
                <c:pt idx="243">
                  <c:v>0.56938165388433915</c:v>
                </c:pt>
                <c:pt idx="244">
                  <c:v>0.56752350896242865</c:v>
                </c:pt>
                <c:pt idx="245">
                  <c:v>0.56569724143943934</c:v>
                </c:pt>
                <c:pt idx="246">
                  <c:v>0.56390206912279039</c:v>
                </c:pt>
                <c:pt idx="247">
                  <c:v>0.56213723502631163</c:v>
                </c:pt>
                <c:pt idx="248">
                  <c:v>0.56040200637250959</c:v>
                </c:pt>
                <c:pt idx="249">
                  <c:v>0.55869567364124662</c:v>
                </c:pt>
                <c:pt idx="250">
                  <c:v>0.55701754966247641</c:v>
                </c:pt>
                <c:pt idx="251">
                  <c:v>0.55536696875069569</c:v>
                </c:pt>
                <c:pt idx="252">
                  <c:v>0.55374328587893684</c:v>
                </c:pt>
                <c:pt idx="253">
                  <c:v>0.55214587589008834</c:v>
                </c:pt>
                <c:pt idx="254">
                  <c:v>0.55057413274368849</c:v>
                </c:pt>
                <c:pt idx="255">
                  <c:v>0.54902746879666964</c:v>
                </c:pt>
                <c:pt idx="256">
                  <c:v>0.54750531411553027</c:v>
                </c:pt>
                <c:pt idx="257">
                  <c:v>0.54600711581944872</c:v>
                </c:pt>
                <c:pt idx="258">
                  <c:v>0.54453233745157892</c:v>
                </c:pt>
                <c:pt idx="259">
                  <c:v>0.54308045837813401</c:v>
                </c:pt>
                <c:pt idx="260">
                  <c:v>0.54165097321319744</c:v>
                </c:pt>
                <c:pt idx="261">
                  <c:v>0.54024339126834042</c:v>
                </c:pt>
                <c:pt idx="262">
                  <c:v>0.53885723602563163</c:v>
                </c:pt>
                <c:pt idx="263">
                  <c:v>0.53749204463304312</c:v>
                </c:pt>
                <c:pt idx="264">
                  <c:v>0.53614736742102054</c:v>
                </c:pt>
                <c:pt idx="265">
                  <c:v>0.53482276743936874</c:v>
                </c:pt>
                <c:pt idx="266">
                  <c:v>0.53351782001321146</c:v>
                </c:pt>
                <c:pt idx="267">
                  <c:v>0.53223211231751699</c:v>
                </c:pt>
                <c:pt idx="268">
                  <c:v>0.53096524296879488</c:v>
                </c:pt>
                <c:pt idx="269">
                  <c:v>0.52971682163369838</c:v>
                </c:pt>
                <c:pt idx="270">
                  <c:v>0.52848646865329263</c:v>
                </c:pt>
                <c:pt idx="271">
                  <c:v>0.52727381468247103</c:v>
                </c:pt>
                <c:pt idx="272">
                  <c:v>0.5260785003439129</c:v>
                </c:pt>
                <c:pt idx="273">
                  <c:v>0.52490017589554261</c:v>
                </c:pt>
                <c:pt idx="274">
                  <c:v>0.52373850091143059</c:v>
                </c:pt>
                <c:pt idx="275">
                  <c:v>0.52259314397504941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2B-440B-860C-6E3D11F2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721071"/>
        <c:axId val="357867679"/>
      </c:scatterChart>
      <c:valAx>
        <c:axId val="271721071"/>
        <c:scaling>
          <c:orientation val="minMax"/>
          <c:max val="75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57867679"/>
        <c:crosses val="autoZero"/>
        <c:crossBetween val="midCat"/>
      </c:valAx>
      <c:valAx>
        <c:axId val="357867679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resistance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71721071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79942900480858"/>
          <c:y val="0.73347503203890563"/>
          <c:w val="0.49622881103553435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018118574815E-2"/>
          <c:y val="3.1272210376687988E-2"/>
          <c:w val="0.86023276591182529"/>
          <c:h val="0.84249237502028662"/>
        </c:manualLayout>
      </c:layout>
      <c:scatterChart>
        <c:scatterStyle val="smoothMarker"/>
        <c:varyColors val="0"/>
        <c:ser>
          <c:idx val="0"/>
          <c:order val="0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3D-F'!$A$3:$A$82</c:f>
              <c:numCache>
                <c:formatCode>General</c:formatCode>
                <c:ptCount val="80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315</c:v>
                </c:pt>
                <c:pt idx="13">
                  <c:v>320</c:v>
                </c:pt>
                <c:pt idx="14">
                  <c:v>325</c:v>
                </c:pt>
                <c:pt idx="15">
                  <c:v>330</c:v>
                </c:pt>
                <c:pt idx="16">
                  <c:v>335</c:v>
                </c:pt>
                <c:pt idx="17">
                  <c:v>340</c:v>
                </c:pt>
                <c:pt idx="18">
                  <c:v>345</c:v>
                </c:pt>
                <c:pt idx="19">
                  <c:v>350</c:v>
                </c:pt>
                <c:pt idx="20">
                  <c:v>355</c:v>
                </c:pt>
                <c:pt idx="21">
                  <c:v>360</c:v>
                </c:pt>
                <c:pt idx="22">
                  <c:v>365</c:v>
                </c:pt>
                <c:pt idx="23">
                  <c:v>370</c:v>
                </c:pt>
                <c:pt idx="24">
                  <c:v>375</c:v>
                </c:pt>
                <c:pt idx="25">
                  <c:v>380</c:v>
                </c:pt>
                <c:pt idx="26">
                  <c:v>385</c:v>
                </c:pt>
                <c:pt idx="27">
                  <c:v>390</c:v>
                </c:pt>
                <c:pt idx="28">
                  <c:v>395</c:v>
                </c:pt>
                <c:pt idx="29">
                  <c:v>400</c:v>
                </c:pt>
                <c:pt idx="30">
                  <c:v>405</c:v>
                </c:pt>
                <c:pt idx="31">
                  <c:v>410</c:v>
                </c:pt>
                <c:pt idx="32">
                  <c:v>415</c:v>
                </c:pt>
                <c:pt idx="33">
                  <c:v>420</c:v>
                </c:pt>
                <c:pt idx="34">
                  <c:v>425</c:v>
                </c:pt>
                <c:pt idx="35">
                  <c:v>430</c:v>
                </c:pt>
                <c:pt idx="36">
                  <c:v>435</c:v>
                </c:pt>
                <c:pt idx="37">
                  <c:v>440</c:v>
                </c:pt>
                <c:pt idx="38">
                  <c:v>445</c:v>
                </c:pt>
                <c:pt idx="39">
                  <c:v>450</c:v>
                </c:pt>
                <c:pt idx="40">
                  <c:v>455</c:v>
                </c:pt>
                <c:pt idx="41">
                  <c:v>460</c:v>
                </c:pt>
                <c:pt idx="42">
                  <c:v>465</c:v>
                </c:pt>
                <c:pt idx="43">
                  <c:v>470</c:v>
                </c:pt>
                <c:pt idx="44">
                  <c:v>475</c:v>
                </c:pt>
                <c:pt idx="45">
                  <c:v>480</c:v>
                </c:pt>
                <c:pt idx="46">
                  <c:v>485</c:v>
                </c:pt>
                <c:pt idx="47">
                  <c:v>490</c:v>
                </c:pt>
                <c:pt idx="48">
                  <c:v>495</c:v>
                </c:pt>
                <c:pt idx="49">
                  <c:v>500</c:v>
                </c:pt>
                <c:pt idx="50">
                  <c:v>505</c:v>
                </c:pt>
                <c:pt idx="51">
                  <c:v>510</c:v>
                </c:pt>
                <c:pt idx="52">
                  <c:v>515</c:v>
                </c:pt>
                <c:pt idx="53">
                  <c:v>520</c:v>
                </c:pt>
                <c:pt idx="54">
                  <c:v>525</c:v>
                </c:pt>
                <c:pt idx="55">
                  <c:v>530</c:v>
                </c:pt>
                <c:pt idx="56">
                  <c:v>520</c:v>
                </c:pt>
                <c:pt idx="57">
                  <c:v>530</c:v>
                </c:pt>
                <c:pt idx="58">
                  <c:v>540</c:v>
                </c:pt>
                <c:pt idx="59">
                  <c:v>550</c:v>
                </c:pt>
                <c:pt idx="60">
                  <c:v>560</c:v>
                </c:pt>
                <c:pt idx="61">
                  <c:v>570</c:v>
                </c:pt>
                <c:pt idx="62">
                  <c:v>580</c:v>
                </c:pt>
                <c:pt idx="63">
                  <c:v>590</c:v>
                </c:pt>
                <c:pt idx="64">
                  <c:v>600</c:v>
                </c:pt>
                <c:pt idx="65">
                  <c:v>610</c:v>
                </c:pt>
                <c:pt idx="66">
                  <c:v>620</c:v>
                </c:pt>
                <c:pt idx="67">
                  <c:v>630</c:v>
                </c:pt>
                <c:pt idx="68">
                  <c:v>640</c:v>
                </c:pt>
                <c:pt idx="69">
                  <c:v>650</c:v>
                </c:pt>
                <c:pt idx="70">
                  <c:v>660</c:v>
                </c:pt>
                <c:pt idx="71">
                  <c:v>670</c:v>
                </c:pt>
                <c:pt idx="72">
                  <c:v>680</c:v>
                </c:pt>
                <c:pt idx="73">
                  <c:v>690</c:v>
                </c:pt>
                <c:pt idx="74">
                  <c:v>700</c:v>
                </c:pt>
                <c:pt idx="75">
                  <c:v>710</c:v>
                </c:pt>
                <c:pt idx="76">
                  <c:v>720</c:v>
                </c:pt>
                <c:pt idx="77">
                  <c:v>730</c:v>
                </c:pt>
                <c:pt idx="78">
                  <c:v>740</c:v>
                </c:pt>
                <c:pt idx="79">
                  <c:v>750</c:v>
                </c:pt>
              </c:numCache>
            </c:numRef>
          </c:xVal>
          <c:yVal>
            <c:numRef>
              <c:f>'Fig. 3D-F'!$D$3:$D$82</c:f>
              <c:numCache>
                <c:formatCode>General</c:formatCode>
                <c:ptCount val="80"/>
                <c:pt idx="0">
                  <c:v>-3.9208522609188901</c:v>
                </c:pt>
                <c:pt idx="1">
                  <c:v>-3.55431873885408</c:v>
                </c:pt>
                <c:pt idx="2">
                  <c:v>-3.2079611877751399</c:v>
                </c:pt>
                <c:pt idx="3">
                  <c:v>-2.8781393811931499</c:v>
                </c:pt>
                <c:pt idx="4">
                  <c:v>-2.5616502039465301</c:v>
                </c:pt>
                <c:pt idx="5">
                  <c:v>-2.2555412655153502</c:v>
                </c:pt>
                <c:pt idx="6">
                  <c:v>-1.9570184676742901</c:v>
                </c:pt>
                <c:pt idx="7">
                  <c:v>-1.66348966934628</c:v>
                </c:pt>
                <c:pt idx="8">
                  <c:v>-1.3724496367674901</c:v>
                </c:pt>
                <c:pt idx="9">
                  <c:v>-1.08138462567051</c:v>
                </c:pt>
                <c:pt idx="10">
                  <c:v>-0.78777282601050802</c:v>
                </c:pt>
                <c:pt idx="11">
                  <c:v>-0.48917150525553099</c:v>
                </c:pt>
                <c:pt idx="12">
                  <c:v>-0.33731674396466399</c:v>
                </c:pt>
                <c:pt idx="13">
                  <c:v>-0.18348162647299401</c:v>
                </c:pt>
                <c:pt idx="14">
                  <c:v>-2.7561368140172699E-2</c:v>
                </c:pt>
                <c:pt idx="15">
                  <c:v>0.13041138595021901</c:v>
                </c:pt>
                <c:pt idx="16">
                  <c:v>0.290198753411329</c:v>
                </c:pt>
                <c:pt idx="17">
                  <c:v>0.45126239259251</c:v>
                </c:pt>
                <c:pt idx="18">
                  <c:v>0.61262763214442795</c:v>
                </c:pt>
                <c:pt idx="19">
                  <c:v>0.77268532656024203</c:v>
                </c:pt>
                <c:pt idx="20">
                  <c:v>0.92890710688913802</c:v>
                </c:pt>
                <c:pt idx="21">
                  <c:v>1.07746804089713</c:v>
                </c:pt>
                <c:pt idx="22">
                  <c:v>1.21281522289495</c:v>
                </c:pt>
                <c:pt idx="23">
                  <c:v>1.3272813603026501</c:v>
                </c:pt>
                <c:pt idx="24">
                  <c:v>1.4109166992570901</c:v>
                </c:pt>
                <c:pt idx="25">
                  <c:v>1.45179881112383</c:v>
                </c:pt>
                <c:pt idx="26">
                  <c:v>1.43713254830883</c:v>
                </c:pt>
                <c:pt idx="27">
                  <c:v>1.35539257835952</c:v>
                </c:pt>
                <c:pt idx="28">
                  <c:v>1.19952510402843</c:v>
                </c:pt>
                <c:pt idx="29">
                  <c:v>0.97071992429358001</c:v>
                </c:pt>
                <c:pt idx="30">
                  <c:v>0.68138435612931503</c:v>
                </c:pt>
                <c:pt idx="31">
                  <c:v>0.35517104957526902</c:v>
                </c:pt>
                <c:pt idx="32">
                  <c:v>2.2630831920541401E-2</c:v>
                </c:pt>
                <c:pt idx="33">
                  <c:v>-0.28622587952429301</c:v>
                </c:pt>
                <c:pt idx="34">
                  <c:v>-0.54879085153566898</c:v>
                </c:pt>
                <c:pt idx="35">
                  <c:v>-0.75305590778240095</c:v>
                </c:pt>
                <c:pt idx="36">
                  <c:v>-0.896816347162818</c:v>
                </c:pt>
                <c:pt idx="37">
                  <c:v>-0.98463442641881305</c:v>
                </c:pt>
                <c:pt idx="38">
                  <c:v>-1.0245247105536199</c:v>
                </c:pt>
                <c:pt idx="39">
                  <c:v>-1.0254623893375201</c:v>
                </c:pt>
                <c:pt idx="40">
                  <c:v>-0.99593248897046904</c:v>
                </c:pt>
                <c:pt idx="41">
                  <c:v>-0.94326950475703197</c:v>
                </c:pt>
                <c:pt idx="42">
                  <c:v>-0.87346207171258405</c:v>
                </c:pt>
                <c:pt idx="43">
                  <c:v>-0.79120717231220095</c:v>
                </c:pt>
                <c:pt idx="44">
                  <c:v>-0.70010139443391195</c:v>
                </c:pt>
                <c:pt idx="45">
                  <c:v>-0.60289121999874495</c:v>
                </c:pt>
                <c:pt idx="46">
                  <c:v>-0.50170975633534898</c:v>
                </c:pt>
                <c:pt idx="47">
                  <c:v>-0.398248590678981</c:v>
                </c:pt>
                <c:pt idx="48">
                  <c:v>-0.29385136494804298</c:v>
                </c:pt>
                <c:pt idx="49">
                  <c:v>-0.189547559461679</c:v>
                </c:pt>
                <c:pt idx="50">
                  <c:v>-8.6059041273750997E-2</c:v>
                </c:pt>
                <c:pt idx="51">
                  <c:v>1.6188235382399399E-2</c:v>
                </c:pt>
                <c:pt idx="52">
                  <c:v>0.11702436251576701</c:v>
                </c:pt>
                <c:pt idx="53">
                  <c:v>0.216461911847775</c:v>
                </c:pt>
                <c:pt idx="54">
                  <c:v>0.314604565022578</c:v>
                </c:pt>
                <c:pt idx="55">
                  <c:v>0.41156783937570302</c:v>
                </c:pt>
                <c:pt idx="56">
                  <c:v>0.216461911846871</c:v>
                </c:pt>
                <c:pt idx="57">
                  <c:v>0.41156783937467201</c:v>
                </c:pt>
                <c:pt idx="58">
                  <c:v>0.60227722845264098</c:v>
                </c:pt>
                <c:pt idx="59">
                  <c:v>0.78919557208646096</c:v>
                </c:pt>
                <c:pt idx="60">
                  <c:v>0.97353183386507003</c:v>
                </c:pt>
                <c:pt idx="61">
                  <c:v>1.1570645194611699</c:v>
                </c:pt>
                <c:pt idx="62">
                  <c:v>1.3409832496215</c:v>
                </c:pt>
                <c:pt idx="63">
                  <c:v>1.5252239102816501</c:v>
                </c:pt>
                <c:pt idx="64">
                  <c:v>1.7090092429452199</c:v>
                </c:pt>
                <c:pt idx="65">
                  <c:v>1.8918680169876501</c:v>
                </c:pt>
                <c:pt idx="66">
                  <c:v>2.0742268909422101</c:v>
                </c:pt>
                <c:pt idx="67">
                  <c:v>2.2571360791461501</c:v>
                </c:pt>
                <c:pt idx="68">
                  <c:v>2.4414588633497898</c:v>
                </c:pt>
                <c:pt idx="69">
                  <c:v>2.6273896448848602</c:v>
                </c:pt>
                <c:pt idx="70">
                  <c:v>2.8147432435585</c:v>
                </c:pt>
                <c:pt idx="71">
                  <c:v>3.0036441207304598</c:v>
                </c:pt>
                <c:pt idx="72">
                  <c:v>3.1949320832947401</c:v>
                </c:pt>
                <c:pt idx="73">
                  <c:v>3.3899105373960801</c:v>
                </c:pt>
                <c:pt idx="74">
                  <c:v>3.58969867885087</c:v>
                </c:pt>
                <c:pt idx="75">
                  <c:v>3.7948018797601799</c:v>
                </c:pt>
                <c:pt idx="76">
                  <c:v>4.0052133820916902</c:v>
                </c:pt>
                <c:pt idx="77">
                  <c:v>4.2208570157418599</c:v>
                </c:pt>
                <c:pt idx="78">
                  <c:v>4.44199743854539</c:v>
                </c:pt>
                <c:pt idx="79">
                  <c:v>4.6693667139494899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3F-4682-9078-FD652378199A}"/>
            </c:ext>
          </c:extLst>
        </c:ser>
        <c:ser>
          <c:idx val="1"/>
          <c:order val="1"/>
          <c:tx>
            <c:v>full recursive model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3D-F'!$G$3:$G$278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3D-F'!$J$3:$J$278</c:f>
              <c:numCache>
                <c:formatCode>General</c:formatCode>
                <c:ptCount val="276"/>
                <c:pt idx="0">
                  <c:v>-4.6264308760178583</c:v>
                </c:pt>
                <c:pt idx="1">
                  <c:v>-4.5358122757421899</c:v>
                </c:pt>
                <c:pt idx="2">
                  <c:v>-4.4463937153128068</c:v>
                </c:pt>
                <c:pt idx="3">
                  <c:v>-4.358134048673528</c:v>
                </c:pt>
                <c:pt idx="4">
                  <c:v>-4.2709935106285455</c:v>
                </c:pt>
                <c:pt idx="5">
                  <c:v>-4.1849336437186837</c:v>
                </c:pt>
                <c:pt idx="6">
                  <c:v>-4.0999172289453218</c:v>
                </c:pt>
                <c:pt idx="7">
                  <c:v>-4.0159082200795542</c:v>
                </c:pt>
                <c:pt idx="8">
                  <c:v>-3.9328716813136713</c:v>
                </c:pt>
                <c:pt idx="9">
                  <c:v>-3.85077372803201</c:v>
                </c:pt>
                <c:pt idx="10">
                  <c:v>-3.7695814704918855</c:v>
                </c:pt>
                <c:pt idx="11">
                  <c:v>-3.6892629602220079</c:v>
                </c:pt>
                <c:pt idx="12">
                  <c:v>-3.6097871389611109</c:v>
                </c:pt>
                <c:pt idx="13">
                  <c:v>-3.5311237899687065</c:v>
                </c:pt>
                <c:pt idx="14">
                  <c:v>-3.4532434915583416</c:v>
                </c:pt>
                <c:pt idx="15">
                  <c:v>-3.3761175727069896</c:v>
                </c:pt>
                <c:pt idx="16">
                  <c:v>-3.299718070614186</c:v>
                </c:pt>
                <c:pt idx="17">
                  <c:v>-3.2240176900867152</c:v>
                </c:pt>
                <c:pt idx="18">
                  <c:v>-3.1489897646392495</c:v>
                </c:pt>
                <c:pt idx="19">
                  <c:v>-3.0746082192083599</c:v>
                </c:pt>
                <c:pt idx="20">
                  <c:v>-3.0008475343879519</c:v>
                </c:pt>
                <c:pt idx="21">
                  <c:v>-2.9276827121009861</c:v>
                </c:pt>
                <c:pt idx="22">
                  <c:v>-2.8550892426313377</c:v>
                </c:pt>
                <c:pt idx="23">
                  <c:v>-2.7830430729511475</c:v>
                </c:pt>
                <c:pt idx="24">
                  <c:v>-2.7115205762810777</c:v>
                </c:pt>
                <c:pt idx="25">
                  <c:v>-2.6404985228380609</c:v>
                </c:pt>
                <c:pt idx="26">
                  <c:v>-2.5699540517257429</c:v>
                </c:pt>
                <c:pt idx="27">
                  <c:v>-2.4998646439374008</c:v>
                </c:pt>
                <c:pt idx="28">
                  <c:v>-2.4302080964506358</c:v>
                </c:pt>
                <c:pt idx="29">
                  <c:v>-2.3609624973993584</c:v>
                </c:pt>
                <c:pt idx="30">
                  <c:v>-2.292106202325952</c:v>
                </c:pt>
                <c:pt idx="31">
                  <c:v>-2.2236178115226064</c:v>
                </c:pt>
                <c:pt idx="32">
                  <c:v>-2.1554761484899201</c:v>
                </c:pt>
                <c:pt idx="33">
                  <c:v>-2.0876602395494079</c:v>
                </c:pt>
                <c:pt idx="34">
                  <c:v>-2.0201492946694892</c:v>
                </c:pt>
                <c:pt idx="35">
                  <c:v>-1.9529226895781779</c:v>
                </c:pt>
                <c:pt idx="36">
                  <c:v>-1.8859599492572827</c:v>
                </c:pt>
                <c:pt idx="37">
                  <c:v>-1.8192407329386295</c:v>
                </c:pt>
                <c:pt idx="38">
                  <c:v>-1.7527448207462433</c:v>
                </c:pt>
                <c:pt idx="39">
                  <c:v>-1.6864521021606935</c:v>
                </c:pt>
                <c:pt idx="40">
                  <c:v>-1.6203425665151387</c:v>
                </c:pt>
                <c:pt idx="41">
                  <c:v>-1.5543962957721591</c:v>
                </c:pt>
                <c:pt idx="42">
                  <c:v>-1.4885934598755781</c:v>
                </c:pt>
                <c:pt idx="43">
                  <c:v>-1.422914315022751</c:v>
                </c:pt>
                <c:pt idx="44">
                  <c:v>-1.3573392052636915</c:v>
                </c:pt>
                <c:pt idx="45">
                  <c:v>-1.2918485678966301</c:v>
                </c:pt>
                <c:pt idx="46">
                  <c:v>-1.2264229432171065</c:v>
                </c:pt>
                <c:pt idx="47">
                  <c:v>-1.161042989255882</c:v>
                </c:pt>
                <c:pt idx="48">
                  <c:v>-1.0956895022572735</c:v>
                </c:pt>
                <c:pt idx="49">
                  <c:v>-1.0303434437597552</c:v>
                </c:pt>
                <c:pt idx="50">
                  <c:v>-0.9649859752828136</c:v>
                </c:pt>
                <c:pt idx="51">
                  <c:v>-0.89959850178561107</c:v>
                </c:pt>
                <c:pt idx="52">
                  <c:v>-0.83416272523992896</c:v>
                </c:pt>
                <c:pt idx="53">
                  <c:v>-0.768660709879461</c:v>
                </c:pt>
                <c:pt idx="54">
                  <c:v>-0.7030749609244572</c:v>
                </c:pt>
                <c:pt idx="55">
                  <c:v>-0.63738851886563697</c:v>
                </c:pt>
                <c:pt idx="56">
                  <c:v>-0.57158507171432515</c:v>
                </c:pt>
                <c:pt idx="57">
                  <c:v>-0.50564908799529495</c:v>
                </c:pt>
                <c:pt idx="58">
                  <c:v>-0.4395659736880958</c:v>
                </c:pt>
                <c:pt idx="59">
                  <c:v>-0.37332225681272235</c:v>
                </c:pt>
                <c:pt idx="60">
                  <c:v>-0.30690580391321931</c:v>
                </c:pt>
                <c:pt idx="61">
                  <c:v>-0.24030607333835938</c:v>
                </c:pt>
                <c:pt idx="62">
                  <c:v>-0.17351441094229003</c:v>
                </c:pt>
                <c:pt idx="63">
                  <c:v>-0.10652439466487267</c:v>
                </c:pt>
                <c:pt idx="64">
                  <c:v>-3.9332235377089873E-2</c:v>
                </c:pt>
                <c:pt idx="65">
                  <c:v>2.8062757558855102E-2</c:v>
                </c:pt>
                <c:pt idx="66">
                  <c:v>9.5657636396444715E-2</c:v>
                </c:pt>
                <c:pt idx="67">
                  <c:v>0.16344518985069995</c:v>
                </c:pt>
                <c:pt idx="68">
                  <c:v>0.23141322032881728</c:v>
                </c:pt>
                <c:pt idx="69">
                  <c:v>0.299543709638041</c:v>
                </c:pt>
                <c:pt idx="70">
                  <c:v>0.36781185761731844</c:v>
                </c:pt>
                <c:pt idx="71">
                  <c:v>0.43618497643221898</c:v>
                </c:pt>
                <c:pt idx="72">
                  <c:v>0.50462122154835531</c:v>
                </c:pt>
                <c:pt idx="73">
                  <c:v>0.57306813876795848</c:v>
                </c:pt>
                <c:pt idx="74">
                  <c:v>0.64146100529684547</c:v>
                </c:pt>
                <c:pt idx="75">
                  <c:v>0.70972094176992839</c:v>
                </c:pt>
                <c:pt idx="76">
                  <c:v>0.77775277181417968</c:v>
                </c:pt>
                <c:pt idx="77">
                  <c:v>0.84544260635629254</c:v>
                </c:pt>
                <c:pt idx="78">
                  <c:v>0.91265513203348847</c:v>
                </c:pt>
                <c:pt idx="79">
                  <c:v>0.97923058731235713</c:v>
                </c:pt>
                <c:pt idx="80">
                  <c:v>1.0449814171305054</c:v>
                </c:pt>
                <c:pt idx="81">
                  <c:v>1.1096886080465551</c:v>
                </c:pt>
                <c:pt idx="82">
                  <c:v>1.1730977223493415</c:v>
                </c:pt>
                <c:pt idx="83">
                  <c:v>1.2349146728509413</c:v>
                </c:pt>
                <c:pt idx="84">
                  <c:v>1.2948013120349815</c:v>
                </c:pt>
                <c:pt idx="85">
                  <c:v>1.3523709518252482</c:v>
                </c:pt>
                <c:pt idx="86">
                  <c:v>1.407183985574564</c:v>
                </c:pt>
                <c:pt idx="87">
                  <c:v>1.458743853812615</c:v>
                </c:pt>
                <c:pt idx="88">
                  <c:v>1.5064936810715697</c:v>
                </c:pt>
                <c:pt idx="89">
                  <c:v>1.5498140126743638</c:v>
                </c:pt>
                <c:pt idx="90">
                  <c:v>1.5880221954254425</c:v>
                </c:pt>
                <c:pt idx="91">
                  <c:v>1.6203740689258601</c:v>
                </c:pt>
                <c:pt idx="92">
                  <c:v>1.6460687539247134</c:v>
                </c:pt>
                <c:pt idx="93">
                  <c:v>1.6642574233264391</c:v>
                </c:pt>
                <c:pt idx="94">
                  <c:v>1.674056994694856</c:v>
                </c:pt>
                <c:pt idx="95">
                  <c:v>1.6745696562962535</c:v>
                </c:pt>
                <c:pt idx="96">
                  <c:v>1.6649089904437471</c:v>
                </c:pt>
                <c:pt idx="97">
                  <c:v>1.6442331435249848</c:v>
                </c:pt>
                <c:pt idx="98">
                  <c:v>1.6117849719644648</c:v>
                </c:pt>
                <c:pt idx="99">
                  <c:v>1.5669383459346315</c:v>
                </c:pt>
                <c:pt idx="100">
                  <c:v>1.5092488315254431</c:v>
                </c:pt>
                <c:pt idx="101">
                  <c:v>1.4385058645226856</c:v>
                </c:pt>
                <c:pt idx="102">
                  <c:v>1.3547824095162668</c:v>
                </c:pt>
                <c:pt idx="103">
                  <c:v>1.258477169494207</c:v>
                </c:pt>
                <c:pt idx="104">
                  <c:v>1.1503439231127539</c:v>
                </c:pt>
                <c:pt idx="105">
                  <c:v>1.0315027680627158</c:v>
                </c:pt>
                <c:pt idx="106">
                  <c:v>0.903429115363377</c:v>
                </c:pt>
                <c:pt idx="107">
                  <c:v>0.76791823641571411</c:v>
                </c:pt>
                <c:pt idx="108">
                  <c:v>0.62702583069134887</c:v>
                </c:pt>
                <c:pt idx="109">
                  <c:v>0.48298806409520745</c:v>
                </c:pt>
                <c:pt idx="110">
                  <c:v>0.33812728826659516</c:v>
                </c:pt>
                <c:pt idx="111">
                  <c:v>0.19475163448512933</c:v>
                </c:pt>
                <c:pt idx="112">
                  <c:v>5.5057464144745584E-2</c:v>
                </c:pt>
                <c:pt idx="113">
                  <c:v>-7.8956907611881968E-2</c:v>
                </c:pt>
                <c:pt idx="114">
                  <c:v>-0.20555957093410632</c:v>
                </c:pt>
                <c:pt idx="115">
                  <c:v>-0.32333139623958373</c:v>
                </c:pt>
                <c:pt idx="116">
                  <c:v>-0.43118920680610356</c:v>
                </c:pt>
                <c:pt idx="117">
                  <c:v>-0.52838713234672008</c:v>
                </c:pt>
                <c:pt idx="118">
                  <c:v>-0.6144995013196124</c:v>
                </c:pt>
                <c:pt idx="119">
                  <c:v>-0.68938979350203689</c:v>
                </c:pt>
                <c:pt idx="120">
                  <c:v>-0.75317053624177677</c:v>
                </c:pt>
                <c:pt idx="121">
                  <c:v>-0.80615873636527868</c:v>
                </c:pt>
                <c:pt idx="122">
                  <c:v>-0.848830712857914</c:v>
                </c:pt>
                <c:pt idx="123">
                  <c:v>-0.88177925620183861</c:v>
                </c:pt>
                <c:pt idx="124">
                  <c:v>-0.90567507353913201</c:v>
                </c:pt>
                <c:pt idx="125">
                  <c:v>-0.92123361164052275</c:v>
                </c:pt>
                <c:pt idx="126">
                  <c:v>-0.92918765057583375</c:v>
                </c:pt>
                <c:pt idx="127">
                  <c:v>-0.93026555098630226</c:v>
                </c:pt>
                <c:pt idx="128">
                  <c:v>-0.92517470550528635</c:v>
                </c:pt>
                <c:pt idx="129">
                  <c:v>-0.91458956076403441</c:v>
                </c:pt>
                <c:pt idx="130">
                  <c:v>-0.89914350454681935</c:v>
                </c:pt>
                <c:pt idx="131">
                  <c:v>-0.87942391792768537</c:v>
                </c:pt>
                <c:pt idx="132">
                  <c:v>-0.85596974462707343</c:v>
                </c:pt>
                <c:pt idx="133">
                  <c:v>-0.82927100613508331</c:v>
                </c:pt>
                <c:pt idx="134">
                  <c:v>-0.79976977502591828</c:v>
                </c:pt>
                <c:pt idx="135">
                  <c:v>-0.76786220009580808</c:v>
                </c:pt>
                <c:pt idx="136">
                  <c:v>-0.7339012501280886</c:v>
                </c:pt>
                <c:pt idx="137">
                  <c:v>-0.69819990640653529</c:v>
                </c:pt>
                <c:pt idx="138">
                  <c:v>-0.66103458795411585</c:v>
                </c:pt>
                <c:pt idx="139">
                  <c:v>-0.6226486393530789</c:v>
                </c:pt>
                <c:pt idx="140">
                  <c:v>-0.58325575061084667</c:v>
                </c:pt>
                <c:pt idx="141">
                  <c:v>-0.54304321319837479</c:v>
                </c:pt>
                <c:pt idx="142">
                  <c:v>-0.50217494687158748</c:v>
                </c:pt>
                <c:pt idx="143">
                  <c:v>-0.46079425834297405</c:v>
                </c:pt>
                <c:pt idx="144">
                  <c:v>-0.4190263151407525</c:v>
                </c:pt>
                <c:pt idx="145">
                  <c:v>-0.37698033576824608</c:v>
                </c:pt>
                <c:pt idx="146">
                  <c:v>-0.33475151044405943</c:v>
                </c:pt>
                <c:pt idx="147">
                  <c:v>-0.29242267539289363</c:v>
                </c:pt>
                <c:pt idx="148">
                  <c:v>-0.25006576834145472</c:v>
                </c:pt>
                <c:pt idx="149">
                  <c:v>-0.20774309425764725</c:v>
                </c:pt>
                <c:pt idx="150">
                  <c:v>-0.16550842930981496</c:v>
                </c:pt>
                <c:pt idx="151">
                  <c:v>-0.12340798836579024</c:v>
                </c:pt>
                <c:pt idx="152">
                  <c:v>-8.1481277867895135E-2</c:v>
                </c:pt>
                <c:pt idx="153">
                  <c:v>-3.9761852207335927E-2</c:v>
                </c:pt>
                <c:pt idx="154">
                  <c:v>1.7220117964700475E-3</c:v>
                </c:pt>
                <c:pt idx="155">
                  <c:v>4.2946710774130724E-2</c:v>
                </c:pt>
                <c:pt idx="156">
                  <c:v>8.3892772025392429E-2</c:v>
                </c:pt>
                <c:pt idx="157">
                  <c:v>0.12454436501628809</c:v>
                </c:pt>
                <c:pt idx="158">
                  <c:v>0.16488886154432253</c:v>
                </c:pt>
                <c:pt idx="159">
                  <c:v>0.20491643999364614</c:v>
                </c:pt>
                <c:pt idx="160">
                  <c:v>0.24461972981851798</c:v>
                </c:pt>
                <c:pt idx="161">
                  <c:v>0.28399349286878722</c:v>
                </c:pt>
                <c:pt idx="162">
                  <c:v>0.32303433850129692</c:v>
                </c:pt>
                <c:pt idx="163">
                  <c:v>0.36174046964346268</c:v>
                </c:pt>
                <c:pt idx="164">
                  <c:v>0.40011145714748014</c:v>
                </c:pt>
                <c:pt idx="165">
                  <c:v>0.43814803991660489</c:v>
                </c:pt>
                <c:pt idx="166">
                  <c:v>0.47585194842005218</c:v>
                </c:pt>
                <c:pt idx="167">
                  <c:v>0.51322574934609222</c:v>
                </c:pt>
                <c:pt idx="168">
                  <c:v>0.55027270927897443</c:v>
                </c:pt>
                <c:pt idx="169">
                  <c:v>0.58699667543180178</c:v>
                </c:pt>
                <c:pt idx="170">
                  <c:v>0.62340197160776312</c:v>
                </c:pt>
                <c:pt idx="171">
                  <c:v>0.6594933077135513</c:v>
                </c:pt>
                <c:pt idx="172">
                  <c:v>0.69527570128738592</c:v>
                </c:pt>
                <c:pt idx="173">
                  <c:v>0.730754409652561</c:v>
                </c:pt>
                <c:pt idx="174">
                  <c:v>0.76593487143346517</c:v>
                </c:pt>
                <c:pt idx="175">
                  <c:v>0.80082265630591765</c:v>
                </c:pt>
                <c:pt idx="176">
                  <c:v>0.83542342196861863</c:v>
                </c:pt>
                <c:pt idx="177">
                  <c:v>0.86974287743410494</c:v>
                </c:pt>
                <c:pt idx="178">
                  <c:v>0.90378675183810042</c:v>
                </c:pt>
                <c:pt idx="179">
                  <c:v>0.93756076805851229</c:v>
                </c:pt>
                <c:pt idx="180">
                  <c:v>0.97107062051949844</c:v>
                </c:pt>
                <c:pt idx="181">
                  <c:v>1.0043219566277461</c:v>
                </c:pt>
                <c:pt idx="182">
                  <c:v>1.0373203613586544</c:v>
                </c:pt>
                <c:pt idx="183">
                  <c:v>1.0700713445667158</c:v>
                </c:pt>
                <c:pt idx="184">
                  <c:v>1.1025803306502167</c:v>
                </c:pt>
                <c:pt idx="185">
                  <c:v>1.1348526502433516</c:v>
                </c:pt>
                <c:pt idx="186">
                  <c:v>1.1668935336535908</c:v>
                </c:pt>
                <c:pt idx="187">
                  <c:v>1.1987081057976117</c:v>
                </c:pt>
                <c:pt idx="188">
                  <c:v>1.2303013824194804</c:v>
                </c:pt>
                <c:pt idx="189">
                  <c:v>1.2616782674041331</c:v>
                </c:pt>
                <c:pt idx="190">
                  <c:v>1.2928435510250729</c:v>
                </c:pt>
                <c:pt idx="191">
                  <c:v>1.323801908982686</c:v>
                </c:pt>
                <c:pt idx="192">
                  <c:v>1.3545579021128824</c:v>
                </c:pt>
                <c:pt idx="193">
                  <c:v>1.3851159766589596</c:v>
                </c:pt>
                <c:pt idx="194">
                  <c:v>1.4154804650154689</c:v>
                </c:pt>
                <c:pt idx="195">
                  <c:v>1.445655586864689</c:v>
                </c:pt>
                <c:pt idx="196">
                  <c:v>1.4756454506365844</c:v>
                </c:pt>
                <c:pt idx="197">
                  <c:v>1.5054540552346953</c:v>
                </c:pt>
                <c:pt idx="198">
                  <c:v>1.5350852919754649</c:v>
                </c:pt>
                <c:pt idx="199">
                  <c:v>1.5645429466989658</c:v>
                </c:pt>
                <c:pt idx="200">
                  <c:v>1.5938307020116416</c:v>
                </c:pt>
                <c:pt idx="201">
                  <c:v>1.6229521396310529</c:v>
                </c:pt>
                <c:pt idx="202">
                  <c:v>1.6519107428038724</c:v>
                </c:pt>
                <c:pt idx="203">
                  <c:v>1.6807098987732143</c:v>
                </c:pt>
                <c:pt idx="204">
                  <c:v>1.7093529012780251</c:v>
                </c:pt>
                <c:pt idx="205">
                  <c:v>1.7378429530642252</c:v>
                </c:pt>
                <c:pt idx="206">
                  <c:v>1.7661831683958926</c:v>
                </c:pt>
                <c:pt idx="207">
                  <c:v>1.7943765755548533</c:v>
                </c:pt>
                <c:pt idx="208">
                  <c:v>1.8224261193155153</c:v>
                </c:pt>
                <c:pt idx="209">
                  <c:v>1.850334663391578</c:v>
                </c:pt>
                <c:pt idx="210">
                  <c:v>1.8781049928438887</c:v>
                </c:pt>
                <c:pt idx="211">
                  <c:v>1.9057398164452366</c:v>
                </c:pt>
                <c:pt idx="212">
                  <c:v>1.9332417689988719</c:v>
                </c:pt>
                <c:pt idx="213">
                  <c:v>1.9606134136058746</c:v>
                </c:pt>
                <c:pt idx="214">
                  <c:v>1.987857243878278</c:v>
                </c:pt>
                <c:pt idx="215">
                  <c:v>2.014975686099246</c:v>
                </c:pt>
                <c:pt idx="216">
                  <c:v>2.0419711013239676</c:v>
                </c:pt>
                <c:pt idx="217">
                  <c:v>2.0688457874242956</c:v>
                </c:pt>
                <c:pt idx="218">
                  <c:v>2.0956019810762667</c:v>
                </c:pt>
                <c:pt idx="219">
                  <c:v>2.1222418596877026</c:v>
                </c:pt>
                <c:pt idx="220">
                  <c:v>2.1487675432695381</c:v>
                </c:pt>
                <c:pt idx="221">
                  <c:v>2.1751810962490188</c:v>
                </c:pt>
                <c:pt idx="222">
                  <c:v>2.2014845292268981</c:v>
                </c:pt>
                <c:pt idx="223">
                  <c:v>2.2276798006780396</c:v>
                </c:pt>
                <c:pt idx="224">
                  <c:v>2.2537688185978317</c:v>
                </c:pt>
                <c:pt idx="225">
                  <c:v>2.2797534420946053</c:v>
                </c:pt>
                <c:pt idx="226">
                  <c:v>2.3056354829300458</c:v>
                </c:pt>
                <c:pt idx="227">
                  <c:v>2.3314167070072176</c:v>
                </c:pt>
                <c:pt idx="228">
                  <c:v>2.357098835809921</c:v>
                </c:pt>
                <c:pt idx="229">
                  <c:v>2.3826835477926216</c:v>
                </c:pt>
                <c:pt idx="230">
                  <c:v>2.4081724797239072</c:v>
                </c:pt>
                <c:pt idx="231">
                  <c:v>2.4335672279831027</c:v>
                </c:pt>
                <c:pt idx="232">
                  <c:v>2.4588693498135177</c:v>
                </c:pt>
                <c:pt idx="233">
                  <c:v>2.4840803645317542</c:v>
                </c:pt>
                <c:pt idx="234">
                  <c:v>2.5092017546964289</c:v>
                </c:pt>
                <c:pt idx="235">
                  <c:v>2.5342349672346702</c:v>
                </c:pt>
                <c:pt idx="236">
                  <c:v>2.5591814145322394</c:v>
                </c:pt>
                <c:pt idx="237">
                  <c:v>2.5840424754835891</c:v>
                </c:pt>
                <c:pt idx="238">
                  <c:v>2.6088194965072669</c:v>
                </c:pt>
                <c:pt idx="239">
                  <c:v>2.6335137925252052</c:v>
                </c:pt>
                <c:pt idx="240">
                  <c:v>2.6581266479080417</c:v>
                </c:pt>
                <c:pt idx="241">
                  <c:v>2.682659317389128</c:v>
                </c:pt>
                <c:pt idx="242">
                  <c:v>2.7071130269450099</c:v>
                </c:pt>
                <c:pt idx="243">
                  <c:v>2.7314889746475131</c:v>
                </c:pt>
                <c:pt idx="244">
                  <c:v>2.7557883314849554</c:v>
                </c:pt>
                <c:pt idx="245">
                  <c:v>2.7800122421557227</c:v>
                </c:pt>
                <c:pt idx="246">
                  <c:v>2.8041618258351466</c:v>
                </c:pt>
                <c:pt idx="247">
                  <c:v>2.8282381769153417</c:v>
                </c:pt>
                <c:pt idx="248">
                  <c:v>2.8522423657205866</c:v>
                </c:pt>
                <c:pt idx="249">
                  <c:v>2.8761754391975383</c:v>
                </c:pt>
                <c:pt idx="250">
                  <c:v>2.9000384215823121</c:v>
                </c:pt>
                <c:pt idx="251">
                  <c:v>2.9238323150457353</c:v>
                </c:pt>
                <c:pt idx="252">
                  <c:v>2.9475581003161824</c:v>
                </c:pt>
                <c:pt idx="253">
                  <c:v>2.9712167372812432</c:v>
                </c:pt>
                <c:pt idx="254">
                  <c:v>2.9948091655697806</c:v>
                </c:pt>
                <c:pt idx="255">
                  <c:v>3.0183363051148722</c:v>
                </c:pt>
                <c:pt idx="256">
                  <c:v>3.0417990566965249</c:v>
                </c:pt>
                <c:pt idx="257">
                  <c:v>3.0651983024689153</c:v>
                </c:pt>
                <c:pt idx="258">
                  <c:v>3.0885349064675256</c:v>
                </c:pt>
                <c:pt idx="259">
                  <c:v>3.1118097151017294</c:v>
                </c:pt>
                <c:pt idx="260">
                  <c:v>3.1350235576302654</c:v>
                </c:pt>
                <c:pt idx="261">
                  <c:v>3.1581772466213529</c:v>
                </c:pt>
                <c:pt idx="262">
                  <c:v>3.1812715783981997</c:v>
                </c:pt>
                <c:pt idx="263">
                  <c:v>3.204307333469826</c:v>
                </c:pt>
                <c:pt idx="264">
                  <c:v>3.2272852769478186</c:v>
                </c:pt>
                <c:pt idx="265">
                  <c:v>3.2502061589507054</c:v>
                </c:pt>
                <c:pt idx="266">
                  <c:v>3.2730707149940361</c:v>
                </c:pt>
                <c:pt idx="267">
                  <c:v>3.2958796663695948</c:v>
                </c:pt>
                <c:pt idx="268">
                  <c:v>3.3186337205111576</c:v>
                </c:pt>
                <c:pt idx="269">
                  <c:v>3.3413335713502925</c:v>
                </c:pt>
                <c:pt idx="270">
                  <c:v>3.3639798996596371</c:v>
                </c:pt>
                <c:pt idx="271">
                  <c:v>3.3865733733862333</c:v>
                </c:pt>
                <c:pt idx="272">
                  <c:v>3.4091146479747674</c:v>
                </c:pt>
                <c:pt idx="273">
                  <c:v>3.4316043666796121</c:v>
                </c:pt>
                <c:pt idx="274">
                  <c:v>3.4540431608688236</c:v>
                </c:pt>
                <c:pt idx="275">
                  <c:v>3.4764316503188066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3F-4682-9078-FD6523781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721071"/>
        <c:axId val="357867679"/>
      </c:scatterChart>
      <c:valAx>
        <c:axId val="271721071"/>
        <c:scaling>
          <c:orientation val="minMax"/>
          <c:max val="75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57867679"/>
        <c:crosses val="autoZero"/>
        <c:crossBetween val="midCat"/>
      </c:valAx>
      <c:valAx>
        <c:axId val="357867679"/>
        <c:scaling>
          <c:orientation val="minMax"/>
          <c:max val="4"/>
          <c:min val="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reactance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71721071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79942900480858"/>
          <c:y val="0.73347503203890563"/>
          <c:w val="0.49622881103553435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018118574815E-2"/>
          <c:y val="3.1272210376687988E-2"/>
          <c:w val="0.86023276591182529"/>
          <c:h val="0.84249237502028662"/>
        </c:manualLayout>
      </c:layout>
      <c:scatterChart>
        <c:scatterStyle val="smoothMarker"/>
        <c:varyColors val="0"/>
        <c:ser>
          <c:idx val="0"/>
          <c:order val="0"/>
          <c:tx>
            <c:v>closed-form analytical solution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3G'!$A$3:$A$278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3G'!$B$3:$B$278</c:f>
              <c:numCache>
                <c:formatCode>General</c:formatCode>
                <c:ptCount val="276"/>
                <c:pt idx="0">
                  <c:v>2.3305071816574152E-2</c:v>
                </c:pt>
                <c:pt idx="1">
                  <c:v>2.4612649567364531E-2</c:v>
                </c:pt>
                <c:pt idx="2">
                  <c:v>2.6002967005600452E-2</c:v>
                </c:pt>
                <c:pt idx="3">
                  <c:v>2.7482171639953146E-2</c:v>
                </c:pt>
                <c:pt idx="4">
                  <c:v>2.905693590130376E-2</c:v>
                </c:pt>
                <c:pt idx="5">
                  <c:v>3.0734506978967291E-2</c:v>
                </c:pt>
                <c:pt idx="6">
                  <c:v>3.2522761731337169E-2</c:v>
                </c:pt>
                <c:pt idx="7">
                  <c:v>3.4430267194755726E-2</c:v>
                </c:pt>
                <c:pt idx="8">
                  <c:v>3.6466347262551269E-2</c:v>
                </c:pt>
                <c:pt idx="9">
                  <c:v>3.8641156156162704E-2</c:v>
                </c:pt>
                <c:pt idx="10">
                  <c:v>4.0965759361201948E-2</c:v>
                </c:pt>
                <c:pt idx="11">
                  <c:v>4.3452222751755198E-2</c:v>
                </c:pt>
                <c:pt idx="12">
                  <c:v>4.6113710674239972E-2</c:v>
                </c:pt>
                <c:pt idx="13">
                  <c:v>4.8964593804901813E-2</c:v>
                </c:pt>
                <c:pt idx="14">
                  <c:v>5.2020567628700998E-2</c:v>
                </c:pt>
                <c:pt idx="15">
                  <c:v>5.5298782406699054E-2</c:v>
                </c:pt>
                <c:pt idx="16">
                  <c:v>5.8817985497026326E-2</c:v>
                </c:pt>
                <c:pt idx="17">
                  <c:v>6.259867686178433E-2</c:v>
                </c:pt>
                <c:pt idx="18">
                  <c:v>6.6663278516385538E-2</c:v>
                </c:pt>
                <c:pt idx="19">
                  <c:v>7.1036318542684773E-2</c:v>
                </c:pt>
                <c:pt idx="20">
                  <c:v>7.5744630071670316E-2</c:v>
                </c:pt>
                <c:pt idx="21">
                  <c:v>8.0817565318239359E-2</c:v>
                </c:pt>
                <c:pt idx="22">
                  <c:v>8.6287224284635977E-2</c:v>
                </c:pt>
                <c:pt idx="23">
                  <c:v>9.2188697096004413E-2</c:v>
                </c:pt>
                <c:pt idx="24">
                  <c:v>9.8560318034967898E-2</c:v>
                </c:pt>
                <c:pt idx="25">
                  <c:v>0.10544392813193715</c:v>
                </c:pt>
                <c:pt idx="26">
                  <c:v>0.11288514155727936</c:v>
                </c:pt>
                <c:pt idx="27">
                  <c:v>0.12093360894477034</c:v>
                </c:pt>
                <c:pt idx="28">
                  <c:v>0.12964326802660708</c:v>
                </c:pt>
                <c:pt idx="29">
                  <c:v>0.13907256843077453</c:v>
                </c:pt>
                <c:pt idx="30">
                  <c:v>0.14928465301440053</c:v>
                </c:pt>
                <c:pt idx="31">
                  <c:v>0.1603474725005678</c:v>
                </c:pt>
                <c:pt idx="32">
                  <c:v>0.17233380326817116</c:v>
                </c:pt>
                <c:pt idx="33">
                  <c:v>0.18532112975307513</c:v>
                </c:pt>
                <c:pt idx="34">
                  <c:v>0.19939134295086702</c:v>
                </c:pt>
                <c:pt idx="35">
                  <c:v>0.21463019498093872</c:v>
                </c:pt>
                <c:pt idx="36">
                  <c:v>0.23112643679706912</c:v>
                </c:pt>
                <c:pt idx="37">
                  <c:v>0.24897055245819089</c:v>
                </c:pt>
                <c:pt idx="38">
                  <c:v>0.26825298994696167</c:v>
                </c:pt>
                <c:pt idx="39">
                  <c:v>0.2890617770917685</c:v>
                </c:pt>
                <c:pt idx="40">
                  <c:v>0.31147940440956268</c:v>
                </c:pt>
                <c:pt idx="41">
                  <c:v>0.33557885854028491</c:v>
                </c:pt>
                <c:pt idx="42">
                  <c:v>0.36141870566697676</c:v>
                </c:pt>
                <c:pt idx="43">
                  <c:v>0.38903716056819926</c:v>
                </c:pt>
                <c:pt idx="44">
                  <c:v>0.4184451414094108</c:v>
                </c:pt>
                <c:pt idx="45">
                  <c:v>0.4496184107757436</c:v>
                </c:pt>
                <c:pt idx="46">
                  <c:v>0.48248904571437734</c:v>
                </c:pt>
                <c:pt idx="47">
                  <c:v>0.5169366648994983</c:v>
                </c:pt>
                <c:pt idx="48">
                  <c:v>0.55278006196044194</c:v>
                </c:pt>
                <c:pt idx="49">
                  <c:v>0.58977012981601051</c:v>
                </c:pt>
                <c:pt idx="50">
                  <c:v>0.62758517388654911</c:v>
                </c:pt>
                <c:pt idx="51">
                  <c:v>0.66582984697821024</c:v>
                </c:pt>
                <c:pt idx="52">
                  <c:v>0.70403892750874497</c:v>
                </c:pt>
                <c:pt idx="53">
                  <c:v>0.74168693837361177</c:v>
                </c:pt>
                <c:pt idx="54">
                  <c:v>0.77820412162692809</c:v>
                </c:pt>
                <c:pt idx="55">
                  <c:v>0.81299854909475766</c:v>
                </c:pt>
                <c:pt idx="56">
                  <c:v>0.8454832373869553</c:v>
                </c:pt>
                <c:pt idx="57">
                  <c:v>0.87510620043023768</c:v>
                </c:pt>
                <c:pt idx="58">
                  <c:v>0.90138062012835274</c:v>
                </c:pt>
                <c:pt idx="59">
                  <c:v>0.92391195386368585</c:v>
                </c:pt>
                <c:pt idx="60">
                  <c:v>0.94241896708641282</c:v>
                </c:pt>
                <c:pt idx="61">
                  <c:v>0.95674639601284006</c:v>
                </c:pt>
                <c:pt idx="62">
                  <c:v>0.96686808039825878</c:v>
                </c:pt>
                <c:pt idx="63">
                  <c:v>0.97288071740894111</c:v>
                </c:pt>
                <c:pt idx="64">
                  <c:v>0.97498959355272263</c:v>
                </c:pt>
                <c:pt idx="65">
                  <c:v>0.97348851755889909</c:v>
                </c:pt>
                <c:pt idx="66">
                  <c:v>0.9687365772375891</c:v>
                </c:pt>
                <c:pt idx="67">
                  <c:v>0.96113427957580699</c:v>
                </c:pt>
                <c:pt idx="68">
                  <c:v>0.95110121017939342</c:v>
                </c:pt>
                <c:pt idx="69">
                  <c:v>0.93905672242927651</c:v>
                </c:pt>
                <c:pt idx="70">
                  <c:v>0.92540449516402234</c:v>
                </c:pt>
                <c:pt idx="71">
                  <c:v>0.91052120041287676</c:v>
                </c:pt>
                <c:pt idx="72">
                  <c:v>0.89474906811917876</c:v>
                </c:pt>
                <c:pt idx="73">
                  <c:v>0.87839184304610463</c:v>
                </c:pt>
                <c:pt idx="74">
                  <c:v>0.86171348563712336</c:v>
                </c:pt>
                <c:pt idx="75">
                  <c:v>0.84493894049190965</c:v>
                </c:pt>
                <c:pt idx="76">
                  <c:v>0.82825634524245606</c:v>
                </c:pt>
                <c:pt idx="77">
                  <c:v>0.81182014457965546</c:v>
                </c:pt>
                <c:pt idx="78">
                  <c:v>0.79575468243538539</c:v>
                </c:pt>
                <c:pt idx="79">
                  <c:v>0.78015795198257665</c:v>
                </c:pt>
                <c:pt idx="80">
                  <c:v>0.76510527786446925</c:v>
                </c:pt>
                <c:pt idx="81">
                  <c:v>0.75065278330147223</c:v>
                </c:pt>
                <c:pt idx="82">
                  <c:v>0.73684055564604667</c:v>
                </c:pt>
                <c:pt idx="83">
                  <c:v>0.72369546896540005</c:v>
                </c:pt>
                <c:pt idx="84">
                  <c:v>0.71123365377683079</c:v>
                </c:pt>
                <c:pt idx="85">
                  <c:v>0.69946262487899569</c:v>
                </c:pt>
                <c:pt idx="86">
                  <c:v>0.68838309090489491</c:v>
                </c:pt>
                <c:pt idx="87">
                  <c:v>0.677990476001602</c:v>
                </c:pt>
                <c:pt idx="88">
                  <c:v>0.66827618672318834</c:v>
                </c:pt>
                <c:pt idx="89">
                  <c:v>0.65922865719863066</c:v>
                </c:pt>
                <c:pt idx="90">
                  <c:v>0.65083420393572244</c:v>
                </c:pt>
                <c:pt idx="91">
                  <c:v>0.64307771897938881</c:v>
                </c:pt>
                <c:pt idx="92">
                  <c:v>0.63594322706291206</c:v>
                </c:pt>
                <c:pt idx="93">
                  <c:v>0.62941432920493479</c:v>
                </c:pt>
                <c:pt idx="94">
                  <c:v>0.62347455212087732</c:v>
                </c:pt>
                <c:pt idx="95">
                  <c:v>0.61810761995337504</c:v>
                </c:pt>
                <c:pt idx="96">
                  <c:v>0.61329766224200954</c:v>
                </c:pt>
                <c:pt idx="97">
                  <c:v>0.60902936976804734</c:v>
                </c:pt>
                <c:pt idx="98">
                  <c:v>0.60528810792085774</c:v>
                </c:pt>
                <c:pt idx="99">
                  <c:v>0.60205999552055567</c:v>
                </c:pt>
                <c:pt idx="100">
                  <c:v>0.5993319555702552</c:v>
                </c:pt>
                <c:pt idx="101">
                  <c:v>0.59709174317221725</c:v>
                </c:pt>
                <c:pt idx="102">
                  <c:v>0.59532795479636946</c:v>
                </c:pt>
                <c:pt idx="103">
                  <c:v>0.59403002221001944</c:v>
                </c:pt>
                <c:pt idx="104">
                  <c:v>0.59318819363977937</c:v>
                </c:pt>
                <c:pt idx="105">
                  <c:v>0.5927935041198229</c:v>
                </c:pt>
                <c:pt idx="106">
                  <c:v>0.59283773646714821</c:v>
                </c:pt>
                <c:pt idx="107">
                  <c:v>0.59331337390092453</c:v>
                </c:pt>
                <c:pt idx="108">
                  <c:v>0.59421354497939927</c:v>
                </c:pt>
                <c:pt idx="109">
                  <c:v>0.5955319612582648</c:v>
                </c:pt>
                <c:pt idx="110">
                  <c:v>0.59726284787679207</c:v>
                </c:pt>
                <c:pt idx="111">
                  <c:v>0.5994008671543094</c:v>
                </c:pt>
                <c:pt idx="112">
                  <c:v>0.60194103523547027</c:v>
                </c:pt>
                <c:pt idx="113">
                  <c:v>0.60487863186739887</c:v>
                </c:pt>
                <c:pt idx="114">
                  <c:v>0.60820910353722379</c:v>
                </c:pt>
                <c:pt idx="115">
                  <c:v>0.61192796045803066</c:v>
                </c:pt>
                <c:pt idx="116">
                  <c:v>0.61603066827722064</c:v>
                </c:pt>
                <c:pt idx="117">
                  <c:v>0.62051253590151578</c:v>
                </c:pt>
                <c:pt idx="118">
                  <c:v>0.62536860148554951</c:v>
                </c:pt>
                <c:pt idx="119">
                  <c:v>0.63059351939810993</c:v>
                </c:pt>
                <c:pt idx="120">
                  <c:v>0.63618145181940133</c:v>
                </c:pt>
                <c:pt idx="121">
                  <c:v>0.64212596945958256</c:v>
                </c:pt>
                <c:pt idx="122">
                  <c:v>0.64841996660948142</c:v>
                </c:pt>
                <c:pt idx="123">
                  <c:v>0.65505559618342468</c:v>
                </c:pt>
                <c:pt idx="124">
                  <c:v>0.66202423040002167</c:v>
                </c:pt>
                <c:pt idx="125">
                  <c:v>0.66931645206023882</c:v>
                </c:pt>
                <c:pt idx="126">
                  <c:v>0.67692207982915842</c:v>
                </c:pt>
                <c:pt idx="127">
                  <c:v>0.68483022837989571</c:v>
                </c:pt>
                <c:pt idx="128">
                  <c:v>0.69302940071232189</c:v>
                </c:pt>
                <c:pt idx="129">
                  <c:v>0.70150760559857572</c:v>
                </c:pt>
                <c:pt idx="130">
                  <c:v>0.71025248834046562</c:v>
                </c:pt>
                <c:pt idx="131">
                  <c:v>0.71925145848210759</c:v>
                </c:pt>
                <c:pt idx="132">
                  <c:v>0.72849179459380609</c:v>
                </c:pt>
                <c:pt idx="133">
                  <c:v>0.7379607045456329</c:v>
                </c:pt>
                <c:pt idx="134">
                  <c:v>0.74764532048195853</c:v>
                </c:pt>
                <c:pt idx="135">
                  <c:v>0.75753261130924254</c:v>
                </c:pt>
                <c:pt idx="136">
                  <c:v>0.76760920175766167</c:v>
                </c:pt>
                <c:pt idx="137">
                  <c:v>0.77786109530196579</c:v>
                </c:pt>
                <c:pt idx="138">
                  <c:v>0.78827330734940704</c:v>
                </c:pt>
                <c:pt idx="139">
                  <c:v>0.79882942385192957</c:v>
                </c:pt>
                <c:pt idx="140">
                  <c:v>0.8095111076861603</c:v>
                </c:pt>
                <c:pt idx="141">
                  <c:v>0.82029757990755814</c:v>
                </c:pt>
                <c:pt idx="142">
                  <c:v>0.83116510494684881</c:v>
                </c:pt>
                <c:pt idx="143">
                  <c:v>0.84208650810609342</c:v>
                </c:pt>
                <c:pt idx="144">
                  <c:v>0.85303075086458158</c:v>
                </c:pt>
                <c:pt idx="145">
                  <c:v>0.86396258529035985</c:v>
                </c:pt>
                <c:pt idx="146">
                  <c:v>0.87484230408033736</c:v>
                </c:pt>
                <c:pt idx="147">
                  <c:v>0.88562559810868846</c:v>
                </c:pt>
                <c:pt idx="148">
                  <c:v>0.8962635293182647</c:v>
                </c:pt>
                <c:pt idx="149">
                  <c:v>0.90670262356055376</c:v>
                </c:pt>
                <c:pt idx="150">
                  <c:v>0.91688508556665893</c:v>
                </c:pt>
                <c:pt idx="151">
                  <c:v>0.92674913643587864</c:v>
                </c:pt>
                <c:pt idx="152">
                  <c:v>0.93622947258310218</c:v>
                </c:pt>
                <c:pt idx="153">
                  <c:v>0.9452578436862491</c:v>
                </c:pt>
                <c:pt idx="154">
                  <c:v>0.95376374554325904</c:v>
                </c:pt>
                <c:pt idx="155">
                  <c:v>0.96167522167645958</c:v>
                </c:pt>
                <c:pt idx="156">
                  <c:v>0.96891976489550613</c:v>
                </c:pt>
                <c:pt idx="157">
                  <c:v>0.97542530683772632</c:v>
                </c:pt>
                <c:pt idx="158">
                  <c:v>0.98112127983952035</c:v>
                </c:pt>
                <c:pt idx="159">
                  <c:v>0.98593973154197867</c:v>
                </c:pt>
                <c:pt idx="160">
                  <c:v>0.98981646866368955</c:v>
                </c:pt>
                <c:pt idx="161">
                  <c:v>0.99269220270500325</c:v>
                </c:pt>
                <c:pt idx="162">
                  <c:v>0.99451366732950675</c:v>
                </c:pt>
                <c:pt idx="163">
                  <c:v>0.99523467514445974</c:v>
                </c:pt>
                <c:pt idx="164">
                  <c:v>0.99481708087811216</c:v>
                </c:pt>
                <c:pt idx="165">
                  <c:v>0.99323161876136712</c:v>
                </c:pt>
                <c:pt idx="166">
                  <c:v>0.99045858439520817</c:v>
                </c:pt>
                <c:pt idx="167">
                  <c:v>0.98648833553019433</c:v>
                </c:pt>
                <c:pt idx="168">
                  <c:v>0.98132159187103551</c:v>
                </c:pt>
                <c:pt idx="169">
                  <c:v>0.97496952098534106</c:v>
                </c:pt>
                <c:pt idx="170">
                  <c:v>0.9674536052619962</c:v>
                </c:pt>
                <c:pt idx="171">
                  <c:v>0.95880529316570062</c:v>
                </c:pt>
                <c:pt idx="172">
                  <c:v>0.94906544625841271</c:v>
                </c:pt>
                <c:pt idx="173">
                  <c:v>0.93828360109467623</c:v>
                </c:pt>
                <c:pt idx="174">
                  <c:v>0.92651707168176367</c:v>
                </c:pt>
                <c:pt idx="175">
                  <c:v>0.91382992335112045</c:v>
                </c:pt>
                <c:pt idx="176">
                  <c:v>0.90029185235725129</c:v>
                </c:pt>
                <c:pt idx="177">
                  <c:v>0.88597700718241779</c:v>
                </c:pt>
                <c:pt idx="178">
                  <c:v>0.8709627873968564</c:v>
                </c:pt>
                <c:pt idx="179">
                  <c:v>0.85532865414721737</c:v>
                </c:pt>
                <c:pt idx="180">
                  <c:v>0.83915498316608383</c:v>
                </c:pt>
                <c:pt idx="181">
                  <c:v>0.82252198692977252</c:v>
                </c:pt>
                <c:pt idx="182">
                  <c:v>0.8055087275949474</c:v>
                </c:pt>
                <c:pt idx="183">
                  <c:v>0.7881922369758646</c:v>
                </c:pt>
                <c:pt idx="184">
                  <c:v>0.7706467544179163</c:v>
                </c:pt>
                <c:pt idx="185">
                  <c:v>0.75294308826765388</c:v>
                </c:pt>
                <c:pt idx="186">
                  <c:v>0.73514810196221447</c:v>
                </c:pt>
                <c:pt idx="187">
                  <c:v>0.71732432172253158</c:v>
                </c:pt>
                <c:pt idx="188">
                  <c:v>0.69952965952934476</c:v>
                </c:pt>
                <c:pt idx="189">
                  <c:v>0.68181724252279108</c:v>
                </c:pt>
                <c:pt idx="190">
                  <c:v>0.66423533817881952</c:v>
                </c:pt>
                <c:pt idx="191">
                  <c:v>0.64682736352336678</c:v>
                </c:pt>
                <c:pt idx="192">
                  <c:v>0.62963196616574124</c:v>
                </c:pt>
                <c:pt idx="193">
                  <c:v>0.6126831649680109</c:v>
                </c:pt>
                <c:pt idx="194">
                  <c:v>0.59601053861317532</c:v>
                </c:pt>
                <c:pt idx="195">
                  <c:v>0.57963945108953308</c:v>
                </c:pt>
                <c:pt idx="196">
                  <c:v>0.56359130407696045</c:v>
                </c:pt>
                <c:pt idx="197">
                  <c:v>0.54788380731934949</c:v>
                </c:pt>
                <c:pt idx="198">
                  <c:v>0.53253125922574895</c:v>
                </c:pt>
                <c:pt idx="199">
                  <c:v>0.51754483110413951</c:v>
                </c:pt>
                <c:pt idx="200">
                  <c:v>0.50293284955290485</c:v>
                </c:pt>
                <c:pt idx="201">
                  <c:v>0.48870107258476814</c:v>
                </c:pt>
                <c:pt idx="202">
                  <c:v>0.47485295601561295</c:v>
                </c:pt>
                <c:pt idx="203">
                  <c:v>0.46138990750451903</c:v>
                </c:pt>
                <c:pt idx="204">
                  <c:v>0.44831152637681504</c:v>
                </c:pt>
                <c:pt idx="205">
                  <c:v>0.43561582799979159</c:v>
                </c:pt>
                <c:pt idx="206">
                  <c:v>0.42329945201560304</c:v>
                </c:pt>
                <c:pt idx="207">
                  <c:v>0.41135785417518766</c:v>
                </c:pt>
                <c:pt idx="208">
                  <c:v>0.39978548186978902</c:v>
                </c:pt>
                <c:pt idx="209">
                  <c:v>0.38857593373266008</c:v>
                </c:pt>
                <c:pt idx="210">
                  <c:v>0.37772210389273198</c:v>
                </c:pt>
                <c:pt idx="211">
                  <c:v>0.36721631161422208</c:v>
                </c:pt>
                <c:pt idx="212">
                  <c:v>0.35705041716044816</c:v>
                </c:pt>
                <c:pt idx="213">
                  <c:v>0.34721592478485075</c:v>
                </c:pt>
                <c:pt idx="214">
                  <c:v>0.33770407378496548</c:v>
                </c:pt>
                <c:pt idx="215">
                  <c:v>0.328505918562356</c:v>
                </c:pt>
                <c:pt idx="216">
                  <c:v>0.31961239861905588</c:v>
                </c:pt>
                <c:pt idx="217">
                  <c:v>0.31101439939363085</c:v>
                </c:pt>
                <c:pt idx="218">
                  <c:v>0.30270280480174128</c:v>
                </c:pt>
                <c:pt idx="219">
                  <c:v>0.29466854230021933</c:v>
                </c:pt>
                <c:pt idx="220">
                  <c:v>0.28690262124307153</c:v>
                </c:pt>
                <c:pt idx="221">
                  <c:v>0.27939616524452016</c:v>
                </c:pt>
                <c:pt idx="222">
                  <c:v>0.27214043920995135</c:v>
                </c:pt>
                <c:pt idx="223">
                  <c:v>0.26512687164177795</c:v>
                </c:pt>
                <c:pt idx="224">
                  <c:v>0.25834707277468971</c:v>
                </c:pt>
                <c:pt idx="225">
                  <c:v>0.25179284904430332</c:v>
                </c:pt>
                <c:pt idx="226">
                  <c:v>0.24545621434531284</c:v>
                </c:pt>
                <c:pt idx="227">
                  <c:v>0.23932939849018664</c:v>
                </c:pt>
                <c:pt idx="228">
                  <c:v>0.23340485323749949</c:v>
                </c:pt>
                <c:pt idx="229">
                  <c:v>0.22767525622007823</c:v>
                </c:pt>
                <c:pt idx="230">
                  <c:v>0.22213351306743079</c:v>
                </c:pt>
                <c:pt idx="231">
                  <c:v>0.2167727579841745</c:v>
                </c:pt>
                <c:pt idx="232">
                  <c:v>0.21158635301642814</c:v>
                </c:pt>
                <c:pt idx="233">
                  <c:v>0.20656788621107813</c:v>
                </c:pt>
                <c:pt idx="234">
                  <c:v>0.20171116884848561</c:v>
                </c:pt>
                <c:pt idx="235">
                  <c:v>0.19701023190719336</c:v>
                </c:pt>
                <c:pt idx="236">
                  <c:v>0.19245932189952442</c:v>
                </c:pt>
                <c:pt idx="237">
                  <c:v>0.18805289619932286</c:v>
                </c:pt>
                <c:pt idx="238">
                  <c:v>0.18378561796736725</c:v>
                </c:pt>
                <c:pt idx="239">
                  <c:v>0.17965235076600916</c:v>
                </c:pt>
                <c:pt idx="240">
                  <c:v>0.17564815294214742</c:v>
                </c:pt>
                <c:pt idx="241">
                  <c:v>0.17176827184668331</c:v>
                </c:pt>
                <c:pt idx="242">
                  <c:v>0.16800813794885339</c:v>
                </c:pt>
                <c:pt idx="243">
                  <c:v>0.16436335889530207</c:v>
                </c:pt>
                <c:pt idx="244">
                  <c:v>0.1608297135562009</c:v>
                </c:pt>
                <c:pt idx="245">
                  <c:v>0.15740314609410955</c:v>
                </c:pt>
                <c:pt idx="246">
                  <c:v>0.15407976008551372</c:v>
                </c:pt>
                <c:pt idx="247">
                  <c:v>0.1508558127198556</c:v>
                </c:pt>
                <c:pt idx="248">
                  <c:v>0.14772770909653332</c:v>
                </c:pt>
                <c:pt idx="249">
                  <c:v>0.14469199663644949</c:v>
                </c:pt>
                <c:pt idx="250">
                  <c:v>0.14174535962140578</c:v>
                </c:pt>
                <c:pt idx="251">
                  <c:v>0.13888461387173967</c:v>
                </c:pt>
                <c:pt idx="252">
                  <c:v>0.13610670157013482</c:v>
                </c:pt>
                <c:pt idx="253">
                  <c:v>0.13340868623739621</c:v>
                </c:pt>
                <c:pt idx="254">
                  <c:v>0.13078774786416247</c:v>
                </c:pt>
                <c:pt idx="255">
                  <c:v>0.12824117820097614</c:v>
                </c:pt>
                <c:pt idx="256">
                  <c:v>0.12576637620780684</c:v>
                </c:pt>
                <c:pt idx="257">
                  <c:v>0.12336084366301059</c:v>
                </c:pt>
                <c:pt idx="258">
                  <c:v>0.1210221809307821</c:v>
                </c:pt>
                <c:pt idx="259">
                  <c:v>0.11874808288537242</c:v>
                </c:pt>
                <c:pt idx="260">
                  <c:v>0.1165363349897065</c:v>
                </c:pt>
                <c:pt idx="261">
                  <c:v>0.11438480952551511</c:v>
                </c:pt>
                <c:pt idx="262">
                  <c:v>0.11229146197166906</c:v>
                </c:pt>
                <c:pt idx="263">
                  <c:v>0.11025432752708353</c:v>
                </c:pt>
                <c:pt idx="264">
                  <c:v>0.10827151777428601</c:v>
                </c:pt>
                <c:pt idx="265">
                  <c:v>0.10634121747957115</c:v>
                </c:pt>
                <c:pt idx="266">
                  <c:v>0.1044616815255125</c:v>
                </c:pt>
                <c:pt idx="267">
                  <c:v>0.10263123197152557</c:v>
                </c:pt>
                <c:pt idx="268">
                  <c:v>0.10084825523812635</c:v>
                </c:pt>
                <c:pt idx="269">
                  <c:v>9.9111199410507722E-2</c:v>
                </c:pt>
                <c:pt idx="270">
                  <c:v>9.7418571657087893E-2</c:v>
                </c:pt>
                <c:pt idx="271">
                  <c:v>9.576893575870804E-2</c:v>
                </c:pt>
                <c:pt idx="272">
                  <c:v>9.4160909744223198E-2</c:v>
                </c:pt>
                <c:pt idx="273">
                  <c:v>9.2593163628302166E-2</c:v>
                </c:pt>
                <c:pt idx="274">
                  <c:v>9.1064417247346596E-2</c:v>
                </c:pt>
                <c:pt idx="275">
                  <c:v>8.9573438189524346E-2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43-4640-BD73-61E94EE2EF8F}"/>
            </c:ext>
          </c:extLst>
        </c:ser>
        <c:ser>
          <c:idx val="1"/>
          <c:order val="1"/>
          <c:tx>
            <c:v>full recursive model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3G'!$G$3:$G$278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3G'!$H$3:$H$278</c:f>
              <c:numCache>
                <c:formatCode>General</c:formatCode>
                <c:ptCount val="276"/>
                <c:pt idx="0">
                  <c:v>2.1804734974057105E-2</c:v>
                </c:pt>
                <c:pt idx="1">
                  <c:v>2.2983528034815182E-2</c:v>
                </c:pt>
                <c:pt idx="2">
                  <c:v>2.4233729407271865E-2</c:v>
                </c:pt>
                <c:pt idx="3">
                  <c:v>2.5560428462695017E-2</c:v>
                </c:pt>
                <c:pt idx="4">
                  <c:v>2.696913296993031E-2</c:v>
                </c:pt>
                <c:pt idx="5">
                  <c:v>2.8465807456114267E-2</c:v>
                </c:pt>
                <c:pt idx="6">
                  <c:v>3.0056915356728497E-2</c:v>
                </c:pt>
                <c:pt idx="7">
                  <c:v>3.1749465338340221E-2</c:v>
                </c:pt>
                <c:pt idx="8">
                  <c:v>3.3551062212975213E-2</c:v>
                </c:pt>
                <c:pt idx="9">
                  <c:v>3.546996290058535E-2</c:v>
                </c:pt>
                <c:pt idx="10">
                  <c:v>3.7515137935091425E-2</c:v>
                </c:pt>
                <c:pt idx="11">
                  <c:v>3.9696339049282936E-2</c:v>
                </c:pt>
                <c:pt idx="12">
                  <c:v>4.2024173413373278E-2</c:v>
                </c:pt>
                <c:pt idx="13">
                  <c:v>4.4510185140186787E-2</c:v>
                </c:pt>
                <c:pt idx="14">
                  <c:v>4.7166944704235991E-2</c:v>
                </c:pt>
                <c:pt idx="15">
                  <c:v>5.0008146950474952E-2</c:v>
                </c:pt>
                <c:pt idx="16">
                  <c:v>5.304871838666847E-2</c:v>
                </c:pt>
                <c:pt idx="17">
                  <c:v>5.6304934457486744E-2</c:v>
                </c:pt>
                <c:pt idx="18">
                  <c:v>5.979454748084323E-2</c:v>
                </c:pt>
                <c:pt idx="19">
                  <c:v>6.3536925880664397E-2</c:v>
                </c:pt>
                <c:pt idx="20">
                  <c:v>6.7553205262962934E-2</c:v>
                </c:pt>
                <c:pt idx="21">
                  <c:v>7.1866451740664083E-2</c:v>
                </c:pt>
                <c:pt idx="22">
                  <c:v>7.650183769823593E-2</c:v>
                </c:pt>
                <c:pt idx="23">
                  <c:v>8.1486829876573186E-2</c:v>
                </c:pt>
                <c:pt idx="24">
                  <c:v>8.6851389222866504E-2</c:v>
                </c:pt>
                <c:pt idx="25">
                  <c:v>9.2628181350897898E-2</c:v>
                </c:pt>
                <c:pt idx="26">
                  <c:v>9.885279564984184E-2</c:v>
                </c:pt>
                <c:pt idx="27">
                  <c:v>0.10556397000500917</c:v>
                </c:pt>
                <c:pt idx="28">
                  <c:v>0.11280381668347084</c:v>
                </c:pt>
                <c:pt idx="29">
                  <c:v>0.12061804310746016</c:v>
                </c:pt>
                <c:pt idx="30">
                  <c:v>0.12905615888817468</c:v>
                </c:pt>
                <c:pt idx="31">
                  <c:v>0.13817165751114047</c:v>
                </c:pt>
                <c:pt idx="32">
                  <c:v>0.14802215732169766</c:v>
                </c:pt>
                <c:pt idx="33">
                  <c:v>0.15866948182554197</c:v>
                </c:pt>
                <c:pt idx="34">
                  <c:v>0.17017965366045251</c:v>
                </c:pt>
                <c:pt idx="35">
                  <c:v>0.18262276980638648</c:v>
                </c:pt>
                <c:pt idx="36">
                  <c:v>0.19607271762287704</c:v>
                </c:pt>
                <c:pt idx="37">
                  <c:v>0.21060668217528622</c:v>
                </c:pt>
                <c:pt idx="38">
                  <c:v>0.22630438523753793</c:v>
                </c:pt>
                <c:pt idx="39">
                  <c:v>0.24324698579172299</c:v>
                </c:pt>
                <c:pt idx="40">
                  <c:v>0.26151556161380185</c:v>
                </c:pt>
                <c:pt idx="41">
                  <c:v>0.28118908298890544</c:v>
                </c:pt>
                <c:pt idx="42">
                  <c:v>0.3023417847801988</c:v>
                </c:pt>
                <c:pt idx="43">
                  <c:v>0.32503984488327542</c:v>
                </c:pt>
                <c:pt idx="44">
                  <c:v>0.34933728940730735</c:v>
                </c:pt>
                <c:pt idx="45">
                  <c:v>0.37527107258238934</c:v>
                </c:pt>
                <c:pt idx="46">
                  <c:v>0.40285532794826584</c:v>
                </c:pt>
                <c:pt idx="47">
                  <c:v>0.43207486245505577</c:v>
                </c:pt>
                <c:pt idx="48">
                  <c:v>0.4628780711129763</c:v>
                </c:pt>
                <c:pt idx="49">
                  <c:v>0.49516958807288647</c:v>
                </c:pt>
                <c:pt idx="50">
                  <c:v>0.52880315598474925</c:v>
                </c:pt>
                <c:pt idx="51">
                  <c:v>0.5635753758052473</c:v>
                </c:pt>
                <c:pt idx="52">
                  <c:v>0.59922116897785294</c:v>
                </c:pt>
                <c:pt idx="53">
                  <c:v>0.63541190558411698</c:v>
                </c:pt>
                <c:pt idx="54">
                  <c:v>0.67175717811155655</c:v>
                </c:pt>
                <c:pt idx="55">
                  <c:v>0.70781108095421419</c:v>
                </c:pt>
                <c:pt idx="56">
                  <c:v>0.74308355191316156</c:v>
                </c:pt>
                <c:pt idx="57">
                  <c:v>0.77705683394374347</c:v>
                </c:pt>
                <c:pt idx="58">
                  <c:v>0.80920645920770595</c:v>
                </c:pt>
                <c:pt idx="59">
                  <c:v>0.83902543346301783</c:v>
                </c:pt>
                <c:pt idx="60">
                  <c:v>0.86604964366630066</c:v>
                </c:pt>
                <c:pt idx="61">
                  <c:v>0.88988208034306637</c:v>
                </c:pt>
                <c:pt idx="62">
                  <c:v>0.91021338843122268</c:v>
                </c:pt>
                <c:pt idx="63">
                  <c:v>0.92683659501284021</c:v>
                </c:pt>
                <c:pt idx="64">
                  <c:v>0.93965457008188402</c:v>
                </c:pt>
                <c:pt idx="65">
                  <c:v>0.94867972242914644</c:v>
                </c:pt>
                <c:pt idx="66">
                  <c:v>0.95402642337365284</c:v>
                </c:pt>
                <c:pt idx="67">
                  <c:v>0.95589749078528063</c:v>
                </c:pt>
                <c:pt idx="68">
                  <c:v>0.95456661125133457</c:v>
                </c:pt>
                <c:pt idx="69">
                  <c:v>0.95035877050813256</c:v>
                </c:pt>
                <c:pt idx="70">
                  <c:v>0.94363062872371761</c:v>
                </c:pt>
                <c:pt idx="71">
                  <c:v>0.93475240728833187</c:v>
                </c:pt>
                <c:pt idx="72">
                  <c:v>0.92409236288723351</c:v>
                </c:pt>
                <c:pt idx="73">
                  <c:v>0.91200442079781718</c:v>
                </c:pt>
                <c:pt idx="74">
                  <c:v>0.89881910162761125</c:v>
                </c:pt>
                <c:pt idx="75">
                  <c:v>0.88483754692194705</c:v>
                </c:pt>
                <c:pt idx="76">
                  <c:v>0.87032823965505957</c:v>
                </c:pt>
                <c:pt idx="77">
                  <c:v>0.85552591339162576</c:v>
                </c:pt>
                <c:pt idx="78">
                  <c:v>0.84063212479570126</c:v>
                </c:pt>
                <c:pt idx="79">
                  <c:v>0.82581700109878065</c:v>
                </c:pt>
                <c:pt idx="80">
                  <c:v>0.81122174269060487</c:v>
                </c:pt>
                <c:pt idx="81">
                  <c:v>0.79696154217523263</c:v>
                </c:pt>
                <c:pt idx="82">
                  <c:v>0.78312866201477038</c:v>
                </c:pt>
                <c:pt idx="83">
                  <c:v>0.76979548555345656</c:v>
                </c:pt>
                <c:pt idx="84">
                  <c:v>0.75701741710165149</c:v>
                </c:pt>
                <c:pt idx="85">
                  <c:v>0.74483555498233867</c:v>
                </c:pt>
                <c:pt idx="86">
                  <c:v>0.73327909777744438</c:v>
                </c:pt>
                <c:pt idx="87">
                  <c:v>0.72236747008690472</c:v>
                </c:pt>
                <c:pt idx="88">
                  <c:v>0.7121121718505723</c:v>
                </c:pt>
                <c:pt idx="89">
                  <c:v>0.70251836656004663</c:v>
                </c:pt>
                <c:pt idx="90">
                  <c:v>0.6935862301675505</c:v>
                </c:pt>
                <c:pt idx="91">
                  <c:v>0.68531208555564038</c:v>
                </c:pt>
                <c:pt idx="92">
                  <c:v>0.6776893481578925</c:v>
                </c:pt>
                <c:pt idx="93">
                  <c:v>0.67070930753214453</c:v>
                </c:pt>
                <c:pt idx="94">
                  <c:v>0.66436176799360935</c:v>
                </c:pt>
                <c:pt idx="95">
                  <c:v>0.65863556923549949</c:v>
                </c:pt>
                <c:pt idx="96">
                  <c:v>0.65351900549512409</c:v>
                </c:pt>
                <c:pt idx="97">
                  <c:v>0.6490001594459196</c:v>
                </c:pt>
                <c:pt idx="98">
                  <c:v>0.64506716473218662</c:v>
                </c:pt>
                <c:pt idx="99">
                  <c:v>0.64170840897553283</c:v>
                </c:pt>
                <c:pt idx="100">
                  <c:v>0.63891268720056238</c:v>
                </c:pt>
                <c:pt idx="101">
                  <c:v>0.63666931396060744</c:v>
                </c:pt>
                <c:pt idx="102">
                  <c:v>0.63496820098545181</c:v>
                </c:pt>
                <c:pt idx="103">
                  <c:v>0.63379990590725266</c:v>
                </c:pt>
                <c:pt idx="104">
                  <c:v>0.63315565653107209</c:v>
                </c:pt>
                <c:pt idx="105">
                  <c:v>0.63302735418205103</c:v>
                </c:pt>
                <c:pt idx="106">
                  <c:v>0.63340755886327138</c:v>
                </c:pt>
                <c:pt idx="107">
                  <c:v>0.63428945828230243</c:v>
                </c:pt>
                <c:pt idx="108">
                  <c:v>0.63566682223131032</c:v>
                </c:pt>
                <c:pt idx="109">
                  <c:v>0.6375339433299122</c:v>
                </c:pt>
                <c:pt idx="110">
                  <c:v>0.63988556474684954</c:v>
                </c:pt>
                <c:pt idx="111">
                  <c:v>0.64271679520715619</c:v>
                </c:pt>
                <c:pt idx="112">
                  <c:v>0.64602301136050477</c:v>
                </c:pt>
                <c:pt idx="113">
                  <c:v>0.64979974743689639</c:v>
                </c:pt>
                <c:pt idx="114">
                  <c:v>0.65404257205180116</c:v>
                </c:pt>
                <c:pt idx="115">
                  <c:v>0.65874695205258871</c:v>
                </c:pt>
                <c:pt idx="116">
                  <c:v>0.66390810342682149</c:v>
                </c:pt>
                <c:pt idx="117">
                  <c:v>0.66952082953007319</c:v>
                </c:pt>
                <c:pt idx="118">
                  <c:v>0.67557934723908919</c:v>
                </c:pt>
                <c:pt idx="119">
                  <c:v>0.68207710209257977</c:v>
                </c:pt>
                <c:pt idx="120">
                  <c:v>0.6890065740357576</c:v>
                </c:pt>
                <c:pt idx="121">
                  <c:v>0.69635907600624192</c:v>
                </c:pt>
                <c:pt idx="122">
                  <c:v>0.70412454824668724</c:v>
                </c:pt>
                <c:pt idx="123">
                  <c:v>0.71229135183717229</c:v>
                </c:pt>
                <c:pt idx="124">
                  <c:v>0.7208460654298402</c:v>
                </c:pt>
                <c:pt idx="125">
                  <c:v>0.72977328944587938</c:v>
                </c:pt>
                <c:pt idx="126">
                  <c:v>0.73905546197694005</c:v>
                </c:pt>
                <c:pt idx="127">
                  <c:v>0.74867269025494332</c:v>
                </c:pt>
                <c:pt idx="128">
                  <c:v>0.7586026008036969</c:v>
                </c:pt>
                <c:pt idx="129">
                  <c:v>0.76882021032416381</c:v>
                </c:pt>
                <c:pt idx="130">
                  <c:v>0.77929781814082444</c:v>
                </c:pt>
                <c:pt idx="131">
                  <c:v>0.79000491988646404</c:v>
                </c:pt>
                <c:pt idx="132">
                  <c:v>0.80090814131832999</c:v>
                </c:pt>
                <c:pt idx="133">
                  <c:v>0.81197119103343218</c:v>
                </c:pt>
                <c:pt idx="134">
                  <c:v>0.82315483160261282</c:v>
                </c:pt>
                <c:pt idx="135">
                  <c:v>0.83441687033395673</c:v>
                </c:pt>
                <c:pt idx="136">
                  <c:v>0.8457121733614279</c:v>
                </c:pt>
                <c:pt idx="137">
                  <c:v>0.85699270967004493</c:v>
                </c:pt>
                <c:pt idx="138">
                  <c:v>0.86820763448349914</c:v>
                </c:pt>
                <c:pt idx="139">
                  <c:v>0.87930342355535929</c:v>
                </c:pt>
                <c:pt idx="140">
                  <c:v>0.8902240707846194</c:v>
                </c:pt>
                <c:pt idx="141">
                  <c:v>0.90091136086752888</c:v>
                </c:pt>
                <c:pt idx="142">
                  <c:v>0.91130522630561994</c:v>
                </c:pt>
                <c:pt idx="143">
                  <c:v>0.92134419419952007</c:v>
                </c:pt>
                <c:pt idx="144">
                  <c:v>0.93096592327815852</c:v>
                </c:pt>
                <c:pt idx="145">
                  <c:v>0.94010782609497767</c:v>
                </c:pt>
                <c:pt idx="146">
                  <c:v>0.94870776584400984</c:v>
                </c:pt>
                <c:pt idx="147">
                  <c:v>0.95670481232543347</c:v>
                </c:pt>
                <c:pt idx="148">
                  <c:v>0.96404003760955137</c:v>
                </c:pt>
                <c:pt idx="149">
                  <c:v>0.97065732914539671</c:v>
                </c:pt>
                <c:pt idx="150">
                  <c:v>0.97650419652525655</c:v>
                </c:pt>
                <c:pt idx="151">
                  <c:v>0.98153254782442567</c:v>
                </c:pt>
                <c:pt idx="152">
                  <c:v>0.98569941228333469</c:v>
                </c:pt>
                <c:pt idx="153">
                  <c:v>0.98896758793856843</c:v>
                </c:pt>
                <c:pt idx="154">
                  <c:v>0.99130619547345511</c:v>
                </c:pt>
                <c:pt idx="155">
                  <c:v>0.99269112287516648</c:v>
                </c:pt>
                <c:pt idx="156">
                  <c:v>0.99310534928169381</c:v>
                </c:pt>
                <c:pt idx="157">
                  <c:v>0.99253914050730585</c:v>
                </c:pt>
                <c:pt idx="158">
                  <c:v>0.99099011297863382</c:v>
                </c:pt>
                <c:pt idx="159">
                  <c:v>0.98846316702525472</c:v>
                </c:pt>
                <c:pt idx="160">
                  <c:v>0.98497029448290818</c:v>
                </c:pt>
                <c:pt idx="161">
                  <c:v>0.9805302692299579</c:v>
                </c:pt>
                <c:pt idx="162">
                  <c:v>0.97516823244998208</c:v>
                </c:pt>
                <c:pt idx="163">
                  <c:v>0.96891518698621915</c:v>
                </c:pt>
                <c:pt idx="164">
                  <c:v>0.96180741704827422</c:v>
                </c:pt>
                <c:pt idx="165">
                  <c:v>0.95388585070847198</c:v>
                </c:pt>
                <c:pt idx="166">
                  <c:v>0.94519538308326068</c:v>
                </c:pt>
                <c:pt idx="167">
                  <c:v>0.93578417787114443</c:v>
                </c:pt>
                <c:pt idx="168">
                  <c:v>0.92570296408192609</c:v>
                </c:pt>
                <c:pt idx="169">
                  <c:v>0.91500434343593451</c:v>
                </c:pt>
                <c:pt idx="170">
                  <c:v>0.90374212215138039</c:v>
                </c:pt>
                <c:pt idx="171">
                  <c:v>0.89197067878986713</c:v>
                </c:pt>
                <c:pt idx="172">
                  <c:v>0.8797443776190097</c:v>
                </c:pt>
                <c:pt idx="173">
                  <c:v>0.86711703468479906</c:v>
                </c:pt>
                <c:pt idx="174">
                  <c:v>0.8541414415717995</c:v>
                </c:pt>
                <c:pt idx="175">
                  <c:v>0.84086894974149418</c:v>
                </c:pt>
                <c:pt idx="176">
                  <c:v>0.82734911644868037</c:v>
                </c:pt>
                <c:pt idx="177">
                  <c:v>0.81362941158281621</c:v>
                </c:pt>
                <c:pt idx="178">
                  <c:v>0.79975498339294437</c:v>
                </c:pt>
                <c:pt idx="179">
                  <c:v>0.78576847993992094</c:v>
                </c:pt>
                <c:pt idx="180">
                  <c:v>0.77170992227265289</c:v>
                </c:pt>
                <c:pt idx="181">
                  <c:v>0.75761662473213465</c:v>
                </c:pt>
                <c:pt idx="182">
                  <c:v>0.74352315742084496</c:v>
                </c:pt>
                <c:pt idx="183">
                  <c:v>0.72946134571062293</c:v>
                </c:pt>
                <c:pt idx="184">
                  <c:v>0.71546030166479846</c:v>
                </c:pt>
                <c:pt idx="185">
                  <c:v>0.70154648239102535</c:v>
                </c:pt>
                <c:pt idx="186">
                  <c:v>0.68774377058641212</c:v>
                </c:pt>
                <c:pt idx="187">
                  <c:v>0.67407357285972647</c:v>
                </c:pt>
                <c:pt idx="188">
                  <c:v>0.66055493179132529</c:v>
                </c:pt>
                <c:pt idx="189">
                  <c:v>0.64720464809651923</c:v>
                </c:pt>
                <c:pt idx="190">
                  <c:v>0.63403740967553202</c:v>
                </c:pt>
                <c:pt idx="191">
                  <c:v>0.62106592474931221</c:v>
                </c:pt>
                <c:pt idx="192">
                  <c:v>0.60830105668044177</c:v>
                </c:pt>
                <c:pt idx="193">
                  <c:v>0.59575195845864326</c:v>
                </c:pt>
                <c:pt idx="194">
                  <c:v>0.58342620518105459</c:v>
                </c:pt>
                <c:pt idx="195">
                  <c:v>0.57132992317763343</c:v>
                </c:pt>
                <c:pt idx="196">
                  <c:v>0.5594679147190651</c:v>
                </c:pt>
                <c:pt idx="197">
                  <c:v>0.54784377749757807</c:v>
                </c:pt>
                <c:pt idx="198">
                  <c:v>0.53646001829242373</c:v>
                </c:pt>
                <c:pt idx="199">
                  <c:v>0.52531816042091495</c:v>
                </c:pt>
                <c:pt idx="200">
                  <c:v>0.51441884473749444</c:v>
                </c:pt>
                <c:pt idx="201">
                  <c:v>0.50376192407632958</c:v>
                </c:pt>
                <c:pt idx="202">
                  <c:v>0.49334655114414805</c:v>
                </c:pt>
                <c:pt idx="203">
                  <c:v>0.48317125995867638</c:v>
                </c:pt>
                <c:pt idx="204">
                  <c:v>0.47323404099715827</c:v>
                </c:pt>
                <c:pt idx="205">
                  <c:v>0.46353241027526371</c:v>
                </c:pt>
                <c:pt idx="206">
                  <c:v>0.45406347261473767</c:v>
                </c:pt>
                <c:pt idx="207">
                  <c:v>0.44482397938711016</c:v>
                </c:pt>
                <c:pt idx="208">
                  <c:v>0.43581038103978542</c:v>
                </c:pt>
                <c:pt idx="209">
                  <c:v>0.42701887471906275</c:v>
                </c:pt>
                <c:pt idx="210">
                  <c:v>0.41844544731019861</c:v>
                </c:pt>
                <c:pt idx="211">
                  <c:v>0.41008591421137752</c:v>
                </c:pt>
                <c:pt idx="212">
                  <c:v>0.40193595415276373</c:v>
                </c:pt>
                <c:pt idx="213">
                  <c:v>0.39399114036270888</c:v>
                </c:pt>
                <c:pt idx="214">
                  <c:v>0.3862469683716554</c:v>
                </c:pt>
                <c:pt idx="215">
                  <c:v>0.3786988807299152</c:v>
                </c:pt>
                <c:pt idx="216">
                  <c:v>0.37134228890269949</c:v>
                </c:pt>
                <c:pt idx="217">
                  <c:v>0.36417259258880252</c:v>
                </c:pt>
                <c:pt idx="218">
                  <c:v>0.357185196694771</c:v>
                </c:pt>
                <c:pt idx="219">
                  <c:v>0.35037552618109258</c:v>
                </c:pt>
                <c:pt idx="220">
                  <c:v>0.34373903898073221</c:v>
                </c:pt>
                <c:pt idx="221">
                  <c:v>0.33727123717629637</c:v>
                </c:pt>
                <c:pt idx="222">
                  <c:v>0.33096767660732684</c:v>
                </c:pt>
                <c:pt idx="223">
                  <c:v>0.32482397506575034</c:v>
                </c:pt>
                <c:pt idx="224">
                  <c:v>0.31883581922420989</c:v>
                </c:pt>
                <c:pt idx="225">
                  <c:v>0.31299897043001512</c:v>
                </c:pt>
                <c:pt idx="226">
                  <c:v>0.30730926948572723</c:v>
                </c:pt>
                <c:pt idx="227">
                  <c:v>0.30176264052685819</c:v>
                </c:pt>
                <c:pt idx="228">
                  <c:v>0.29635509409679228</c:v>
                </c:pt>
                <c:pt idx="229">
                  <c:v>0.29108272951013237</c:v>
                </c:pt>
                <c:pt idx="230">
                  <c:v>0.28594173658681998</c:v>
                </c:pt>
                <c:pt idx="231">
                  <c:v>0.28092839683179904</c:v>
                </c:pt>
                <c:pt idx="232">
                  <c:v>0.27603908412725442</c:v>
                </c:pt>
                <c:pt idx="233">
                  <c:v>0.27127026499832052</c:v>
                </c:pt>
                <c:pt idx="234">
                  <c:v>0.26661849850664354</c:v>
                </c:pt>
                <c:pt idx="235">
                  <c:v>0.26208043582109652</c:v>
                </c:pt>
                <c:pt idx="236">
                  <c:v>0.25765281950914631</c:v>
                </c:pt>
                <c:pt idx="237">
                  <c:v>0.25333248258874541</c:v>
                </c:pt>
                <c:pt idx="238">
                  <c:v>0.24911634737551813</c:v>
                </c:pt>
                <c:pt idx="239">
                  <c:v>0.24500142415684478</c:v>
                </c:pt>
                <c:pt idx="240">
                  <c:v>0.2409848097207884</c:v>
                </c:pt>
                <c:pt idx="241">
                  <c:v>0.23706368576448344</c:v>
                </c:pt>
                <c:pt idx="242">
                  <c:v>0.23323531720445767</c:v>
                </c:pt>
                <c:pt idx="243">
                  <c:v>0.22949705040792667</c:v>
                </c:pt>
                <c:pt idx="244">
                  <c:v>0.22584631136274746</c:v>
                </c:pt>
                <c:pt idx="245">
                  <c:v>0.22228060380094961</c:v>
                </c:pt>
                <c:pt idx="246">
                  <c:v>0.21879750728926739</c:v>
                </c:pt>
                <c:pt idx="247">
                  <c:v>0.21539467529848244</c:v>
                </c:pt>
                <c:pt idx="248">
                  <c:v>0.21206983326168027</c:v>
                </c:pt>
                <c:pt idx="249">
                  <c:v>0.20882077663045417</c:v>
                </c:pt>
                <c:pt idx="250">
                  <c:v>0.20564536893669749</c:v>
                </c:pt>
                <c:pt idx="251">
                  <c:v>0.20254153986659118</c:v>
                </c:pt>
                <c:pt idx="252">
                  <c:v>0.19950728335268375</c:v>
                </c:pt>
                <c:pt idx="253">
                  <c:v>0.19654065568883605</c:v>
                </c:pt>
                <c:pt idx="254">
                  <c:v>0.19363977367211449</c:v>
                </c:pt>
                <c:pt idx="255">
                  <c:v>0.19080281277522138</c:v>
                </c:pt>
                <c:pt idx="256">
                  <c:v>0.18802800535229436</c:v>
                </c:pt>
                <c:pt idx="257">
                  <c:v>0.18531363888035368</c:v>
                </c:pt>
                <c:pt idx="258">
                  <c:v>0.18265805423847492</c:v>
                </c:pt>
                <c:pt idx="259">
                  <c:v>0.18005964402599317</c:v>
                </c:pt>
                <c:pt idx="260">
                  <c:v>0.17751685092099012</c:v>
                </c:pt>
                <c:pt idx="261">
                  <c:v>0.17502816607987515</c:v>
                </c:pt>
                <c:pt idx="262">
                  <c:v>0.17259212757853715</c:v>
                </c:pt>
                <c:pt idx="263">
                  <c:v>0.17020731889547802</c:v>
                </c:pt>
                <c:pt idx="264">
                  <c:v>0.16787236743697798</c:v>
                </c:pt>
                <c:pt idx="265">
                  <c:v>0.16558594310415753</c:v>
                </c:pt>
                <c:pt idx="266">
                  <c:v>0.16334675690183642</c:v>
                </c:pt>
                <c:pt idx="267">
                  <c:v>0.16115355958868038</c:v>
                </c:pt>
                <c:pt idx="268">
                  <c:v>0.15900514036826474</c:v>
                </c:pt>
                <c:pt idx="269">
                  <c:v>0.15690032562037459</c:v>
                </c:pt>
                <c:pt idx="270">
                  <c:v>0.15483797767200491</c:v>
                </c:pt>
                <c:pt idx="271">
                  <c:v>0.15281699360720591</c:v>
                </c:pt>
                <c:pt idx="272">
                  <c:v>0.15083630411507787</c:v>
                </c:pt>
                <c:pt idx="273">
                  <c:v>0.14889487237508736</c:v>
                </c:pt>
                <c:pt idx="274">
                  <c:v>0.14699169297878756</c:v>
                </c:pt>
                <c:pt idx="275">
                  <c:v>0.14512579088705591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43-4640-BD73-61E94EE2E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721071"/>
        <c:axId val="357867679"/>
      </c:scatterChart>
      <c:valAx>
        <c:axId val="271721071"/>
        <c:scaling>
          <c:orientation val="minMax"/>
          <c:max val="75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57867679"/>
        <c:crosses val="autoZero"/>
        <c:crossBetween val="midCat"/>
      </c:valAx>
      <c:valAx>
        <c:axId val="357867679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7172107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79942900480858"/>
          <c:y val="0.73347503203890563"/>
          <c:w val="0.49622881103553435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0990811093033"/>
          <c:y val="2.9993183367416496E-2"/>
          <c:w val="0.85290779138215089"/>
          <c:h val="0.8810512592627604"/>
        </c:manualLayout>
      </c:layout>
      <c:scatterChart>
        <c:scatterStyle val="smoothMarker"/>
        <c:varyColors val="0"/>
        <c:ser>
          <c:idx val="1"/>
          <c:order val="0"/>
          <c:tx>
            <c:v>Im_Zs_couple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'Fig. 4A-D'!$A$2:$A$277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4A-D'!$B$2:$B$277</c:f>
              <c:numCache>
                <c:formatCode>General</c:formatCode>
                <c:ptCount val="276"/>
                <c:pt idx="0">
                  <c:v>2.1461866323388965</c:v>
                </c:pt>
                <c:pt idx="1">
                  <c:v>2.1706790286956554</c:v>
                </c:pt>
                <c:pt idx="2">
                  <c:v>2.1953059454006802</c:v>
                </c:pt>
                <c:pt idx="3">
                  <c:v>2.2200710732097115</c:v>
                </c:pt>
                <c:pt idx="4">
                  <c:v>2.2449782161567637</c:v>
                </c:pt>
                <c:pt idx="5">
                  <c:v>2.2700312957198272</c:v>
                </c:pt>
                <c:pt idx="6">
                  <c:v>2.2952343551316106</c:v>
                </c:pt>
                <c:pt idx="7">
                  <c:v>2.3205915638381507</c:v>
                </c:pt>
                <c:pt idx="8">
                  <c:v>2.3461072221077561</c:v>
                </c:pt>
                <c:pt idx="9">
                  <c:v>2.3717857657922186</c:v>
                </c:pt>
                <c:pt idx="10">
                  <c:v>2.3976317712416853</c:v>
                </c:pt>
                <c:pt idx="11">
                  <c:v>2.4236499603738384</c:v>
                </c:pt>
                <c:pt idx="12">
                  <c:v>2.4498452058972182</c:v>
                </c:pt>
                <c:pt idx="13">
                  <c:v>2.4762225366874575</c:v>
                </c:pt>
                <c:pt idx="14">
                  <c:v>2.5027871433140541</c:v>
                </c:pt>
                <c:pt idx="15">
                  <c:v>2.5295443837138305</c:v>
                </c:pt>
                <c:pt idx="16">
                  <c:v>2.5564997890055952</c:v>
                </c:pt>
                <c:pt idx="17">
                  <c:v>2.5836590694385402</c:v>
                </c:pt>
                <c:pt idx="18">
                  <c:v>2.6110281204645882</c:v>
                </c:pt>
                <c:pt idx="19">
                  <c:v>2.6386130289222649</c:v>
                </c:pt>
                <c:pt idx="20">
                  <c:v>2.6664200793164747</c:v>
                </c:pt>
                <c:pt idx="21">
                  <c:v>2.694455760174955</c:v>
                </c:pt>
                <c:pt idx="22">
                  <c:v>2.7227267704578986</c:v>
                </c:pt>
                <c:pt idx="23">
                  <c:v>2.7512400259923382</c:v>
                </c:pt>
                <c:pt idx="24">
                  <c:v>2.7800026658971317</c:v>
                </c:pt>
                <c:pt idx="25">
                  <c:v>2.8090220589577637</c:v>
                </c:pt>
                <c:pt idx="26">
                  <c:v>2.8383058099024949</c:v>
                </c:pt>
                <c:pt idx="27">
                  <c:v>2.8678617655224787</c:v>
                </c:pt>
                <c:pt idx="28">
                  <c:v>2.8976980205681833</c:v>
                </c:pt>
                <c:pt idx="29">
                  <c:v>2.9278229233425037</c:v>
                </c:pt>
                <c:pt idx="30">
                  <c:v>2.9582450808972127</c:v>
                </c:pt>
                <c:pt idx="31">
                  <c:v>2.9889733637234279</c:v>
                </c:pt>
                <c:pt idx="32">
                  <c:v>3.0200169098083638</c:v>
                </c:pt>
                <c:pt idx="33">
                  <c:v>3.0513851279093744</c:v>
                </c:pt>
                <c:pt idx="34">
                  <c:v>3.0830876998716201</c:v>
                </c:pt>
                <c:pt idx="35">
                  <c:v>3.1151345817873182</c:v>
                </c:pt>
                <c:pt idx="36">
                  <c:v>3.1475360037616045</c:v>
                </c:pt>
                <c:pt idx="37">
                  <c:v>3.1803024680120933</c:v>
                </c:pt>
                <c:pt idx="38">
                  <c:v>3.2134447449852166</c:v>
                </c:pt>
                <c:pt idx="39">
                  <c:v>3.2469738671217216</c:v>
                </c:pt>
                <c:pt idx="40">
                  <c:v>3.2809011198449265</c:v>
                </c:pt>
                <c:pt idx="41">
                  <c:v>3.3152380292774648</c:v>
                </c:pt>
                <c:pt idx="42">
                  <c:v>3.3499963461137705</c:v>
                </c:pt>
                <c:pt idx="43">
                  <c:v>3.3851880249845991</c:v>
                </c:pt>
                <c:pt idx="44">
                  <c:v>3.4208251985450864</c:v>
                </c:pt>
                <c:pt idx="45">
                  <c:v>3.4569201453960661</c:v>
                </c:pt>
                <c:pt idx="46">
                  <c:v>3.4934852508080776</c:v>
                </c:pt>
                <c:pt idx="47">
                  <c:v>3.5305329590548267</c:v>
                </c:pt>
                <c:pt idx="48">
                  <c:v>3.5680757159748508</c:v>
                </c:pt>
                <c:pt idx="49">
                  <c:v>3.6061259001629051</c:v>
                </c:pt>
                <c:pt idx="50">
                  <c:v>3.6446957409411871</c:v>
                </c:pt>
                <c:pt idx="51">
                  <c:v>3.6837972209702849</c:v>
                </c:pt>
                <c:pt idx="52">
                  <c:v>3.7234419610244496</c:v>
                </c:pt>
                <c:pt idx="53">
                  <c:v>3.7636410840688441</c:v>
                </c:pt>
                <c:pt idx="54">
                  <c:v>3.8044050553303812</c:v>
                </c:pt>
                <c:pt idx="55">
                  <c:v>3.8457434945400526</c:v>
                </c:pt>
                <c:pt idx="56">
                  <c:v>3.8876649559338232</c:v>
                </c:pt>
                <c:pt idx="57">
                  <c:v>3.9301766709210693</c:v>
                </c:pt>
                <c:pt idx="58">
                  <c:v>3.9732842475527903</c:v>
                </c:pt>
                <c:pt idx="59">
                  <c:v>4.0169913200344549</c:v>
                </c:pt>
                <c:pt idx="60">
                  <c:v>4.0612991405181038</c:v>
                </c:pt>
                <c:pt idx="61">
                  <c:v>4.1062061042627622</c:v>
                </c:pt>
                <c:pt idx="62">
                  <c:v>4.1517071979596336</c:v>
                </c:pt>
                <c:pt idx="63">
                  <c:v>4.1977933595693617</c:v>
                </c:pt>
                <c:pt idx="64">
                  <c:v>4.2444507364061188</c:v>
                </c:pt>
                <c:pt idx="65">
                  <c:v>4.2916598264271038</c:v>
                </c:pt>
                <c:pt idx="66">
                  <c:v>4.3393944857539344</c:v>
                </c:pt>
                <c:pt idx="67">
                  <c:v>4.3876207833857954</c:v>
                </c:pt>
                <c:pt idx="68">
                  <c:v>4.4362956819036592</c:v>
                </c:pt>
                <c:pt idx="69">
                  <c:v>4.4853655207775294</c:v>
                </c:pt>
                <c:pt idx="70">
                  <c:v>4.5347642767802743</c:v>
                </c:pt>
                <c:pt idx="71">
                  <c:v>4.5844115741391454</c:v>
                </c:pt>
                <c:pt idx="72">
                  <c:v>4.6342104156461277</c:v>
                </c:pt>
                <c:pt idx="73">
                  <c:v>4.6840446053210902</c:v>
                </c:pt>
                <c:pt idx="74">
                  <c:v>4.733775833817166</c:v>
                </c:pt>
                <c:pt idx="75">
                  <c:v>4.7832404001732298</c:v>
                </c:pt>
                <c:pt idx="76">
                  <c:v>4.8322455485452434</c:v>
                </c:pt>
                <c:pt idx="77">
                  <c:v>4.8805654072207858</c:v>
                </c:pt>
                <c:pt idx="78">
                  <c:v>4.9279365308582213</c:v>
                </c:pt>
                <c:pt idx="79">
                  <c:v>4.974053067142453</c:v>
                </c:pt>
                <c:pt idx="80">
                  <c:v>5.0185615979112503</c:v>
                </c:pt>
                <c:pt idx="81">
                  <c:v>5.0610557446200977</c:v>
                </c:pt>
                <c:pt idx="82">
                  <c:v>5.101070681384738</c:v>
                </c:pt>
                <c:pt idx="83">
                  <c:v>5.1380777684624794</c:v>
                </c:pt>
                <c:pt idx="84">
                  <c:v>5.1714796073488483</c:v>
                </c:pt>
                <c:pt idx="85">
                  <c:v>5.2006059273014262</c:v>
                </c:pt>
                <c:pt idx="86">
                  <c:v>5.2247108419939279</c:v>
                </c:pt>
                <c:pt idx="87">
                  <c:v>5.2429721611431459</c:v>
                </c:pt>
                <c:pt idx="88">
                  <c:v>5.2544935977233465</c:v>
                </c:pt>
                <c:pt idx="89">
                  <c:v>5.2583108625318085</c:v>
                </c:pt>
                <c:pt idx="90">
                  <c:v>5.2534027613333629</c:v>
                </c:pt>
                <c:pt idx="91">
                  <c:v>5.2387084718979473</c:v>
                </c:pt>
                <c:pt idx="92">
                  <c:v>5.2131521340035665</c:v>
                </c:pt>
                <c:pt idx="93">
                  <c:v>5.1756756805533977</c:v>
                </c:pt>
                <c:pt idx="94">
                  <c:v>5.1252804145061042</c:v>
                </c:pt>
                <c:pt idx="95">
                  <c:v>5.0610771445665605</c:v>
                </c:pt>
                <c:pt idx="96">
                  <c:v>4.9823437087837892</c:v>
                </c:pt>
                <c:pt idx="97">
                  <c:v>4.8885874648644165</c:v>
                </c:pt>
                <c:pt idx="98">
                  <c:v>4.7796089079874502</c:v>
                </c:pt>
                <c:pt idx="99">
                  <c:v>4.6555611799009746</c:v>
                </c:pt>
                <c:pt idx="100">
                  <c:v>4.5169991328083308</c:v>
                </c:pt>
                <c:pt idx="101">
                  <c:v>4.3649111368830891</c:v>
                </c:pt>
                <c:pt idx="102">
                  <c:v>4.200727282917601</c:v>
                </c:pt>
                <c:pt idx="103">
                  <c:v>4.0262992276301066</c:v>
                </c:pt>
                <c:pt idx="104">
                  <c:v>3.843849638047216</c:v>
                </c:pt>
                <c:pt idx="105">
                  <c:v>3.6558927132235848</c:v>
                </c:pt>
                <c:pt idx="106">
                  <c:v>3.4651310315460697</c:v>
                </c:pt>
                <c:pt idx="107">
                  <c:v>3.2743372701434219</c:v>
                </c:pt>
                <c:pt idx="108">
                  <c:v>3.0862314789548071</c:v>
                </c:pt>
                <c:pt idx="109">
                  <c:v>2.9033651042395676</c:v>
                </c:pt>
                <c:pt idx="110">
                  <c:v>2.728021751931724</c:v>
                </c:pt>
                <c:pt idx="111">
                  <c:v>2.5621420603001086</c:v>
                </c:pt>
                <c:pt idx="112">
                  <c:v>2.407276606776013</c:v>
                </c:pt>
                <c:pt idx="113">
                  <c:v>2.2645672100503824</c:v>
                </c:pt>
                <c:pt idx="114">
                  <c:v>2.134753930400628</c:v>
                </c:pt>
                <c:pt idx="115">
                  <c:v>2.0182029274873585</c:v>
                </c:pt>
                <c:pt idx="116">
                  <c:v>1.9149492497332983</c:v>
                </c:pt>
                <c:pt idx="117">
                  <c:v>1.8247485152889842</c:v>
                </c:pt>
                <c:pt idx="118">
                  <c:v>1.7471320645122543</c:v>
                </c:pt>
                <c:pt idx="119">
                  <c:v>1.6814612247671534</c:v>
                </c:pt>
                <c:pt idx="120">
                  <c:v>1.62697755647167</c:v>
                </c:pt>
                <c:pt idx="121">
                  <c:v>1.5828471348781636</c:v>
                </c:pt>
                <c:pt idx="122">
                  <c:v>1.5481979335870071</c:v>
                </c:pt>
                <c:pt idx="123">
                  <c:v>1.5221501531973449</c:v>
                </c:pt>
                <c:pt idx="124">
                  <c:v>1.5038398752598741</c:v>
                </c:pt>
                <c:pt idx="125">
                  <c:v>1.4924367446405757</c:v>
                </c:pt>
                <c:pt idx="126">
                  <c:v>1.4871565353728653</c:v>
                </c:pt>
                <c:pt idx="127">
                  <c:v>1.4872694825478401</c:v>
                </c:pt>
                <c:pt idx="128">
                  <c:v>1.4921052084864075</c:v>
                </c:pt>
                <c:pt idx="129">
                  <c:v>1.5010549708345913</c:v>
                </c:pt>
                <c:pt idx="130">
                  <c:v>1.5135718406687264</c:v>
                </c:pt>
                <c:pt idx="131">
                  <c:v>1.5291692998624167</c:v>
                </c:pt>
                <c:pt idx="132">
                  <c:v>1.5474186418253473</c:v>
                </c:pt>
                <c:pt idx="133">
                  <c:v>1.5679454755465736</c:v>
                </c:pt>
                <c:pt idx="134">
                  <c:v>1.5904255721033214</c:v>
                </c:pt>
                <c:pt idx="135">
                  <c:v>1.6145802538606391</c:v>
                </c:pt>
                <c:pt idx="136">
                  <c:v>1.64017150483618</c:v>
                </c:pt>
                <c:pt idx="137">
                  <c:v>1.6669969695727911</c:v>
                </c:pt>
                <c:pt idx="138">
                  <c:v>1.6948850002573657</c:v>
                </c:pt>
                <c:pt idx="139">
                  <c:v>1.7236899015515734</c:v>
                </c:pt>
                <c:pt idx="140">
                  <c:v>1.7532875055241519</c:v>
                </c:pt>
                <c:pt idx="141">
                  <c:v>1.7835711837511521</c:v>
                </c:pt>
                <c:pt idx="142">
                  <c:v>1.8144483712755928</c:v>
                </c:pt>
                <c:pt idx="143">
                  <c:v>1.845837640862259</c:v>
                </c:pt>
                <c:pt idx="144">
                  <c:v>1.8776663299553993</c:v>
                </c:pt>
                <c:pt idx="145">
                  <c:v>1.9098686909097193</c:v>
                </c:pt>
                <c:pt idx="146">
                  <c:v>1.9423845103899704</c:v>
                </c:pt>
                <c:pt idx="147">
                  <c:v>1.9751581278586778</c:v>
                </c:pt>
                <c:pt idx="148">
                  <c:v>2.0081377758696353</c:v>
                </c:pt>
                <c:pt idx="149">
                  <c:v>2.0412751653551724</c:v>
                </c:pt>
                <c:pt idx="150">
                  <c:v>2.0745252454100385</c:v>
                </c:pt>
                <c:pt idx="151">
                  <c:v>2.1078460771452239</c:v>
                </c:pt>
                <c:pt idx="152">
                  <c:v>2.1411987730391759</c:v>
                </c:pt>
                <c:pt idx="153">
                  <c:v>2.1745474652403436</c:v>
                </c:pt>
                <c:pt idx="154">
                  <c:v>2.2078592773290882</c:v>
                </c:pt>
                <c:pt idx="155">
                  <c:v>2.2411042834501509</c:v>
                </c:pt>
                <c:pt idx="156">
                  <c:v>2.2742554461944149</c:v>
                </c:pt>
                <c:pt idx="157">
                  <c:v>2.3072885301492847</c:v>
                </c:pt>
                <c:pt idx="158">
                  <c:v>2.3401819918461215</c:v>
                </c:pt>
                <c:pt idx="159">
                  <c:v>2.372916849203524</c:v>
                </c:pt>
                <c:pt idx="160">
                  <c:v>2.4054765348178733</c:v>
                </c:pt>
                <c:pt idx="161">
                  <c:v>2.4378467378926714</c:v>
                </c:pt>
                <c:pt idx="162">
                  <c:v>2.4700152394889905</c:v>
                </c:pt>
                <c:pt idx="163">
                  <c:v>2.5019717453325345</c:v>
                </c:pt>
                <c:pt idx="164">
                  <c:v>2.5337077197885249</c:v>
                </c:pt>
                <c:pt idx="165">
                  <c:v>2.5652162239268037</c:v>
                </c:pt>
                <c:pt idx="166">
                  <c:v>2.5964917599216966</c:v>
                </c:pt>
                <c:pt idx="167">
                  <c:v>2.6275301234094259</c:v>
                </c:pt>
                <c:pt idx="168">
                  <c:v>2.6583282648841156</c:v>
                </c:pt>
                <c:pt idx="169">
                  <c:v>2.6888841607601126</c:v>
                </c:pt>
                <c:pt idx="170">
                  <c:v>2.7191966943627981</c:v>
                </c:pt>
                <c:pt idx="171">
                  <c:v>2.7492655468250353</c:v>
                </c:pt>
                <c:pt idx="172">
                  <c:v>2.7790910976525534</c:v>
                </c:pt>
                <c:pt idx="173">
                  <c:v>2.8086743345678054</c:v>
                </c:pt>
                <c:pt idx="174">
                  <c:v>2.8380167721375553</c:v>
                </c:pt>
                <c:pt idx="175">
                  <c:v>2.8671203786247843</c:v>
                </c:pt>
                <c:pt idx="176">
                  <c:v>2.8959875104717017</c:v>
                </c:pt>
                <c:pt idx="177">
                  <c:v>2.9246208538103509</c:v>
                </c:pt>
                <c:pt idx="178">
                  <c:v>2.9530233724041977</c:v>
                </c:pt>
                <c:pt idx="179">
                  <c:v>2.9811982614434589</c:v>
                </c:pt>
                <c:pt idx="180">
                  <c:v>3.0091489066445187</c:v>
                </c:pt>
                <c:pt idx="181">
                  <c:v>3.0368788481367379</c:v>
                </c:pt>
                <c:pt idx="182">
                  <c:v>3.0643917486558245</c:v>
                </c:pt>
                <c:pt idx="183">
                  <c:v>3.0916913655999667</c:v>
                </c:pt>
                <c:pt idx="184">
                  <c:v>3.1187815265418783</c:v>
                </c:pt>
                <c:pt idx="185">
                  <c:v>3.1456661078259094</c:v>
                </c:pt>
                <c:pt idx="186">
                  <c:v>3.1723490159136425</c:v>
                </c:pt>
                <c:pt idx="187">
                  <c:v>3.1988341711738757</c:v>
                </c:pt>
                <c:pt idx="188">
                  <c:v>3.2251254938429832</c:v>
                </c:pt>
                <c:pt idx="189">
                  <c:v>3.2512268919095262</c:v>
                </c:pt>
                <c:pt idx="190">
                  <c:v>3.2771422507025854</c:v>
                </c:pt>
                <c:pt idx="191">
                  <c:v>3.3028754239865541</c:v>
                </c:pt>
                <c:pt idx="192">
                  <c:v>3.3284302263863079</c:v>
                </c:pt>
                <c:pt idx="193">
                  <c:v>3.3538104269857461</c:v>
                </c:pt>
                <c:pt idx="194">
                  <c:v>3.3790197439600145</c:v>
                </c:pt>
                <c:pt idx="195">
                  <c:v>3.4040618401171043</c:v>
                </c:pt>
                <c:pt idx="196">
                  <c:v>3.4289403192384151</c:v>
                </c:pt>
                <c:pt idx="197">
                  <c:v>3.4536587231203431</c:v>
                </c:pt>
                <c:pt idx="198">
                  <c:v>3.4782205292299291</c:v>
                </c:pt>
                <c:pt idx="199">
                  <c:v>3.5026291488975696</c:v>
                </c:pt>
                <c:pt idx="200">
                  <c:v>3.5268879259785813</c:v>
                </c:pt>
                <c:pt idx="201">
                  <c:v>3.5510001359231813</c:v>
                </c:pt>
                <c:pt idx="202">
                  <c:v>3.574968985201513</c:v>
                </c:pt>
                <c:pt idx="203">
                  <c:v>3.5987976110364404</c:v>
                </c:pt>
                <c:pt idx="204">
                  <c:v>3.6224890814023967</c:v>
                </c:pt>
                <c:pt idx="205">
                  <c:v>3.6460463952534305</c:v>
                </c:pt>
                <c:pt idx="206">
                  <c:v>3.6694724829478784</c:v>
                </c:pt>
                <c:pt idx="207">
                  <c:v>3.6927702068410158</c:v>
                </c:pt>
                <c:pt idx="208">
                  <c:v>3.715942362020388</c:v>
                </c:pt>
                <c:pt idx="209">
                  <c:v>3.738991677161509</c:v>
                </c:pt>
                <c:pt idx="210">
                  <c:v>3.7619208154843964</c:v>
                </c:pt>
                <c:pt idx="211">
                  <c:v>3.7847323757936491</c:v>
                </c:pt>
                <c:pt idx="212">
                  <c:v>3.8074288935869829</c:v>
                </c:pt>
                <c:pt idx="213">
                  <c:v>3.8300128422189377</c:v>
                </c:pt>
                <c:pt idx="214">
                  <c:v>3.8524866341081214</c:v>
                </c:pt>
                <c:pt idx="215">
                  <c:v>3.8748526219778499</c:v>
                </c:pt>
                <c:pt idx="216">
                  <c:v>3.8971131001212775</c:v>
                </c:pt>
                <c:pt idx="217">
                  <c:v>3.9192703056833218</c:v>
                </c:pt>
                <c:pt idx="218">
                  <c:v>3.9413264199526097</c:v>
                </c:pt>
                <c:pt idx="219">
                  <c:v>3.9632835696576629</c:v>
                </c:pt>
                <c:pt idx="220">
                  <c:v>3.9851438282622489</c:v>
                </c:pt>
                <c:pt idx="221">
                  <c:v>4.0069092172555809</c:v>
                </c:pt>
                <c:pt idx="222">
                  <c:v>4.0285817074336139</c:v>
                </c:pt>
                <c:pt idx="223">
                  <c:v>4.0501632201682876</c:v>
                </c:pt>
                <c:pt idx="224">
                  <c:v>4.0716556286619889</c:v>
                </c:pt>
                <c:pt idx="225">
                  <c:v>4.0930607591849748</c:v>
                </c:pt>
                <c:pt idx="226">
                  <c:v>4.1143803922938398</c:v>
                </c:pt>
                <c:pt idx="227">
                  <c:v>4.1356162640294656</c:v>
                </c:pt>
                <c:pt idx="228">
                  <c:v>4.1567700670931504</c:v>
                </c:pt>
                <c:pt idx="229">
                  <c:v>4.1778434519999124</c:v>
                </c:pt>
                <c:pt idx="230">
                  <c:v>4.1988380282081126</c:v>
                </c:pt>
                <c:pt idx="231">
                  <c:v>4.2197553652248372</c:v>
                </c:pt>
                <c:pt idx="232">
                  <c:v>4.2405969936865322</c:v>
                </c:pt>
                <c:pt idx="233">
                  <c:v>4.261364406414649</c:v>
                </c:pt>
                <c:pt idx="234">
                  <c:v>4.2820590594461025</c:v>
                </c:pt>
                <c:pt idx="235">
                  <c:v>4.3026823730384791</c:v>
                </c:pt>
                <c:pt idx="236">
                  <c:v>4.3232357326500592</c:v>
                </c:pt>
                <c:pt idx="237">
                  <c:v>4.3437204898947579</c:v>
                </c:pt>
                <c:pt idx="238">
                  <c:v>4.3641379634721895</c:v>
                </c:pt>
                <c:pt idx="239">
                  <c:v>4.3844894400731054</c:v>
                </c:pt>
                <c:pt idx="240">
                  <c:v>4.4047761752605297</c:v>
                </c:pt>
                <c:pt idx="241">
                  <c:v>4.4249993943269024</c:v>
                </c:pt>
                <c:pt idx="242">
                  <c:v>4.4451602931276932</c:v>
                </c:pt>
                <c:pt idx="243">
                  <c:v>4.4652600388918149</c:v>
                </c:pt>
                <c:pt idx="244">
                  <c:v>4.4852997710093447</c:v>
                </c:pt>
                <c:pt idx="245">
                  <c:v>4.505280601797014</c:v>
                </c:pt>
                <c:pt idx="246">
                  <c:v>4.5252036172418686</c:v>
                </c:pt>
                <c:pt idx="247">
                  <c:v>4.5450698777237166</c:v>
                </c:pt>
                <c:pt idx="248">
                  <c:v>4.564880418716724</c:v>
                </c:pt>
                <c:pt idx="249">
                  <c:v>4.5846362514707799</c:v>
                </c:pt>
                <c:pt idx="250">
                  <c:v>4.6043383636730457</c:v>
                </c:pt>
                <c:pt idx="251">
                  <c:v>4.6239877200902439</c:v>
                </c:pt>
                <c:pt idx="252">
                  <c:v>4.643585263192179</c:v>
                </c:pt>
                <c:pt idx="253">
                  <c:v>4.663131913756998</c:v>
                </c:pt>
                <c:pt idx="254">
                  <c:v>4.682628571458662</c:v>
                </c:pt>
                <c:pt idx="255">
                  <c:v>4.7020761154371531</c:v>
                </c:pt>
                <c:pt idx="256">
                  <c:v>4.7214754048518843</c:v>
                </c:pt>
                <c:pt idx="257">
                  <c:v>4.7408272794187845</c:v>
                </c:pt>
                <c:pt idx="258">
                  <c:v>4.7601325599315532</c:v>
                </c:pt>
                <c:pt idx="259">
                  <c:v>4.7793920487674999</c:v>
                </c:pt>
                <c:pt idx="260">
                  <c:v>4.7986065303784757</c:v>
                </c:pt>
                <c:pt idx="261">
                  <c:v>4.8177767717673019</c:v>
                </c:pt>
                <c:pt idx="262">
                  <c:v>4.8369035229501227</c:v>
                </c:pt>
                <c:pt idx="263">
                  <c:v>4.8559875174051319</c:v>
                </c:pt>
                <c:pt idx="264">
                  <c:v>4.8750294725080661</c:v>
                </c:pt>
                <c:pt idx="265">
                  <c:v>4.894030089954871</c:v>
                </c:pt>
                <c:pt idx="266">
                  <c:v>4.9129900561719246</c:v>
                </c:pt>
                <c:pt idx="267">
                  <c:v>4.931910042714212</c:v>
                </c:pt>
                <c:pt idx="268">
                  <c:v>4.950790706651814</c:v>
                </c:pt>
                <c:pt idx="269">
                  <c:v>4.9696326909450521</c:v>
                </c:pt>
                <c:pt idx="270">
                  <c:v>4.9884366248086867</c:v>
                </c:pt>
                <c:pt idx="271">
                  <c:v>5.0072031240654518</c:v>
                </c:pt>
                <c:pt idx="272">
                  <c:v>5.0259327914892911</c:v>
                </c:pt>
                <c:pt idx="273">
                  <c:v>5.0446262171386183</c:v>
                </c:pt>
                <c:pt idx="274">
                  <c:v>5.0632839786798796</c:v>
                </c:pt>
                <c:pt idx="275">
                  <c:v>5.0819066417017646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72-4A21-ABD7-EC8ED5962479}"/>
            </c:ext>
          </c:extLst>
        </c:ser>
        <c:ser>
          <c:idx val="0"/>
          <c:order val="1"/>
          <c:tx>
            <c:v>Im_Zs_total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4A-D'!$A$2:$A$277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4A-D'!$C$2:$C$277</c:f>
              <c:numCache>
                <c:formatCode>General</c:formatCode>
                <c:ptCount val="276"/>
                <c:pt idx="0">
                  <c:v>-4.6068177819244811</c:v>
                </c:pt>
                <c:pt idx="1">
                  <c:v>-4.5154639557235283</c:v>
                </c:pt>
                <c:pt idx="2">
                  <c:v>-4.4252866176026302</c:v>
                </c:pt>
                <c:pt idx="3">
                  <c:v>-4.3362438920945365</c:v>
                </c:pt>
                <c:pt idx="4">
                  <c:v>-4.2482952590964818</c:v>
                </c:pt>
                <c:pt idx="5">
                  <c:v>-4.1614014797691015</c:v>
                </c:pt>
                <c:pt idx="6">
                  <c:v>-4.0755245262489321</c:v>
                </c:pt>
                <c:pt idx="7">
                  <c:v>-3.9906275149126684</c:v>
                </c:pt>
                <c:pt idx="8">
                  <c:v>-3.9066746429509256</c:v>
                </c:pt>
                <c:pt idx="9">
                  <c:v>-3.8236311280273942</c:v>
                </c:pt>
                <c:pt idx="10">
                  <c:v>-3.7414631508159286</c:v>
                </c:pt>
                <c:pt idx="11">
                  <c:v>-3.6601378002237981</c:v>
                </c:pt>
                <c:pt idx="12">
                  <c:v>-3.5796230211236537</c:v>
                </c:pt>
                <c:pt idx="13">
                  <c:v>-3.4998875644305749</c:v>
                </c:pt>
                <c:pt idx="14">
                  <c:v>-3.420900939373118</c:v>
                </c:pt>
                <c:pt idx="15">
                  <c:v>-3.3426333678195403</c:v>
                </c:pt>
                <c:pt idx="16">
                  <c:v>-3.2650557405317979</c:v>
                </c:pt>
                <c:pt idx="17">
                  <c:v>-3.1881395752310118</c:v>
                </c:pt>
                <c:pt idx="18">
                  <c:v>-3.1118569763687813</c:v>
                </c:pt>
                <c:pt idx="19">
                  <c:v>-3.0361805965091442</c:v>
                </c:pt>
                <c:pt idx="20">
                  <c:v>-2.9610835992363391</c:v>
                </c:pt>
                <c:pt idx="21">
                  <c:v>-2.8865396235137855</c:v>
                </c:pt>
                <c:pt idx="22">
                  <c:v>-2.8125227494301139</c:v>
                </c:pt>
                <c:pt idx="23">
                  <c:v>-2.7390074652786995</c:v>
                </c:pt>
                <c:pt idx="24">
                  <c:v>-2.6659686359281718</c:v>
                </c:pt>
                <c:pt idx="25">
                  <c:v>-2.5933814724529376</c:v>
                </c:pt>
                <c:pt idx="26">
                  <c:v>-2.5212215030049459</c:v>
                </c:pt>
                <c:pt idx="27">
                  <c:v>-2.4494645449211245</c:v>
                </c:pt>
                <c:pt idx="28">
                  <c:v>-2.3780866780750789</c:v>
                </c:pt>
                <c:pt idx="29">
                  <c:v>-2.3070642194973234</c:v>
                </c:pt>
                <c:pt idx="30">
                  <c:v>-2.2363736993053842</c:v>
                </c:pt>
                <c:pt idx="31">
                  <c:v>-2.1659918380043388</c:v>
                </c:pt>
                <c:pt idx="32">
                  <c:v>-2.0958955252396478</c:v>
                </c:pt>
                <c:pt idx="33">
                  <c:v>-2.0260618001082018</c:v>
                </c:pt>
                <c:pt idx="34">
                  <c:v>-1.9564678331607495</c:v>
                </c:pt>
                <c:pt idx="35">
                  <c:v>-1.8870909102596274</c:v>
                </c:pt>
                <c:pt idx="36">
                  <c:v>-1.8179084184908774</c:v>
                </c:pt>
                <c:pt idx="37">
                  <c:v>-1.7488978343699337</c:v>
                </c:pt>
                <c:pt idx="38">
                  <c:v>-1.6800367146259259</c:v>
                </c:pt>
                <c:pt idx="39">
                  <c:v>-1.6113026899022904</c:v>
                </c:pt>
                <c:pt idx="40">
                  <c:v>-1.5426734617717706</c:v>
                </c:pt>
                <c:pt idx="41">
                  <c:v>-1.4741268035334407</c:v>
                </c:pt>
                <c:pt idx="42">
                  <c:v>-1.4056405653393114</c:v>
                </c:pt>
                <c:pt idx="43">
                  <c:v>-1.3371926842904895</c:v>
                </c:pt>
                <c:pt idx="44">
                  <c:v>-1.2687612002489248</c:v>
                </c:pt>
                <c:pt idx="45">
                  <c:v>-1.200324278233849</c:v>
                </c:pt>
                <c:pt idx="46">
                  <c:v>-1.1318602384134131</c:v>
                </c:pt>
                <c:pt idx="47">
                  <c:v>-1.0633475948658373</c:v>
                </c:pt>
                <c:pt idx="48">
                  <c:v>-0.9947651044733764</c:v>
                </c:pt>
                <c:pt idx="49">
                  <c:v>-0.92609182753063624</c:v>
                </c:pt>
                <c:pt idx="50">
                  <c:v>-0.85730720190106358</c:v>
                </c:pt>
                <c:pt idx="51">
                  <c:v>-0.78839113284652085</c:v>
                </c:pt>
                <c:pt idx="52">
                  <c:v>-0.71932410099093036</c:v>
                </c:pt>
                <c:pt idx="53">
                  <c:v>-0.65008729126669584</c:v>
                </c:pt>
                <c:pt idx="54">
                  <c:v>-0.58066274613934377</c:v>
                </c:pt>
                <c:pt idx="55">
                  <c:v>-0.51103354692018987</c:v>
                </c:pt>
                <c:pt idx="56">
                  <c:v>-0.44118402756834063</c:v>
                </c:pt>
                <c:pt idx="57">
                  <c:v>-0.37110002606197368</c:v>
                </c:pt>
                <c:pt idx="58">
                  <c:v>-0.30076917919618179</c:v>
                </c:pt>
                <c:pt idx="59">
                  <c:v>-0.23018126755257357</c:v>
                </c:pt>
                <c:pt idx="60">
                  <c:v>-0.15932861839650678</c:v>
                </c:pt>
                <c:pt idx="61">
                  <c:v>-8.8206575403931939E-2</c:v>
                </c:pt>
                <c:pt idx="62">
                  <c:v>-1.6814045412820829E-2</c:v>
                </c:pt>
                <c:pt idx="63">
                  <c:v>5.4845866156246821E-2</c:v>
                </c:pt>
                <c:pt idx="64">
                  <c:v>0.12676511795284015</c:v>
                </c:pt>
                <c:pt idx="65">
                  <c:v>0.19892987838869391</c:v>
                </c:pt>
                <c:pt idx="66">
                  <c:v>0.27131953740250409</c:v>
                </c:pt>
                <c:pt idx="67">
                  <c:v>0.34390556526401356</c:v>
                </c:pt>
                <c:pt idx="68">
                  <c:v>0.416650197223079</c:v>
                </c:pt>
                <c:pt idx="69">
                  <c:v>0.48950492062168616</c:v>
                </c:pt>
                <c:pt idx="70">
                  <c:v>0.56240873897828825</c:v>
                </c:pt>
                <c:pt idx="71">
                  <c:v>0.63528618568103123</c:v>
                </c:pt>
                <c:pt idx="72">
                  <c:v>0.70804505851625754</c:v>
                </c:pt>
                <c:pt idx="73">
                  <c:v>0.78057384563127674</c:v>
                </c:pt>
                <c:pt idx="74">
                  <c:v>0.85273881412557062</c:v>
                </c:pt>
                <c:pt idx="75">
                  <c:v>0.92438073487987171</c:v>
                </c:pt>
                <c:pt idx="76">
                  <c:v>0.9953112222592333</c:v>
                </c:pt>
                <c:pt idx="77">
                  <c:v>1.0653086759985397</c:v>
                </c:pt>
                <c:pt idx="78">
                  <c:v>1.1341138262158754</c:v>
                </c:pt>
                <c:pt idx="79">
                  <c:v>1.2014249027495052</c:v>
                </c:pt>
                <c:pt idx="80">
                  <c:v>1.2668924788760416</c:v>
                </c:pt>
                <c:pt idx="81">
                  <c:v>1.3301140792812161</c:v>
                </c:pt>
                <c:pt idx="82">
                  <c:v>1.3906286955257396</c:v>
                </c:pt>
                <c:pt idx="83">
                  <c:v>1.4479114218704703</c:v>
                </c:pt>
                <c:pt idx="84">
                  <c:v>1.5013685126404921</c:v>
                </c:pt>
                <c:pt idx="85">
                  <c:v>1.5503332709428446</c:v>
                </c:pt>
                <c:pt idx="86">
                  <c:v>1.594063307443726</c:v>
                </c:pt>
                <c:pt idx="87">
                  <c:v>1.6317398540504322</c:v>
                </c:pt>
                <c:pt idx="88">
                  <c:v>1.6624699731151673</c:v>
                </c:pt>
                <c:pt idx="89">
                  <c:v>1.685292653926848</c:v>
                </c:pt>
                <c:pt idx="90">
                  <c:v>1.69918991172106</c:v>
                </c:pt>
                <c:pt idx="91">
                  <c:v>1.7031040665244532</c:v>
                </c:pt>
                <c:pt idx="92">
                  <c:v>1.6959623349080573</c:v>
                </c:pt>
                <c:pt idx="93">
                  <c:v>1.6767096628003535</c:v>
                </c:pt>
                <c:pt idx="94">
                  <c:v>1.6443503040610647</c:v>
                </c:pt>
                <c:pt idx="95">
                  <c:v>1.5979979577648287</c:v>
                </c:pt>
                <c:pt idx="96">
                  <c:v>1.5369332933432913</c:v>
                </c:pt>
                <c:pt idx="97">
                  <c:v>1.4606664423956981</c:v>
                </c:pt>
                <c:pt idx="98">
                  <c:v>1.3690006179554419</c:v>
                </c:pt>
                <c:pt idx="99">
                  <c:v>1.2620916249947567</c:v>
                </c:pt>
                <c:pt idx="100">
                  <c:v>1.1404969256766422</c:v>
                </c:pt>
                <c:pt idx="101">
                  <c:v>1.0052074481948428</c:v>
                </c:pt>
                <c:pt idx="102">
                  <c:v>0.85765579070800868</c:v>
                </c:pt>
                <c:pt idx="103">
                  <c:v>0.69969606789445327</c:v>
                </c:pt>
                <c:pt idx="104">
                  <c:v>0.53355335654556091</c:v>
                </c:pt>
                <c:pt idx="105">
                  <c:v>0.36174421846096172</c:v>
                </c:pt>
                <c:pt idx="106">
                  <c:v>0.18697354889394591</c:v>
                </c:pt>
                <c:pt idx="107">
                  <c:v>1.2016297069326842E-2</c:v>
                </c:pt>
                <c:pt idx="108">
                  <c:v>-0.16040525867181576</c:v>
                </c:pt>
                <c:pt idx="109">
                  <c:v>-0.32773748631707134</c:v>
                </c:pt>
                <c:pt idx="110">
                  <c:v>-0.48769463581274064</c:v>
                </c:pt>
                <c:pt idx="111">
                  <c:v>-0.63833396541713094</c:v>
                </c:pt>
                <c:pt idx="112">
                  <c:v>-0.77810283391425894</c:v>
                </c:pt>
                <c:pt idx="113">
                  <c:v>-0.90585739758500539</c:v>
                </c:pt>
                <c:pt idx="114">
                  <c:v>-1.0208556089747816</c:v>
                </c:pt>
                <c:pt idx="115">
                  <c:v>-1.1227293582165379</c:v>
                </c:pt>
                <c:pt idx="116">
                  <c:v>-1.2114416827960428</c:v>
                </c:pt>
                <c:pt idx="117">
                  <c:v>-1.2872350857540464</c:v>
                </c:pt>
                <c:pt idx="118">
                  <c:v>-1.3505763823975516</c:v>
                </c:pt>
                <c:pt idx="119">
                  <c:v>-1.40210243471384</c:v>
                </c:pt>
                <c:pt idx="120">
                  <c:v>-1.442569904557137</c:v>
                </c:pt>
                <c:pt idx="121">
                  <c:v>-1.4728109711233639</c:v>
                </c:pt>
                <c:pt idx="122">
                  <c:v>-1.4936959467118114</c:v>
                </c:pt>
                <c:pt idx="123">
                  <c:v>-1.5061029473691911</c:v>
                </c:pt>
                <c:pt idx="124">
                  <c:v>-1.5108942382505619</c:v>
                </c:pt>
                <c:pt idx="125">
                  <c:v>-1.5088985505875918</c:v>
                </c:pt>
                <c:pt idx="126">
                  <c:v>-1.5008985151861507</c:v>
                </c:pt>
                <c:pt idx="127">
                  <c:v>-1.4876223299029872</c:v>
                </c:pt>
                <c:pt idx="128">
                  <c:v>-1.4697388328571788</c:v>
                </c:pt>
                <c:pt idx="129">
                  <c:v>-1.4478552537345688</c:v>
                </c:pt>
                <c:pt idx="130">
                  <c:v>-1.4225170350979592</c:v>
                </c:pt>
                <c:pt idx="131">
                  <c:v>-1.3942092344507331</c:v>
                </c:pt>
                <c:pt idx="132">
                  <c:v>-1.363359122943349</c:v>
                </c:pt>
                <c:pt idx="133">
                  <c:v>-1.3303396807896397</c:v>
                </c:pt>
                <c:pt idx="134">
                  <c:v>-1.2954737502314546</c:v>
                </c:pt>
                <c:pt idx="135">
                  <c:v>-1.2590386458259042</c:v>
                </c:pt>
                <c:pt idx="136">
                  <c:v>-1.2212710435805048</c:v>
                </c:pt>
                <c:pt idx="137">
                  <c:v>-1.1823719815931906</c:v>
                </c:pt>
                <c:pt idx="138">
                  <c:v>-1.1425118124583387</c:v>
                </c:pt>
                <c:pt idx="139">
                  <c:v>-1.1018349579728521</c:v>
                </c:pt>
                <c:pt idx="140">
                  <c:v>-1.060464333752255</c:v>
                </c:pt>
                <c:pt idx="141">
                  <c:v>-1.0185053366900825</c:v>
                </c:pt>
                <c:pt idx="142">
                  <c:v>-0.97604932056877747</c:v>
                </c:pt>
                <c:pt idx="143">
                  <c:v>-0.93317652138604379</c:v>
                </c:pt>
                <c:pt idx="144">
                  <c:v>-0.88995842998860719</c:v>
                </c:pt>
                <c:pt idx="145">
                  <c:v>-0.84645964144267927</c:v>
                </c:pt>
                <c:pt idx="146">
                  <c:v>-0.80273923524554835</c:v>
                </c:pt>
                <c:pt idx="147">
                  <c:v>-0.75885175645847858</c:v>
                </c:pt>
                <c:pt idx="148">
                  <c:v>-0.71484787504301683</c:v>
                </c:pt>
                <c:pt idx="149">
                  <c:v>-0.67077480021244906</c:v>
                </c:pt>
                <c:pt idx="150">
                  <c:v>-0.62667652029531173</c:v>
                </c:pt>
                <c:pt idx="151">
                  <c:v>-0.58259392853739611</c:v>
                </c:pt>
                <c:pt idx="152">
                  <c:v>-0.53856488341454434</c:v>
                </c:pt>
                <c:pt idx="153">
                  <c:v>-0.49462424000209737</c:v>
                </c:pt>
                <c:pt idx="154">
                  <c:v>-0.45080387789271376</c:v>
                </c:pt>
                <c:pt idx="155">
                  <c:v>-0.40713274175117303</c:v>
                </c:pt>
                <c:pt idx="156">
                  <c:v>-0.36363690312721603</c:v>
                </c:pt>
                <c:pt idx="157">
                  <c:v>-0.32033964660689296</c:v>
                </c:pt>
                <c:pt idx="158">
                  <c:v>-0.27726157957379205</c:v>
                </c:pt>
                <c:pt idx="159">
                  <c:v>-0.2344207624811771</c:v>
                </c:pt>
                <c:pt idx="160">
                  <c:v>-0.19183285528342553</c:v>
                </c:pt>
                <c:pt idx="161">
                  <c:v>-0.14951127523505955</c:v>
                </c:pt>
                <c:pt idx="162">
                  <c:v>-0.10746736137489304</c:v>
                </c:pt>
                <c:pt idx="163">
                  <c:v>-6.5710541459623642E-2</c:v>
                </c:pt>
                <c:pt idx="164">
                  <c:v>-2.4248497735480771E-2</c:v>
                </c:pt>
                <c:pt idx="165">
                  <c:v>1.6912671374586755E-2</c:v>
                </c:pt>
                <c:pt idx="166">
                  <c:v>5.7768295912908545E-2</c:v>
                </c:pt>
                <c:pt idx="167">
                  <c:v>9.8314986981195174E-2</c:v>
                </c:pt>
                <c:pt idx="168">
                  <c:v>0.13855049836793049</c:v>
                </c:pt>
                <c:pt idx="169">
                  <c:v>0.1784735978369241</c:v>
                </c:pt>
                <c:pt idx="170">
                  <c:v>0.21808394833932573</c:v>
                </c:pt>
                <c:pt idx="171">
                  <c:v>0.25738199912637227</c:v>
                </c:pt>
                <c:pt idx="172">
                  <c:v>0.29636888652631233</c:v>
                </c:pt>
                <c:pt idx="173">
                  <c:v>0.33504634399514072</c:v>
                </c:pt>
                <c:pt idx="174">
                  <c:v>0.37341662094654227</c:v>
                </c:pt>
                <c:pt idx="175">
                  <c:v>0.41148240980173845</c:v>
                </c:pt>
                <c:pt idx="176">
                  <c:v>0.44924678066613039</c:v>
                </c:pt>
                <c:pt idx="177">
                  <c:v>0.48671312302934877</c:v>
                </c:pt>
                <c:pt idx="178">
                  <c:v>0.52388509389219184</c:v>
                </c:pt>
                <c:pt idx="179">
                  <c:v>0.56076657174332412</c:v>
                </c:pt>
                <c:pt idx="180">
                  <c:v>0.59736161583617031</c:v>
                </c:pt>
                <c:pt idx="181">
                  <c:v>0.63367443024941517</c:v>
                </c:pt>
                <c:pt idx="182">
                  <c:v>0.66970933225037155</c:v>
                </c:pt>
                <c:pt idx="183">
                  <c:v>0.70547072451750159</c:v>
                </c:pt>
                <c:pt idx="184">
                  <c:v>0.74096307081533763</c:v>
                </c:pt>
                <c:pt idx="185">
                  <c:v>0.77619087475104076</c:v>
                </c:pt>
                <c:pt idx="186">
                  <c:v>0.81115866127609826</c:v>
                </c:pt>
                <c:pt idx="187">
                  <c:v>0.84587096062914535</c:v>
                </c:pt>
                <c:pt idx="188">
                  <c:v>0.88033229444597749</c:v>
                </c:pt>
                <c:pt idx="189">
                  <c:v>0.91454716379071033</c:v>
                </c:pt>
                <c:pt idx="190">
                  <c:v>0.94852003888762781</c:v>
                </c:pt>
                <c:pt idx="191">
                  <c:v>0.98225535035652789</c:v>
                </c:pt>
                <c:pt idx="192">
                  <c:v>1.0157574817755628</c:v>
                </c:pt>
                <c:pt idx="193">
                  <c:v>1.0490307634146276</c:v>
                </c:pt>
                <c:pt idx="194">
                  <c:v>1.0820794669996829</c:v>
                </c:pt>
                <c:pt idx="195">
                  <c:v>1.1149078013837563</c:v>
                </c:pt>
                <c:pt idx="196">
                  <c:v>1.147519909014302</c:v>
                </c:pt>
                <c:pt idx="197">
                  <c:v>1.1799198630990047</c:v>
                </c:pt>
                <c:pt idx="198">
                  <c:v>1.2121116653831583</c:v>
                </c:pt>
                <c:pt idx="199">
                  <c:v>1.2440992444616579</c:v>
                </c:pt>
                <c:pt idx="200">
                  <c:v>1.2758864545574564</c:v>
                </c:pt>
                <c:pt idx="201">
                  <c:v>1.3074770747061126</c:v>
                </c:pt>
                <c:pt idx="202">
                  <c:v>1.3388748082931099</c:v>
                </c:pt>
                <c:pt idx="203">
                  <c:v>1.3700832828967122</c:v>
                </c:pt>
                <c:pt idx="204">
                  <c:v>1.4011060503947066</c:v>
                </c:pt>
                <c:pt idx="205">
                  <c:v>1.4319465872982251</c:v>
                </c:pt>
                <c:pt idx="206">
                  <c:v>1.4626082952801083</c:v>
                </c:pt>
                <c:pt idx="207">
                  <c:v>1.4930945018692321</c:v>
                </c:pt>
                <c:pt idx="208">
                  <c:v>1.5234084612855252</c:v>
                </c:pt>
                <c:pt idx="209">
                  <c:v>1.5535533553934262</c:v>
                </c:pt>
                <c:pt idx="210">
                  <c:v>1.5835322947542751</c:v>
                </c:pt>
                <c:pt idx="211">
                  <c:v>1.6133483197604097</c:v>
                </c:pt>
                <c:pt idx="212">
                  <c:v>1.6430044018359011</c:v>
                </c:pt>
                <c:pt idx="213">
                  <c:v>1.6725034446907023</c:v>
                </c:pt>
                <c:pt idx="214">
                  <c:v>1.7018482856166</c:v>
                </c:pt>
                <c:pt idx="215">
                  <c:v>1.7310416968148734</c:v>
                </c:pt>
                <c:pt idx="216">
                  <c:v>1.7600863867467913</c:v>
                </c:pt>
                <c:pt idx="217">
                  <c:v>1.7889850014992914</c:v>
                </c:pt>
                <c:pt idx="218">
                  <c:v>1.8177401261590955</c:v>
                </c:pt>
                <c:pt idx="219">
                  <c:v>1.8463542861895199</c:v>
                </c:pt>
                <c:pt idx="220">
                  <c:v>1.8748299488049438</c:v>
                </c:pt>
                <c:pt idx="221">
                  <c:v>1.9031695243386419</c:v>
                </c:pt>
                <c:pt idx="222">
                  <c:v>1.9313753676002672</c:v>
                </c:pt>
                <c:pt idx="223">
                  <c:v>1.9594497792198735</c:v>
                </c:pt>
                <c:pt idx="224">
                  <c:v>1.987395006975762</c:v>
                </c:pt>
                <c:pt idx="225">
                  <c:v>2.0152132471039361</c:v>
                </c:pt>
                <c:pt idx="226">
                  <c:v>2.0429066455872826</c:v>
                </c:pt>
                <c:pt idx="227">
                  <c:v>2.0704772994229286</c:v>
                </c:pt>
                <c:pt idx="228">
                  <c:v>2.0979272578665102</c:v>
                </c:pt>
                <c:pt idx="229">
                  <c:v>2.1252585236523815</c:v>
                </c:pt>
                <c:pt idx="230">
                  <c:v>2.1524730541889072</c:v>
                </c:pt>
                <c:pt idx="231">
                  <c:v>2.1795727627283483</c:v>
                </c:pt>
                <c:pt idx="232">
                  <c:v>2.206559519510817</c:v>
                </c:pt>
                <c:pt idx="233">
                  <c:v>2.2334351528821039</c:v>
                </c:pt>
                <c:pt idx="234">
                  <c:v>2.2602014503852113</c:v>
                </c:pt>
                <c:pt idx="235">
                  <c:v>2.2868601598255305</c:v>
                </c:pt>
                <c:pt idx="236">
                  <c:v>2.3134129903097693</c:v>
                </c:pt>
                <c:pt idx="237">
                  <c:v>2.3398616132587411</c:v>
                </c:pt>
                <c:pt idx="238">
                  <c:v>2.3662076633942672</c:v>
                </c:pt>
                <c:pt idx="239">
                  <c:v>2.392452739700428</c:v>
                </c:pt>
                <c:pt idx="240">
                  <c:v>2.4185984063595365</c:v>
                </c:pt>
                <c:pt idx="241">
                  <c:v>2.4446461936631558</c:v>
                </c:pt>
                <c:pt idx="242">
                  <c:v>2.4705975988986357</c:v>
                </c:pt>
                <c:pt idx="243">
                  <c:v>2.4964540872115299</c:v>
                </c:pt>
                <c:pt idx="244">
                  <c:v>2.5222170924444098</c:v>
                </c:pt>
                <c:pt idx="245">
                  <c:v>2.5478880179525571</c:v>
                </c:pt>
                <c:pt idx="246">
                  <c:v>2.5734682373969622</c:v>
                </c:pt>
                <c:pt idx="247">
                  <c:v>2.5989590955152506</c:v>
                </c:pt>
                <c:pt idx="248">
                  <c:v>2.6243619088709265</c:v>
                </c:pt>
                <c:pt idx="249">
                  <c:v>2.6496779665815606</c:v>
                </c:pt>
                <c:pt idx="250">
                  <c:v>2.6749085310263663</c:v>
                </c:pt>
                <c:pt idx="251">
                  <c:v>2.7000548385337271</c:v>
                </c:pt>
                <c:pt idx="252">
                  <c:v>2.7251181000491744</c:v>
                </c:pt>
                <c:pt idx="253">
                  <c:v>2.7500995017843701</c:v>
                </c:pt>
                <c:pt idx="254">
                  <c:v>2.7750002058475389</c:v>
                </c:pt>
                <c:pt idx="255">
                  <c:v>2.7998213508559204</c:v>
                </c:pt>
                <c:pt idx="256">
                  <c:v>2.8245640525307119</c:v>
                </c:pt>
                <c:pt idx="257">
                  <c:v>2.8492294042749826</c:v>
                </c:pt>
                <c:pt idx="258">
                  <c:v>2.8738184777350795</c:v>
                </c:pt>
                <c:pt idx="259">
                  <c:v>2.8983323233459459</c:v>
                </c:pt>
                <c:pt idx="260">
                  <c:v>2.9227719708608717</c:v>
                </c:pt>
                <c:pt idx="261">
                  <c:v>2.9471384298660892</c:v>
                </c:pt>
                <c:pt idx="262">
                  <c:v>2.971432690280682</c:v>
                </c:pt>
                <c:pt idx="263">
                  <c:v>2.9956557228422187</c:v>
                </c:pt>
                <c:pt idx="264">
                  <c:v>3.0198084795785674</c:v>
                </c:pt>
                <c:pt idx="265">
                  <c:v>3.0438918942662752</c:v>
                </c:pt>
                <c:pt idx="266">
                  <c:v>3.0679068828759197</c:v>
                </c:pt>
                <c:pt idx="267">
                  <c:v>3.0918543440048452</c:v>
                </c:pt>
                <c:pt idx="268">
                  <c:v>3.1157351592976346</c:v>
                </c:pt>
                <c:pt idx="269">
                  <c:v>3.1395501938547064</c:v>
                </c:pt>
                <c:pt idx="270">
                  <c:v>3.1633002966293953</c:v>
                </c:pt>
                <c:pt idx="271">
                  <c:v>3.1869863008138681</c:v>
                </c:pt>
                <c:pt idx="272">
                  <c:v>3.21060902421419</c:v>
                </c:pt>
                <c:pt idx="273">
                  <c:v>3.2341692696149247</c:v>
                </c:pt>
                <c:pt idx="274">
                  <c:v>3.2576678251335229</c:v>
                </c:pt>
                <c:pt idx="275">
                  <c:v>3.281105464564865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72-4A21-ABD7-EC8ED5962479}"/>
            </c:ext>
          </c:extLst>
        </c:ser>
        <c:ser>
          <c:idx val="2"/>
          <c:order val="2"/>
          <c:tx>
            <c:v>Im_Zs_total_eta(f)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4A-D'!$A$2:$A$277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4A-D'!$D$2:$D$277</c:f>
              <c:numCache>
                <c:formatCode>General</c:formatCode>
                <c:ptCount val="276"/>
                <c:pt idx="0">
                  <c:v>-4.6068229781487657</c:v>
                </c:pt>
                <c:pt idx="1">
                  <c:v>-4.5154703847535345</c:v>
                </c:pt>
                <c:pt idx="2">
                  <c:v>-4.4252945592417898</c:v>
                </c:pt>
                <c:pt idx="3">
                  <c:v>-4.3362536866779671</c:v>
                </c:pt>
                <c:pt idx="4">
                  <c:v>-4.2483073199178722</c:v>
                </c:pt>
                <c:pt idx="5">
                  <c:v>-4.1614163079154958</c:v>
                </c:pt>
                <c:pt idx="6">
                  <c:v>-4.0755427282807748</c:v>
                </c:pt>
                <c:pt idx="7">
                  <c:v>-3.9906498239004016</c:v>
                </c:pt>
                <c:pt idx="8">
                  <c:v>-3.9067019434647547</c:v>
                </c:pt>
                <c:pt idx="9">
                  <c:v>-3.8236644857752666</c:v>
                </c:pt>
                <c:pt idx="10">
                  <c:v>-3.7415038477381808</c:v>
                </c:pt>
                <c:pt idx="11">
                  <c:v>-3.6601873759832522</c:v>
                </c:pt>
                <c:pt idx="12">
                  <c:v>-3.5796833220795876</c:v>
                </c:pt>
                <c:pt idx="13">
                  <c:v>-3.4999608013564978</c:v>
                </c:pt>
                <c:pt idx="14">
                  <c:v>-3.4209897553745479</c:v>
                </c:pt>
                <c:pt idx="15">
                  <c:v>-3.3427409181321983</c:v>
                </c:pt>
                <c:pt idx="16">
                  <c:v>-3.2651857861365339</c:v>
                </c:pt>
                <c:pt idx="17">
                  <c:v>-3.1882965925131157</c:v>
                </c:pt>
                <c:pt idx="18">
                  <c:v>-3.1120462853808024</c:v>
                </c:pt>
                <c:pt idx="19">
                  <c:v>-3.0364085107726564</c:v>
                </c:pt>
                <c:pt idx="20">
                  <c:v>-2.9613576004446935</c:v>
                </c:pt>
                <c:pt idx="21">
                  <c:v>-2.8868685649806434</c:v>
                </c:pt>
                <c:pt idx="22">
                  <c:v>-2.8129170926738816</c:v>
                </c:pt>
                <c:pt idx="23">
                  <c:v>-2.7394795547477448</c:v>
                </c:pt>
                <c:pt idx="24">
                  <c:v>-2.6665330175632334</c:v>
                </c:pt>
                <c:pt idx="25">
                  <c:v>-2.5940552625592059</c:v>
                </c:pt>
                <c:pt idx="26">
                  <c:v>-2.5220248147748787</c:v>
                </c:pt>
                <c:pt idx="27">
                  <c:v>-2.4504209809180963</c:v>
                </c:pt>
                <c:pt idx="28">
                  <c:v>-2.3792238980654181</c:v>
                </c:pt>
                <c:pt idx="29">
                  <c:v>-2.3084145942111411</c:v>
                </c:pt>
                <c:pt idx="30">
                  <c:v>-2.2379750620207153</c:v>
                </c:pt>
                <c:pt idx="31">
                  <c:v>-2.1678883472884443</c:v>
                </c:pt>
                <c:pt idx="32">
                  <c:v>-2.09813865374641</c:v>
                </c:pt>
                <c:pt idx="33">
                  <c:v>-2.028711466017584</c:v>
                </c:pt>
                <c:pt idx="34">
                  <c:v>-1.9595936926450701</c:v>
                </c:pt>
                <c:pt idx="35">
                  <c:v>-1.890773831252933</c:v>
                </c:pt>
                <c:pt idx="36">
                  <c:v>-1.8222421579912707</c:v>
                </c:pt>
                <c:pt idx="37">
                  <c:v>-1.7539909434743446</c:v>
                </c:pt>
                <c:pt idx="38">
                  <c:v>-1.6860146974163681</c:v>
                </c:pt>
                <c:pt idx="39">
                  <c:v>-1.6183104440809077</c:v>
                </c:pt>
                <c:pt idx="40">
                  <c:v>-1.5508780304557561</c:v>
                </c:pt>
                <c:pt idx="41">
                  <c:v>-1.4837204687081595</c:v>
                </c:pt>
                <c:pt idx="42">
                  <c:v>-1.4168443139194944</c:v>
                </c:pt>
                <c:pt idx="43">
                  <c:v>-1.3502600772902884</c:v>
                </c:pt>
                <c:pt idx="44">
                  <c:v>-1.2839826738833382</c:v>
                </c:pt>
                <c:pt idx="45">
                  <c:v>-1.2180319024661768</c:v>
                </c:pt>
                <c:pt idx="46">
                  <c:v>-1.1524329530498341</c:v>
                </c:pt>
                <c:pt idx="47">
                  <c:v>-1.0872169352254462</c:v>
                </c:pt>
                <c:pt idx="48">
                  <c:v>-1.0224214173065553</c:v>
                </c:pt>
                <c:pt idx="49">
                  <c:v>-0.95809096254254966</c:v>
                </c:pt>
                <c:pt idx="50">
                  <c:v>-0.89427764425996648</c:v>
                </c:pt>
                <c:pt idx="51">
                  <c:v>-0.8310415167437919</c:v>
                </c:pt>
                <c:pt idx="52">
                  <c:v>-0.7684510130966502</c:v>
                </c:pt>
                <c:pt idx="53">
                  <c:v>-0.70658323541469448</c:v>
                </c:pt>
                <c:pt idx="54">
                  <c:v>-0.645524096730552</c:v>
                </c:pt>
                <c:pt idx="55">
                  <c:v>-0.58536826878704351</c:v>
                </c:pt>
                <c:pt idx="56">
                  <c:v>-0.52621888548801288</c:v>
                </c:pt>
                <c:pt idx="57">
                  <c:v>-0.46818694967064783</c:v>
                </c:pt>
                <c:pt idx="58">
                  <c:v>-0.41139039166032598</c:v>
                </c:pt>
                <c:pt idx="59">
                  <c:v>-0.35595273300352548</c:v>
                </c:pt>
                <c:pt idx="60">
                  <c:v>-0.30200131891336696</c:v>
                </c:pt>
                <c:pt idx="61">
                  <c:v>-0.24966509921838717</c:v>
                </c:pt>
                <c:pt idx="62">
                  <c:v>-0.19907196050153347</c:v>
                </c:pt>
                <c:pt idx="63">
                  <c:v>-0.15034564154119417</c:v>
                </c:pt>
                <c:pt idx="64">
                  <c:v>-0.10360229912514986</c:v>
                </c:pt>
                <c:pt idx="65">
                  <c:v>-5.8946829734619982E-2</c:v>
                </c:pt>
                <c:pt idx="66">
                  <c:v>-1.6469091282548611E-2</c:v>
                </c:pt>
                <c:pt idx="67">
                  <c:v>2.3759796182536402E-2</c:v>
                </c:pt>
                <c:pt idx="68">
                  <c:v>6.1690865994010809E-2</c:v>
                </c:pt>
                <c:pt idx="69">
                  <c:v>9.7300219605012866E-2</c:v>
                </c:pt>
                <c:pt idx="70">
                  <c:v>0.13059122917016455</c:v>
                </c:pt>
                <c:pt idx="71">
                  <c:v>0.16159584245755396</c:v>
                </c:pt>
                <c:pt idx="72">
                  <c:v>0.19037485067384111</c:v>
                </c:pt>
                <c:pt idx="73">
                  <c:v>0.21701704325199969</c:v>
                </c:pt>
                <c:pt idx="74">
                  <c:v>0.24163724883059801</c:v>
                </c:pt>
                <c:pt idx="75">
                  <c:v>0.26437334073130619</c:v>
                </c:pt>
                <c:pt idx="76">
                  <c:v>0.28538235937064155</c:v>
                </c:pt>
                <c:pt idx="77">
                  <c:v>0.30483596475878277</c:v>
                </c:pt>
                <c:pt idx="78">
                  <c:v>0.32291547285350786</c:v>
                </c:pt>
                <c:pt idx="79">
                  <c:v>0.33980674620518481</c:v>
                </c:pt>
                <c:pt idx="80">
                  <c:v>0.3556952015514076</c:v>
                </c:pt>
                <c:pt idx="81">
                  <c:v>0.37076116751171345</c:v>
                </c:pt>
                <c:pt idx="82">
                  <c:v>0.38517577951263182</c:v>
                </c:pt>
                <c:pt idx="83">
                  <c:v>0.399097543194806</c:v>
                </c:pt>
                <c:pt idx="84">
                  <c:v>0.41266963873539886</c:v>
                </c:pt>
                <c:pt idx="85">
                  <c:v>0.4260179829163408</c:v>
                </c:pt>
                <c:pt idx="86">
                  <c:v>0.4392500180654807</c:v>
                </c:pt>
                <c:pt idx="87">
                  <c:v>0.45245416007139383</c:v>
                </c:pt>
                <c:pt idx="88">
                  <c:v>0.46569981261983112</c:v>
                </c:pt>
                <c:pt idx="89">
                  <c:v>0.4790378412182581</c:v>
                </c:pt>
                <c:pt idx="90">
                  <c:v>0.49250139699052392</c:v>
                </c:pt>
                <c:pt idx="91">
                  <c:v>0.50610698455218062</c:v>
                </c:pt>
                <c:pt idx="92">
                  <c:v>0.51985567823141599</c:v>
                </c:pt>
                <c:pt idx="93">
                  <c:v>0.53373440430869401</c:v>
                </c:pt>
                <c:pt idx="94">
                  <c:v>0.54771722194944661</c:v>
                </c:pt>
                <c:pt idx="95">
                  <c:v>0.56176655065265257</c:v>
                </c:pt>
                <c:pt idx="96">
                  <c:v>0.57583430631669086</c:v>
                </c:pt>
                <c:pt idx="97">
                  <c:v>0.58986292080977865</c:v>
                </c:pt>
                <c:pt idx="98">
                  <c:v>0.6037862309285702</c:v>
                </c:pt>
                <c:pt idx="99">
                  <c:v>0.61753023178692801</c:v>
                </c:pt>
                <c:pt idx="100">
                  <c:v>0.63101369712263389</c:v>
                </c:pt>
                <c:pt idx="101">
                  <c:v>0.64414867497597694</c:v>
                </c:pt>
                <c:pt idx="102">
                  <c:v>0.65684087197020602</c:v>
                </c:pt>
                <c:pt idx="103">
                  <c:v>0.66898994331692274</c:v>
                </c:pt>
                <c:pt idx="104">
                  <c:v>0.6804897089770453</c:v>
                </c:pt>
                <c:pt idx="105">
                  <c:v>0.69122831940052787</c:v>
                </c:pt>
                <c:pt idx="106">
                  <c:v>0.70108839717617444</c:v>
                </c:pt>
                <c:pt idx="107">
                  <c:v>0.70994718392930478</c:v>
                </c:pt>
                <c:pt idx="108">
                  <c:v>0.71767672503664603</c:v>
                </c:pt>
                <c:pt idx="109">
                  <c:v>0.72414412824636565</c:v>
                </c:pt>
                <c:pt idx="110">
                  <c:v>0.72921193608280555</c:v>
                </c:pt>
                <c:pt idx="111">
                  <c:v>0.73273865587460718</c:v>
                </c:pt>
                <c:pt idx="112">
                  <c:v>0.73457949515670506</c:v>
                </c:pt>
                <c:pt idx="113">
                  <c:v>0.73458735371401707</c:v>
                </c:pt>
                <c:pt idx="114">
                  <c:v>0.73261412615553445</c:v>
                </c:pt>
                <c:pt idx="115">
                  <c:v>0.72851236995367874</c:v>
                </c:pt>
                <c:pt idx="116">
                  <c:v>0.72213739248671316</c:v>
                </c:pt>
                <c:pt idx="117">
                  <c:v>0.71334980572610629</c:v>
                </c:pt>
                <c:pt idx="118">
                  <c:v>0.70201858760123192</c:v>
                </c:pt>
                <c:pt idx="119">
                  <c:v>0.68802467344661156</c:v>
                </c:pt>
                <c:pt idx="120">
                  <c:v>0.6712650780212096</c:v>
                </c:pt>
                <c:pt idx="121">
                  <c:v>0.65165751733835631</c:v>
                </c:pt>
                <c:pt idx="122">
                  <c:v>0.62914545940037403</c:v>
                </c:pt>
                <c:pt idx="123">
                  <c:v>0.60370348415747477</c:v>
                </c:pt>
                <c:pt idx="124">
                  <c:v>0.57534277706814829</c:v>
                </c:pt>
                <c:pt idx="125">
                  <c:v>0.54411652055539617</c:v>
                </c:pt>
                <c:pt idx="126">
                  <c:v>0.51012488829600111</c:v>
                </c:pt>
                <c:pt idx="127">
                  <c:v>0.47351929541617876</c:v>
                </c:pt>
                <c:pt idx="128">
                  <c:v>0.43450552169068468</c:v>
                </c:pt>
                <c:pt idx="129">
                  <c:v>0.39334531404745093</c:v>
                </c:pt>
                <c:pt idx="130">
                  <c:v>0.35035609802198364</c:v>
                </c:pt>
                <c:pt idx="131">
                  <c:v>0.30590849221622723</c:v>
                </c:pt>
                <c:pt idx="132">
                  <c:v>0.2604214282744442</c:v>
                </c:pt>
                <c:pt idx="133">
                  <c:v>0.21435482862570415</c:v>
                </c:pt>
                <c:pt idx="134">
                  <c:v>0.16819997557954283</c:v>
                </c:pt>
                <c:pt idx="135">
                  <c:v>0.12246790167227892</c:v>
                </c:pt>
                <c:pt idx="136">
                  <c:v>7.7676320316797332E-2</c:v>
                </c:pt>
                <c:pt idx="137">
                  <c:v>3.4335773123920145E-2</c:v>
                </c:pt>
                <c:pt idx="138">
                  <c:v>-7.0642274422422534E-3</c:v>
                </c:pt>
                <c:pt idx="139">
                  <c:v>-4.6068251445597487E-2</c:v>
                </c:pt>
                <c:pt idx="140">
                  <c:v>-8.226644239092365E-2</c:v>
                </c:pt>
                <c:pt idx="141">
                  <c:v>-0.11530381359372911</c:v>
                </c:pt>
                <c:pt idx="142">
                  <c:v>-0.14488690556829345</c:v>
                </c:pt>
                <c:pt idx="143">
                  <c:v>-0.17078758490754467</c:v>
                </c:pt>
                <c:pt idx="144">
                  <c:v>-0.19284399873142424</c:v>
                </c:pt>
                <c:pt idx="145">
                  <c:v>-0.2109589127149622</c:v>
                </c:pt>
                <c:pt idx="146">
                  <c:v>-0.22509583137284667</c:v>
                </c:pt>
                <c:pt idx="147">
                  <c:v>-0.23527341114339587</c:v>
                </c:pt>
                <c:pt idx="148">
                  <c:v>-0.24155872402526068</c:v>
                </c:pt>
                <c:pt idx="149">
                  <c:v>-0.24405991571753632</c:v>
                </c:pt>
                <c:pt idx="150">
                  <c:v>-0.24291873884470055</c:v>
                </c:pt>
                <c:pt idx="151">
                  <c:v>-0.23830334540735182</c:v>
                </c:pt>
                <c:pt idx="152">
                  <c:v>-0.23040161138395795</c:v>
                </c:pt>
                <c:pt idx="153">
                  <c:v>-0.21941515735476347</c:v>
                </c:pt>
                <c:pt idx="154">
                  <c:v>-0.20555413518633592</c:v>
                </c:pt>
                <c:pt idx="155">
                  <c:v>-0.18903277992245301</c:v>
                </c:pt>
                <c:pt idx="156">
                  <c:v>-0.17006568023596699</c:v>
                </c:pt>
                <c:pt idx="157">
                  <c:v>-0.14886469763104926</c:v>
                </c:pt>
                <c:pt idx="158">
                  <c:v>-0.12563645860918862</c:v>
                </c:pt>
                <c:pt idx="159">
                  <c:v>-0.1005803487255575</c:v>
                </c:pt>
                <c:pt idx="160">
                  <c:v>-7.3886946920738716E-2</c:v>
                </c:pt>
                <c:pt idx="161">
                  <c:v>-4.5736848339985155E-2</c:v>
                </c:pt>
                <c:pt idx="162">
                  <c:v>-1.6299831574040455E-2</c:v>
                </c:pt>
                <c:pt idx="163">
                  <c:v>1.4265668917438429E-2</c:v>
                </c:pt>
                <c:pt idx="164">
                  <c:v>4.5812822134297222E-2</c:v>
                </c:pt>
                <c:pt idx="165">
                  <c:v>7.820642782286566E-2</c:v>
                </c:pt>
                <c:pt idx="166">
                  <c:v>0.11132274774250582</c:v>
                </c:pt>
                <c:pt idx="167">
                  <c:v>0.14504917646601748</c:v>
                </c:pt>
                <c:pt idx="168">
                  <c:v>0.17928378603387413</c:v>
                </c:pt>
                <c:pt idx="169">
                  <c:v>0.21393477662103588</c:v>
                </c:pt>
                <c:pt idx="170">
                  <c:v>0.24891986237544939</c:v>
                </c:pt>
                <c:pt idx="171">
                  <c:v>0.28416561798260415</c:v>
                </c:pt>
                <c:pt idx="172">
                  <c:v>0.31960680758797549</c:v>
                </c:pt>
                <c:pt idx="173">
                  <c:v>0.35518571374321861</c:v>
                </c:pt>
                <c:pt idx="174">
                  <c:v>0.3908514802566383</c:v>
                </c:pt>
                <c:pt idx="175">
                  <c:v>0.4265594793817139</c:v>
                </c:pt>
                <c:pt idx="176">
                  <c:v>0.46227071076254272</c:v>
                </c:pt>
                <c:pt idx="177">
                  <c:v>0.49795123701015376</c:v>
                </c:pt>
                <c:pt idx="178">
                  <c:v>0.53357165870513623</c:v>
                </c:pt>
                <c:pt idx="179">
                  <c:v>0.5691066299783013</c:v>
                </c:pt>
                <c:pt idx="180">
                  <c:v>0.6045344145641256</c:v>
                </c:pt>
                <c:pt idx="181">
                  <c:v>0.6398364812959163</c:v>
                </c:pt>
                <c:pt idx="182">
                  <c:v>0.67499713736062883</c:v>
                </c:pt>
                <c:pt idx="183">
                  <c:v>0.71000319720183258</c:v>
                </c:pt>
                <c:pt idx="184">
                  <c:v>0.74484368470383255</c:v>
                </c:pt>
                <c:pt idx="185">
                  <c:v>0.77950956616745304</c:v>
                </c:pt>
                <c:pt idx="186">
                  <c:v>0.81399351156408206</c:v>
                </c:pt>
                <c:pt idx="187">
                  <c:v>0.84828968160180784</c:v>
                </c:pt>
                <c:pt idx="188">
                  <c:v>0.88239353823330235</c:v>
                </c:pt>
                <c:pt idx="189">
                  <c:v>0.91630167636290505</c:v>
                </c:pt>
                <c:pt idx="190">
                  <c:v>0.95001167465669811</c:v>
                </c:pt>
                <c:pt idx="191">
                  <c:v>0.98352196351483867</c:v>
                </c:pt>
                <c:pt idx="192">
                  <c:v>1.0168317084229654</c:v>
                </c:pt>
                <c:pt idx="193">
                  <c:v>1.0499407070542504</c:v>
                </c:pt>
                <c:pt idx="194">
                  <c:v>1.0828492986422962</c:v>
                </c:pt>
                <c:pt idx="195">
                  <c:v>1.1155582842856424</c:v>
                </c:pt>
                <c:pt idx="196">
                  <c:v>1.1480688569757556</c:v>
                </c:pt>
                <c:pt idx="197">
                  <c:v>1.1803825402616954</c:v>
                </c:pt>
                <c:pt idx="198">
                  <c:v>1.2125011345760126</c:v>
                </c:pt>
                <c:pt idx="199">
                  <c:v>1.2444266703479943</c:v>
                </c:pt>
                <c:pt idx="200">
                  <c:v>1.2761613671227605</c:v>
                </c:pt>
                <c:pt idx="201">
                  <c:v>1.307707597988204</c:v>
                </c:pt>
                <c:pt idx="202">
                  <c:v>1.3390678586872222</c:v>
                </c:pt>
                <c:pt idx="203">
                  <c:v>1.3702447408606175</c:v>
                </c:pt>
                <c:pt idx="204">
                  <c:v>1.4012409089270896</c:v>
                </c:pt>
                <c:pt idx="205">
                  <c:v>1.4320590801615254</c:v>
                </c:pt>
                <c:pt idx="206">
                  <c:v>1.4627020075818784</c:v>
                </c:pt>
                <c:pt idx="207">
                  <c:v>1.4931724652990155</c:v>
                </c:pt>
                <c:pt idx="208">
                  <c:v>1.5234732360230789</c:v>
                </c:pt>
                <c:pt idx="209">
                  <c:v>1.5536071004552297</c:v>
                </c:pt>
                <c:pt idx="210">
                  <c:v>1.583576828324891</c:v>
                </c:pt>
                <c:pt idx="211">
                  <c:v>1.6133851708607163</c:v>
                </c:pt>
                <c:pt idx="212">
                  <c:v>1.6430348545084184</c:v>
                </c:pt>
                <c:pt idx="213">
                  <c:v>1.6725285757308241</c:v>
                </c:pt>
                <c:pt idx="214">
                  <c:v>1.7018689967453093</c:v>
                </c:pt>
                <c:pt idx="215">
                  <c:v>1.7310587420713468</c:v>
                </c:pt>
                <c:pt idx="216">
                  <c:v>1.7601003957764865</c:v>
                </c:pt>
                <c:pt idx="217">
                  <c:v>1.7889964993229501</c:v>
                </c:pt>
                <c:pt idx="218">
                  <c:v>1.817749549929248</c:v>
                </c:pt>
                <c:pt idx="219">
                  <c:v>1.8463619993720819</c:v>
                </c:pt>
                <c:pt idx="220">
                  <c:v>1.874836253163392</c:v>
                </c:pt>
                <c:pt idx="221">
                  <c:v>1.9031746700458132</c:v>
                </c:pt>
                <c:pt idx="222">
                  <c:v>1.9313795617572758</c:v>
                </c:pt>
                <c:pt idx="223">
                  <c:v>1.9594531930220422</c:v>
                </c:pt>
                <c:pt idx="224">
                  <c:v>1.9873977817311639</c:v>
                </c:pt>
                <c:pt idx="225">
                  <c:v>2.0152154992804667</c:v>
                </c:pt>
                <c:pt idx="226">
                  <c:v>2.0429084710384906</c:v>
                </c:pt>
                <c:pt idx="227">
                  <c:v>2.0704787769207598</c:v>
                </c:pt>
                <c:pt idx="228">
                  <c:v>2.097928452050029</c:v>
                </c:pt>
                <c:pt idx="229">
                  <c:v>2.1252594874851707</c:v>
                </c:pt>
                <c:pt idx="230">
                  <c:v>2.1524738310038281</c:v>
                </c:pt>
                <c:pt idx="231">
                  <c:v>2.1795733879262609</c:v>
                </c:pt>
                <c:pt idx="232">
                  <c:v>2.2065600219696293</c:v>
                </c:pt>
                <c:pt idx="233">
                  <c:v>2.2334355561236947</c:v>
                </c:pt>
                <c:pt idx="234">
                  <c:v>2.2602017735403099</c:v>
                </c:pt>
                <c:pt idx="235">
                  <c:v>2.2868604184302859</c:v>
                </c:pt>
                <c:pt idx="236">
                  <c:v>2.3134131969623311</c:v>
                </c:pt>
                <c:pt idx="237">
                  <c:v>2.3398617781595838</c:v>
                </c:pt>
                <c:pt idx="238">
                  <c:v>2.3662077947901587</c:v>
                </c:pt>
                <c:pt idx="239">
                  <c:v>2.3924528442486301</c:v>
                </c:pt>
                <c:pt idx="240">
                  <c:v>2.4185984894261123</c:v>
                </c:pt>
                <c:pt idx="241">
                  <c:v>2.4446462595668983</c:v>
                </c:pt>
                <c:pt idx="242">
                  <c:v>2.4705976511102352</c:v>
                </c:pt>
                <c:pt idx="243">
                  <c:v>2.4964541285159179</c:v>
                </c:pt>
                <c:pt idx="244">
                  <c:v>2.522217125072888</c:v>
                </c:pt>
                <c:pt idx="245">
                  <c:v>2.5478880436901541</c:v>
                </c:pt>
                <c:pt idx="246">
                  <c:v>2.5734682576695396</c:v>
                </c:pt>
                <c:pt idx="247">
                  <c:v>2.5989591114600419</c:v>
                </c:pt>
                <c:pt idx="248">
                  <c:v>2.624361921393596</c:v>
                </c:pt>
                <c:pt idx="249">
                  <c:v>2.6496779764022618</c:v>
                </c:pt>
                <c:pt idx="250">
                  <c:v>2.6749085387168652</c:v>
                </c:pt>
                <c:pt idx="251">
                  <c:v>2.7000548445472989</c:v>
                </c:pt>
                <c:pt idx="252">
                  <c:v>2.7251181047446082</c:v>
                </c:pt>
                <c:pt idx="253">
                  <c:v>2.7500995054452324</c:v>
                </c:pt>
                <c:pt idx="254">
                  <c:v>2.7750002086976031</c:v>
                </c:pt>
                <c:pt idx="255">
                  <c:v>2.7998213530715099</c:v>
                </c:pt>
                <c:pt idx="256">
                  <c:v>2.8245640542505446</c:v>
                </c:pt>
                <c:pt idx="257">
                  <c:v>2.8492294056080278</c:v>
                </c:pt>
                <c:pt idx="258">
                  <c:v>2.8738184787668044</c:v>
                </c:pt>
                <c:pt idx="259">
                  <c:v>2.8983323241432863</c:v>
                </c:pt>
                <c:pt idx="260">
                  <c:v>2.9227719714761697</c:v>
                </c:pt>
                <c:pt idx="261">
                  <c:v>2.9471384303402037</c:v>
                </c:pt>
                <c:pt idx="262">
                  <c:v>2.9714326906454716</c:v>
                </c:pt>
                <c:pt idx="263">
                  <c:v>2.9956557231224767</c:v>
                </c:pt>
                <c:pt idx="264">
                  <c:v>3.0198084797935643</c:v>
                </c:pt>
                <c:pt idx="265">
                  <c:v>3.0438918944309616</c:v>
                </c:pt>
                <c:pt idx="266">
                  <c:v>3.0679068830018839</c:v>
                </c:pt>
                <c:pt idx="267">
                  <c:v>3.0918543441010486</c:v>
                </c:pt>
                <c:pt idx="268">
                  <c:v>3.1157351593709994</c:v>
                </c:pt>
                <c:pt idx="269">
                  <c:v>3.139550193910571</c:v>
                </c:pt>
                <c:pt idx="270">
                  <c:v>3.1633002966718711</c:v>
                </c:pt>
                <c:pt idx="271">
                  <c:v>3.1869863008461157</c:v>
                </c:pt>
                <c:pt idx="272">
                  <c:v>3.2106090242386376</c:v>
                </c:pt>
                <c:pt idx="273">
                  <c:v>3.2341692696334281</c:v>
                </c:pt>
                <c:pt idx="274">
                  <c:v>3.2576678251475082</c:v>
                </c:pt>
                <c:pt idx="275">
                  <c:v>3.2811054645754192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72-4A21-ABD7-EC8ED5962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82463"/>
        <c:axId val="471179583"/>
      </c:scatterChart>
      <c:valAx>
        <c:axId val="471182463"/>
        <c:scaling>
          <c:orientation val="minMax"/>
          <c:max val="700"/>
          <c:min val="2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71179583"/>
        <c:crosses val="autoZero"/>
        <c:crossBetween val="midCat"/>
        <c:majorUnit val="100"/>
      </c:valAx>
      <c:valAx>
        <c:axId val="471179583"/>
        <c:scaling>
          <c:orientation val="minMax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 acoustic reactance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71182463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38120007560855"/>
          <c:y val="2.9993183367416496E-2"/>
          <c:w val="0.84862556968937486"/>
          <c:h val="0.82786987454687666"/>
        </c:manualLayout>
      </c:layout>
      <c:scatterChart>
        <c:scatterStyle val="smoothMarker"/>
        <c:varyColors val="0"/>
        <c:ser>
          <c:idx val="1"/>
          <c:order val="0"/>
          <c:tx>
            <c:v>xs_eta=0.2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4A-D'!$A$2:$A$277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4A-D'!$E$2:$E$277</c:f>
              <c:numCache>
                <c:formatCode>General</c:formatCode>
                <c:ptCount val="276"/>
                <c:pt idx="0">
                  <c:v>0.13110364594801835</c:v>
                </c:pt>
                <c:pt idx="1">
                  <c:v>0.1333631916359666</c:v>
                </c:pt>
                <c:pt idx="2">
                  <c:v>0.13568967499980175</c:v>
                </c:pt>
                <c:pt idx="3">
                  <c:v>0.13808589310676814</c:v>
                </c:pt>
                <c:pt idx="4">
                  <c:v>0.14055477553151083</c:v>
                </c:pt>
                <c:pt idx="5">
                  <c:v>0.1430993919174226</c:v>
                </c:pt>
                <c:pt idx="6">
                  <c:v>0.14572296002452623</c:v>
                </c:pt>
                <c:pt idx="7">
                  <c:v>0.1484288542993715</c:v>
                </c:pt>
                <c:pt idx="8">
                  <c:v>0.15122061500525846</c:v>
                </c:pt>
                <c:pt idx="9">
                  <c:v>0.15410195795417306</c:v>
                </c:pt>
                <c:pt idx="10">
                  <c:v>0.15707678488517582</c:v>
                </c:pt>
                <c:pt idx="11">
                  <c:v>0.16014919453762233</c:v>
                </c:pt>
                <c:pt idx="12">
                  <c:v>0.16332349447155708</c:v>
                </c:pt>
                <c:pt idx="13">
                  <c:v>0.16660421369193901</c:v>
                </c:pt>
                <c:pt idx="14">
                  <c:v>0.16999611613804405</c:v>
                </c:pt>
                <c:pt idx="15">
                  <c:v>0.17350421510452191</c:v>
                </c:pt>
                <c:pt idx="16">
                  <c:v>0.17713378866613116</c:v>
                </c:pt>
                <c:pt idx="17">
                  <c:v>0.18089039618427902</c:v>
                </c:pt>
                <c:pt idx="18">
                  <c:v>0.18477989598008726</c:v>
                </c:pt>
                <c:pt idx="19">
                  <c:v>0.18880846426593814</c:v>
                </c:pt>
                <c:pt idx="20">
                  <c:v>0.19298261543531522</c:v>
                </c:pt>
                <c:pt idx="21">
                  <c:v>0.1973092238193502</c:v>
                </c:pt>
                <c:pt idx="22">
                  <c:v>0.2017955470278372</c:v>
                </c:pt>
                <c:pt idx="23">
                  <c:v>0.20644925100270478</c:v>
                </c:pt>
                <c:pt idx="24">
                  <c:v>0.21127843692306925</c:v>
                </c:pt>
                <c:pt idx="25">
                  <c:v>0.21629167011316366</c:v>
                </c:pt>
                <c:pt idx="26">
                  <c:v>0.22149801111768294</c:v>
                </c:pt>
                <c:pt idx="27">
                  <c:v>0.22690704912356513</c:v>
                </c:pt>
                <c:pt idx="28">
                  <c:v>0.23252893792299137</c:v>
                </c:pt>
                <c:pt idx="29">
                  <c:v>0.238374434629574</c:v>
                </c:pt>
                <c:pt idx="30">
                  <c:v>0.24445494137843304</c:v>
                </c:pt>
                <c:pt idx="31">
                  <c:v>0.25078255026125634</c:v>
                </c:pt>
                <c:pt idx="32">
                  <c:v>0.25737009176960918</c:v>
                </c:pt>
                <c:pt idx="33">
                  <c:v>0.26423118704389387</c:v>
                </c:pt>
                <c:pt idx="34">
                  <c:v>0.27138030425152099</c:v>
                </c:pt>
                <c:pt idx="35">
                  <c:v>0.27883281944627525</c:v>
                </c:pt>
                <c:pt idx="36">
                  <c:v>0.28660508229157461</c:v>
                </c:pt>
                <c:pt idx="37">
                  <c:v>0.29471448706356235</c:v>
                </c:pt>
                <c:pt idx="38">
                  <c:v>0.30317954938575609</c:v>
                </c:pt>
                <c:pt idx="39">
                  <c:v>0.31201998918549712</c:v>
                </c:pt>
                <c:pt idx="40">
                  <c:v>0.32125682040368053</c:v>
                </c:pt>
                <c:pt idx="41">
                  <c:v>0.33091244803325842</c:v>
                </c:pt>
                <c:pt idx="42">
                  <c:v>0.34101077310876626</c:v>
                </c:pt>
                <c:pt idx="43">
                  <c:v>0.35157730631843237</c:v>
                </c:pt>
                <c:pt idx="44">
                  <c:v>0.36263929096213521</c:v>
                </c:pt>
                <c:pt idx="45">
                  <c:v>0.37422583603208293</c:v>
                </c:pt>
                <c:pt idx="46">
                  <c:v>0.38636806024810511</c:v>
                </c:pt>
                <c:pt idx="47">
                  <c:v>0.39909924793491947</c:v>
                </c:pt>
                <c:pt idx="48">
                  <c:v>0.41245501768356102</c:v>
                </c:pt>
                <c:pt idx="49">
                  <c:v>0.42647350479171625</c:v>
                </c:pt>
                <c:pt idx="50">
                  <c:v>0.44119555852573517</c:v>
                </c:pt>
                <c:pt idx="51">
                  <c:v>0.45666495528794809</c:v>
                </c:pt>
                <c:pt idx="52">
                  <c:v>0.47292862880264003</c:v>
                </c:pt>
                <c:pt idx="53">
                  <c:v>0.49003691844795372</c:v>
                </c:pt>
                <c:pt idx="54">
                  <c:v>0.50804383685277021</c:v>
                </c:pt>
                <c:pt idx="55">
                  <c:v>0.52700735783929786</c:v>
                </c:pt>
                <c:pt idx="56">
                  <c:v>0.54698972571337867</c:v>
                </c:pt>
                <c:pt idx="57">
                  <c:v>0.56805778677254659</c:v>
                </c:pt>
                <c:pt idx="58">
                  <c:v>0.5902833437001076</c:v>
                </c:pt>
                <c:pt idx="59">
                  <c:v>0.61374353322131037</c:v>
                </c:pt>
                <c:pt idx="60">
                  <c:v>0.63852122698914537</c:v>
                </c:pt>
                <c:pt idx="61">
                  <c:v>0.66470545510989176</c:v>
                </c:pt>
                <c:pt idx="62">
                  <c:v>0.69239185097192835</c:v>
                </c:pt>
                <c:pt idx="63">
                  <c:v>0.72168311505544958</c:v>
                </c:pt>
                <c:pt idx="64">
                  <c:v>0.75268949411375563</c:v>
                </c:pt>
                <c:pt idx="65">
                  <c:v>0.78552927045306575</c:v>
                </c:pt>
                <c:pt idx="66">
                  <c:v>0.82032925390480549</c:v>
                </c:pt>
                <c:pt idx="67">
                  <c:v>0.85722526637027563</c:v>
                </c:pt>
                <c:pt idx="68">
                  <c:v>0.89636260538833679</c:v>
                </c:pt>
                <c:pt idx="69">
                  <c:v>0.93789646887281275</c:v>
                </c:pt>
                <c:pt idx="70">
                  <c:v>0.98199231780121554</c:v>
                </c:pt>
                <c:pt idx="71">
                  <c:v>1.0288261469952749</c:v>
                </c:pt>
                <c:pt idx="72">
                  <c:v>1.0785846259745795</c:v>
                </c:pt>
                <c:pt idx="73">
                  <c:v>1.1314650619238973</c:v>
                </c:pt>
                <c:pt idx="74">
                  <c:v>1.1876751248173736</c:v>
                </c:pt>
                <c:pt idx="75">
                  <c:v>1.2474322604231769</c:v>
                </c:pt>
                <c:pt idx="76">
                  <c:v>1.3109627000463495</c:v>
                </c:pt>
                <c:pt idx="77">
                  <c:v>1.3784999563262887</c:v>
                </c:pt>
                <c:pt idx="78">
                  <c:v>1.4502826722307567</c:v>
                </c:pt>
                <c:pt idx="79">
                  <c:v>1.5265516659086331</c:v>
                </c:pt>
                <c:pt idx="80">
                  <c:v>1.6075459880490317</c:v>
                </c:pt>
                <c:pt idx="81">
                  <c:v>1.693497782270226</c:v>
                </c:pt>
                <c:pt idx="82">
                  <c:v>1.7846257151823821</c:v>
                </c:pt>
                <c:pt idx="83">
                  <c:v>1.8811267247527372</c:v>
                </c:pt>
                <c:pt idx="84">
                  <c:v>1.9831658287192773</c:v>
                </c:pt>
                <c:pt idx="85">
                  <c:v>2.0908637463593758</c:v>
                </c:pt>
                <c:pt idx="86">
                  <c:v>2.2042821265939114</c:v>
                </c:pt>
                <c:pt idx="87">
                  <c:v>2.3234062553280337</c:v>
                </c:pt>
                <c:pt idx="88">
                  <c:v>2.4481252493589567</c:v>
                </c:pt>
                <c:pt idx="89">
                  <c:v>2.5782099484193246</c:v>
                </c:pt>
                <c:pt idx="90">
                  <c:v>2.713289005075938</c:v>
                </c:pt>
                <c:pt idx="91">
                  <c:v>2.8528240533795315</c:v>
                </c:pt>
                <c:pt idx="92">
                  <c:v>2.9960853098230036</c:v>
                </c:pt>
                <c:pt idx="93">
                  <c:v>3.1421295046964897</c:v>
                </c:pt>
                <c:pt idx="94">
                  <c:v>3.2897826122262623</c:v>
                </c:pt>
                <c:pt idx="95">
                  <c:v>3.4376303639609711</c:v>
                </c:pt>
                <c:pt idx="96">
                  <c:v>3.5840198748284382</c:v>
                </c:pt>
                <c:pt idx="97">
                  <c:v>3.7270757373946291</c:v>
                </c:pt>
                <c:pt idx="98">
                  <c:v>3.86473348860003</c:v>
                </c:pt>
                <c:pt idx="99">
                  <c:v>3.9947922923408696</c:v>
                </c:pt>
                <c:pt idx="100">
                  <c:v>4.1149869563090649</c:v>
                </c:pt>
                <c:pt idx="101">
                  <c:v>4.2230770916990688</c:v>
                </c:pt>
                <c:pt idx="102">
                  <c:v>4.3169485824405074</c:v>
                </c:pt>
                <c:pt idx="103">
                  <c:v>4.3947199820247338</c:v>
                </c:pt>
                <c:pt idx="104">
                  <c:v>4.4548445378146049</c:v>
                </c:pt>
                <c:pt idx="105">
                  <c:v>4.4961977804550051</c:v>
                </c:pt>
                <c:pt idx="106">
                  <c:v>4.5181413656764429</c:v>
                </c:pt>
                <c:pt idx="107">
                  <c:v>4.5205561643555559</c:v>
                </c:pt>
                <c:pt idx="108">
                  <c:v>4.5038411407688468</c:v>
                </c:pt>
                <c:pt idx="109">
                  <c:v>4.4688786998713557</c:v>
                </c:pt>
                <c:pt idx="110">
                  <c:v>4.4169711316884612</c:v>
                </c:pt>
                <c:pt idx="111">
                  <c:v>4.3497558085365853</c:v>
                </c:pt>
                <c:pt idx="112">
                  <c:v>4.2691084268588995</c:v>
                </c:pt>
                <c:pt idx="113">
                  <c:v>4.1770437091816355</c:v>
                </c:pt>
                <c:pt idx="114">
                  <c:v>4.0756218046979003</c:v>
                </c:pt>
                <c:pt idx="115">
                  <c:v>3.9668665831872714</c:v>
                </c:pt>
                <c:pt idx="116">
                  <c:v>3.8526996145158168</c:v>
                </c:pt>
                <c:pt idx="117">
                  <c:v>3.7348913157499917</c:v>
                </c:pt>
                <c:pt idx="118">
                  <c:v>3.6150288430162245</c:v>
                </c:pt>
                <c:pt idx="119">
                  <c:v>3.4944989581539256</c:v>
                </c:pt>
                <c:pt idx="120">
                  <c:v>3.3744833248606132</c:v>
                </c:pt>
                <c:pt idx="121">
                  <c:v>3.2559634055867819</c:v>
                </c:pt>
                <c:pt idx="122">
                  <c:v>3.1397322132535668</c:v>
                </c:pt>
                <c:pt idx="123">
                  <c:v>3.0264104879408751</c:v>
                </c:pt>
                <c:pt idx="124">
                  <c:v>2.9164653020108697</c:v>
                </c:pt>
                <c:pt idx="125">
                  <c:v>2.8102295597263387</c:v>
                </c:pt>
                <c:pt idx="126">
                  <c:v>2.7079212908307193</c:v>
                </c:pt>
                <c:pt idx="127">
                  <c:v>2.6096620087509681</c:v>
                </c:pt>
                <c:pt idx="128">
                  <c:v>2.5154936992738208</c:v>
                </c:pt>
                <c:pt idx="129">
                  <c:v>2.4253942239884929</c:v>
                </c:pt>
                <c:pt idx="130">
                  <c:v>2.3392910717299102</c:v>
                </c:pt>
                <c:pt idx="131">
                  <c:v>2.2570734822694005</c:v>
                </c:pt>
                <c:pt idx="132">
                  <c:v>2.1786030130582623</c:v>
                </c:pt>
                <c:pt idx="133">
                  <c:v>2.1037226357178795</c:v>
                </c:pt>
                <c:pt idx="134">
                  <c:v>2.0322644471433797</c:v>
                </c:pt>
                <c:pt idx="135">
                  <c:v>1.9640560717158886</c:v>
                </c:pt>
                <c:pt idx="136">
                  <c:v>1.8989258247323635</c:v>
                </c:pt>
                <c:pt idx="137">
                  <c:v>1.8367067080065018</c:v>
                </c:pt>
                <c:pt idx="138">
                  <c:v>1.7772393183757456</c:v>
                </c:pt>
                <c:pt idx="139">
                  <c:v>1.7203737670436277</c:v>
                </c:pt>
                <c:pt idx="140">
                  <c:v>1.6659707284248406</c:v>
                </c:pt>
                <c:pt idx="141">
                  <c:v>1.6139017565188147</c:v>
                </c:pt>
                <c:pt idx="142">
                  <c:v>1.5640490202140067</c:v>
                </c:pt>
                <c:pt idx="143">
                  <c:v>1.5163046131452647</c:v>
                </c:pt>
                <c:pt idx="144">
                  <c:v>1.470569587636184</c:v>
                </c:pt>
                <c:pt idx="145">
                  <c:v>1.4267528467203663</c:v>
                </c:pt>
                <c:pt idx="146">
                  <c:v>1.3847700056535999</c:v>
                </c:pt>
                <c:pt idx="147">
                  <c:v>1.3445423079089383</c:v>
                </c:pt>
                <c:pt idx="148">
                  <c:v>1.3059956536463222</c:v>
                </c:pt>
                <c:pt idx="149">
                  <c:v>1.2690597737936482</c:v>
                </c:pt>
                <c:pt idx="150">
                  <c:v>1.2336675620334274</c:v>
                </c:pt>
                <c:pt idx="151">
                  <c:v>1.1997545610891078</c:v>
                </c:pt>
                <c:pt idx="152">
                  <c:v>1.1672585888587605</c:v>
                </c:pt>
                <c:pt idx="153">
                  <c:v>1.1361194836624375</c:v>
                </c:pt>
                <c:pt idx="154">
                  <c:v>1.1062789453138577</c:v>
                </c:pt>
                <c:pt idx="155">
                  <c:v>1.0776804489274938</c:v>
                </c:pt>
                <c:pt idx="156">
                  <c:v>1.0502692103932998</c:v>
                </c:pt>
                <c:pt idx="157">
                  <c:v>1.0239921854923222</c:v>
                </c:pt>
                <c:pt idx="158">
                  <c:v>0.9987980880666768</c:v>
                </c:pt>
                <c:pt idx="159">
                  <c:v>0.9746374160601633</c:v>
                </c:pt>
                <c:pt idx="160">
                  <c:v>0.95146247733797451</c:v>
                </c:pt>
                <c:pt idx="161">
                  <c:v>0.92922740983225838</c:v>
                </c:pt>
                <c:pt idx="162">
                  <c:v>0.90788819269643906</c:v>
                </c:pt>
                <c:pt idx="163">
                  <c:v>0.88740264679922931</c:v>
                </c:pt>
                <c:pt idx="164">
                  <c:v>0.86773042409990819</c:v>
                </c:pt>
                <c:pt idx="165">
                  <c:v>0.84883298628753667</c:v>
                </c:pt>
                <c:pt idx="166">
                  <c:v>0.83067357361028804</c:v>
                </c:pt>
                <c:pt idx="167">
                  <c:v>0.81321716513501119</c:v>
                </c:pt>
                <c:pt idx="168">
                  <c:v>0.79643043182121465</c:v>
                </c:pt>
                <c:pt idx="169">
                  <c:v>0.7802816838175628</c:v>
                </c:pt>
                <c:pt idx="170">
                  <c:v>0.76474081333245192</c:v>
                </c:pt>
                <c:pt idx="171">
                  <c:v>0.7497792343236791</c:v>
                </c:pt>
                <c:pt idx="172">
                  <c:v>0.73536982011822583</c:v>
                </c:pt>
                <c:pt idx="173">
                  <c:v>0.72148683992796192</c:v>
                </c:pt>
                <c:pt idx="174">
                  <c:v>0.70810589508150568</c:v>
                </c:pt>
                <c:pt idx="175">
                  <c:v>0.69520385565385856</c:v>
                </c:pt>
                <c:pt idx="176">
                  <c:v>0.68275879804785466</c:v>
                </c:pt>
                <c:pt idx="177">
                  <c:v>0.67074994396728094</c:v>
                </c:pt>
                <c:pt idx="178">
                  <c:v>0.65915760112137611</c:v>
                </c:pt>
                <c:pt idx="179">
                  <c:v>0.6479631059141745</c:v>
                </c:pt>
                <c:pt idx="180">
                  <c:v>0.63714876829907752</c:v>
                </c:pt>
                <c:pt idx="181">
                  <c:v>0.62669781891790088</c:v>
                </c:pt>
                <c:pt idx="182">
                  <c:v>0.61659435859333844</c:v>
                </c:pt>
                <c:pt idx="183">
                  <c:v>0.60682331020281977</c:v>
                </c:pt>
                <c:pt idx="184">
                  <c:v>0.59737037292898709</c:v>
                </c:pt>
                <c:pt idx="185">
                  <c:v>0.58822197885619498</c:v>
                </c:pt>
                <c:pt idx="186">
                  <c:v>0.57936525186250343</c:v>
                </c:pt>
                <c:pt idx="187">
                  <c:v>0.57078796874160154</c:v>
                </c:pt>
                <c:pt idx="188">
                  <c:v>0.5624785224781379</c:v>
                </c:pt>
                <c:pt idx="189">
                  <c:v>0.55442588759228384</c:v>
                </c:pt>
                <c:pt idx="190">
                  <c:v>0.54661958746444939</c:v>
                </c:pt>
                <c:pt idx="191">
                  <c:v>0.53904966354828887</c:v>
                </c:pt>
                <c:pt idx="192">
                  <c:v>0.53170664637910814</c:v>
                </c:pt>
                <c:pt idx="193">
                  <c:v>0.52458152828512039</c:v>
                </c:pt>
                <c:pt idx="194">
                  <c:v>0.51766573771035684</c:v>
                </c:pt>
                <c:pt idx="195">
                  <c:v>0.5109511150601993</c:v>
                </c:pt>
                <c:pt idx="196">
                  <c:v>0.50442988998326377</c:v>
                </c:pt>
                <c:pt idx="197">
                  <c:v>0.49809466000652014</c:v>
                </c:pt>
                <c:pt idx="198">
                  <c:v>0.49193837044398803</c:v>
                </c:pt>
                <c:pt idx="199">
                  <c:v>0.48595429550296393</c:v>
                </c:pt>
                <c:pt idx="200">
                  <c:v>0.48013602051545706</c:v>
                </c:pt>
                <c:pt idx="201">
                  <c:v>0.47447742522622482</c:v>
                </c:pt>
                <c:pt idx="202">
                  <c:v>0.4689726680725243</c:v>
                </c:pt>
                <c:pt idx="203">
                  <c:v>0.46361617139429379</c:v>
                </c:pt>
                <c:pt idx="204">
                  <c:v>0.4584026075170316</c:v>
                </c:pt>
                <c:pt idx="205">
                  <c:v>0.45332688565304141</c:v>
                </c:pt>
                <c:pt idx="206">
                  <c:v>0.44838413956997475</c:v>
                </c:pt>
                <c:pt idx="207">
                  <c:v>0.44356971597873618</c:v>
                </c:pt>
                <c:pt idx="208">
                  <c:v>0.43887916359579682</c:v>
                </c:pt>
                <c:pt idx="209">
                  <c:v>0.43430822283776715</c:v>
                </c:pt>
                <c:pt idx="210">
                  <c:v>0.42985281610876364</c:v>
                </c:pt>
                <c:pt idx="211">
                  <c:v>0.425509038643617</c:v>
                </c:pt>
                <c:pt idx="212">
                  <c:v>0.42127314987233883</c:v>
                </c:pt>
                <c:pt idx="213">
                  <c:v>0.41714156527350293</c:v>
                </c:pt>
                <c:pt idx="214">
                  <c:v>0.4131108486862754</c:v>
                </c:pt>
                <c:pt idx="215">
                  <c:v>0.40917770505280227</c:v>
                </c:pt>
                <c:pt idx="216">
                  <c:v>0.40533897356450171</c:v>
                </c:pt>
                <c:pt idx="217">
                  <c:v>0.40159162118751596</c:v>
                </c:pt>
                <c:pt idx="218">
                  <c:v>0.39793273654419992</c:v>
                </c:pt>
                <c:pt idx="219">
                  <c:v>0.39435952412901837</c:v>
                </c:pt>
                <c:pt idx="220">
                  <c:v>0.39086929883862892</c:v>
                </c:pt>
                <c:pt idx="221">
                  <c:v>0.38745948079724268</c:v>
                </c:pt>
                <c:pt idx="222">
                  <c:v>0.38412759045957051</c:v>
                </c:pt>
                <c:pt idx="223">
                  <c:v>0.38087124397481265</c:v>
                </c:pt>
                <c:pt idx="224">
                  <c:v>0.37768814879620516</c:v>
                </c:pt>
                <c:pt idx="225">
                  <c:v>0.37457609952164056</c:v>
                </c:pt>
                <c:pt idx="226">
                  <c:v>0.37153297395180046</c:v>
                </c:pt>
                <c:pt idx="227">
                  <c:v>0.36855672935309941</c:v>
                </c:pt>
                <c:pt idx="228">
                  <c:v>0.36564539891355624</c:v>
                </c:pt>
                <c:pt idx="229">
                  <c:v>0.3627970883804485</c:v>
                </c:pt>
                <c:pt idx="230">
                  <c:v>0.36000997286931902</c:v>
                </c:pt>
                <c:pt idx="231">
                  <c:v>0.35728229383454863</c:v>
                </c:pt>
                <c:pt idx="232">
                  <c:v>0.35461235619232823</c:v>
                </c:pt>
                <c:pt idx="233">
                  <c:v>0.35199852558742473</c:v>
                </c:pt>
                <c:pt idx="234">
                  <c:v>0.34943922579567643</c:v>
                </c:pt>
                <c:pt idx="235">
                  <c:v>0.34693293625464716</c:v>
                </c:pt>
                <c:pt idx="236">
                  <c:v>0.34447818971532912</c:v>
                </c:pt>
                <c:pt idx="237">
                  <c:v>0.3420735700082192</c:v>
                </c:pt>
                <c:pt idx="238">
                  <c:v>0.33971770991750577</c:v>
                </c:pt>
                <c:pt idx="239">
                  <c:v>0.33740928915747231</c:v>
                </c:pt>
                <c:pt idx="240">
                  <c:v>0.33514703244557681</c:v>
                </c:pt>
                <c:pt idx="241">
                  <c:v>0.33292970766701302</c:v>
                </c:pt>
                <c:pt idx="242">
                  <c:v>0.3307561241258431</c:v>
                </c:pt>
                <c:pt idx="243">
                  <c:v>0.32862513087810863</c:v>
                </c:pt>
                <c:pt idx="244">
                  <c:v>0.32653561514257223</c:v>
                </c:pt>
                <c:pt idx="245">
                  <c:v>0.32448650078501612</c:v>
                </c:pt>
                <c:pt idx="246">
                  <c:v>0.32247674687225075</c:v>
                </c:pt>
                <c:pt idx="247">
                  <c:v>0.32050534629220873</c:v>
                </c:pt>
                <c:pt idx="248">
                  <c:v>0.31857132443671415</c:v>
                </c:pt>
                <c:pt idx="249">
                  <c:v>0.31667373794370668</c:v>
                </c:pt>
                <c:pt idx="250">
                  <c:v>0.31481167349588818</c:v>
                </c:pt>
                <c:pt idx="251">
                  <c:v>0.31298424667292341</c:v>
                </c:pt>
                <c:pt idx="252">
                  <c:v>0.31119060085450201</c:v>
                </c:pt>
                <c:pt idx="253">
                  <c:v>0.30942990617170052</c:v>
                </c:pt>
                <c:pt idx="254">
                  <c:v>0.30770135850424374</c:v>
                </c:pt>
                <c:pt idx="255">
                  <c:v>0.30600417852138867</c:v>
                </c:pt>
                <c:pt idx="256">
                  <c:v>0.30433761076427762</c:v>
                </c:pt>
                <c:pt idx="257">
                  <c:v>0.30270092276773503</c:v>
                </c:pt>
                <c:pt idx="258">
                  <c:v>0.30109340421958053</c:v>
                </c:pt>
                <c:pt idx="259">
                  <c:v>0.29951436615564497</c:v>
                </c:pt>
                <c:pt idx="260">
                  <c:v>0.29796314018876746</c:v>
                </c:pt>
                <c:pt idx="261">
                  <c:v>0.29643907777015238</c:v>
                </c:pt>
                <c:pt idx="262">
                  <c:v>0.29494154948153489</c:v>
                </c:pt>
                <c:pt idx="263">
                  <c:v>0.29346994435670903</c:v>
                </c:pt>
                <c:pt idx="264">
                  <c:v>0.2920236692310279</c:v>
                </c:pt>
                <c:pt idx="265">
                  <c:v>0.29060214811756968</c:v>
                </c:pt>
                <c:pt idx="266">
                  <c:v>0.28920482160872907</c:v>
                </c:pt>
                <c:pt idx="267">
                  <c:v>0.28783114630205564</c:v>
                </c:pt>
                <c:pt idx="268">
                  <c:v>0.28648059424922617</c:v>
                </c:pt>
                <c:pt idx="269">
                  <c:v>0.28515265242708826</c:v>
                </c:pt>
                <c:pt idx="270">
                  <c:v>0.28384682222977514</c:v>
                </c:pt>
                <c:pt idx="271">
                  <c:v>0.28256261898093432</c:v>
                </c:pt>
                <c:pt idx="272">
                  <c:v>0.28129957146516765</c:v>
                </c:pt>
                <c:pt idx="273">
                  <c:v>0.28005722147781886</c:v>
                </c:pt>
                <c:pt idx="274">
                  <c:v>0.27883512339229832</c:v>
                </c:pt>
                <c:pt idx="275">
                  <c:v>0.27763284374416164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16-4BB0-B33A-597A53DF0AF4}"/>
            </c:ext>
          </c:extLst>
        </c:ser>
        <c:ser>
          <c:idx val="0"/>
          <c:order val="1"/>
          <c:tx>
            <c:v>xs_eta(f)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4A-D'!$A$2:$A$277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4A-D'!$F$2:$F$277</c:f>
              <c:numCache>
                <c:formatCode>General</c:formatCode>
                <c:ptCount val="276"/>
                <c:pt idx="0">
                  <c:v>0.13111115928764072</c:v>
                </c:pt>
                <c:pt idx="1">
                  <c:v>0.13337243064502508</c:v>
                </c:pt>
                <c:pt idx="2">
                  <c:v>0.13570101612824451</c:v>
                </c:pt>
                <c:pt idx="3">
                  <c:v>0.13809979033106101</c:v>
                </c:pt>
                <c:pt idx="4">
                  <c:v>0.14057177530294512</c:v>
                </c:pt>
                <c:pt idx="5">
                  <c:v>0.14312015077671941</c:v>
                </c:pt>
                <c:pt idx="6">
                  <c:v>0.14574826531432414</c:v>
                </c:pt>
                <c:pt idx="7">
                  <c:v>0.1484596484673886</c:v>
                </c:pt>
                <c:pt idx="8">
                  <c:v>0.15125802405909777</c:v>
                </c:pt>
                <c:pt idx="9">
                  <c:v>0.15414732470438333</c:v>
                </c:pt>
                <c:pt idx="10">
                  <c:v>0.15713170769666565</c:v>
                </c:pt>
                <c:pt idx="11">
                  <c:v>0.16021557240118298</c:v>
                </c:pt>
                <c:pt idx="12">
                  <c:v>0.16340357930730021</c:v>
                </c:pt>
                <c:pt idx="13">
                  <c:v>0.16670067090492069</c:v>
                </c:pt>
                <c:pt idx="14">
                  <c:v>0.17011209456307788</c:v>
                </c:pt>
                <c:pt idx="15">
                  <c:v>0.17364342760170409</c:v>
                </c:pt>
                <c:pt idx="16">
                  <c:v>0.17730060476011553</c:v>
                </c:pt>
                <c:pt idx="17">
                  <c:v>0.18108994827751468</c:v>
                </c:pt>
                <c:pt idx="18">
                  <c:v>0.18501820081122469</c:v>
                </c:pt>
                <c:pt idx="19">
                  <c:v>0.18909256142675945</c:v>
                </c:pt>
                <c:pt idx="20">
                  <c:v>0.19332072489932497</c:v>
                </c:pt>
                <c:pt idx="21">
                  <c:v>0.19771092456787689</c:v>
                </c:pt>
                <c:pt idx="22">
                  <c:v>0.20227197897908963</c:v>
                </c:pt>
                <c:pt idx="23">
                  <c:v>0.2070133425479295</c:v>
                </c:pt>
                <c:pt idx="24">
                  <c:v>0.21194516044197759</c:v>
                </c:pt>
                <c:pt idx="25">
                  <c:v>0.21707832786586165</c:v>
                </c:pt>
                <c:pt idx="26">
                  <c:v>0.22242455387728149</c:v>
                </c:pt>
                <c:pt idx="27">
                  <c:v>0.22799642980374724</c:v>
                </c:pt>
                <c:pt idx="28">
                  <c:v>0.23380750224528965</c:v>
                </c:pt>
                <c:pt idx="29">
                  <c:v>0.23987235053831943</c:v>
                </c:pt>
                <c:pt idx="30">
                  <c:v>0.2462066684140353</c:v>
                </c:pt>
                <c:pt idx="31">
                  <c:v>0.25282734940493978</c:v>
                </c:pt>
                <c:pt idx="32">
                  <c:v>0.25975257532792928</c:v>
                </c:pt>
                <c:pt idx="33">
                  <c:v>0.2670019068939089</c:v>
                </c:pt>
                <c:pt idx="34">
                  <c:v>0.27459637515296598</c:v>
                </c:pt>
                <c:pt idx="35">
                  <c:v>0.28255857207105178</c:v>
                </c:pt>
                <c:pt idx="36">
                  <c:v>0.29091273803855922</c:v>
                </c:pt>
                <c:pt idx="37">
                  <c:v>0.29968484352274533</c:v>
                </c:pt>
                <c:pt idx="38">
                  <c:v>0.30890266138462269</c:v>
                </c:pt>
                <c:pt idx="39">
                  <c:v>0.31859582557810429</c:v>
                </c:pt>
                <c:pt idx="40">
                  <c:v>0.32879587102881697</c:v>
                </c:pt>
                <c:pt idx="41">
                  <c:v>0.33953624845038421</c:v>
                </c:pt>
                <c:pt idx="42">
                  <c:v>0.35085230670206985</c:v>
                </c:pt>
                <c:pt idx="43">
                  <c:v>0.36278123403811191</c:v>
                </c:pt>
                <c:pt idx="44">
                  <c:v>0.37536194827384023</c:v>
                </c:pt>
                <c:pt idx="45">
                  <c:v>0.38863492454284876</c:v>
                </c:pt>
                <c:pt idx="46">
                  <c:v>0.40264194801259967</c:v>
                </c:pt>
                <c:pt idx="47">
                  <c:v>0.41742577776170198</c:v>
                </c:pt>
                <c:pt idx="48">
                  <c:v>0.43302970713540134</c:v>
                </c:pt>
                <c:pt idx="49">
                  <c:v>0.44949700546252391</c:v>
                </c:pt>
                <c:pt idx="50">
                  <c:v>0.4668702262587347</c:v>
                </c:pt>
                <c:pt idx="51">
                  <c:v>0.48519036822582584</c:v>
                </c:pt>
                <c:pt idx="52">
                  <c:v>0.50449587779494764</c:v>
                </c:pt>
                <c:pt idx="53">
                  <c:v>0.52482148599296807</c:v>
                </c:pt>
                <c:pt idx="54">
                  <c:v>0.54619687838062925</c:v>
                </c:pt>
                <c:pt idx="55">
                  <c:v>0.56864520503050098</c:v>
                </c:pt>
                <c:pt idx="56">
                  <c:v>0.59218144820456875</c:v>
                </c:pt>
                <c:pt idx="57">
                  <c:v>0.61681067861508887</c:v>
                </c:pt>
                <c:pt idx="58">
                  <c:v>0.64252624671557568</c:v>
                </c:pt>
                <c:pt idx="59">
                  <c:v>0.66930797282919141</c:v>
                </c:pt>
                <c:pt idx="60">
                  <c:v>0.69712041809723535</c:v>
                </c:pt>
                <c:pt idx="61">
                  <c:v>0.72591133573494526</c:v>
                </c:pt>
                <c:pt idx="62">
                  <c:v>0.75561041691959085</c:v>
                </c:pt>
                <c:pt idx="63">
                  <c:v>0.78612845538130505</c:v>
                </c:pt>
                <c:pt idx="64">
                  <c:v>0.81735705676214976</c:v>
                </c:pt>
                <c:pt idx="65">
                  <c:v>0.84916901048947391</c:v>
                </c:pt>
                <c:pt idx="66">
                  <c:v>0.88141942125132966</c:v>
                </c:pt>
                <c:pt idx="67">
                  <c:v>0.91394766319599452</c:v>
                </c:pt>
                <c:pt idx="68">
                  <c:v>0.94658017329213862</c:v>
                </c:pt>
                <c:pt idx="69">
                  <c:v>0.97913404338338172</c:v>
                </c:pt>
                <c:pt idx="70">
                  <c:v>1.0114213078613552</c:v>
                </c:pt>
                <c:pt idx="71">
                  <c:v>1.0432537617955544</c:v>
                </c:pt>
                <c:pt idx="72">
                  <c:v>1.0744480900494846</c:v>
                </c:pt>
                <c:pt idx="73">
                  <c:v>1.1048310486069151</c:v>
                </c:pt>
                <c:pt idx="74">
                  <c:v>1.1342444209999494</c:v>
                </c:pt>
                <c:pt idx="75">
                  <c:v>1.1625494789389168</c:v>
                </c:pt>
                <c:pt idx="76">
                  <c:v>1.189630707357072</c:v>
                </c:pt>
                <c:pt idx="77">
                  <c:v>1.2153986070367175</c:v>
                </c:pt>
                <c:pt idx="78">
                  <c:v>1.2397914567106405</c:v>
                </c:pt>
                <c:pt idx="79">
                  <c:v>1.2627759929686615</c:v>
                </c:pt>
                <c:pt idx="80">
                  <c:v>1.2843470417338079</c:v>
                </c:pt>
                <c:pt idx="81">
                  <c:v>1.3045262015521015</c:v>
                </c:pt>
                <c:pt idx="82">
                  <c:v>1.3233597304119789</c:v>
                </c:pt>
                <c:pt idx="83">
                  <c:v>1.3409158208072303</c:v>
                </c:pt>
                <c:pt idx="84">
                  <c:v>1.3572814615436668</c:v>
                </c:pt>
                <c:pt idx="85">
                  <c:v>1.372559081018657</c:v>
                </c:pt>
                <c:pt idx="86">
                  <c:v>1.3868631487531697</c:v>
                </c:pt>
                <c:pt idx="87">
                  <c:v>1.4003168841280187</c:v>
                </c:pt>
                <c:pt idx="88">
                  <c:v>1.413049188026414</c:v>
                </c:pt>
                <c:pt idx="89">
                  <c:v>1.4251918784256721</c:v>
                </c:pt>
                <c:pt idx="90">
                  <c:v>1.4368772780980952</c:v>
                </c:pt>
                <c:pt idx="91">
                  <c:v>1.4482361736763181</c:v>
                </c:pt>
                <c:pt idx="92">
                  <c:v>1.4593961416472556</c:v>
                </c:pt>
                <c:pt idx="93">
                  <c:v>1.4704802187734289</c:v>
                </c:pt>
                <c:pt idx="94">
                  <c:v>1.4816058817895776</c:v>
                </c:pt>
                <c:pt idx="95">
                  <c:v>1.4928842933656954</c:v>
                </c:pt>
                <c:pt idx="96">
                  <c:v>1.5044197674261652</c:v>
                </c:pt>
                <c:pt idx="97">
                  <c:v>1.516309406064186</c:v>
                </c:pt>
                <c:pt idx="98">
                  <c:v>1.5286428616282652</c:v>
                </c:pt>
                <c:pt idx="99">
                  <c:v>1.5415021803292059</c:v>
                </c:pt>
                <c:pt idx="100">
                  <c:v>1.554961687308652</c:v>
                </c:pt>
                <c:pt idx="101">
                  <c:v>1.5690878770614738</c:v>
                </c:pt>
                <c:pt idx="102">
                  <c:v>1.583939277095108</c:v>
                </c:pt>
                <c:pt idx="103">
                  <c:v>1.5995662565486162</c:v>
                </c:pt>
                <c:pt idx="104">
                  <c:v>1.6160107551023997</c:v>
                </c:pt>
                <c:pt idx="105">
                  <c:v>1.6333059108981094</c:v>
                </c:pt>
                <c:pt idx="106">
                  <c:v>1.6514755694463292</c:v>
                </c:pt>
                <c:pt idx="107">
                  <c:v>1.6705336587802928</c:v>
                </c:pt>
                <c:pt idx="108">
                  <c:v>1.6904834196262546</c:v>
                </c:pt>
                <c:pt idx="109">
                  <c:v>1.7113164833605081</c:v>
                </c:pt>
                <c:pt idx="110">
                  <c:v>1.7330117953060131</c:v>
                </c:pt>
                <c:pt idx="111">
                  <c:v>1.7555343868153201</c:v>
                </c:pt>
                <c:pt idx="112">
                  <c:v>1.7788340069359676</c:v>
                </c:pt>
                <c:pt idx="113">
                  <c:v>1.8028436336028211</c:v>
                </c:pt>
                <c:pt idx="114">
                  <c:v>1.8274778955568864</c:v>
                </c:pt>
                <c:pt idx="115">
                  <c:v>1.8526314497811398</c:v>
                </c:pt>
                <c:pt idx="116">
                  <c:v>1.8781773752562434</c:v>
                </c:pt>
                <c:pt idx="117">
                  <c:v>1.9039656621332832</c:v>
                </c:pt>
                <c:pt idx="118">
                  <c:v>1.9298218955308202</c:v>
                </c:pt>
                <c:pt idx="119">
                  <c:v>1.9555462541834761</c:v>
                </c:pt>
                <c:pt idx="120">
                  <c:v>1.980912964637684</c:v>
                </c:pt>
                <c:pt idx="121">
                  <c:v>2.0056703694947142</c:v>
                </c:pt>
                <c:pt idx="122">
                  <c:v>2.02954178053472</c:v>
                </c:pt>
                <c:pt idx="123">
                  <c:v>2.0522272909636285</c:v>
                </c:pt>
                <c:pt idx="124">
                  <c:v>2.0734067115942736</c:v>
                </c:pt>
                <c:pt idx="125">
                  <c:v>2.0927437695058293</c:v>
                </c:pt>
                <c:pt idx="126">
                  <c:v>2.1098916611278207</c:v>
                </c:pt>
                <c:pt idx="127">
                  <c:v>2.1244999825734339</c:v>
                </c:pt>
                <c:pt idx="128">
                  <c:v>2.1362229684474623</c:v>
                </c:pt>
                <c:pt idx="129">
                  <c:v>2.1447288594968099</c:v>
                </c:pt>
                <c:pt idx="130">
                  <c:v>2.1497100964634579</c:v>
                </c:pt>
                <c:pt idx="131">
                  <c:v>2.1508939135492469</c:v>
                </c:pt>
                <c:pt idx="132">
                  <c:v>2.1480527947602086</c:v>
                </c:pt>
                <c:pt idx="133">
                  <c:v>2.1410141768541155</c:v>
                </c:pt>
                <c:pt idx="134">
                  <c:v>2.1296687500574953</c:v>
                </c:pt>
                <c:pt idx="135">
                  <c:v>2.1139767350623888</c:v>
                </c:pt>
                <c:pt idx="136">
                  <c:v>2.0939716083604063</c:v>
                </c:pt>
                <c:pt idx="137">
                  <c:v>2.0697609049747268</c:v>
                </c:pt>
                <c:pt idx="138">
                  <c:v>2.041523935337513</c:v>
                </c:pt>
                <c:pt idx="139">
                  <c:v>2.0095064896295978</c:v>
                </c:pt>
                <c:pt idx="140">
                  <c:v>1.9740128405266399</c:v>
                </c:pt>
                <c:pt idx="141">
                  <c:v>1.9353955646396612</c:v>
                </c:pt>
                <c:pt idx="142">
                  <c:v>1.8940438581845458</c:v>
                </c:pt>
                <c:pt idx="143">
                  <c:v>1.8503711057180627</c:v>
                </c:pt>
                <c:pt idx="144">
                  <c:v>1.8048024651005261</c:v>
                </c:pt>
                <c:pt idx="145">
                  <c:v>1.7577631616529743</c:v>
                </c:pt>
                <c:pt idx="146">
                  <c:v>1.7096680542874851</c:v>
                </c:pt>
                <c:pt idx="147">
                  <c:v>1.6609128676674367</c:v>
                </c:pt>
                <c:pt idx="148">
                  <c:v>1.6118673016287768</c:v>
                </c:pt>
                <c:pt idx="149">
                  <c:v>1.5628700555187172</c:v>
                </c:pt>
                <c:pt idx="150">
                  <c:v>1.5142256596664445</c:v>
                </c:pt>
                <c:pt idx="151">
                  <c:v>1.4662029010176507</c:v>
                </c:pt>
                <c:pt idx="152">
                  <c:v>1.419034569495726</c:v>
                </c:pt>
                <c:pt idx="153">
                  <c:v>1.3729182331535605</c:v>
                </c:pt>
                <c:pt idx="154">
                  <c:v>1.3280177653687988</c:v>
                </c:pt>
                <c:pt idx="155">
                  <c:v>1.2844653848204151</c:v>
                </c:pt>
                <c:pt idx="156">
                  <c:v>1.2423640168955707</c:v>
                </c:pt>
                <c:pt idx="157">
                  <c:v>1.2017898334059738</c:v>
                </c:pt>
                <c:pt idx="158">
                  <c:v>1.1627948691078234</c:v>
                </c:pt>
                <c:pt idx="159">
                  <c:v>1.125409645158312</c:v>
                </c:pt>
                <c:pt idx="160">
                  <c:v>1.0896457510390494</c:v>
                </c:pt>
                <c:pt idx="161">
                  <c:v>1.055498349443792</c:v>
                </c:pt>
                <c:pt idx="162">
                  <c:v>1.0229485758982162</c:v>
                </c:pt>
                <c:pt idx="163">
                  <c:v>0.99196580915073707</c:v>
                </c:pt>
                <c:pt idx="164">
                  <c:v>0.96250979171261863</c:v>
                </c:pt>
                <c:pt idx="165">
                  <c:v>0.93453258355581703</c:v>
                </c:pt>
                <c:pt idx="166">
                  <c:v>0.90798033634749054</c:v>
                </c:pt>
                <c:pt idx="167">
                  <c:v>0.88279488061166067</c:v>
                </c:pt>
                <c:pt idx="168">
                  <c:v>0.85891512347112176</c:v>
                </c:pt>
                <c:pt idx="169">
                  <c:v>0.83627825967277514</c:v>
                </c:pt>
                <c:pt idx="170">
                  <c:v>0.81482080304164761</c:v>
                </c:pt>
                <c:pt idx="171">
                  <c:v>0.79447944908314527</c:v>
                </c:pt>
                <c:pt idx="172">
                  <c:v>0.77519178204691985</c:v>
                </c:pt>
                <c:pt idx="173">
                  <c:v>0.75689684139064128</c:v>
                </c:pt>
                <c:pt idx="174">
                  <c:v>0.73953556333673487</c:v>
                </c:pt>
                <c:pt idx="175">
                  <c:v>0.72305111324774585</c:v>
                </c:pt>
                <c:pt idx="176">
                  <c:v>0.70738912402204812</c:v>
                </c:pt>
                <c:pt idx="177">
                  <c:v>0.69249785479189918</c:v>
                </c:pt>
                <c:pt idx="178">
                  <c:v>0.67832828303278614</c:v>
                </c:pt>
                <c:pt idx="179">
                  <c:v>0.66483414188381862</c:v>
                </c:pt>
                <c:pt idx="180">
                  <c:v>0.65197191312495617</c:v>
                </c:pt>
                <c:pt idx="181">
                  <c:v>0.63970078492442983</c:v>
                </c:pt>
                <c:pt idx="182">
                  <c:v>0.62798258220445813</c:v>
                </c:pt>
                <c:pt idx="183">
                  <c:v>0.61678167630349978</c:v>
                </c:pt>
                <c:pt idx="184">
                  <c:v>0.60606487955416644</c:v>
                </c:pt>
                <c:pt idx="185">
                  <c:v>0.59580132945294062</c:v>
                </c:pt>
                <c:pt idx="186">
                  <c:v>0.58596236627006082</c:v>
                </c:pt>
                <c:pt idx="187">
                  <c:v>0.57652140722962952</c:v>
                </c:pt>
                <c:pt idx="188">
                  <c:v>0.56745381977309206</c:v>
                </c:pt>
                <c:pt idx="189">
                  <c:v>0.55873679589416969</c:v>
                </c:pt>
                <c:pt idx="190">
                  <c:v>0.55034922909008377</c:v>
                </c:pt>
                <c:pt idx="191">
                  <c:v>0.5422715951026682</c:v>
                </c:pt>
                <c:pt idx="192">
                  <c:v>0.53448583731435662</c:v>
                </c:pt>
                <c:pt idx="193">
                  <c:v>0.52697525740949924</c:v>
                </c:pt>
                <c:pt idx="194">
                  <c:v>0.51972441170318995</c:v>
                </c:pt>
                <c:pt idx="195">
                  <c:v>0.5127190133709264</c:v>
                </c:pt>
                <c:pt idx="196">
                  <c:v>0.50594584067685267</c:v>
                </c:pt>
                <c:pt idx="197">
                  <c:v>0.49939265119084686</c:v>
                </c:pt>
                <c:pt idx="198">
                  <c:v>0.49304810190067744</c:v>
                </c:pt>
                <c:pt idx="199">
                  <c:v>0.48690167506101767</c:v>
                </c:pt>
                <c:pt idx="200">
                  <c:v>0.48094360957289539</c:v>
                </c:pt>
                <c:pt idx="201">
                  <c:v>0.47516483765232098</c:v>
                </c:pt>
                <c:pt idx="202">
                  <c:v>0.46955692652300884</c:v>
                </c:pt>
                <c:pt idx="203">
                  <c:v>0.46411202485318748</c:v>
                </c:pt>
                <c:pt idx="204">
                  <c:v>0.45882281364881816</c:v>
                </c:pt>
                <c:pt idx="205">
                  <c:v>0.45368246131363626</c:v>
                </c:pt>
                <c:pt idx="206">
                  <c:v>0.44868458258908861</c:v>
                </c:pt>
                <c:pt idx="207">
                  <c:v>0.44382320109344725</c:v>
                </c:pt>
                <c:pt idx="208">
                  <c:v>0.43909271518832815</c:v>
                </c:pt>
                <c:pt idx="209">
                  <c:v>0.43448786691174052</c:v>
                </c:pt>
                <c:pt idx="210">
                  <c:v>0.430003713729185</c:v>
                </c:pt>
                <c:pt idx="211">
                  <c:v>0.42563560286761126</c:v>
                </c:pt>
                <c:pt idx="212">
                  <c:v>0.42137914801093895</c:v>
                </c:pt>
                <c:pt idx="213">
                  <c:v>0.41723020814995232</c:v>
                </c:pt>
                <c:pt idx="214">
                  <c:v>0.41318486839351509</c:v>
                </c:pt>
                <c:pt idx="215">
                  <c:v>0.40923942256194029</c:v>
                </c:pt>
                <c:pt idx="216">
                  <c:v>0.40539035739692603</c:v>
                </c:pt>
                <c:pt idx="217">
                  <c:v>0.40163433823550176</c:v>
                </c:pt>
                <c:pt idx="218">
                  <c:v>0.39796819600795841</c:v>
                </c:pt>
                <c:pt idx="219">
                  <c:v>0.39438891543156812</c:v>
                </c:pt>
                <c:pt idx="220">
                  <c:v>0.39089362428312097</c:v>
                </c:pt>
                <c:pt idx="221">
                  <c:v>0.38747958364378376</c:v>
                </c:pt>
                <c:pt idx="222">
                  <c:v>0.38414417901959752</c:v>
                </c:pt>
                <c:pt idx="223">
                  <c:v>0.38088491225002036</c:v>
                </c:pt>
                <c:pt idx="224">
                  <c:v>0.3776993941253407</c:v>
                </c:pt>
                <c:pt idx="225">
                  <c:v>0.3745853376415384</c:v>
                </c:pt>
                <c:pt idx="226">
                  <c:v>0.37154055182828039</c:v>
                </c:pt>
                <c:pt idx="227">
                  <c:v>0.36856293609223462</c:v>
                </c:pt>
                <c:pt idx="228">
                  <c:v>0.36565047502382769</c:v>
                </c:pt>
                <c:pt idx="229">
                  <c:v>0.36280123362094097</c:v>
                </c:pt>
                <c:pt idx="230">
                  <c:v>0.36001335288792946</c:v>
                </c:pt>
                <c:pt idx="231">
                  <c:v>0.35728504577275316</c:v>
                </c:pt>
                <c:pt idx="232">
                  <c:v>0.35461459340898438</c:v>
                </c:pt>
                <c:pt idx="233">
                  <c:v>0.35200034163302524</c:v>
                </c:pt>
                <c:pt idx="234">
                  <c:v>0.34944069775007658</c:v>
                </c:pt>
                <c:pt idx="235">
                  <c:v>0.34693412752526787</c:v>
                </c:pt>
                <c:pt idx="236">
                  <c:v>0.34447915237891918</c:v>
                </c:pt>
                <c:pt idx="237">
                  <c:v>0.34207434676718912</c:v>
                </c:pt>
                <c:pt idx="238">
                  <c:v>0.33971833573140542</c:v>
                </c:pt>
                <c:pt idx="239">
                  <c:v>0.33740979260117782</c:v>
                </c:pt>
                <c:pt idx="240">
                  <c:v>0.33514743683799003</c:v>
                </c:pt>
                <c:pt idx="241">
                  <c:v>0.33293003200741711</c:v>
                </c:pt>
                <c:pt idx="242">
                  <c:v>0.33075638386933681</c:v>
                </c:pt>
                <c:pt idx="243">
                  <c:v>0.32862533857666537</c:v>
                </c:pt>
                <c:pt idx="244">
                  <c:v>0.32653578097408675</c:v>
                </c:pt>
                <c:pt idx="245">
                  <c:v>0.32448663298915775</c:v>
                </c:pt>
                <c:pt idx="246">
                  <c:v>0.32247685210891669</c:v>
                </c:pt>
                <c:pt idx="247">
                  <c:v>0.32050542993581543</c:v>
                </c:pt>
                <c:pt idx="248">
                  <c:v>0.31857139081739544</c:v>
                </c:pt>
                <c:pt idx="249">
                  <c:v>0.31667379054465605</c:v>
                </c:pt>
                <c:pt idx="250">
                  <c:v>0.31481171511454126</c:v>
                </c:pt>
                <c:pt idx="251">
                  <c:v>0.31298427955238306</c:v>
                </c:pt>
                <c:pt idx="252">
                  <c:v>0.31119062679051307</c:v>
                </c:pt>
                <c:pt idx="253">
                  <c:v>0.3094299265995763</c:v>
                </c:pt>
                <c:pt idx="254">
                  <c:v>0.30770137456938024</c:v>
                </c:pt>
                <c:pt idx="255">
                  <c:v>0.30600419113636612</c:v>
                </c:pt>
                <c:pt idx="256">
                  <c:v>0.30433762065502373</c:v>
                </c:pt>
                <c:pt idx="257">
                  <c:v>0.30270093051078106</c:v>
                </c:pt>
                <c:pt idx="258">
                  <c:v>0.30109341027207598</c:v>
                </c:pt>
                <c:pt idx="259">
                  <c:v>0.29951437087950139</c:v>
                </c:pt>
                <c:pt idx="260">
                  <c:v>0.29796314387004169</c:v>
                </c:pt>
                <c:pt idx="261">
                  <c:v>0.2964390806345848</c:v>
                </c:pt>
                <c:pt idx="262">
                  <c:v>0.29494155170698388</c:v>
                </c:pt>
                <c:pt idx="263">
                  <c:v>0.29346994608308347</c:v>
                </c:pt>
                <c:pt idx="264">
                  <c:v>0.29202367056820983</c:v>
                </c:pt>
                <c:pt idx="265">
                  <c:v>0.29060214915172011</c:v>
                </c:pt>
                <c:pt idx="266">
                  <c:v>0.28920482240730189</c:v>
                </c:pt>
                <c:pt idx="267">
                  <c:v>0.28783114691777456</c:v>
                </c:pt>
                <c:pt idx="268">
                  <c:v>0.28648059472323584</c:v>
                </c:pt>
                <c:pt idx="269">
                  <c:v>0.28515265279144647</c:v>
                </c:pt>
                <c:pt idx="270">
                  <c:v>0.28384682250942017</c:v>
                </c:pt>
                <c:pt idx="271">
                  <c:v>0.28256261919523384</c:v>
                </c:pt>
                <c:pt idx="272">
                  <c:v>0.2812995716291401</c:v>
                </c:pt>
                <c:pt idx="273">
                  <c:v>0.28005722160309166</c:v>
                </c:pt>
                <c:pt idx="274">
                  <c:v>0.27883512348785855</c:v>
                </c:pt>
                <c:pt idx="275">
                  <c:v>0.27763284381694525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16-4BB0-B33A-597A53DF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82463"/>
        <c:axId val="471179583"/>
      </c:scatterChart>
      <c:valAx>
        <c:axId val="471182463"/>
        <c:scaling>
          <c:orientation val="minMax"/>
          <c:max val="700"/>
          <c:min val="2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71179583"/>
        <c:crosses val="autoZero"/>
        <c:crossBetween val="midCat"/>
        <c:majorUnit val="100"/>
      </c:valAx>
      <c:valAx>
        <c:axId val="471179583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 acoustic resistance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7118246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08960193825442"/>
          <c:y val="2.9993183367416496E-2"/>
          <c:w val="0.84491707088959955"/>
          <c:h val="0.83082439493981386"/>
        </c:manualLayout>
      </c:layout>
      <c:scatterChart>
        <c:scatterStyle val="smoothMarker"/>
        <c:varyColors val="0"/>
        <c:ser>
          <c:idx val="1"/>
          <c:order val="0"/>
          <c:tx>
            <c:v>xs_eta=0.2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4A-D'!$A$2:$A$277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4A-D'!$G$2:$G$277</c:f>
              <c:numCache>
                <c:formatCode>General</c:formatCode>
                <c:ptCount val="276"/>
                <c:pt idx="0">
                  <c:v>2.3305071816574152E-2</c:v>
                </c:pt>
                <c:pt idx="1">
                  <c:v>2.4612649567364531E-2</c:v>
                </c:pt>
                <c:pt idx="2">
                  <c:v>2.6002967005600452E-2</c:v>
                </c:pt>
                <c:pt idx="3">
                  <c:v>2.7482171639953146E-2</c:v>
                </c:pt>
                <c:pt idx="4">
                  <c:v>2.905693590130376E-2</c:v>
                </c:pt>
                <c:pt idx="5">
                  <c:v>3.0734506978967291E-2</c:v>
                </c:pt>
                <c:pt idx="6">
                  <c:v>3.2522761731337169E-2</c:v>
                </c:pt>
                <c:pt idx="7">
                  <c:v>3.4430267194755726E-2</c:v>
                </c:pt>
                <c:pt idx="8">
                  <c:v>3.6466347262551269E-2</c:v>
                </c:pt>
                <c:pt idx="9">
                  <c:v>3.8641156156162704E-2</c:v>
                </c:pt>
                <c:pt idx="10">
                  <c:v>4.0965759361201948E-2</c:v>
                </c:pt>
                <c:pt idx="11">
                  <c:v>4.3452222751755198E-2</c:v>
                </c:pt>
                <c:pt idx="12">
                  <c:v>4.6113710674239972E-2</c:v>
                </c:pt>
                <c:pt idx="13">
                  <c:v>4.8964593804901813E-2</c:v>
                </c:pt>
                <c:pt idx="14">
                  <c:v>5.2020567628700998E-2</c:v>
                </c:pt>
                <c:pt idx="15">
                  <c:v>5.5298782406699054E-2</c:v>
                </c:pt>
                <c:pt idx="16">
                  <c:v>5.8817985497026326E-2</c:v>
                </c:pt>
                <c:pt idx="17">
                  <c:v>6.259867686178433E-2</c:v>
                </c:pt>
                <c:pt idx="18">
                  <c:v>6.6663278516385538E-2</c:v>
                </c:pt>
                <c:pt idx="19">
                  <c:v>7.1036318542684773E-2</c:v>
                </c:pt>
                <c:pt idx="20">
                  <c:v>7.5744630071670316E-2</c:v>
                </c:pt>
                <c:pt idx="21">
                  <c:v>8.0817565318239359E-2</c:v>
                </c:pt>
                <c:pt idx="22">
                  <c:v>8.6287224284635977E-2</c:v>
                </c:pt>
                <c:pt idx="23">
                  <c:v>9.2188697096004413E-2</c:v>
                </c:pt>
                <c:pt idx="24">
                  <c:v>9.8560318034967898E-2</c:v>
                </c:pt>
                <c:pt idx="25">
                  <c:v>0.10544392813193715</c:v>
                </c:pt>
                <c:pt idx="26">
                  <c:v>0.11288514155727936</c:v>
                </c:pt>
                <c:pt idx="27">
                  <c:v>0.12093360894477034</c:v>
                </c:pt>
                <c:pt idx="28">
                  <c:v>0.12964326802660708</c:v>
                </c:pt>
                <c:pt idx="29">
                  <c:v>0.13907256843077453</c:v>
                </c:pt>
                <c:pt idx="30">
                  <c:v>0.14928465301440053</c:v>
                </c:pt>
                <c:pt idx="31">
                  <c:v>0.1603474725005678</c:v>
                </c:pt>
                <c:pt idx="32">
                  <c:v>0.17233380326817116</c:v>
                </c:pt>
                <c:pt idx="33">
                  <c:v>0.18532112975307513</c:v>
                </c:pt>
                <c:pt idx="34">
                  <c:v>0.19939134295086702</c:v>
                </c:pt>
                <c:pt idx="35">
                  <c:v>0.21463019498093872</c:v>
                </c:pt>
                <c:pt idx="36">
                  <c:v>0.23112643679706912</c:v>
                </c:pt>
                <c:pt idx="37">
                  <c:v>0.24897055245819089</c:v>
                </c:pt>
                <c:pt idx="38">
                  <c:v>0.26825298994696167</c:v>
                </c:pt>
                <c:pt idx="39">
                  <c:v>0.2890617770917685</c:v>
                </c:pt>
                <c:pt idx="40">
                  <c:v>0.31147940440956268</c:v>
                </c:pt>
                <c:pt idx="41">
                  <c:v>0.33557885854028491</c:v>
                </c:pt>
                <c:pt idx="42">
                  <c:v>0.36141870566697676</c:v>
                </c:pt>
                <c:pt idx="43">
                  <c:v>0.38903716056819926</c:v>
                </c:pt>
                <c:pt idx="44">
                  <c:v>0.4184451414094108</c:v>
                </c:pt>
                <c:pt idx="45">
                  <c:v>0.4496184107757436</c:v>
                </c:pt>
                <c:pt idx="46">
                  <c:v>0.48248904571437734</c:v>
                </c:pt>
                <c:pt idx="47">
                  <c:v>0.5169366648994983</c:v>
                </c:pt>
                <c:pt idx="48">
                  <c:v>0.55278006196044194</c:v>
                </c:pt>
                <c:pt idx="49">
                  <c:v>0.58977012981601051</c:v>
                </c:pt>
                <c:pt idx="50">
                  <c:v>0.62758517388654911</c:v>
                </c:pt>
                <c:pt idx="51">
                  <c:v>0.66582984697821024</c:v>
                </c:pt>
                <c:pt idx="52">
                  <c:v>0.70403892750874497</c:v>
                </c:pt>
                <c:pt idx="53">
                  <c:v>0.74168693837361177</c:v>
                </c:pt>
                <c:pt idx="54">
                  <c:v>0.77820412162692809</c:v>
                </c:pt>
                <c:pt idx="55">
                  <c:v>0.81299854909475766</c:v>
                </c:pt>
                <c:pt idx="56">
                  <c:v>0.8454832373869553</c:v>
                </c:pt>
                <c:pt idx="57">
                  <c:v>0.87510620043023768</c:v>
                </c:pt>
                <c:pt idx="58">
                  <c:v>0.90138062012835274</c:v>
                </c:pt>
                <c:pt idx="59">
                  <c:v>0.92391195386368585</c:v>
                </c:pt>
                <c:pt idx="60">
                  <c:v>0.94241896708641282</c:v>
                </c:pt>
                <c:pt idx="61">
                  <c:v>0.95674639601284006</c:v>
                </c:pt>
                <c:pt idx="62">
                  <c:v>0.96686808039825878</c:v>
                </c:pt>
                <c:pt idx="63">
                  <c:v>0.97288071740894111</c:v>
                </c:pt>
                <c:pt idx="64">
                  <c:v>0.97498959355272263</c:v>
                </c:pt>
                <c:pt idx="65">
                  <c:v>0.97348851755889909</c:v>
                </c:pt>
                <c:pt idx="66">
                  <c:v>0.9687365772375891</c:v>
                </c:pt>
                <c:pt idx="67">
                  <c:v>0.96113427957580699</c:v>
                </c:pt>
                <c:pt idx="68">
                  <c:v>0.95110121017939342</c:v>
                </c:pt>
                <c:pt idx="69">
                  <c:v>0.93905672242927651</c:v>
                </c:pt>
                <c:pt idx="70">
                  <c:v>0.92540449516402234</c:v>
                </c:pt>
                <c:pt idx="71">
                  <c:v>0.91052120041287676</c:v>
                </c:pt>
                <c:pt idx="72">
                  <c:v>0.89474906811917876</c:v>
                </c:pt>
                <c:pt idx="73">
                  <c:v>0.87839184304610463</c:v>
                </c:pt>
                <c:pt idx="74">
                  <c:v>0.86171348563712336</c:v>
                </c:pt>
                <c:pt idx="75">
                  <c:v>0.84493894049190965</c:v>
                </c:pt>
                <c:pt idx="76">
                  <c:v>0.82825634524245606</c:v>
                </c:pt>
                <c:pt idx="77">
                  <c:v>0.81182014457965546</c:v>
                </c:pt>
                <c:pt idx="78">
                  <c:v>0.79575468243538539</c:v>
                </c:pt>
                <c:pt idx="79">
                  <c:v>0.78015795198257665</c:v>
                </c:pt>
                <c:pt idx="80">
                  <c:v>0.76510527786446925</c:v>
                </c:pt>
                <c:pt idx="81">
                  <c:v>0.75065278330147223</c:v>
                </c:pt>
                <c:pt idx="82">
                  <c:v>0.73684055564604667</c:v>
                </c:pt>
                <c:pt idx="83">
                  <c:v>0.72369546896540005</c:v>
                </c:pt>
                <c:pt idx="84">
                  <c:v>0.71123365377683079</c:v>
                </c:pt>
                <c:pt idx="85">
                  <c:v>0.69946262487899569</c:v>
                </c:pt>
                <c:pt idx="86">
                  <c:v>0.68838309090489491</c:v>
                </c:pt>
                <c:pt idx="87">
                  <c:v>0.677990476001602</c:v>
                </c:pt>
                <c:pt idx="88">
                  <c:v>0.66827618672318834</c:v>
                </c:pt>
                <c:pt idx="89">
                  <c:v>0.65922865719863066</c:v>
                </c:pt>
                <c:pt idx="90">
                  <c:v>0.65083420393572244</c:v>
                </c:pt>
                <c:pt idx="91">
                  <c:v>0.64307771897938881</c:v>
                </c:pt>
                <c:pt idx="92">
                  <c:v>0.63594322706291206</c:v>
                </c:pt>
                <c:pt idx="93">
                  <c:v>0.62941432920493479</c:v>
                </c:pt>
                <c:pt idx="94">
                  <c:v>0.62347455212087732</c:v>
                </c:pt>
                <c:pt idx="95">
                  <c:v>0.61810761995337504</c:v>
                </c:pt>
                <c:pt idx="96">
                  <c:v>0.61329766224200954</c:v>
                </c:pt>
                <c:pt idx="97">
                  <c:v>0.60902936976804734</c:v>
                </c:pt>
                <c:pt idx="98">
                  <c:v>0.60528810792085774</c:v>
                </c:pt>
                <c:pt idx="99">
                  <c:v>0.60205999552055567</c:v>
                </c:pt>
                <c:pt idx="100">
                  <c:v>0.5993319555702552</c:v>
                </c:pt>
                <c:pt idx="101">
                  <c:v>0.59709174317221725</c:v>
                </c:pt>
                <c:pt idx="102">
                  <c:v>0.59532795479636946</c:v>
                </c:pt>
                <c:pt idx="103">
                  <c:v>0.59403002221001944</c:v>
                </c:pt>
                <c:pt idx="104">
                  <c:v>0.59318819363977937</c:v>
                </c:pt>
                <c:pt idx="105">
                  <c:v>0.5927935041198229</c:v>
                </c:pt>
                <c:pt idx="106">
                  <c:v>0.59283773646714821</c:v>
                </c:pt>
                <c:pt idx="107">
                  <c:v>0.59331337390092453</c:v>
                </c:pt>
                <c:pt idx="108">
                  <c:v>0.59421354497939927</c:v>
                </c:pt>
                <c:pt idx="109">
                  <c:v>0.5955319612582648</c:v>
                </c:pt>
                <c:pt idx="110">
                  <c:v>0.59726284787679207</c:v>
                </c:pt>
                <c:pt idx="111">
                  <c:v>0.5994008671543094</c:v>
                </c:pt>
                <c:pt idx="112">
                  <c:v>0.60194103523547027</c:v>
                </c:pt>
                <c:pt idx="113">
                  <c:v>0.60487863186739887</c:v>
                </c:pt>
                <c:pt idx="114">
                  <c:v>0.60820910353722379</c:v>
                </c:pt>
                <c:pt idx="115">
                  <c:v>0.61192796045803066</c:v>
                </c:pt>
                <c:pt idx="116">
                  <c:v>0.61603066827722064</c:v>
                </c:pt>
                <c:pt idx="117">
                  <c:v>0.62051253590151578</c:v>
                </c:pt>
                <c:pt idx="118">
                  <c:v>0.62536860148554951</c:v>
                </c:pt>
                <c:pt idx="119">
                  <c:v>0.63059351939810993</c:v>
                </c:pt>
                <c:pt idx="120">
                  <c:v>0.63618145181940133</c:v>
                </c:pt>
                <c:pt idx="121">
                  <c:v>0.64212596945958256</c:v>
                </c:pt>
                <c:pt idx="122">
                  <c:v>0.64841996660948142</c:v>
                </c:pt>
                <c:pt idx="123">
                  <c:v>0.65505559618342468</c:v>
                </c:pt>
                <c:pt idx="124">
                  <c:v>0.66202423040002167</c:v>
                </c:pt>
                <c:pt idx="125">
                  <c:v>0.66931645206023882</c:v>
                </c:pt>
                <c:pt idx="126">
                  <c:v>0.67692207982915842</c:v>
                </c:pt>
                <c:pt idx="127">
                  <c:v>0.68483022837989571</c:v>
                </c:pt>
                <c:pt idx="128">
                  <c:v>0.69302940071232189</c:v>
                </c:pt>
                <c:pt idx="129">
                  <c:v>0.70150760559857572</c:v>
                </c:pt>
                <c:pt idx="130">
                  <c:v>0.71025248834046562</c:v>
                </c:pt>
                <c:pt idx="131">
                  <c:v>0.71925145848210759</c:v>
                </c:pt>
                <c:pt idx="132">
                  <c:v>0.72849179459380609</c:v>
                </c:pt>
                <c:pt idx="133">
                  <c:v>0.7379607045456329</c:v>
                </c:pt>
                <c:pt idx="134">
                  <c:v>0.74764532048195853</c:v>
                </c:pt>
                <c:pt idx="135">
                  <c:v>0.75753261130924254</c:v>
                </c:pt>
                <c:pt idx="136">
                  <c:v>0.76760920175766167</c:v>
                </c:pt>
                <c:pt idx="137">
                  <c:v>0.77786109530196579</c:v>
                </c:pt>
                <c:pt idx="138">
                  <c:v>0.78827330734940704</c:v>
                </c:pt>
                <c:pt idx="139">
                  <c:v>0.79882942385192957</c:v>
                </c:pt>
                <c:pt idx="140">
                  <c:v>0.8095111076861603</c:v>
                </c:pt>
                <c:pt idx="141">
                  <c:v>0.82029757990755814</c:v>
                </c:pt>
                <c:pt idx="142">
                  <c:v>0.83116510494684881</c:v>
                </c:pt>
                <c:pt idx="143">
                  <c:v>0.84208650810609342</c:v>
                </c:pt>
                <c:pt idx="144">
                  <c:v>0.85303075086458158</c:v>
                </c:pt>
                <c:pt idx="145">
                  <c:v>0.86396258529035985</c:v>
                </c:pt>
                <c:pt idx="146">
                  <c:v>0.87484230408033736</c:v>
                </c:pt>
                <c:pt idx="147">
                  <c:v>0.88562559810868846</c:v>
                </c:pt>
                <c:pt idx="148">
                  <c:v>0.8962635293182647</c:v>
                </c:pt>
                <c:pt idx="149">
                  <c:v>0.90670262356055376</c:v>
                </c:pt>
                <c:pt idx="150">
                  <c:v>0.91688508556665893</c:v>
                </c:pt>
                <c:pt idx="151">
                  <c:v>0.92674913643587864</c:v>
                </c:pt>
                <c:pt idx="152">
                  <c:v>0.93622947258310218</c:v>
                </c:pt>
                <c:pt idx="153">
                  <c:v>0.9452578436862491</c:v>
                </c:pt>
                <c:pt idx="154">
                  <c:v>0.95376374554325904</c:v>
                </c:pt>
                <c:pt idx="155">
                  <c:v>0.96167522167645958</c:v>
                </c:pt>
                <c:pt idx="156">
                  <c:v>0.96891976489550613</c:v>
                </c:pt>
                <c:pt idx="157">
                  <c:v>0.97542530683772632</c:v>
                </c:pt>
                <c:pt idx="158">
                  <c:v>0.98112127983952035</c:v>
                </c:pt>
                <c:pt idx="159">
                  <c:v>0.98593973154197867</c:v>
                </c:pt>
                <c:pt idx="160">
                  <c:v>0.98981646866368955</c:v>
                </c:pt>
                <c:pt idx="161">
                  <c:v>0.99269220270500325</c:v>
                </c:pt>
                <c:pt idx="162">
                  <c:v>0.99451366732950675</c:v>
                </c:pt>
                <c:pt idx="163">
                  <c:v>0.99523467514445974</c:v>
                </c:pt>
                <c:pt idx="164">
                  <c:v>0.99481708087811216</c:v>
                </c:pt>
                <c:pt idx="165">
                  <c:v>0.99323161876136712</c:v>
                </c:pt>
                <c:pt idx="166">
                  <c:v>0.99045858439520817</c:v>
                </c:pt>
                <c:pt idx="167">
                  <c:v>0.98648833553019433</c:v>
                </c:pt>
                <c:pt idx="168">
                  <c:v>0.98132159187103551</c:v>
                </c:pt>
                <c:pt idx="169">
                  <c:v>0.97496952098534106</c:v>
                </c:pt>
                <c:pt idx="170">
                  <c:v>0.9674536052619962</c:v>
                </c:pt>
                <c:pt idx="171">
                  <c:v>0.95880529316570062</c:v>
                </c:pt>
                <c:pt idx="172">
                  <c:v>0.94906544625841271</c:v>
                </c:pt>
                <c:pt idx="173">
                  <c:v>0.93828360109467623</c:v>
                </c:pt>
                <c:pt idx="174">
                  <c:v>0.92651707168176367</c:v>
                </c:pt>
                <c:pt idx="175">
                  <c:v>0.91382992335112045</c:v>
                </c:pt>
                <c:pt idx="176">
                  <c:v>0.90029185235725129</c:v>
                </c:pt>
                <c:pt idx="177">
                  <c:v>0.88597700718241779</c:v>
                </c:pt>
                <c:pt idx="178">
                  <c:v>0.8709627873968564</c:v>
                </c:pt>
                <c:pt idx="179">
                  <c:v>0.85532865414721737</c:v>
                </c:pt>
                <c:pt idx="180">
                  <c:v>0.83915498316608383</c:v>
                </c:pt>
                <c:pt idx="181">
                  <c:v>0.82252198692977252</c:v>
                </c:pt>
                <c:pt idx="182">
                  <c:v>0.8055087275949474</c:v>
                </c:pt>
                <c:pt idx="183">
                  <c:v>0.7881922369758646</c:v>
                </c:pt>
                <c:pt idx="184">
                  <c:v>0.7706467544179163</c:v>
                </c:pt>
                <c:pt idx="185">
                  <c:v>0.75294308826765388</c:v>
                </c:pt>
                <c:pt idx="186">
                  <c:v>0.73514810196221447</c:v>
                </c:pt>
                <c:pt idx="187">
                  <c:v>0.71732432172253158</c:v>
                </c:pt>
                <c:pt idx="188">
                  <c:v>0.69952965952934476</c:v>
                </c:pt>
                <c:pt idx="189">
                  <c:v>0.68181724252279108</c:v>
                </c:pt>
                <c:pt idx="190">
                  <c:v>0.66423533817881952</c:v>
                </c:pt>
                <c:pt idx="191">
                  <c:v>0.64682736352336678</c:v>
                </c:pt>
                <c:pt idx="192">
                  <c:v>0.62963196616574124</c:v>
                </c:pt>
                <c:pt idx="193">
                  <c:v>0.6126831649680109</c:v>
                </c:pt>
                <c:pt idx="194">
                  <c:v>0.59601053861317532</c:v>
                </c:pt>
                <c:pt idx="195">
                  <c:v>0.57963945108953308</c:v>
                </c:pt>
                <c:pt idx="196">
                  <c:v>0.56359130407696045</c:v>
                </c:pt>
                <c:pt idx="197">
                  <c:v>0.54788380731934949</c:v>
                </c:pt>
                <c:pt idx="198">
                  <c:v>0.53253125922574895</c:v>
                </c:pt>
                <c:pt idx="199">
                  <c:v>0.51754483110413951</c:v>
                </c:pt>
                <c:pt idx="200">
                  <c:v>0.50293284955290485</c:v>
                </c:pt>
                <c:pt idx="201">
                  <c:v>0.48870107258476814</c:v>
                </c:pt>
                <c:pt idx="202">
                  <c:v>0.47485295601561295</c:v>
                </c:pt>
                <c:pt idx="203">
                  <c:v>0.46138990750451903</c:v>
                </c:pt>
                <c:pt idx="204">
                  <c:v>0.44831152637681504</c:v>
                </c:pt>
                <c:pt idx="205">
                  <c:v>0.43561582799979159</c:v>
                </c:pt>
                <c:pt idx="206">
                  <c:v>0.42329945201560304</c:v>
                </c:pt>
                <c:pt idx="207">
                  <c:v>0.41135785417518766</c:v>
                </c:pt>
                <c:pt idx="208">
                  <c:v>0.39978548186978902</c:v>
                </c:pt>
                <c:pt idx="209">
                  <c:v>0.38857593373266008</c:v>
                </c:pt>
                <c:pt idx="210">
                  <c:v>0.37772210389273198</c:v>
                </c:pt>
                <c:pt idx="211">
                  <c:v>0.36721631161422208</c:v>
                </c:pt>
                <c:pt idx="212">
                  <c:v>0.35705041716044816</c:v>
                </c:pt>
                <c:pt idx="213">
                  <c:v>0.34721592478485075</c:v>
                </c:pt>
                <c:pt idx="214">
                  <c:v>0.33770407378496548</c:v>
                </c:pt>
                <c:pt idx="215">
                  <c:v>0.328505918562356</c:v>
                </c:pt>
                <c:pt idx="216">
                  <c:v>0.31961239861905588</c:v>
                </c:pt>
                <c:pt idx="217">
                  <c:v>0.31101439939363085</c:v>
                </c:pt>
                <c:pt idx="218">
                  <c:v>0.30270280480174128</c:v>
                </c:pt>
                <c:pt idx="219">
                  <c:v>0.29466854230021933</c:v>
                </c:pt>
                <c:pt idx="220">
                  <c:v>0.28690262124307153</c:v>
                </c:pt>
                <c:pt idx="221">
                  <c:v>0.27939616524452016</c:v>
                </c:pt>
                <c:pt idx="222">
                  <c:v>0.27214043920995135</c:v>
                </c:pt>
                <c:pt idx="223">
                  <c:v>0.26512687164177795</c:v>
                </c:pt>
                <c:pt idx="224">
                  <c:v>0.25834707277468971</c:v>
                </c:pt>
                <c:pt idx="225">
                  <c:v>0.25179284904430332</c:v>
                </c:pt>
                <c:pt idx="226">
                  <c:v>0.24545621434531284</c:v>
                </c:pt>
                <c:pt idx="227">
                  <c:v>0.23932939849018664</c:v>
                </c:pt>
                <c:pt idx="228">
                  <c:v>0.23340485323749949</c:v>
                </c:pt>
                <c:pt idx="229">
                  <c:v>0.22767525622007823</c:v>
                </c:pt>
                <c:pt idx="230">
                  <c:v>0.22213351306743079</c:v>
                </c:pt>
                <c:pt idx="231">
                  <c:v>0.2167727579841745</c:v>
                </c:pt>
                <c:pt idx="232">
                  <c:v>0.21158635301642814</c:v>
                </c:pt>
                <c:pt idx="233">
                  <c:v>0.20656788621107813</c:v>
                </c:pt>
                <c:pt idx="234">
                  <c:v>0.20171116884848561</c:v>
                </c:pt>
                <c:pt idx="235">
                  <c:v>0.19701023190719336</c:v>
                </c:pt>
                <c:pt idx="236">
                  <c:v>0.19245932189952442</c:v>
                </c:pt>
                <c:pt idx="237">
                  <c:v>0.18805289619932286</c:v>
                </c:pt>
                <c:pt idx="238">
                  <c:v>0.18378561796736725</c:v>
                </c:pt>
                <c:pt idx="239">
                  <c:v>0.17965235076600916</c:v>
                </c:pt>
                <c:pt idx="240">
                  <c:v>0.17564815294214742</c:v>
                </c:pt>
                <c:pt idx="241">
                  <c:v>0.17176827184668331</c:v>
                </c:pt>
                <c:pt idx="242">
                  <c:v>0.16800813794885339</c:v>
                </c:pt>
                <c:pt idx="243">
                  <c:v>0.16436335889530207</c:v>
                </c:pt>
                <c:pt idx="244">
                  <c:v>0.1608297135562009</c:v>
                </c:pt>
                <c:pt idx="245">
                  <c:v>0.15740314609410955</c:v>
                </c:pt>
                <c:pt idx="246">
                  <c:v>0.15407976008551372</c:v>
                </c:pt>
                <c:pt idx="247">
                  <c:v>0.1508558127198556</c:v>
                </c:pt>
                <c:pt idx="248">
                  <c:v>0.14772770909653332</c:v>
                </c:pt>
                <c:pt idx="249">
                  <c:v>0.14469199663644949</c:v>
                </c:pt>
                <c:pt idx="250">
                  <c:v>0.14174535962140578</c:v>
                </c:pt>
                <c:pt idx="251">
                  <c:v>0.13888461387173967</c:v>
                </c:pt>
                <c:pt idx="252">
                  <c:v>0.13610670157013482</c:v>
                </c:pt>
                <c:pt idx="253">
                  <c:v>0.13340868623739621</c:v>
                </c:pt>
                <c:pt idx="254">
                  <c:v>0.13078774786416247</c:v>
                </c:pt>
                <c:pt idx="255">
                  <c:v>0.12824117820097614</c:v>
                </c:pt>
                <c:pt idx="256">
                  <c:v>0.12576637620780684</c:v>
                </c:pt>
                <c:pt idx="257">
                  <c:v>0.12336084366301059</c:v>
                </c:pt>
                <c:pt idx="258">
                  <c:v>0.1210221809307821</c:v>
                </c:pt>
                <c:pt idx="259">
                  <c:v>0.11874808288537242</c:v>
                </c:pt>
                <c:pt idx="260">
                  <c:v>0.1165363349897065</c:v>
                </c:pt>
                <c:pt idx="261">
                  <c:v>0.11438480952551511</c:v>
                </c:pt>
                <c:pt idx="262">
                  <c:v>0.11229146197166906</c:v>
                </c:pt>
                <c:pt idx="263">
                  <c:v>0.11025432752708353</c:v>
                </c:pt>
                <c:pt idx="264">
                  <c:v>0.10827151777428601</c:v>
                </c:pt>
                <c:pt idx="265">
                  <c:v>0.10634121747957115</c:v>
                </c:pt>
                <c:pt idx="266">
                  <c:v>0.1044616815255125</c:v>
                </c:pt>
                <c:pt idx="267">
                  <c:v>0.10263123197152557</c:v>
                </c:pt>
                <c:pt idx="268">
                  <c:v>0.10084825523812635</c:v>
                </c:pt>
                <c:pt idx="269">
                  <c:v>9.9111199410507722E-2</c:v>
                </c:pt>
                <c:pt idx="270">
                  <c:v>9.7418571657087893E-2</c:v>
                </c:pt>
                <c:pt idx="271">
                  <c:v>9.576893575870804E-2</c:v>
                </c:pt>
                <c:pt idx="272">
                  <c:v>9.4160909744223198E-2</c:v>
                </c:pt>
                <c:pt idx="273">
                  <c:v>9.2593163628302166E-2</c:v>
                </c:pt>
                <c:pt idx="274">
                  <c:v>9.1064417247346596E-2</c:v>
                </c:pt>
                <c:pt idx="275">
                  <c:v>8.9573438189524346E-2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BF-43D6-ADE5-91BE3C000038}"/>
            </c:ext>
          </c:extLst>
        </c:ser>
        <c:ser>
          <c:idx val="0"/>
          <c:order val="1"/>
          <c:tx>
            <c:v>xs_eta(f)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4A-D'!$A$2:$A$277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4A-D'!$H$2:$H$277</c:f>
              <c:numCache>
                <c:formatCode>General</c:formatCode>
                <c:ptCount val="276"/>
                <c:pt idx="0">
                  <c:v>2.3306340201513343E-2</c:v>
                </c:pt>
                <c:pt idx="1">
                  <c:v>2.461426493900587E-2</c:v>
                </c:pt>
                <c:pt idx="2">
                  <c:v>2.6005020705311632E-2</c:v>
                </c:pt>
                <c:pt idx="3">
                  <c:v>2.7484778077111804E-2</c:v>
                </c:pt>
                <c:pt idx="4">
                  <c:v>2.9060238118259973E-2</c:v>
                </c:pt>
                <c:pt idx="5">
                  <c:v>3.073868348971498E-2</c:v>
                </c:pt>
                <c:pt idx="6">
                  <c:v>3.2528034907227665E-2</c:v>
                </c:pt>
                <c:pt idx="7">
                  <c:v>3.443691352427436E-2</c:v>
                </c:pt>
                <c:pt idx="8">
                  <c:v>3.6474709874963929E-2</c:v>
                </c:pt>
                <c:pt idx="9">
                  <c:v>3.8651660071838068E-2</c:v>
                </c:pt>
                <c:pt idx="10">
                  <c:v>4.0978930015582282E-2</c:v>
                </c:pt>
                <c:pt idx="11">
                  <c:v>4.3468708436235959E-2</c:v>
                </c:pt>
                <c:pt idx="12">
                  <c:v>4.6134309646130189E-2</c:v>
                </c:pt>
                <c:pt idx="13">
                  <c:v>4.8990286940331695E-2</c:v>
                </c:pt>
                <c:pt idx="14">
                  <c:v>5.2052557626039331E-2</c:v>
                </c:pt>
                <c:pt idx="15">
                  <c:v>5.533854069190558E-2</c:v>
                </c:pt>
                <c:pt idx="16">
                  <c:v>5.886730813269947E-2</c:v>
                </c:pt>
                <c:pt idx="17">
                  <c:v>6.2659750912372525E-2</c:v>
                </c:pt>
                <c:pt idx="18">
                  <c:v>6.673876046346261E-2</c:v>
                </c:pt>
                <c:pt idx="19">
                  <c:v>7.1129426461971401E-2</c:v>
                </c:pt>
                <c:pt idx="20">
                  <c:v>7.58592513566968E-2</c:v>
                </c:pt>
                <c:pt idx="21">
                  <c:v>8.0958381734628104E-2</c:v>
                </c:pt>
                <c:pt idx="22">
                  <c:v>8.6459856023007098E-2</c:v>
                </c:pt>
                <c:pt idx="23">
                  <c:v>9.2399867204788655E-2</c:v>
                </c:pt>
                <c:pt idx="24">
                  <c:v>9.8818038082536197E-2</c:v>
                </c:pt>
                <c:pt idx="25">
                  <c:v>0.10575770507285587</c:v>
                </c:pt>
                <c:pt idx="26">
                  <c:v>0.11326620443427515</c:v>
                </c:pt>
                <c:pt idx="27">
                  <c:v>0.12139515208767571</c:v>
                </c:pt>
                <c:pt idx="28">
                  <c:v>0.13020070461704714</c:v>
                </c:pt>
                <c:pt idx="29">
                  <c:v>0.13974378445461977</c:v>
                </c:pt>
                <c:pt idx="30">
                  <c:v>0.15009024645844649</c:v>
                </c:pt>
                <c:pt idx="31">
                  <c:v>0.16131095588274236</c:v>
                </c:pt>
                <c:pt idx="32">
                  <c:v>0.17348173895064545</c:v>
                </c:pt>
                <c:pt idx="33">
                  <c:v>0.18668315676910763</c:v>
                </c:pt>
                <c:pt idx="34">
                  <c:v>0.20100004122725046</c:v>
                </c:pt>
                <c:pt idx="35">
                  <c:v>0.2165207180978993</c:v>
                </c:pt>
                <c:pt idx="36">
                  <c:v>0.23333582852637225</c:v>
                </c:pt>
                <c:pt idx="37">
                  <c:v>0.25153664675176068</c:v>
                </c:pt>
                <c:pt idx="38">
                  <c:v>0.27121278141681304</c:v>
                </c:pt>
                <c:pt idx="39">
                  <c:v>0.29244914343992079</c:v>
                </c:pt>
                <c:pt idx="40">
                  <c:v>0.31532206973601629</c:v>
                </c:pt>
                <c:pt idx="41">
                  <c:v>0.33989451509879742</c:v>
                </c:pt>
                <c:pt idx="42">
                  <c:v>0.36621027153353192</c:v>
                </c:pt>
                <c:pt idx="43">
                  <c:v>0.39428725298439626</c:v>
                </c:pt>
                <c:pt idx="44">
                  <c:v>0.42411000040809321</c:v>
                </c:pt>
                <c:pt idx="45">
                  <c:v>0.45562172055093786</c:v>
                </c:pt>
                <c:pt idx="46">
                  <c:v>0.48871636734796475</c:v>
                </c:pt>
                <c:pt idx="47">
                  <c:v>0.52323149172762939</c:v>
                </c:pt>
                <c:pt idx="48">
                  <c:v>0.55894279245817136</c:v>
                </c:pt>
                <c:pt idx="49">
                  <c:v>0.59556144937176558</c:v>
                </c:pt>
                <c:pt idx="50">
                  <c:v>0.6327353497088648</c:v>
                </c:pt>
                <c:pt idx="51">
                  <c:v>0.67005516574126534</c:v>
                </c:pt>
                <c:pt idx="52">
                  <c:v>0.70706586258700588</c:v>
                </c:pt>
                <c:pt idx="53">
                  <c:v>0.743283606910634</c:v>
                </c:pt>
                <c:pt idx="54">
                  <c:v>0.778217270826566</c:v>
                </c:pt>
                <c:pt idx="55">
                  <c:v>0.81139291030419036</c:v>
                </c:pt>
                <c:pt idx="56">
                  <c:v>0.84237892233085032</c:v>
                </c:pt>
                <c:pt idx="57">
                  <c:v>0.87080923180328362</c:v>
                </c:pt>
                <c:pt idx="58">
                  <c:v>0.89640195254323074</c:v>
                </c:pt>
                <c:pt idx="59">
                  <c:v>0.91897152464513887</c:v>
                </c:pt>
                <c:pt idx="60">
                  <c:v>0.93843324632083436</c:v>
                </c:pt>
                <c:pt idx="61">
                  <c:v>0.95480019068747068</c:v>
                </c:pt>
                <c:pt idx="62">
                  <c:v>0.96817349261644037</c:v>
                </c:pt>
                <c:pt idx="63">
                  <c:v>0.97872771368881439</c:v>
                </c:pt>
                <c:pt idx="64">
                  <c:v>0.9866933413229666</c:v>
                </c:pt>
                <c:pt idx="65">
                  <c:v>0.99233845267920728</c:v>
                </c:pt>
                <c:pt idx="66">
                  <c:v>0.99595125902684367</c:v>
                </c:pt>
                <c:pt idx="67">
                  <c:v>0.99782476685676824</c:v>
                </c:pt>
                <c:pt idx="68">
                  <c:v>0.99824427215610956</c:v>
                </c:pt>
                <c:pt idx="69">
                  <c:v>0.99747793836934584</c:v>
                </c:pt>
                <c:pt idx="70">
                  <c:v>0.99577035039758754</c:v>
                </c:pt>
                <c:pt idx="71">
                  <c:v>0.9933387027227164</c:v>
                </c:pt>
                <c:pt idx="72">
                  <c:v>0.99037115888672611</c:v>
                </c:pt>
                <c:pt idx="73">
                  <c:v>0.98702688742051847</c:v>
                </c:pt>
                <c:pt idx="74">
                  <c:v>0.98343730729731238</c:v>
                </c:pt>
                <c:pt idx="75">
                  <c:v>0.9797081381636793</c:v>
                </c:pt>
                <c:pt idx="76">
                  <c:v>0.97592192686707424</c:v>
                </c:pt>
                <c:pt idx="77">
                  <c:v>0.97214079848170876</c:v>
                </c:pt>
                <c:pt idx="78">
                  <c:v>0.96840924910643689</c:v>
                </c:pt>
                <c:pt idx="79">
                  <c:v>0.96475685541552736</c:v>
                </c:pt>
                <c:pt idx="80">
                  <c:v>0.96120082140439322</c:v>
                </c:pt>
                <c:pt idx="81">
                  <c:v>0.95774831680505124</c:v>
                </c:pt>
                <c:pt idx="82">
                  <c:v>0.95439858590638593</c:v>
                </c:pt>
                <c:pt idx="83">
                  <c:v>0.95114482193002159</c:v>
                </c:pt>
                <c:pt idx="84">
                  <c:v>0.94797581254941909</c:v>
                </c:pt>
                <c:pt idx="85">
                  <c:v>0.94487736823229074</c:v>
                </c:pt>
                <c:pt idx="86">
                  <c:v>0.94183354817464671</c:v>
                </c:pt>
                <c:pt idx="87">
                  <c:v>0.93882769972286984</c:v>
                </c:pt>
                <c:pt idx="88">
                  <c:v>0.93584332712581852</c:v>
                </c:pt>
                <c:pt idx="89">
                  <c:v>0.93286480477554401</c:v>
                </c:pt>
                <c:pt idx="90">
                  <c:v>0.92987794915629662</c:v>
                </c:pt>
                <c:pt idx="91">
                  <c:v>0.92687046276099605</c:v>
                </c:pt>
                <c:pt idx="92">
                  <c:v>0.92383226238228988</c:v>
                </c:pt>
                <c:pt idx="93">
                  <c:v>0.92075570349636537</c:v>
                </c:pt>
                <c:pt idx="94">
                  <c:v>0.91763571193559235</c:v>
                </c:pt>
                <c:pt idx="95">
                  <c:v>0.91446983366197421</c:v>
                </c:pt>
                <c:pt idx="96">
                  <c:v>0.91125821316116662</c:v>
                </c:pt>
                <c:pt idx="97">
                  <c:v>0.90800351072406216</c:v>
                </c:pt>
                <c:pt idx="98">
                  <c:v>0.90471076861951893</c:v>
                </c:pt>
                <c:pt idx="99">
                  <c:v>0.90138723584546498</c:v>
                </c:pt>
                <c:pt idx="100">
                  <c:v>0.89804216074542842</c:v>
                </c:pt>
                <c:pt idx="101">
                  <c:v>0.8946865602754811</c:v>
                </c:pt>
                <c:pt idx="102">
                  <c:v>0.89133297409735546</c:v>
                </c:pt>
                <c:pt idx="103">
                  <c:v>0.88799521096331091</c:v>
                </c:pt>
                <c:pt idx="104">
                  <c:v>0.88468809406279147</c:v>
                </c:pt>
                <c:pt idx="105">
                  <c:v>0.88142721114233114</c:v>
                </c:pt>
                <c:pt idx="106">
                  <c:v>0.87822867431486284</c:v>
                </c:pt>
                <c:pt idx="107">
                  <c:v>0.8751088935702811</c:v>
                </c:pt>
                <c:pt idx="108">
                  <c:v>0.87208436711242077</c:v>
                </c:pt>
                <c:pt idx="109">
                  <c:v>0.8691714908025332</c:v>
                </c:pt>
                <c:pt idx="110">
                  <c:v>0.8663863882055145</c:v>
                </c:pt>
                <c:pt idx="111">
                  <c:v>0.86374476202744832</c:v>
                </c:pt>
                <c:pt idx="112">
                  <c:v>0.86126176711103564</c:v>
                </c:pt>
                <c:pt idx="113">
                  <c:v>0.85895190462368065</c:v>
                </c:pt>
                <c:pt idx="114">
                  <c:v>0.85682893663128379</c:v>
                </c:pt>
                <c:pt idx="115">
                  <c:v>0.85490581989497771</c:v>
                </c:pt>
                <c:pt idx="116">
                  <c:v>0.85319465745092549</c:v>
                </c:pt>
                <c:pt idx="117">
                  <c:v>0.85170666632525571</c:v>
                </c:pt>
                <c:pt idx="118">
                  <c:v>0.85045215958629883</c:v>
                </c:pt>
                <c:pt idx="119">
                  <c:v>0.84944054083287002</c:v>
                </c:pt>
                <c:pt idx="120">
                  <c:v>0.84868030914896786</c:v>
                </c:pt>
                <c:pt idx="121">
                  <c:v>0.84817907251121682</c:v>
                </c:pt>
                <c:pt idx="122">
                  <c:v>0.84794356760633771</c:v>
                </c:pt>
                <c:pt idx="123">
                  <c:v>0.84797968399439483</c:v>
                </c:pt>
                <c:pt idx="124">
                  <c:v>0.84829249053422973</c:v>
                </c:pt>
                <c:pt idx="125">
                  <c:v>0.84888626196772377</c:v>
                </c:pt>
                <c:pt idx="126">
                  <c:v>0.84976450353935173</c:v>
                </c:pt>
                <c:pt idx="127">
                  <c:v>0.85092997150997707</c:v>
                </c:pt>
                <c:pt idx="128">
                  <c:v>0.85238468741483686</c:v>
                </c:pt>
                <c:pt idx="129">
                  <c:v>0.85412994392359376</c:v>
                </c:pt>
                <c:pt idx="130">
                  <c:v>0.85616630019555506</c:v>
                </c:pt>
                <c:pt idx="131">
                  <c:v>0.85849356469688698</c:v>
                </c:pt>
                <c:pt idx="132">
                  <c:v>0.86111076356930594</c:v>
                </c:pt>
                <c:pt idx="133">
                  <c:v>0.86401609281881053</c:v>
                </c:pt>
                <c:pt idx="134">
                  <c:v>0.8672068528303376</c:v>
                </c:pt>
                <c:pt idx="135">
                  <c:v>0.87067936400297974</c:v>
                </c:pt>
                <c:pt idx="136">
                  <c:v>0.87442886262258779</c:v>
                </c:pt>
                <c:pt idx="137">
                  <c:v>0.87844937641366583</c:v>
                </c:pt>
                <c:pt idx="138">
                  <c:v>0.88273357949892073</c:v>
                </c:pt>
                <c:pt idx="139">
                  <c:v>0.88727262669591067</c:v>
                </c:pt>
                <c:pt idx="140">
                  <c:v>0.89205596715580404</c:v>
                </c:pt>
                <c:pt idx="141">
                  <c:v>0.89707113728401011</c:v>
                </c:pt>
                <c:pt idx="142">
                  <c:v>0.90230353270924979</c:v>
                </c:pt>
                <c:pt idx="143">
                  <c:v>0.90773615889141313</c:v>
                </c:pt>
                <c:pt idx="144">
                  <c:v>0.91334935997234568</c:v>
                </c:pt>
                <c:pt idx="145">
                  <c:v>0.91912052595603422</c:v>
                </c:pt>
                <c:pt idx="146">
                  <c:v>0.92502377958701376</c:v>
                </c:pt>
                <c:pt idx="147">
                  <c:v>0.9310296466945136</c:v>
                </c:pt>
                <c:pt idx="148">
                  <c:v>0.93710471748784885</c:v>
                </c:pt>
                <c:pt idx="149">
                  <c:v>0.94321131130703484</c:v>
                </c:pt>
                <c:pt idx="150">
                  <c:v>0.94930716332589626</c:v>
                </c:pt>
                <c:pt idx="151">
                  <c:v>0.95534515801554398</c:v>
                </c:pt>
                <c:pt idx="152">
                  <c:v>0.96127313987501084</c:v>
                </c:pt>
                <c:pt idx="153">
                  <c:v>0.96703383596830572</c:v>
                </c:pt>
                <c:pt idx="154">
                  <c:v>0.97256492619189616</c:v>
                </c:pt>
                <c:pt idx="155">
                  <c:v>0.97779929522526521</c:v>
                </c:pt>
                <c:pt idx="156">
                  <c:v>0.98266549449678176</c:v>
                </c:pt>
                <c:pt idx="157">
                  <c:v>0.98708843340089614</c:v>
                </c:pt>
                <c:pt idx="158">
                  <c:v>0.99099030702513924</c:v>
                </c:pt>
                <c:pt idx="159">
                  <c:v>0.99429175369090084</c:v>
                </c:pt>
                <c:pt idx="160">
                  <c:v>0.99691322075880118</c:v>
                </c:pt>
                <c:pt idx="161">
                  <c:v>0.99877650252809735</c:v>
                </c:pt>
                <c:pt idx="162">
                  <c:v>0.99980640076370964</c:v>
                </c:pt>
                <c:pt idx="163">
                  <c:v>0.99993244741355702</c:v>
                </c:pt>
                <c:pt idx="164">
                  <c:v>0.99909062129651582</c:v>
                </c:pt>
                <c:pt idx="165">
                  <c:v>0.99722498663247405</c:v>
                </c:pt>
                <c:pt idx="166">
                  <c:v>0.99428918170484659</c:v>
                </c:pt>
                <c:pt idx="167">
                  <c:v>0.99024769085745601</c:v>
                </c:pt>
                <c:pt idx="168">
                  <c:v>0.98507684225704495</c:v>
                </c:pt>
                <c:pt idx="169">
                  <c:v>0.97876548686120335</c:v>
                </c:pt>
                <c:pt idx="170">
                  <c:v>0.97131532993443426</c:v>
                </c:pt>
                <c:pt idx="171">
                  <c:v>0.96274090408839774</c:v>
                </c:pt>
                <c:pt idx="172">
                  <c:v>0.95306919085376196</c:v>
                </c:pt>
                <c:pt idx="173">
                  <c:v>0.9423389148606135</c:v>
                </c:pt>
                <c:pt idx="174">
                  <c:v>0.93059954957205571</c:v>
                </c:pt>
                <c:pt idx="175">
                  <c:v>0.91791008519255091</c:v>
                </c:pt>
                <c:pt idx="176">
                  <c:v>0.90433761721475092</c:v>
                </c:pt>
                <c:pt idx="177">
                  <c:v>0.88995581782122124</c:v>
                </c:pt>
                <c:pt idx="178">
                  <c:v>0.87484335214685593</c:v>
                </c:pt>
                <c:pt idx="179">
                  <c:v>0.85908229768664934</c:v>
                </c:pt>
                <c:pt idx="180">
                  <c:v>0.84275661859427631</c:v>
                </c:pt>
                <c:pt idx="181">
                  <c:v>0.82595073808848873</c:v>
                </c:pt>
                <c:pt idx="182">
                  <c:v>0.80874824252977251</c:v>
                </c:pt>
                <c:pt idx="183">
                  <c:v>0.7912307407579432</c:v>
                </c:pt>
                <c:pt idx="184">
                  <c:v>0.77347689268184106</c:v>
                </c:pt>
                <c:pt idx="185">
                  <c:v>0.75556161241555431</c:v>
                </c:pt>
                <c:pt idx="186">
                  <c:v>0.73755544381972526</c:v>
                </c:pt>
                <c:pt idx="187">
                  <c:v>0.71952410032338565</c:v>
                </c:pt>
                <c:pt idx="188">
                  <c:v>0.70152815641978328</c:v>
                </c:pt>
                <c:pt idx="189">
                  <c:v>0.68362287518315012</c:v>
                </c:pt>
                <c:pt idx="190">
                  <c:v>0.66585815439661156</c:v>
                </c:pt>
                <c:pt idx="191">
                  <c:v>0.6482785732199543</c:v>
                </c:pt>
                <c:pt idx="192">
                  <c:v>0.63092352154398923</c:v>
                </c:pt>
                <c:pt idx="193">
                  <c:v>0.6138273950603933</c:v>
                </c:pt>
                <c:pt idx="194">
                  <c:v>0.59701984042220724</c:v>
                </c:pt>
                <c:pt idx="195">
                  <c:v>0.58052603650580425</c:v>
                </c:pt>
                <c:pt idx="196">
                  <c:v>0.56436699956509528</c:v>
                </c:pt>
                <c:pt idx="197">
                  <c:v>0.54855990187877168</c:v>
                </c:pt>
                <c:pt idx="198">
                  <c:v>0.53311839524630644</c:v>
                </c:pt>
                <c:pt idx="199">
                  <c:v>0.51805293232915317</c:v>
                </c:pt>
                <c:pt idx="200">
                  <c:v>0.50337108032260347</c:v>
                </c:pt>
                <c:pt idx="201">
                  <c:v>0.48907782276136436</c:v>
                </c:pt>
                <c:pt idx="202">
                  <c:v>0.47517584640170374</c:v>
                </c:pt>
                <c:pt idx="203">
                  <c:v>0.46166581108839622</c:v>
                </c:pt>
                <c:pt idx="204">
                  <c:v>0.44854660131587099</c:v>
                </c:pt>
                <c:pt idx="205">
                  <c:v>0.43581555884418088</c:v>
                </c:pt>
                <c:pt idx="206">
                  <c:v>0.42346869624814876</c:v>
                </c:pt>
                <c:pt idx="207">
                  <c:v>0.41150089167954851</c:v>
                </c:pt>
                <c:pt idx="208">
                  <c:v>0.39990606542450857</c:v>
                </c:pt>
                <c:pt idx="209">
                  <c:v>0.388677339057237</c:v>
                </c:pt>
                <c:pt idx="210">
                  <c:v>0.37780717814154996</c:v>
                </c:pt>
                <c:pt idx="211">
                  <c:v>0.36728751952628202</c:v>
                </c:pt>
                <c:pt idx="212">
                  <c:v>0.35710988433099244</c:v>
                </c:pt>
                <c:pt idx="213">
                  <c:v>0.34726547773405458</c:v>
                </c:pt>
                <c:pt idx="214">
                  <c:v>0.33774527666449294</c:v>
                </c:pt>
                <c:pt idx="215">
                  <c:v>0.32854010646850929</c:v>
                </c:pt>
                <c:pt idx="216">
                  <c:v>0.31964070757723018</c:v>
                </c:pt>
                <c:pt idx="217">
                  <c:v>0.31103779314809898</c:v>
                </c:pt>
                <c:pt idx="218">
                  <c:v>0.30272209859231236</c:v>
                </c:pt>
                <c:pt idx="219">
                  <c:v>0.29468442383736237</c:v>
                </c:pt>
                <c:pt idx="220">
                  <c:v>0.28691566910937616</c:v>
                </c:pt>
                <c:pt idx="221">
                  <c:v>0.2794068649560858</c:v>
                </c:pt>
                <c:pt idx="222">
                  <c:v>0.27214919716913177</c:v>
                </c:pt>
                <c:pt idx="223">
                  <c:v>0.26513402720481727</c:v>
                </c:pt>
                <c:pt idx="224">
                  <c:v>0.25835290864597671</c:v>
                </c:pt>
                <c:pt idx="225">
                  <c:v>0.25179760019463404</c:v>
                </c:pt>
                <c:pt idx="226">
                  <c:v>0.24546007563579786</c:v>
                </c:pt>
                <c:pt idx="227">
                  <c:v>0.2393325311670994</c:v>
                </c:pt>
                <c:pt idx="228">
                  <c:v>0.23340739044705794</c:v>
                </c:pt>
                <c:pt idx="229">
                  <c:v>0.22767730767635908</c:v>
                </c:pt>
                <c:pt idx="230">
                  <c:v>0.22213516899159369</c:v>
                </c:pt>
                <c:pt idx="231">
                  <c:v>0.216774092419177</c:v>
                </c:pt>
                <c:pt idx="232">
                  <c:v>0.21158742660850594</c:v>
                </c:pt>
                <c:pt idx="233">
                  <c:v>0.20656874853754392</c:v>
                </c:pt>
                <c:pt idx="234">
                  <c:v>0.20171186036080779</c:v>
                </c:pt>
                <c:pt idx="235">
                  <c:v>0.1970107855488934</c:v>
                </c:pt>
                <c:pt idx="236">
                  <c:v>0.19245976445003266</c:v>
                </c:pt>
                <c:pt idx="237">
                  <c:v>0.18805324938758772</c:v>
                </c:pt>
                <c:pt idx="238">
                  <c:v>0.18378589939254164</c:v>
                </c:pt>
                <c:pt idx="239">
                  <c:v>0.17965257465692952</c:v>
                </c:pt>
                <c:pt idx="240">
                  <c:v>0.17564833078246045</c:v>
                </c:pt>
                <c:pt idx="241">
                  <c:v>0.17176841288828526</c:v>
                </c:pt>
                <c:pt idx="242">
                  <c:v>0.16800824963270744</c:v>
                </c:pt>
                <c:pt idx="243">
                  <c:v>0.16436344719563545</c:v>
                </c:pt>
                <c:pt idx="244">
                  <c:v>0.16082978326145536</c:v>
                </c:pt>
                <c:pt idx="245">
                  <c:v>0.15740320103582162</c:v>
                </c:pt>
                <c:pt idx="246">
                  <c:v>0.15407980332439231</c:v>
                </c:pt>
                <c:pt idx="247">
                  <c:v>0.15085584669678653</c:v>
                </c:pt>
                <c:pt idx="248">
                  <c:v>0.14772773575487508</c:v>
                </c:pt>
                <c:pt idx="249">
                  <c:v>0.14469201752089722</c:v>
                </c:pt>
                <c:pt idx="250">
                  <c:v>0.14174537595776393</c:v>
                </c:pt>
                <c:pt idx="251">
                  <c:v>0.13888462663116841</c:v>
                </c:pt>
                <c:pt idx="252">
                  <c:v>0.13610671152080356</c:v>
                </c:pt>
                <c:pt idx="253">
                  <c:v>0.13340869398592747</c:v>
                </c:pt>
                <c:pt idx="254">
                  <c:v>0.1307877538888389</c:v>
                </c:pt>
                <c:pt idx="255">
                  <c:v>0.12824118287828778</c:v>
                </c:pt>
                <c:pt idx="256">
                  <c:v>0.12576637983364003</c:v>
                </c:pt>
                <c:pt idx="257">
                  <c:v>0.12336084646953727</c:v>
                </c:pt>
                <c:pt idx="258">
                  <c:v>0.12102218309988966</c:v>
                </c:pt>
                <c:pt idx="259">
                  <c:v>0.11874808455932906</c:v>
                </c:pt>
                <c:pt idx="260">
                  <c:v>0.1165363362796149</c:v>
                </c:pt>
                <c:pt idx="261">
                  <c:v>0.11438481051800486</c:v>
                </c:pt>
                <c:pt idx="262">
                  <c:v>0.11229146273417956</c:v>
                </c:pt>
                <c:pt idx="263">
                  <c:v>0.11025432811203317</c:v>
                </c:pt>
                <c:pt idx="264">
                  <c:v>0.1082715182223547</c:v>
                </c:pt>
                <c:pt idx="265">
                  <c:v>0.10634121782228001</c:v>
                </c:pt>
                <c:pt idx="266">
                  <c:v>0.10446168178724569</c:v>
                </c:pt>
                <c:pt idx="267">
                  <c:v>0.10263123217111958</c:v>
                </c:pt>
                <c:pt idx="268">
                  <c:v>0.10084825539010744</c:v>
                </c:pt>
                <c:pt idx="269">
                  <c:v>9.9111199526061955E-2</c:v>
                </c:pt>
                <c:pt idx="270">
                  <c:v>9.7418571744816274E-2</c:v>
                </c:pt>
                <c:pt idx="271">
                  <c:v>9.5768935825211843E-2</c:v>
                </c:pt>
                <c:pt idx="272">
                  <c:v>9.4160909794562486E-2</c:v>
                </c:pt>
                <c:pt idx="273">
                  <c:v>9.2593163666349509E-2</c:v>
                </c:pt>
                <c:pt idx="274">
                  <c:v>9.1064417276060849E-2</c:v>
                </c:pt>
                <c:pt idx="275">
                  <c:v>8.9573438211162482E-2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BF-43D6-ADE5-91BE3C000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82463"/>
        <c:axId val="471179583"/>
      </c:scatterChart>
      <c:valAx>
        <c:axId val="471182463"/>
        <c:scaling>
          <c:orientation val="minMax"/>
          <c:max val="700"/>
          <c:min val="2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71179583"/>
        <c:crosses val="autoZero"/>
        <c:crossBetween val="midCat"/>
        <c:majorUnit val="100"/>
      </c:valAx>
      <c:valAx>
        <c:axId val="471179583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7118246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14567997601943"/>
          <c:y val="2.9993183367416496E-2"/>
          <c:w val="0.83986106556634998"/>
          <c:h val="0.83082439493981386"/>
        </c:manualLayout>
      </c:layout>
      <c:scatterChart>
        <c:scatterStyle val="smoothMarker"/>
        <c:varyColors val="0"/>
        <c:ser>
          <c:idx val="1"/>
          <c:order val="0"/>
          <c:tx>
            <c:v>eta=0.2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4A-D'!$A$2:$A$277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4A-D'!$I$2:$I$277</c:f>
              <c:numCache>
                <c:formatCode>General</c:formatCode>
                <c:ptCount val="27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72-4EB6-962C-D8FC47102C9B}"/>
            </c:ext>
          </c:extLst>
        </c:ser>
        <c:ser>
          <c:idx val="0"/>
          <c:order val="1"/>
          <c:tx>
            <c:v>eta(f)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4A-D'!$A$2:$A$277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4A-D'!$J$2:$J$277</c:f>
              <c:numCache>
                <c:formatCode>General</c:formatCode>
                <c:ptCount val="276"/>
                <c:pt idx="0">
                  <c:v>0.20005161195405399</c:v>
                </c:pt>
                <c:pt idx="1">
                  <c:v>0.20006101632926601</c:v>
                </c:pt>
                <c:pt idx="2">
                  <c:v>0.20007202048518935</c:v>
                </c:pt>
                <c:pt idx="3">
                  <c:v>0.20008487508054507</c:v>
                </c:pt>
                <c:pt idx="4">
                  <c:v>0.20009986620504877</c:v>
                </c:pt>
                <c:pt idx="5">
                  <c:v>0.20011731973816968</c:v>
                </c:pt>
                <c:pt idx="6">
                  <c:v>0.20013760614047255</c:v>
                </c:pt>
                <c:pt idx="7">
                  <c:v>0.2001611457046715</c:v>
                </c:pt>
                <c:pt idx="8">
                  <c:v>0.20018841429278303</c:v>
                </c:pt>
                <c:pt idx="9">
                  <c:v>0.20021994958453143</c:v>
                </c:pt>
                <c:pt idx="10">
                  <c:v>0.20025635786037049</c:v>
                </c:pt>
                <c:pt idx="11">
                  <c:v>0.20029832134006936</c:v>
                </c:pt>
                <c:pt idx="12">
                  <c:v>0.20034660609470245</c:v>
                </c:pt>
                <c:pt idx="13">
                  <c:v>0.20040207054601067</c:v>
                </c:pt>
                <c:pt idx="14">
                  <c:v>0.20046567456239919</c:v>
                </c:pt>
                <c:pt idx="15">
                  <c:v>0.20053848915523986</c:v>
                </c:pt>
                <c:pt idx="16">
                  <c:v>0.20062170677259369</c:v>
                </c:pt>
                <c:pt idx="17">
                  <c:v>0.20071665217990919</c:v>
                </c:pt>
                <c:pt idx="18">
                  <c:v>0.200824793908639</c:v>
                </c:pt>
                <c:pt idx="19">
                  <c:v>0.20094775624401787</c:v>
                </c:pt>
                <c:pt idx="20">
                  <c:v>0.20108733171243715</c:v>
                </c:pt>
                <c:pt idx="21">
                  <c:v>0.20124549401693184</c:v>
                </c:pt>
                <c:pt idx="22">
                  <c:v>0.20142441135627542</c:v>
                </c:pt>
                <c:pt idx="23">
                  <c:v>0.20162646004909174</c:v>
                </c:pt>
                <c:pt idx="24">
                  <c:v>0.201854238369296</c:v>
                </c:pt>
                <c:pt idx="25">
                  <c:v>0.20211058048315117</c:v>
                </c:pt>
                <c:pt idx="26">
                  <c:v>0.20239857036138068</c:v>
                </c:pt>
                <c:pt idx="27">
                  <c:v>0.20272155552225238</c:v>
                </c:pt>
                <c:pt idx="28">
                  <c:v>0.20308316044351085</c:v>
                </c:pt>
                <c:pt idx="29">
                  <c:v>0.20348729946268782</c:v>
                </c:pt>
                <c:pt idx="30">
                  <c:v>0.2039381889669008</c:v>
                </c:pt>
                <c:pt idx="31">
                  <c:v>0.20444035865502183</c:v>
                </c:pt>
                <c:pt idx="32">
                  <c:v>0.20499866163736805</c:v>
                </c:pt>
                <c:pt idx="33">
                  <c:v>0.20561828312116326</c:v>
                </c:pt>
                <c:pt idx="34">
                  <c:v>0.20630474741430752</c:v>
                </c:pt>
                <c:pt idx="35">
                  <c:v>0.2070639229658611</c:v>
                </c:pt>
                <c:pt idx="36">
                  <c:v>0.2079020251495115</c:v>
                </c:pt>
                <c:pt idx="37">
                  <c:v>0.20882561648657855</c:v>
                </c:pt>
                <c:pt idx="38">
                  <c:v>0.20984160399826732</c:v>
                </c:pt>
                <c:pt idx="39">
                  <c:v>0.21095723337335226</c:v>
                </c:pt>
                <c:pt idx="40">
                  <c:v>0.21218007963771673</c:v>
                </c:pt>
                <c:pt idx="41">
                  <c:v>0.21351803401662092</c:v>
                </c:pt>
                <c:pt idx="42">
                  <c:v>0.21497928668964653</c:v>
                </c:pt>
                <c:pt idx="43">
                  <c:v>0.21657230515236439</c:v>
                </c:pt>
                <c:pt idx="44">
                  <c:v>0.21830580791823931</c:v>
                </c:pt>
                <c:pt idx="45">
                  <c:v>0.22018873331943375</c:v>
                </c:pt>
                <c:pt idx="46">
                  <c:v>0.22223020319623626</c:v>
                </c:pt>
                <c:pt idx="47">
                  <c:v>0.22443948130199382</c:v>
                </c:pt>
                <c:pt idx="48">
                  <c:v>0.226825926293758</c:v>
                </c:pt>
                <c:pt idx="49">
                  <c:v>0.2293989392283555</c:v>
                </c:pt>
                <c:pt idx="50">
                  <c:v>0.23216790553915514</c:v>
                </c:pt>
                <c:pt idx="51">
                  <c:v>0.23514213153021155</c:v>
                </c:pt>
                <c:pt idx="52">
                  <c:v>0.23833077549137408</c:v>
                </c:pt>
                <c:pt idx="53">
                  <c:v>0.24174277360990501</c:v>
                </c:pt>
                <c:pt idx="54">
                  <c:v>0.2453867609305585</c:v>
                </c:pt>
                <c:pt idx="55">
                  <c:v>0.24927098769621767</c:v>
                </c:pt>
                <c:pt idx="56">
                  <c:v>0.25340323148422228</c:v>
                </c:pt>
                <c:pt idx="57">
                  <c:v>0.25779070563847739</c:v>
                </c:pt>
                <c:pt idx="58">
                  <c:v>0.26243996458322366</c:v>
                </c:pt>
                <c:pt idx="59">
                  <c:v>0.26735680668977979</c:v>
                </c:pt>
                <c:pt idx="60">
                  <c:v>0.27254617545134058</c:v>
                </c:pt>
                <c:pt idx="61">
                  <c:v>0.27801205980166055</c:v>
                </c:pt>
                <c:pt idx="62">
                  <c:v>0.28375739448973536</c:v>
                </c:pt>
                <c:pt idx="63">
                  <c:v>0.28978396149293006</c:v>
                </c:pt>
                <c:pt idx="64">
                  <c:v>0.2960922935139027</c:v>
                </c:pt>
                <c:pt idx="65">
                  <c:v>0.30268158066063422</c:v>
                </c:pt>
                <c:pt idx="66">
                  <c:v>0.30954958145245093</c:v>
                </c:pt>
                <c:pt idx="67">
                  <c:v>0.31669253932671526</c:v>
                </c:pt>
                <c:pt idx="68">
                  <c:v>0.32410510583955771</c:v>
                </c:pt>
                <c:pt idx="69">
                  <c:v>0.33178027175845348</c:v>
                </c:pt>
                <c:pt idx="70">
                  <c:v>0.33970930723357246</c:v>
                </c:pt>
                <c:pt idx="71">
                  <c:v>0.34788171220780845</c:v>
                </c:pt>
                <c:pt idx="72">
                  <c:v>0.35628517818157457</c:v>
                </c:pt>
                <c:pt idx="73">
                  <c:v>0.36490556238742722</c:v>
                </c:pt>
                <c:pt idx="74">
                  <c:v>0.37372687535119575</c:v>
                </c:pt>
                <c:pt idx="75">
                  <c:v>0.3827312827206607</c:v>
                </c:pt>
                <c:pt idx="76">
                  <c:v>0.39189912213034322</c:v>
                </c:pt>
                <c:pt idx="77">
                  <c:v>0.40120893574234001</c:v>
                </c:pt>
                <c:pt idx="78">
                  <c:v>0.4106375189593523</c:v>
                </c:pt>
                <c:pt idx="79">
                  <c:v>0.42015998564842022</c:v>
                </c:pt>
                <c:pt idx="80">
                  <c:v>0.42974985004395344</c:v>
                </c:pt>
                <c:pt idx="81">
                  <c:v>0.43937912531832785</c:v>
                </c:pt>
                <c:pt idx="82">
                  <c:v>0.4490184386197007</c:v>
                </c:pt>
                <c:pt idx="83">
                  <c:v>0.4586371621821444</c:v>
                </c:pt>
                <c:pt idx="84">
                  <c:v>0.46820355991527118</c:v>
                </c:pt>
                <c:pt idx="85">
                  <c:v>0.47768494868192696</c:v>
                </c:pt>
                <c:pt idx="86">
                  <c:v>0.48704787327613347</c:v>
                </c:pt>
                <c:pt idx="87">
                  <c:v>0.49625829392216247</c:v>
                </c:pt>
                <c:pt idx="88">
                  <c:v>0.50528178493240494</c:v>
                </c:pt>
                <c:pt idx="89">
                  <c:v>0.51408374298947601</c:v>
                </c:pt>
                <c:pt idx="90">
                  <c:v>0.52262960335964248</c:v>
                </c:pt>
                <c:pt idx="91">
                  <c:v>0.53088506220290999</c:v>
                </c:pt>
                <c:pt idx="92">
                  <c:v>0.53881630302251504</c:v>
                </c:pt>
                <c:pt idx="93">
                  <c:v>0.54639022519547953</c:v>
                </c:pt>
                <c:pt idx="94">
                  <c:v>0.55357467244833125</c:v>
                </c:pt>
                <c:pt idx="95">
                  <c:v>0.56033865908983915</c:v>
                </c:pt>
                <c:pt idx="96">
                  <c:v>0.56665259178700189</c:v>
                </c:pt>
                <c:pt idx="97">
                  <c:v>0.57248848467257241</c:v>
                </c:pt>
                <c:pt idx="98">
                  <c:v>0.57782016560264449</c:v>
                </c:pt>
                <c:pt idx="99">
                  <c:v>0.58262347144141446</c:v>
                </c:pt>
                <c:pt idx="100">
                  <c:v>0.58687643033683212</c:v>
                </c:pt>
                <c:pt idx="101">
                  <c:v>0.59055942906470638</c:v>
                </c:pt>
                <c:pt idx="102">
                  <c:v>0.59365536365871119</c:v>
                </c:pt>
                <c:pt idx="103">
                  <c:v>0.59614977170800876</c:v>
                </c:pt>
                <c:pt idx="104">
                  <c:v>0.59803094489081421</c:v>
                </c:pt>
                <c:pt idx="105">
                  <c:v>0.59929002051873381</c:v>
                </c:pt>
                <c:pt idx="106">
                  <c:v>0.59992105109036342</c:v>
                </c:pt>
                <c:pt idx="107">
                  <c:v>0.59992105109036342</c:v>
                </c:pt>
                <c:pt idx="108">
                  <c:v>0.59929002051873381</c:v>
                </c:pt>
                <c:pt idx="109">
                  <c:v>0.59803094489081421</c:v>
                </c:pt>
                <c:pt idx="110">
                  <c:v>0.59614977170800876</c:v>
                </c:pt>
                <c:pt idx="111">
                  <c:v>0.59365536365871119</c:v>
                </c:pt>
                <c:pt idx="112">
                  <c:v>0.59055942906470638</c:v>
                </c:pt>
                <c:pt idx="113">
                  <c:v>0.58687643033683212</c:v>
                </c:pt>
                <c:pt idx="114">
                  <c:v>0.58262347144141446</c:v>
                </c:pt>
                <c:pt idx="115">
                  <c:v>0.57782016560264449</c:v>
                </c:pt>
                <c:pt idx="116">
                  <c:v>0.57248848467257241</c:v>
                </c:pt>
                <c:pt idx="117">
                  <c:v>0.56665259178700189</c:v>
                </c:pt>
                <c:pt idx="118">
                  <c:v>0.56033865908983915</c:v>
                </c:pt>
                <c:pt idx="119">
                  <c:v>0.55357467244833125</c:v>
                </c:pt>
                <c:pt idx="120">
                  <c:v>0.54639022519547953</c:v>
                </c:pt>
                <c:pt idx="121">
                  <c:v>0.53881630302251504</c:v>
                </c:pt>
                <c:pt idx="122">
                  <c:v>0.53088506220290999</c:v>
                </c:pt>
                <c:pt idx="123">
                  <c:v>0.52262960335964248</c:v>
                </c:pt>
                <c:pt idx="124">
                  <c:v>0.51408374298947601</c:v>
                </c:pt>
                <c:pt idx="125">
                  <c:v>0.50528178493240494</c:v>
                </c:pt>
                <c:pt idx="126">
                  <c:v>0.49625829392216247</c:v>
                </c:pt>
                <c:pt idx="127">
                  <c:v>0.48704787327613347</c:v>
                </c:pt>
                <c:pt idx="128">
                  <c:v>0.47768494868192696</c:v>
                </c:pt>
                <c:pt idx="129">
                  <c:v>0.46820355991527118</c:v>
                </c:pt>
                <c:pt idx="130">
                  <c:v>0.4586371621821444</c:v>
                </c:pt>
                <c:pt idx="131">
                  <c:v>0.4490184386197007</c:v>
                </c:pt>
                <c:pt idx="132">
                  <c:v>0.43937912531832785</c:v>
                </c:pt>
                <c:pt idx="133">
                  <c:v>0.42974985004395344</c:v>
                </c:pt>
                <c:pt idx="134">
                  <c:v>0.42015998564842022</c:v>
                </c:pt>
                <c:pt idx="135">
                  <c:v>0.4106375189593523</c:v>
                </c:pt>
                <c:pt idx="136">
                  <c:v>0.40120893574234001</c:v>
                </c:pt>
                <c:pt idx="137">
                  <c:v>0.39189912213034322</c:v>
                </c:pt>
                <c:pt idx="138">
                  <c:v>0.3827312827206607</c:v>
                </c:pt>
                <c:pt idx="139">
                  <c:v>0.37372687535119575</c:v>
                </c:pt>
                <c:pt idx="140">
                  <c:v>0.36490556238742722</c:v>
                </c:pt>
                <c:pt idx="141">
                  <c:v>0.35628517818157457</c:v>
                </c:pt>
                <c:pt idx="142">
                  <c:v>0.34788171220780845</c:v>
                </c:pt>
                <c:pt idx="143">
                  <c:v>0.33970930723357246</c:v>
                </c:pt>
                <c:pt idx="144">
                  <c:v>0.33178027175845348</c:v>
                </c:pt>
                <c:pt idx="145">
                  <c:v>0.32410510583955771</c:v>
                </c:pt>
                <c:pt idx="146">
                  <c:v>0.31669253932671526</c:v>
                </c:pt>
                <c:pt idx="147">
                  <c:v>0.30954958145245093</c:v>
                </c:pt>
                <c:pt idx="148">
                  <c:v>0.30268158066063422</c:v>
                </c:pt>
                <c:pt idx="149">
                  <c:v>0.2960922935139027</c:v>
                </c:pt>
                <c:pt idx="150">
                  <c:v>0.28978396149293006</c:v>
                </c:pt>
                <c:pt idx="151">
                  <c:v>0.28375739448973536</c:v>
                </c:pt>
                <c:pt idx="152">
                  <c:v>0.27801205980166055</c:v>
                </c:pt>
                <c:pt idx="153">
                  <c:v>0.27254617545134058</c:v>
                </c:pt>
                <c:pt idx="154">
                  <c:v>0.26735680668977979</c:v>
                </c:pt>
                <c:pt idx="155">
                  <c:v>0.26243996458322366</c:v>
                </c:pt>
                <c:pt idx="156">
                  <c:v>0.25779070563847739</c:v>
                </c:pt>
                <c:pt idx="157">
                  <c:v>0.25340323148422228</c:v>
                </c:pt>
                <c:pt idx="158">
                  <c:v>0.24927098769621767</c:v>
                </c:pt>
                <c:pt idx="159">
                  <c:v>0.2453867609305585</c:v>
                </c:pt>
                <c:pt idx="160">
                  <c:v>0.24174277360990501</c:v>
                </c:pt>
                <c:pt idx="161">
                  <c:v>0.23833077549137408</c:v>
                </c:pt>
                <c:pt idx="162">
                  <c:v>0.23514213153021155</c:v>
                </c:pt>
                <c:pt idx="163">
                  <c:v>0.23216790553915514</c:v>
                </c:pt>
                <c:pt idx="164">
                  <c:v>0.2293989392283555</c:v>
                </c:pt>
                <c:pt idx="165">
                  <c:v>0.226825926293758</c:v>
                </c:pt>
                <c:pt idx="166">
                  <c:v>0.22443948130199382</c:v>
                </c:pt>
                <c:pt idx="167">
                  <c:v>0.22223020319623626</c:v>
                </c:pt>
                <c:pt idx="168">
                  <c:v>0.22018873331943375</c:v>
                </c:pt>
                <c:pt idx="169">
                  <c:v>0.21830580791823931</c:v>
                </c:pt>
                <c:pt idx="170">
                  <c:v>0.21657230515236439</c:v>
                </c:pt>
                <c:pt idx="171">
                  <c:v>0.21497928668964653</c:v>
                </c:pt>
                <c:pt idx="172">
                  <c:v>0.21351803401662092</c:v>
                </c:pt>
                <c:pt idx="173">
                  <c:v>0.21218007963771673</c:v>
                </c:pt>
                <c:pt idx="174">
                  <c:v>0.21095723337335226</c:v>
                </c:pt>
                <c:pt idx="175">
                  <c:v>0.20984160399826732</c:v>
                </c:pt>
                <c:pt idx="176">
                  <c:v>0.20882561648657855</c:v>
                </c:pt>
                <c:pt idx="177">
                  <c:v>0.2079020251495115</c:v>
                </c:pt>
                <c:pt idx="178">
                  <c:v>0.2070639229658611</c:v>
                </c:pt>
                <c:pt idx="179">
                  <c:v>0.20630474741430752</c:v>
                </c:pt>
                <c:pt idx="180">
                  <c:v>0.20561828312116326</c:v>
                </c:pt>
                <c:pt idx="181">
                  <c:v>0.20499866163736805</c:v>
                </c:pt>
                <c:pt idx="182">
                  <c:v>0.20444035865502183</c:v>
                </c:pt>
                <c:pt idx="183">
                  <c:v>0.2039381889669008</c:v>
                </c:pt>
                <c:pt idx="184">
                  <c:v>0.20348729946268782</c:v>
                </c:pt>
                <c:pt idx="185">
                  <c:v>0.20308316044351085</c:v>
                </c:pt>
                <c:pt idx="186">
                  <c:v>0.20272155552225238</c:v>
                </c:pt>
                <c:pt idx="187">
                  <c:v>0.20239857036138068</c:v>
                </c:pt>
                <c:pt idx="188">
                  <c:v>0.20211058048315117</c:v>
                </c:pt>
                <c:pt idx="189">
                  <c:v>0.201854238369296</c:v>
                </c:pt>
                <c:pt idx="190">
                  <c:v>0.20162646004909174</c:v>
                </c:pt>
                <c:pt idx="191">
                  <c:v>0.20142441135627542</c:v>
                </c:pt>
                <c:pt idx="192">
                  <c:v>0.20124549401693184</c:v>
                </c:pt>
                <c:pt idx="193">
                  <c:v>0.20108733171243715</c:v>
                </c:pt>
                <c:pt idx="194">
                  <c:v>0.20094775624401787</c:v>
                </c:pt>
                <c:pt idx="195">
                  <c:v>0.200824793908639</c:v>
                </c:pt>
                <c:pt idx="196">
                  <c:v>0.20071665217990919</c:v>
                </c:pt>
                <c:pt idx="197">
                  <c:v>0.20062170677259369</c:v>
                </c:pt>
                <c:pt idx="198">
                  <c:v>0.20053848915523986</c:v>
                </c:pt>
                <c:pt idx="199">
                  <c:v>0.20046567456239919</c:v>
                </c:pt>
                <c:pt idx="200">
                  <c:v>0.20040207054601067</c:v>
                </c:pt>
                <c:pt idx="201">
                  <c:v>0.20034660609470245</c:v>
                </c:pt>
                <c:pt idx="202">
                  <c:v>0.20029832134006936</c:v>
                </c:pt>
                <c:pt idx="203">
                  <c:v>0.20025635786037049</c:v>
                </c:pt>
                <c:pt idx="204">
                  <c:v>0.20021994958453143</c:v>
                </c:pt>
                <c:pt idx="205">
                  <c:v>0.20018841429278303</c:v>
                </c:pt>
                <c:pt idx="206">
                  <c:v>0.2001611457046715</c:v>
                </c:pt>
                <c:pt idx="207">
                  <c:v>0.20013760614047255</c:v>
                </c:pt>
                <c:pt idx="208">
                  <c:v>0.20011731973816968</c:v>
                </c:pt>
                <c:pt idx="209">
                  <c:v>0.20009986620504877</c:v>
                </c:pt>
                <c:pt idx="210">
                  <c:v>0.20008487508054507</c:v>
                </c:pt>
                <c:pt idx="211">
                  <c:v>0.20007202048518935</c:v>
                </c:pt>
                <c:pt idx="212">
                  <c:v>0.20006101632926601</c:v>
                </c:pt>
                <c:pt idx="213">
                  <c:v>0.20005161195405385</c:v>
                </c:pt>
                <c:pt idx="214">
                  <c:v>0.20004358817820325</c:v>
                </c:pt>
                <c:pt idx="215">
                  <c:v>0.20003675372185586</c:v>
                </c:pt>
                <c:pt idx="216">
                  <c:v>0.20003094198147334</c:v>
                </c:pt>
                <c:pt idx="217">
                  <c:v>0.20002600812896168</c:v>
                </c:pt>
                <c:pt idx="218">
                  <c:v>0.20002182650950742</c:v>
                </c:pt>
                <c:pt idx="219">
                  <c:v>0.20001828831353832</c:v>
                </c:pt>
                <c:pt idx="220">
                  <c:v>0.20001529949934427</c:v>
                </c:pt>
                <c:pt idx="221">
                  <c:v>0.2000127789441109</c:v>
                </c:pt>
                <c:pt idx="222">
                  <c:v>0.20001065680239621</c:v>
                </c:pt>
                <c:pt idx="223">
                  <c:v>0.20000887305239365</c:v>
                </c:pt>
                <c:pt idx="224">
                  <c:v>0.2000073762116511</c:v>
                </c:pt>
                <c:pt idx="225">
                  <c:v>0.20000612220523478</c:v>
                </c:pt>
                <c:pt idx="226">
                  <c:v>0.20000507337062243</c:v>
                </c:pt>
                <c:pt idx="227">
                  <c:v>0.20000419758487181</c:v>
                </c:pt>
                <c:pt idx="228">
                  <c:v>0.20000346750082443</c:v>
                </c:pt>
                <c:pt idx="229">
                  <c:v>0.20000285988026484</c:v>
                </c:pt>
                <c:pt idx="230">
                  <c:v>0.20000235501305746</c:v>
                </c:pt>
                <c:pt idx="231">
                  <c:v>0.20000193621231852</c:v>
                </c:pt>
                <c:pt idx="232">
                  <c:v>0.20000158937665255</c:v>
                </c:pt>
                <c:pt idx="233">
                  <c:v>0.20000130261138635</c:v>
                </c:pt>
                <c:pt idx="234">
                  <c:v>0.20000106590157007</c:v>
                </c:pt>
                <c:pt idx="235">
                  <c:v>0.20000087083028578</c:v>
                </c:pt>
                <c:pt idx="236">
                  <c:v>0.20000071033651129</c:v>
                </c:pt>
                <c:pt idx="237">
                  <c:v>0.20000057850743141</c:v>
                </c:pt>
                <c:pt idx="238">
                  <c:v>0.20000047040067606</c:v>
                </c:pt>
                <c:pt idx="239">
                  <c:v>0.2000003818924945</c:v>
                </c:pt>
                <c:pt idx="240">
                  <c:v>0.20000030954835449</c:v>
                </c:pt>
                <c:pt idx="241">
                  <c:v>0.20000025051288423</c:v>
                </c:pt>
                <c:pt idx="242">
                  <c:v>0.20000020241646002</c:v>
                </c:pt>
                <c:pt idx="243">
                  <c:v>0.20000016329608564</c:v>
                </c:pt>
                <c:pt idx="244">
                  <c:v>0.20000013152851423</c:v>
                </c:pt>
                <c:pt idx="245">
                  <c:v>0.20000010577383359</c:v>
                </c:pt>
                <c:pt idx="246">
                  <c:v>0.2000000849279745</c:v>
                </c:pt>
                <c:pt idx="247">
                  <c:v>0.20000006808281101</c:v>
                </c:pt>
                <c:pt idx="248">
                  <c:v>0.20000005449270689</c:v>
                </c:pt>
                <c:pt idx="249">
                  <c:v>0.20000004354652215</c:v>
                </c:pt>
                <c:pt idx="250">
                  <c:v>0.20000003474423553</c:v>
                </c:pt>
                <c:pt idx="251">
                  <c:v>0.20000002767746025</c:v>
                </c:pt>
                <c:pt idx="252">
                  <c:v>0.20000002201323663</c:v>
                </c:pt>
                <c:pt idx="253">
                  <c:v>0.2000000174805768</c:v>
                </c:pt>
                <c:pt idx="254">
                  <c:v>0.20000001385931632</c:v>
                </c:pt>
                <c:pt idx="255">
                  <c:v>0.20000001097089468</c:v>
                </c:pt>
                <c:pt idx="256">
                  <c:v>0.20000000867074622</c:v>
                </c:pt>
                <c:pt idx="257">
                  <c:v>0.20000000684203192</c:v>
                </c:pt>
                <c:pt idx="258">
                  <c:v>0.20000000539048582</c:v>
                </c:pt>
                <c:pt idx="259">
                  <c:v>0.20000000424018602</c:v>
                </c:pt>
                <c:pt idx="260">
                  <c:v>0.20000000333009102</c:v>
                </c:pt>
                <c:pt idx="261">
                  <c:v>0.20000000261120812</c:v>
                </c:pt>
                <c:pt idx="262">
                  <c:v>0.2000000020442832</c:v>
                </c:pt>
                <c:pt idx="263">
                  <c:v>0.20000000159791925</c:v>
                </c:pt>
                <c:pt idx="264">
                  <c:v>0.20000000124704689</c:v>
                </c:pt>
                <c:pt idx="265">
                  <c:v>0.20000000097168372</c:v>
                </c:pt>
                <c:pt idx="266">
                  <c:v>0.20000000075592947</c:v>
                </c:pt>
                <c:pt idx="267">
                  <c:v>0.2000000005871537</c:v>
                </c:pt>
                <c:pt idx="268">
                  <c:v>0.20000000045534075</c:v>
                </c:pt>
                <c:pt idx="269">
                  <c:v>0.20000000035256194</c:v>
                </c:pt>
                <c:pt idx="270">
                  <c:v>0.20000000027255146</c:v>
                </c:pt>
                <c:pt idx="271">
                  <c:v>0.20000000021036615</c:v>
                </c:pt>
                <c:pt idx="272">
                  <c:v>0.20000000016211281</c:v>
                </c:pt>
                <c:pt idx="273">
                  <c:v>0.2000000001247306</c:v>
                </c:pt>
                <c:pt idx="274">
                  <c:v>0.20000000009581706</c:v>
                </c:pt>
                <c:pt idx="275">
                  <c:v>0.20000000007348978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72-4EB6-962C-D8FC47102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82463"/>
        <c:axId val="471179583"/>
      </c:scatterChart>
      <c:valAx>
        <c:axId val="471182463"/>
        <c:scaling>
          <c:orientation val="minMax"/>
          <c:max val="700"/>
          <c:min val="2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71179583"/>
        <c:crosses val="autoZero"/>
        <c:crossBetween val="midCat"/>
        <c:majorUnit val="100"/>
      </c:valAx>
      <c:valAx>
        <c:axId val="471179583"/>
        <c:scaling>
          <c:orientation val="minMax"/>
          <c:max val="0.70000000000000007"/>
          <c:min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loss factor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71182463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06006900005563"/>
          <c:y val="4.5441642673638358E-2"/>
          <c:w val="0.7743860768738523"/>
          <c:h val="0.79019855970268527"/>
        </c:manualLayout>
      </c:layout>
      <c:scatterChart>
        <c:scatterStyle val="smoothMarker"/>
        <c:varyColors val="0"/>
        <c:ser>
          <c:idx val="0"/>
          <c:order val="0"/>
          <c:tx>
            <c:v>E=148.5 kPa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4E'!$A$3:$A$353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4E'!$B$3:$B$353</c:f>
              <c:numCache>
                <c:formatCode>General</c:formatCode>
                <c:ptCount val="351"/>
                <c:pt idx="0">
                  <c:v>1.6569180904417724E-3</c:v>
                </c:pt>
                <c:pt idx="1">
                  <c:v>1.7574394583593778E-3</c:v>
                </c:pt>
                <c:pt idx="2">
                  <c:v>1.862794439958626E-3</c:v>
                </c:pt>
                <c:pt idx="3">
                  <c:v>1.9732031023269592E-3</c:v>
                </c:pt>
                <c:pt idx="4">
                  <c:v>2.0888977533878306E-3</c:v>
                </c:pt>
                <c:pt idx="5">
                  <c:v>2.2101237252283301E-3</c:v>
                </c:pt>
                <c:pt idx="6">
                  <c:v>2.3371402126676211E-3</c:v>
                </c:pt>
                <c:pt idx="7">
                  <c:v>2.4702211714586753E-3</c:v>
                </c:pt>
                <c:pt idx="8">
                  <c:v>2.6096562809211354E-3</c:v>
                </c:pt>
                <c:pt idx="9">
                  <c:v>2.7557519762013705E-3</c:v>
                </c:pt>
                <c:pt idx="10">
                  <c:v>2.9088325558187522E-3</c:v>
                </c:pt>
                <c:pt idx="11">
                  <c:v>3.0692413706560062E-3</c:v>
                </c:pt>
                <c:pt idx="12">
                  <c:v>3.2373421011019365E-3</c:v>
                </c:pt>
                <c:pt idx="13">
                  <c:v>3.413520129649017E-3</c:v>
                </c:pt>
                <c:pt idx="14">
                  <c:v>3.598184016913919E-3</c:v>
                </c:pt>
                <c:pt idx="15">
                  <c:v>3.7917670897817946E-3</c:v>
                </c:pt>
                <c:pt idx="16">
                  <c:v>3.9947291511531757E-3</c:v>
                </c:pt>
                <c:pt idx="17">
                  <c:v>4.2075583216683032E-3</c:v>
                </c:pt>
                <c:pt idx="18">
                  <c:v>4.4307730247423738E-3</c:v>
                </c:pt>
                <c:pt idx="19">
                  <c:v>4.6649241273042374E-3</c:v>
                </c:pt>
                <c:pt idx="20">
                  <c:v>4.9105972498106887E-3</c:v>
                </c:pt>
                <c:pt idx="21">
                  <c:v>5.1684152603844735E-3</c:v>
                </c:pt>
                <c:pt idx="22">
                  <c:v>5.4390409693757524E-3</c:v>
                </c:pt>
                <c:pt idx="23">
                  <c:v>5.7231800421807533E-3</c:v>
                </c:pt>
                <c:pt idx="24">
                  <c:v>6.0215841499221545E-3</c:v>
                </c:pt>
                <c:pt idx="25">
                  <c:v>6.335054379491889E-3</c:v>
                </c:pt>
                <c:pt idx="26">
                  <c:v>6.6644449265815808E-3</c:v>
                </c:pt>
                <c:pt idx="27">
                  <c:v>7.0106670976790575E-3</c:v>
                </c:pt>
                <c:pt idx="28">
                  <c:v>7.3746936495854287E-3</c:v>
                </c:pt>
                <c:pt idx="29">
                  <c:v>7.7575634979066832E-3</c:v>
                </c:pt>
                <c:pt idx="30">
                  <c:v>8.1603868291280079E-3</c:v>
                </c:pt>
                <c:pt idx="31">
                  <c:v>8.584350654429862E-3</c:v>
                </c:pt>
                <c:pt idx="32">
                  <c:v>9.0307248473017188E-3</c:v>
                </c:pt>
                <c:pt idx="33">
                  <c:v>9.5008687113554702E-3</c:v>
                </c:pt>
                <c:pt idx="34">
                  <c:v>9.9962381295473079E-3</c:v>
                </c:pt>
                <c:pt idx="35">
                  <c:v>1.0518393351377275E-2</c:v>
                </c:pt>
                <c:pt idx="36">
                  <c:v>1.1069007480546067E-2</c:v>
                </c:pt>
                <c:pt idx="37">
                  <c:v>1.1649875732166026E-2</c:v>
                </c:pt>
                <c:pt idx="38">
                  <c:v>1.2262925535930114E-2</c:v>
                </c:pt>
                <c:pt idx="39">
                  <c:v>1.2910227569783772E-2</c:v>
                </c:pt>
                <c:pt idx="40">
                  <c:v>1.3594007817691933E-2</c:v>
                </c:pt>
                <c:pt idx="41">
                  <c:v>1.4316660755129607E-2</c:v>
                </c:pt>
                <c:pt idx="42">
                  <c:v>1.5080763777096218E-2</c:v>
                </c:pt>
                <c:pt idx="43">
                  <c:v>1.5889092995845733E-2</c:v>
                </c:pt>
                <c:pt idx="44">
                  <c:v>1.6744640549292478E-2</c:v>
                </c:pt>
                <c:pt idx="45">
                  <c:v>1.7650633576330121E-2</c:v>
                </c:pt>
                <c:pt idx="46">
                  <c:v>1.8610555032242071E-2</c:v>
                </c:pt>
                <c:pt idx="47">
                  <c:v>1.9628166536147962E-2</c:v>
                </c:pt>
                <c:pt idx="48">
                  <c:v>2.070753346321752E-2</c:v>
                </c:pt>
                <c:pt idx="49">
                  <c:v>2.1853052517315841E-2</c:v>
                </c:pt>
                <c:pt idx="50">
                  <c:v>2.3069482045083967E-2</c:v>
                </c:pt>
                <c:pt idx="51">
                  <c:v>2.436197538031859E-2</c:v>
                </c:pt>
                <c:pt idx="52">
                  <c:v>2.5736117538095793E-2</c:v>
                </c:pt>
                <c:pt idx="53">
                  <c:v>2.7197965611542307E-2</c:v>
                </c:pt>
                <c:pt idx="54">
                  <c:v>2.8754093260603963E-2</c:v>
                </c:pt>
                <c:pt idx="55">
                  <c:v>3.041163972164096E-2</c:v>
                </c:pt>
                <c:pt idx="56">
                  <c:v>3.2178363809197252E-2</c:v>
                </c:pt>
                <c:pt idx="57">
                  <c:v>3.4062703426699148E-2</c:v>
                </c:pt>
                <c:pt idx="58">
                  <c:v>3.6073841150811803E-2</c:v>
                </c:pt>
                <c:pt idx="59">
                  <c:v>3.8221776504207883E-2</c:v>
                </c:pt>
                <c:pt idx="60">
                  <c:v>4.0517405582695898E-2</c:v>
                </c:pt>
                <c:pt idx="61">
                  <c:v>4.2972608753767849E-2</c:v>
                </c:pt>
                <c:pt idx="62">
                  <c:v>4.5600347192755852E-2</c:v>
                </c:pt>
                <c:pt idx="63">
                  <c:v>4.8414769067354313E-2</c:v>
                </c:pt>
                <c:pt idx="64">
                  <c:v>5.1431326217617257E-2</c:v>
                </c:pt>
                <c:pt idx="65">
                  <c:v>5.4666902201774614E-2</c:v>
                </c:pt>
                <c:pt idx="66">
                  <c:v>5.8139952581606646E-2</c:v>
                </c:pt>
                <c:pt idx="67">
                  <c:v>6.1870658295882452E-2</c:v>
                </c:pt>
                <c:pt idx="68">
                  <c:v>6.588109290463684E-2</c:v>
                </c:pt>
                <c:pt idx="69">
                  <c:v>7.0195404365507863E-2</c:v>
                </c:pt>
                <c:pt idx="70">
                  <c:v>7.4840011805754059E-2</c:v>
                </c:pt>
                <c:pt idx="71">
                  <c:v>7.9843817453945531E-2</c:v>
                </c:pt>
                <c:pt idx="72">
                  <c:v>8.5238433460150476E-2</c:v>
                </c:pt>
                <c:pt idx="73">
                  <c:v>9.1058422719998089E-2</c:v>
                </c:pt>
                <c:pt idx="74">
                  <c:v>9.7341551972347395E-2</c:v>
                </c:pt>
                <c:pt idx="75">
                  <c:v>0.10412905429465713</c:v>
                </c:pt>
                <c:pt idx="76">
                  <c:v>0.11146589659081685</c:v>
                </c:pt>
                <c:pt idx="77">
                  <c:v>0.1194010456506498</c:v>
                </c:pt>
                <c:pt idx="78">
                  <c:v>0.12798772373549328</c:v>
                </c:pt>
                <c:pt idx="79">
                  <c:v>0.13728364126547166</c:v>
                </c:pt>
                <c:pt idx="80">
                  <c:v>0.14735118988613394</c:v>
                </c:pt>
                <c:pt idx="81">
                  <c:v>0.15825757379416128</c:v>
                </c:pt>
                <c:pt idx="82">
                  <c:v>0.17007485051822002</c:v>
                </c:pt>
                <c:pt idx="83">
                  <c:v>0.18287984421146941</c:v>
                </c:pt>
                <c:pt idx="84">
                  <c:v>0.1967538847962953</c:v>
                </c:pt>
                <c:pt idx="85">
                  <c:v>0.21178231499312106</c:v>
                </c:pt>
                <c:pt idx="86">
                  <c:v>0.22805369453296964</c:v>
                </c:pt>
                <c:pt idx="87">
                  <c:v>0.2456586171701709</c:v>
                </c:pt>
                <c:pt idx="88">
                  <c:v>0.26468804241172805</c:v>
                </c:pt>
                <c:pt idx="89">
                  <c:v>0.28523103176507658</c:v>
                </c:pt>
                <c:pt idx="90">
                  <c:v>0.30737177128716708</c:v>
                </c:pt>
                <c:pt idx="91">
                  <c:v>0.33118576196882255</c:v>
                </c:pt>
                <c:pt idx="92">
                  <c:v>0.35673507205107147</c:v>
                </c:pt>
                <c:pt idx="93">
                  <c:v>0.38406257720462533</c:v>
                </c:pt>
                <c:pt idx="94">
                  <c:v>0.41318517321273929</c:v>
                </c:pt>
                <c:pt idx="95">
                  <c:v>0.44408603929137414</c:v>
                </c:pt>
                <c:pt idx="96">
                  <c:v>0.4767061650065848</c:v>
                </c:pt>
                <c:pt idx="97">
                  <c:v>0.51093553235373679</c:v>
                </c:pt>
                <c:pt idx="98">
                  <c:v>0.54660456145183201</c:v>
                </c:pt>
                <c:pt idx="99">
                  <c:v>0.58347666551406929</c:v>
                </c:pt>
                <c:pt idx="100">
                  <c:v>0.62124298377557841</c:v>
                </c:pt>
                <c:pt idx="101">
                  <c:v>0.6595205172912646</c:v>
                </c:pt>
                <c:pt idx="102">
                  <c:v>0.69785491503624741</c:v>
                </c:pt>
                <c:pt idx="103">
                  <c:v>0.73572897707410778</c:v>
                </c:pt>
                <c:pt idx="104">
                  <c:v>0.77257750635967559</c:v>
                </c:pt>
                <c:pt idx="105">
                  <c:v>0.80780844439257726</c:v>
                </c:pt>
                <c:pt idx="106">
                  <c:v>0.84082933076618627</c:v>
                </c:pt>
                <c:pt idx="107">
                  <c:v>0.87107717332975365</c:v>
                </c:pt>
                <c:pt idx="108">
                  <c:v>0.89804900582319913</c:v>
                </c:pt>
                <c:pt idx="109">
                  <c:v>0.92132995811784257</c:v>
                </c:pt>
                <c:pt idx="110">
                  <c:v>0.94061573052044412</c:v>
                </c:pt>
                <c:pt idx="111">
                  <c:v>0.95572699027412855</c:v>
                </c:pt>
                <c:pt idx="112">
                  <c:v>0.96661429116275732</c:v>
                </c:pt>
                <c:pt idx="113">
                  <c:v>0.97335342781251666</c:v>
                </c:pt>
                <c:pt idx="114">
                  <c:v>0.97613239148728437</c:v>
                </c:pt>
                <c:pt idx="115">
                  <c:v>0.97523204238149586</c:v>
                </c:pt>
                <c:pt idx="116">
                  <c:v>0.97100310484353292</c:v>
                </c:pt>
                <c:pt idx="117">
                  <c:v>0.96384210605399911</c:v>
                </c:pt>
                <c:pt idx="118">
                  <c:v>0.95416850576113577</c:v>
                </c:pt>
                <c:pt idx="119">
                  <c:v>0.94240465778341864</c:v>
                </c:pt>
                <c:pt idx="120">
                  <c:v>0.92895956478020303</c:v>
                </c:pt>
                <c:pt idx="121">
                  <c:v>0.91421676582498734</c:v>
                </c:pt>
                <c:pt idx="122">
                  <c:v>0.89852621007279387</c:v>
                </c:pt>
                <c:pt idx="123">
                  <c:v>0.88219964734865053</c:v>
                </c:pt>
                <c:pt idx="124">
                  <c:v>0.86550889804713838</c:v>
                </c:pt>
                <c:pt idx="125">
                  <c:v>0.84868631911536674</c:v>
                </c:pt>
                <c:pt idx="126">
                  <c:v>0.83192682174470178</c:v>
                </c:pt>
                <c:pt idx="127">
                  <c:v>0.81539088392558978</c:v>
                </c:pt>
                <c:pt idx="128">
                  <c:v>0.79920810891811789</c:v>
                </c:pt>
                <c:pt idx="129">
                  <c:v>0.78348098944587019</c:v>
                </c:pt>
                <c:pt idx="130">
                  <c:v>0.76828863544664439</c:v>
                </c:pt>
                <c:pt idx="131">
                  <c:v>0.75369030503281476</c:v>
                </c:pt>
                <c:pt idx="132">
                  <c:v>0.73972864259714299</c:v>
                </c:pt>
                <c:pt idx="133">
                  <c:v>0.72643257588679355</c:v>
                </c:pt>
                <c:pt idx="134">
                  <c:v>0.71381985772109013</c:v>
                </c:pt>
                <c:pt idx="135">
                  <c:v>0.70189926060282537</c:v>
                </c:pt>
                <c:pt idx="136">
                  <c:v>0.6906724464299161</c:v>
                </c:pt>
                <c:pt idx="137">
                  <c:v>0.68013554117607367</c:v>
                </c:pt>
                <c:pt idx="138">
                  <c:v>0.67028044767040007</c:v>
                </c:pt>
                <c:pt idx="139">
                  <c:v>0.66109592993684418</c:v>
                </c:pt>
                <c:pt idx="140">
                  <c:v>0.65256850104990916</c:v>
                </c:pt>
                <c:pt idx="141">
                  <c:v>0.64468314390759984</c:v>
                </c:pt>
                <c:pt idx="142">
                  <c:v>0.63742389125870669</c:v>
                </c:pt>
                <c:pt idx="143">
                  <c:v>0.63077428810807179</c:v>
                </c:pt>
                <c:pt idx="144">
                  <c:v>0.62471775648660621</c:v>
                </c:pt>
                <c:pt idx="145">
                  <c:v>0.61923787964439025</c:v>
                </c:pt>
                <c:pt idx="146">
                  <c:v>0.61431862007292382</c:v>
                </c:pt>
                <c:pt idx="147">
                  <c:v>0.60994448341186058</c:v>
                </c:pt>
                <c:pt idx="148">
                  <c:v>0.60610063824496208</c:v>
                </c:pt>
                <c:pt idx="149">
                  <c:v>0.60277300002251444</c:v>
                </c:pt>
                <c:pt idx="150">
                  <c:v>0.59994828583752158</c:v>
                </c:pt>
                <c:pt idx="151">
                  <c:v>0.59761404550174113</c:v>
                </c:pt>
                <c:pt idx="152">
                  <c:v>0.59575867328579291</c:v>
                </c:pt>
                <c:pt idx="153">
                  <c:v>0.59437140377745767</c:v>
                </c:pt>
                <c:pt idx="154">
                  <c:v>0.59344229454892938</c:v>
                </c:pt>
                <c:pt idx="155">
                  <c:v>0.59296219768549452</c:v>
                </c:pt>
                <c:pt idx="156">
                  <c:v>0.59292272169687976</c:v>
                </c:pt>
                <c:pt idx="157">
                  <c:v>0.59331618489406424</c:v>
                </c:pt>
                <c:pt idx="158">
                  <c:v>0.59413556095829523</c:v>
                </c:pt>
                <c:pt idx="159">
                  <c:v>0.59537441714895922</c:v>
                </c:pt>
                <c:pt idx="160">
                  <c:v>0.59702684539031914</c:v>
                </c:pt>
                <c:pt idx="161">
                  <c:v>0.59908738634545489</c:v>
                </c:pt>
                <c:pt idx="162">
                  <c:v>0.6015509465344292</c:v>
                </c:pt>
                <c:pt idx="163">
                  <c:v>0.60441270859167073</c:v>
                </c:pt>
                <c:pt idx="164">
                  <c:v>0.60766803489658017</c:v>
                </c:pt>
                <c:pt idx="165">
                  <c:v>0.61131236506465469</c:v>
                </c:pt>
                <c:pt idx="166">
                  <c:v>0.61534110816630272</c:v>
                </c:pt>
                <c:pt idx="167">
                  <c:v>0.61974953105492847</c:v>
                </c:pt>
                <c:pt idx="168">
                  <c:v>0.6245326448333246</c:v>
                </c:pt>
                <c:pt idx="169">
                  <c:v>0.62968509225029834</c:v>
                </c:pt>
                <c:pt idx="170">
                  <c:v>0.63520103965631702</c:v>
                </c:pt>
                <c:pt idx="171">
                  <c:v>0.64107407798408245</c:v>
                </c:pt>
                <c:pt idx="172">
                  <c:v>0.64729713794456789</c:v>
                </c:pt>
                <c:pt idx="173">
                  <c:v>0.65386242508689296</c:v>
                </c:pt>
                <c:pt idx="174">
                  <c:v>0.66076138037078613</c:v>
                </c:pt>
                <c:pt idx="175">
                  <c:v>0.66798467123428651</c:v>
                </c:pt>
                <c:pt idx="176">
                  <c:v>0.67552221661216505</c:v>
                </c:pt>
                <c:pt idx="177">
                  <c:v>0.68336324684173966</c:v>
                </c:pt>
                <c:pt idx="178">
                  <c:v>0.69149639587602085</c:v>
                </c:pt>
                <c:pt idx="179">
                  <c:v>0.6999098188874453</c:v>
                </c:pt>
                <c:pt idx="180">
                  <c:v>0.70859132359158961</c:v>
                </c:pt>
                <c:pt idx="181">
                  <c:v>0.71752849907440608</c:v>
                </c:pt>
                <c:pt idx="182">
                  <c:v>0.72670882235331802</c:v>
                </c:pt>
                <c:pt idx="183">
                  <c:v>0.73611972115536384</c:v>
                </c:pt>
                <c:pt idx="184">
                  <c:v>0.74574857211716117</c:v>
                </c:pt>
                <c:pt idx="185">
                  <c:v>0.75558261712611174</c:v>
                </c:pt>
                <c:pt idx="186">
                  <c:v>0.76560878667911036</c:v>
                </c:pt>
                <c:pt idx="187">
                  <c:v>0.77581342727539315</c:v>
                </c:pt>
                <c:pt idx="188">
                  <c:v>0.78618193891646793</c:v>
                </c:pt>
                <c:pt idx="189">
                  <c:v>0.79669833749585839</c:v>
                </c:pt>
                <c:pt idx="190">
                  <c:v>0.80734476403822875</c:v>
                </c:pt>
                <c:pt idx="191">
                  <c:v>0.81810096752918293</c:v>
                </c:pt>
                <c:pt idx="192">
                  <c:v>0.82894379008034014</c:v>
                </c:pt>
                <c:pt idx="193">
                  <c:v>0.83984668251969152</c:v>
                </c:pt>
                <c:pt idx="194">
                  <c:v>0.85077927571292056</c:v>
                </c:pt>
                <c:pt idx="195">
                  <c:v>0.86170702877024452</c:v>
                </c:pt>
                <c:pt idx="196">
                  <c:v>0.87259097058092727</c:v>
                </c:pt>
                <c:pt idx="197">
                  <c:v>0.8833875465317933</c:v>
                </c:pt>
                <c:pt idx="198">
                  <c:v>0.89404857827778939</c:v>
                </c:pt>
                <c:pt idx="199">
                  <c:v>0.90452134126335215</c:v>
                </c:pt>
                <c:pt idx="200">
                  <c:v>0.91474876233751024</c:v>
                </c:pt>
                <c:pt idx="201">
                  <c:v>0.92466973808774222</c:v>
                </c:pt>
                <c:pt idx="202">
                  <c:v>0.93421957316271476</c:v>
                </c:pt>
                <c:pt idx="203">
                  <c:v>0.94333053655626897</c:v>
                </c:pt>
                <c:pt idx="204">
                  <c:v>0.95193253230399855</c:v>
                </c:pt>
                <c:pt idx="205">
                  <c:v>0.95995387908505891</c:v>
                </c:pt>
                <c:pt idx="206">
                  <c:v>0.96732219070182968</c:v>
                </c:pt>
                <c:pt idx="207">
                  <c:v>0.97396534630727272</c:v>
                </c:pt>
                <c:pt idx="208">
                  <c:v>0.97981253564533655</c:v>
                </c:pt>
                <c:pt idx="209">
                  <c:v>0.98479536063919282</c:v>
                </c:pt>
                <c:pt idx="210">
                  <c:v>0.98884897066035626</c:v>
                </c:pt>
                <c:pt idx="211">
                  <c:v>0.99191320505212699</c:v>
                </c:pt>
                <c:pt idx="212">
                  <c:v>0.99393371330812597</c:v>
                </c:pt>
                <c:pt idx="213">
                  <c:v>0.99486302106684465</c:v>
                </c:pt>
                <c:pt idx="214">
                  <c:v>0.99466150908927886</c:v>
                </c:pt>
                <c:pt idx="215">
                  <c:v>0.99329827288590666</c:v>
                </c:pt>
                <c:pt idx="216">
                  <c:v>0.99075183280191836</c:v>
                </c:pt>
                <c:pt idx="217">
                  <c:v>0.98701066818580008</c:v>
                </c:pt>
                <c:pt idx="218">
                  <c:v>0.98207355465262547</c:v>
                </c:pt>
                <c:pt idx="219">
                  <c:v>0.97594969017231081</c:v>
                </c:pt>
                <c:pt idx="220">
                  <c:v>0.96865860340720289</c:v>
                </c:pt>
                <c:pt idx="221">
                  <c:v>0.96022984594290683</c:v>
                </c:pt>
                <c:pt idx="222">
                  <c:v>0.95070247829757026</c:v>
                </c:pt>
                <c:pt idx="223">
                  <c:v>0.94012436734580351</c:v>
                </c:pt>
                <c:pt idx="224">
                  <c:v>0.92855131958008519</c:v>
                </c:pt>
                <c:pt idx="225">
                  <c:v>0.91604608006130084</c:v>
                </c:pt>
                <c:pt idx="226">
                  <c:v>0.90267723070057249</c:v>
                </c:pt>
                <c:pt idx="227">
                  <c:v>0.88851802351934206</c:v>
                </c:pt>
                <c:pt idx="228">
                  <c:v>0.87364518474421637</c:v>
                </c:pt>
                <c:pt idx="229">
                  <c:v>0.85813772412646305</c:v>
                </c:pt>
                <c:pt idx="230">
                  <c:v>0.84207578095974522</c:v>
                </c:pt>
                <c:pt idx="231">
                  <c:v>0.82553953420773651</c:v>
                </c:pt>
                <c:pt idx="232">
                  <c:v>0.80860819929387273</c:v>
                </c:pt>
                <c:pt idx="233">
                  <c:v>0.7913591288071079</c:v>
                </c:pt>
                <c:pt idx="234">
                  <c:v>0.7738670289797257</c:v>
                </c:pt>
                <c:pt idx="235">
                  <c:v>0.75620329859279756</c:v>
                </c:pt>
                <c:pt idx="236">
                  <c:v>0.73843549220070159</c:v>
                </c:pt>
                <c:pt idx="237">
                  <c:v>0.72062690541111252</c:v>
                </c:pt>
                <c:pt idx="238">
                  <c:v>0.70283627651764302</c:v>
                </c:pt>
                <c:pt idx="239">
                  <c:v>0.68511759610388845</c:v>
                </c:pt>
                <c:pt idx="240">
                  <c:v>0.66752001431273178</c:v>
                </c:pt>
                <c:pt idx="241">
                  <c:v>0.65008783425510552</c:v>
                </c:pt>
                <c:pt idx="242">
                  <c:v>0.63286057944035701</c:v>
                </c:pt>
                <c:pt idx="243">
                  <c:v>0.61587312305089448</c:v>
                </c:pt>
                <c:pt idx="244">
                  <c:v>0.59915586725374537</c:v>
                </c:pt>
                <c:pt idx="245">
                  <c:v>0.58273496143872905</c:v>
                </c:pt>
                <c:pt idx="246">
                  <c:v>0.56663254920089745</c:v>
                </c:pt>
                <c:pt idx="247">
                  <c:v>0.55086703495822731</c:v>
                </c:pt>
                <c:pt idx="248">
                  <c:v>0.53545336224149853</c:v>
                </c:pt>
                <c:pt idx="249">
                  <c:v>0.52040329685267661</c:v>
                </c:pt>
                <c:pt idx="250">
                  <c:v>0.50572570921527515</c:v>
                </c:pt>
                <c:pt idx="251">
                  <c:v>0.49142685130167718</c:v>
                </c:pt>
                <c:pt idx="252">
                  <c:v>0.47751062449575055</c:v>
                </c:pt>
                <c:pt idx="253">
                  <c:v>0.46397883562100972</c:v>
                </c:pt>
                <c:pt idx="254">
                  <c:v>0.45083143912906443</c:v>
                </c:pt>
                <c:pt idx="255">
                  <c:v>0.43806676409995204</c:v>
                </c:pt>
                <c:pt idx="256">
                  <c:v>0.42568172525917791</c:v>
                </c:pt>
                <c:pt idx="257">
                  <c:v>0.41367201767268758</c:v>
                </c:pt>
                <c:pt idx="258">
                  <c:v>0.40203229514936556</c:v>
                </c:pt>
                <c:pt idx="259">
                  <c:v>0.39075633267052878</c:v>
                </c:pt>
                <c:pt idx="260">
                  <c:v>0.37983717338728074</c:v>
                </c:pt>
                <c:pt idx="261">
                  <c:v>0.36926726088925887</c:v>
                </c:pt>
                <c:pt idx="262">
                  <c:v>0.35903855756140612</c:v>
                </c:pt>
                <c:pt idx="263">
                  <c:v>0.3491426499175504</c:v>
                </c:pt>
                <c:pt idx="264">
                  <c:v>0.33957084183829733</c:v>
                </c:pt>
                <c:pt idx="265">
                  <c:v>0.33031423665286574</c:v>
                </c:pt>
                <c:pt idx="266">
                  <c:v>0.32136380899582451</c:v>
                </c:pt>
                <c:pt idx="267">
                  <c:v>0.31271046734518793</c:v>
                </c:pt>
                <c:pt idx="268">
                  <c:v>0.30434510811225712</c:v>
                </c:pt>
                <c:pt idx="269">
                  <c:v>0.29625866210931451</c:v>
                </c:pt>
                <c:pt idx="270">
                  <c:v>0.28844213417170494</c:v>
                </c:pt>
                <c:pt idx="271">
                  <c:v>0.28088663665819724</c:v>
                </c:pt>
                <c:pt idx="272">
                  <c:v>0.27358341749958914</c:v>
                </c:pt>
                <c:pt idx="273">
                  <c:v>0.26652388341173505</c:v>
                </c:pt>
                <c:pt idx="274">
                  <c:v>0.25969961883649262</c:v>
                </c:pt>
                <c:pt idx="275">
                  <c:v>0.25310240112337701</c:v>
                </c:pt>
                <c:pt idx="276">
                  <c:v>0.24672421241639486</c:v>
                </c:pt>
                <c:pt idx="277">
                  <c:v>0.24055724866507644</c:v>
                </c:pt>
                <c:pt idx="278">
                  <c:v>0.23459392613621144</c:v>
                </c:pt>
                <c:pt idx="279">
                  <c:v>0.22882688576344601</c:v>
                </c:pt>
                <c:pt idx="280">
                  <c:v>0.22324899563561196</c:v>
                </c:pt>
                <c:pt idx="281">
                  <c:v>0.21785335189142085</c:v>
                </c:pt>
                <c:pt idx="282">
                  <c:v>0.21263327825789247</c:v>
                </c:pt>
                <c:pt idx="283">
                  <c:v>0.20758232444237334</c:v>
                </c:pt>
                <c:pt idx="284">
                  <c:v>0.20269426356315901</c:v>
                </c:pt>
                <c:pt idx="285">
                  <c:v>0.1979630887813536</c:v>
                </c:pt>
                <c:pt idx="286">
                  <c:v>0.19338300927649354</c:v>
                </c:pt>
                <c:pt idx="287">
                  <c:v>0.18894844569046598</c:v>
                </c:pt>
                <c:pt idx="288">
                  <c:v>0.18465402514819851</c:v>
                </c:pt>
                <c:pt idx="289">
                  <c:v>0.18049457594929719</c:v>
                </c:pt>
                <c:pt idx="290">
                  <c:v>0.17646512201209186</c:v>
                </c:pt>
                <c:pt idx="291">
                  <c:v>0.17256087714031698</c:v>
                </c:pt>
                <c:pt idx="292">
                  <c:v>0.16877723917268772</c:v>
                </c:pt>
                <c:pt idx="293">
                  <c:v>0.16510978406686327</c:v>
                </c:pt>
                <c:pt idx="294">
                  <c:v>0.16155425996157058</c:v>
                </c:pt>
                <c:pt idx="295">
                  <c:v>0.15810658125386035</c:v>
                </c:pt>
                <c:pt idx="296">
                  <c:v>0.1547628227225577</c:v>
                </c:pt>
                <c:pt idx="297">
                  <c:v>0.15151921372372845</c:v>
                </c:pt>
                <c:pt idx="298">
                  <c:v>0.1483721324794911</c:v>
                </c:pt>
                <c:pt idx="299">
                  <c:v>0.1453181004775419</c:v>
                </c:pt>
                <c:pt idx="300">
                  <c:v>0.14235377699533369</c:v>
                </c:pt>
                <c:pt idx="301">
                  <c:v>0.1394759537599024</c:v>
                </c:pt>
                <c:pt idx="302">
                  <c:v>0.13668154975177615</c:v>
                </c:pt>
                <c:pt idx="303">
                  <c:v>0.13396760615918579</c:v>
                </c:pt>
                <c:pt idx="304">
                  <c:v>0.13133128148694861</c:v>
                </c:pt>
                <c:pt idx="305">
                  <c:v>0.12876984682275328</c:v>
                </c:pt>
                <c:pt idx="306">
                  <c:v>0.12628068126223579</c:v>
                </c:pt>
                <c:pt idx="307">
                  <c:v>0.12386126749306692</c:v>
                </c:pt>
                <c:pt idx="308">
                  <c:v>0.12150918753730933</c:v>
                </c:pt>
                <c:pt idx="309">
                  <c:v>0.11922211865049892</c:v>
                </c:pt>
                <c:pt idx="310">
                  <c:v>0.11699782937522407</c:v>
                </c:pt>
                <c:pt idx="311">
                  <c:v>0.11483417574644528</c:v>
                </c:pt>
                <c:pt idx="312">
                  <c:v>0.11272909764534456</c:v>
                </c:pt>
                <c:pt idx="313">
                  <c:v>0.11068061529815332</c:v>
                </c:pt>
                <c:pt idx="314">
                  <c:v>0.10868682591612877</c:v>
                </c:pt>
                <c:pt idx="315">
                  <c:v>0.10674590047264532</c:v>
                </c:pt>
                <c:pt idx="316">
                  <c:v>0.10485608061322838</c:v>
                </c:pt>
                <c:pt idx="317">
                  <c:v>0.10301567569424097</c:v>
                </c:pt>
                <c:pt idx="318">
                  <c:v>0.10122305994590963</c:v>
                </c:pt>
                <c:pt idx="319">
                  <c:v>9.9476669755315217E-2</c:v>
                </c:pt>
                <c:pt idx="320">
                  <c:v>9.7775001065017797E-2</c:v>
                </c:pt>
                <c:pt idx="321">
                  <c:v>9.6116606882998612E-2</c:v>
                </c:pt>
                <c:pt idx="322">
                  <c:v>9.4500094899663267E-2</c:v>
                </c:pt>
                <c:pt idx="323">
                  <c:v>9.2924125207717423E-2</c:v>
                </c:pt>
                <c:pt idx="324">
                  <c:v>9.1387408120817359E-2</c:v>
                </c:pt>
                <c:pt idx="325">
                  <c:v>8.9888702086981298E-2</c:v>
                </c:pt>
                <c:pt idx="326">
                  <c:v>8.8426811692868146E-2</c:v>
                </c:pt>
                <c:pt idx="327">
                  <c:v>8.7000585755124038E-2</c:v>
                </c:pt>
                <c:pt idx="328">
                  <c:v>8.5608915495118065E-2</c:v>
                </c:pt>
                <c:pt idx="329">
                  <c:v>8.4250732793515914E-2</c:v>
                </c:pt>
                <c:pt idx="330">
                  <c:v>8.2925008521241739E-2</c:v>
                </c:pt>
                <c:pt idx="331">
                  <c:v>8.163075094352068E-2</c:v>
                </c:pt>
                <c:pt idx="332">
                  <c:v>8.0367004193797498E-2</c:v>
                </c:pt>
                <c:pt idx="333">
                  <c:v>7.9132846814456315E-2</c:v>
                </c:pt>
                <c:pt idx="334">
                  <c:v>7.7927390361388738E-2</c:v>
                </c:pt>
                <c:pt idx="335">
                  <c:v>7.6749778069566732E-2</c:v>
                </c:pt>
                <c:pt idx="336">
                  <c:v>7.5599183576892881E-2</c:v>
                </c:pt>
                <c:pt idx="337">
                  <c:v>7.4474809703722E-2</c:v>
                </c:pt>
                <c:pt idx="338">
                  <c:v>7.3375887285543895E-2</c:v>
                </c:pt>
                <c:pt idx="339">
                  <c:v>7.2301674056435505E-2</c:v>
                </c:pt>
                <c:pt idx="340">
                  <c:v>7.1251453580989943E-2</c:v>
                </c:pt>
                <c:pt idx="341">
                  <c:v>7.0224534232516067E-2</c:v>
                </c:pt>
                <c:pt idx="342">
                  <c:v>6.922024821543693E-2</c:v>
                </c:pt>
                <c:pt idx="343">
                  <c:v>6.8237950629850053E-2</c:v>
                </c:pt>
                <c:pt idx="344">
                  <c:v>6.7277018576367253E-2</c:v>
                </c:pt>
                <c:pt idx="345">
                  <c:v>6.6336850299382077E-2</c:v>
                </c:pt>
                <c:pt idx="346">
                  <c:v>6.5416864367033201E-2</c:v>
                </c:pt>
                <c:pt idx="347">
                  <c:v>6.4516498886188156E-2</c:v>
                </c:pt>
                <c:pt idx="348">
                  <c:v>6.3635210750872528E-2</c:v>
                </c:pt>
                <c:pt idx="349">
                  <c:v>6.2772474922607402E-2</c:v>
                </c:pt>
                <c:pt idx="350">
                  <c:v>6.1927783741231535E-2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69-4BEE-A395-5ECC0220ED29}"/>
            </c:ext>
          </c:extLst>
        </c:ser>
        <c:ser>
          <c:idx val="5"/>
          <c:order val="1"/>
          <c:tx>
            <c:v>E=130 kPa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4E'!$D$3:$D$353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4E'!$E$3:$E$353</c:f>
              <c:numCache>
                <c:formatCode>General</c:formatCode>
                <c:ptCount val="351"/>
                <c:pt idx="0">
                  <c:v>2.0713877867244435E-3</c:v>
                </c:pt>
                <c:pt idx="1">
                  <c:v>2.1998961670036676E-3</c:v>
                </c:pt>
                <c:pt idx="2">
                  <c:v>2.3348869779785675E-3</c:v>
                </c:pt>
                <c:pt idx="3">
                  <c:v>2.4766801845650388E-3</c:v>
                </c:pt>
                <c:pt idx="4">
                  <c:v>2.6256149864790634E-3</c:v>
                </c:pt>
                <c:pt idx="5">
                  <c:v>2.7820511437951501E-3</c:v>
                </c:pt>
                <c:pt idx="6">
                  <c:v>2.94637040381307E-3</c:v>
                </c:pt>
                <c:pt idx="7">
                  <c:v>3.1189780379254906E-3</c:v>
                </c:pt>
                <c:pt idx="8">
                  <c:v>3.3003044980027818E-3</c:v>
                </c:pt>
                <c:pt idx="9">
                  <c:v>3.4908072026839099E-3</c:v>
                </c:pt>
                <c:pt idx="10">
                  <c:v>3.6909724649821785E-3</c:v>
                </c:pt>
                <c:pt idx="11">
                  <c:v>3.9013175736566374E-3</c:v>
                </c:pt>
                <c:pt idx="12">
                  <c:v>4.1223930420463128E-3</c:v>
                </c:pt>
                <c:pt idx="13">
                  <c:v>4.354785039355491E-3</c:v>
                </c:pt>
                <c:pt idx="14">
                  <c:v>4.5991180208708737E-3</c:v>
                </c:pt>
                <c:pt idx="15">
                  <c:v>4.8560575751922519E-3</c:v>
                </c:pt>
                <c:pt idx="16">
                  <c:v>5.1263135083674527E-3</c:v>
                </c:pt>
                <c:pt idx="17">
                  <c:v>5.410643186813946E-3</c:v>
                </c:pt>
                <c:pt idx="18">
                  <c:v>5.709855163085753E-3</c:v>
                </c:pt>
                <c:pt idx="19">
                  <c:v>6.0248131110300918E-3</c:v>
                </c:pt>
                <c:pt idx="20">
                  <c:v>6.3564400995466119E-3</c:v>
                </c:pt>
                <c:pt idx="21">
                  <c:v>6.7057232371954267E-3</c:v>
                </c:pt>
                <c:pt idx="22">
                  <c:v>7.0737187232322585E-3</c:v>
                </c:pt>
                <c:pt idx="23">
                  <c:v>7.4615573443694849E-3</c:v>
                </c:pt>
                <c:pt idx="24">
                  <c:v>7.8704504606765813E-3</c:v>
                </c:pt>
                <c:pt idx="25">
                  <c:v>8.3016965286422106E-3</c:v>
                </c:pt>
                <c:pt idx="26">
                  <c:v>8.7566882145247993E-3</c:v>
                </c:pt>
                <c:pt idx="27">
                  <c:v>9.2369201568118786E-3</c:v>
                </c:pt>
                <c:pt idx="28">
                  <c:v>9.7439974429479603E-3</c:v>
                </c:pt>
                <c:pt idx="29">
                  <c:v>1.0279644872566052E-2</c:v>
                </c:pt>
                <c:pt idx="30">
                  <c:v>1.0845717087328288E-2</c:v>
                </c:pt>
                <c:pt idx="31">
                  <c:v>1.1444209656266913E-2</c:v>
                </c:pt>
                <c:pt idx="32">
                  <c:v>1.2077271215324425E-2</c:v>
                </c:pt>
                <c:pt idx="33">
                  <c:v>1.2747216770711778E-2</c:v>
                </c:pt>
                <c:pt idx="34">
                  <c:v>1.3456542287901718E-2</c:v>
                </c:pt>
                <c:pt idx="35">
                  <c:v>1.4207940701683408E-2</c:v>
                </c:pt>
                <c:pt idx="36">
                  <c:v>1.5004319497862961E-2</c:v>
                </c:pt>
                <c:pt idx="37">
                  <c:v>1.5848820034127686E-2</c:v>
                </c:pt>
                <c:pt idx="38">
                  <c:v>1.6744838786436511E-2</c:v>
                </c:pt>
                <c:pt idx="39">
                  <c:v>1.7696050728313595E-2</c:v>
                </c:pt>
                <c:pt idx="40">
                  <c:v>1.8706435073788441E-2</c:v>
                </c:pt>
                <c:pt idx="41">
                  <c:v>1.9780303640728025E-2</c:v>
                </c:pt>
                <c:pt idx="42">
                  <c:v>2.0922332120161591E-2</c:v>
                </c:pt>
                <c:pt idx="43">
                  <c:v>2.2137594569178631E-2</c:v>
                </c:pt>
                <c:pt idx="44">
                  <c:v>2.3431601480369602E-2</c:v>
                </c:pt>
                <c:pt idx="45">
                  <c:v>2.4810341819803683E-2</c:v>
                </c:pt>
                <c:pt idx="46">
                  <c:v>2.6280329468440278E-2</c:v>
                </c:pt>
                <c:pt idx="47">
                  <c:v>2.7848654548866425E-2</c:v>
                </c:pt>
                <c:pt idx="48">
                  <c:v>2.9523040170450709E-2</c:v>
                </c:pt>
                <c:pt idx="49">
                  <c:v>3.1311905181413469E-2</c:v>
                </c:pt>
                <c:pt idx="50">
                  <c:v>3.3224433575846923E-2</c:v>
                </c:pt>
                <c:pt idx="51">
                  <c:v>3.5270651266977038E-2</c:v>
                </c:pt>
                <c:pt idx="52">
                  <c:v>3.7461511004306836E-2</c:v>
                </c:pt>
                <c:pt idx="53">
                  <c:v>3.9808986280585712E-2</c:v>
                </c:pt>
                <c:pt idx="54">
                  <c:v>4.2326175143181266E-2</c:v>
                </c:pt>
                <c:pt idx="55">
                  <c:v>4.5027414890775663E-2</c:v>
                </c:pt>
                <c:pt idx="56">
                  <c:v>4.7928408696935598E-2</c:v>
                </c:pt>
                <c:pt idx="57">
                  <c:v>5.1046365251841253E-2</c:v>
                </c:pt>
                <c:pt idx="58">
                  <c:v>5.4400152545482139E-2</c:v>
                </c:pt>
                <c:pt idx="59">
                  <c:v>5.801046692042644E-2</c:v>
                </c:pt>
                <c:pt idx="60">
                  <c:v>6.1900018487103137E-2</c:v>
                </c:pt>
                <c:pt idx="61">
                  <c:v>6.609373390238793E-2</c:v>
                </c:pt>
                <c:pt idx="62">
                  <c:v>7.0618977340575206E-2</c:v>
                </c:pt>
                <c:pt idx="63">
                  <c:v>7.5505790204848044E-2</c:v>
                </c:pt>
                <c:pt idx="64">
                  <c:v>8.0787149698436034E-2</c:v>
                </c:pt>
                <c:pt idx="65">
                  <c:v>8.6499245747582609E-2</c:v>
                </c:pt>
                <c:pt idx="66">
                  <c:v>9.2681774878915713E-2</c:v>
                </c:pt>
                <c:pt idx="67">
                  <c:v>9.9378248419912274E-2</c:v>
                </c:pt>
                <c:pt idx="68">
                  <c:v>0.10663631070986124</c:v>
                </c:pt>
                <c:pt idx="69">
                  <c:v>0.11450806075219111</c:v>
                </c:pt>
                <c:pt idx="70">
                  <c:v>0.12305036775072109</c:v>
                </c:pt>
                <c:pt idx="71">
                  <c:v>0.13232516706505137</c:v>
                </c:pt>
                <c:pt idx="72">
                  <c:v>0.14239971807528695</c:v>
                </c:pt>
                <c:pt idx="73">
                  <c:v>0.15334679901804682</c:v>
                </c:pt>
                <c:pt idx="74">
                  <c:v>0.16524480578326517</c:v>
                </c:pt>
                <c:pt idx="75">
                  <c:v>0.17817771169205621</c:v>
                </c:pt>
                <c:pt idx="76">
                  <c:v>0.19223483320813528</c:v>
                </c:pt>
                <c:pt idx="77">
                  <c:v>0.2075103322877887</c:v>
                </c:pt>
                <c:pt idx="78">
                  <c:v>0.22410236979408527</c:v>
                </c:pt>
                <c:pt idx="79">
                  <c:v>0.24211180662602527</c:v>
                </c:pt>
                <c:pt idx="80">
                  <c:v>0.26164033108981033</c:v>
                </c:pt>
                <c:pt idx="81">
                  <c:v>0.28278787461691568</c:v>
                </c:pt>
                <c:pt idx="82">
                  <c:v>0.30564916651837548</c:v>
                </c:pt>
                <c:pt idx="83">
                  <c:v>0.33030927699781454</c:v>
                </c:pt>
                <c:pt idx="84">
                  <c:v>0.35683801302089646</c:v>
                </c:pt>
                <c:pt idx="85">
                  <c:v>0.38528307279558993</c:v>
                </c:pt>
                <c:pt idx="86">
                  <c:v>0.41566194214668128</c:v>
                </c:pt>
                <c:pt idx="87">
                  <c:v>0.44795264096018417</c:v>
                </c:pt>
                <c:pt idx="88">
                  <c:v>0.48208360897786096</c:v>
                </c:pt>
                <c:pt idx="89">
                  <c:v>0.51792326005801104</c:v>
                </c:pt>
                <c:pt idx="90">
                  <c:v>0.55527002293445582</c:v>
                </c:pt>
                <c:pt idx="91">
                  <c:v>0.59384399595707738</c:v>
                </c:pt>
                <c:pt idx="92">
                  <c:v>0.63328162026390311</c:v>
                </c:pt>
                <c:pt idx="93">
                  <c:v>0.67313494187587763</c:v>
                </c:pt>
                <c:pt idx="94">
                  <c:v>0.71287699265403748</c:v>
                </c:pt>
                <c:pt idx="95">
                  <c:v>0.75191448111262416</c:v>
                </c:pt>
                <c:pt idx="96">
                  <c:v>0.78960829274432875</c:v>
                </c:pt>
                <c:pt idx="97">
                  <c:v>0.82530127914116824</c:v>
                </c:pt>
                <c:pt idx="98">
                  <c:v>0.85835159595813171</c:v>
                </c:pt>
                <c:pt idx="99">
                  <c:v>0.88816866779829728</c:v>
                </c:pt>
                <c:pt idx="100">
                  <c:v>0.91424800966165576</c:v>
                </c:pt>
                <c:pt idx="101">
                  <c:v>0.93620088883073671</c:v>
                </c:pt>
                <c:pt idx="102">
                  <c:v>0.95377530935890942</c:v>
                </c:pt>
                <c:pt idx="103">
                  <c:v>0.96686598780255439</c:v>
                </c:pt>
                <c:pt idx="104">
                  <c:v>0.97551261008783507</c:v>
                </c:pt>
                <c:pt idx="105">
                  <c:v>0.97988734129519217</c:v>
                </c:pt>
                <c:pt idx="106">
                  <c:v>0.98027393076331826</c:v>
                </c:pt>
                <c:pt idx="107">
                  <c:v>0.9770415597632317</c:v>
                </c:pt>
                <c:pt idx="108">
                  <c:v>0.97061674165603185</c:v>
                </c:pt>
                <c:pt idx="109">
                  <c:v>0.9614561967120282</c:v>
                </c:pt>
                <c:pt idx="110">
                  <c:v>0.95002288307006999</c:v>
                </c:pt>
                <c:pt idx="111">
                  <c:v>0.93676649525877598</c:v>
                </c:pt>
                <c:pt idx="112">
                  <c:v>0.92210892811943501</c:v>
                </c:pt>
                <c:pt idx="113">
                  <c:v>0.90643456258875732</c:v>
                </c:pt>
                <c:pt idx="114">
                  <c:v>0.89008480432280224</c:v>
                </c:pt>
                <c:pt idx="115">
                  <c:v>0.87335608554384636</c:v>
                </c:pt>
                <c:pt idx="116">
                  <c:v>0.85650048267179268</c:v>
                </c:pt>
                <c:pt idx="117">
                  <c:v>0.8397281549763167</c:v>
                </c:pt>
                <c:pt idx="118">
                  <c:v>0.82321092418637098</c:v>
                </c:pt>
                <c:pt idx="119">
                  <c:v>0.80708645398117773</c:v>
                </c:pt>
                <c:pt idx="120">
                  <c:v>0.79146262616213292</c:v>
                </c:pt>
                <c:pt idx="121">
                  <c:v>0.77642183254466279</c:v>
                </c:pt>
                <c:pt idx="122">
                  <c:v>0.76202500185145516</c:v>
                </c:pt>
                <c:pt idx="123">
                  <c:v>0.7483152581343433</c:v>
                </c:pt>
                <c:pt idx="124">
                  <c:v>0.73532116354890764</c:v>
                </c:pt>
                <c:pt idx="125">
                  <c:v>0.72305953708459969</c:v>
                </c:pt>
                <c:pt idx="126">
                  <c:v>0.71153786587047674</c:v>
                </c:pt>
                <c:pt idx="127">
                  <c:v>0.70075634042312052</c:v>
                </c:pt>
                <c:pt idx="128">
                  <c:v>0.69070955263441758</c:v>
                </c:pt>
                <c:pt idx="129">
                  <c:v>0.68138789776030095</c:v>
                </c:pt>
                <c:pt idx="130">
                  <c:v>0.67277872094305635</c:v>
                </c:pt>
                <c:pt idx="131">
                  <c:v>0.6648672461674876</c:v>
                </c:pt>
                <c:pt idx="132">
                  <c:v>0.65763732191335866</c:v>
                </c:pt>
                <c:pt idx="133">
                  <c:v>0.65107201372438528</c:v>
                </c:pt>
                <c:pt idx="134">
                  <c:v>0.64515406985086599</c:v>
                </c:pt>
                <c:pt idx="135">
                  <c:v>0.63986628226791287</c:v>
                </c:pt>
                <c:pt idx="136">
                  <c:v>0.63519176184726278</c:v>
                </c:pt>
                <c:pt idx="137">
                  <c:v>0.63111414332127991</c:v>
                </c:pt>
                <c:pt idx="138">
                  <c:v>0.62761773293212308</c:v>
                </c:pt>
                <c:pt idx="139">
                  <c:v>0.62468760929020295</c:v>
                </c:pt>
                <c:pt idx="140">
                  <c:v>0.62230968594309699</c:v>
                </c:pt>
                <c:pt idx="141">
                  <c:v>0.62047074244214029</c:v>
                </c:pt>
                <c:pt idx="142">
                  <c:v>0.6191584292517609</c:v>
                </c:pt>
                <c:pt idx="143">
                  <c:v>0.61836125064162506</c:v>
                </c:pt>
                <c:pt idx="144">
                  <c:v>0.61806852870430817</c:v>
                </c:pt>
                <c:pt idx="145">
                  <c:v>0.61827035082817372</c:v>
                </c:pt>
                <c:pt idx="146">
                  <c:v>0.61895750231040558</c:v>
                </c:pt>
                <c:pt idx="147">
                  <c:v>0.62012138531033734</c:v>
                </c:pt>
                <c:pt idx="148">
                  <c:v>0.62175392501822113</c:v>
                </c:pt>
                <c:pt idx="149">
                  <c:v>0.62384746375697919</c:v>
                </c:pt>
                <c:pt idx="150">
                  <c:v>0.62639464375919096</c:v>
                </c:pt>
                <c:pt idx="151">
                  <c:v>0.62938827958857946</c:v>
                </c:pt>
                <c:pt idx="152">
                  <c:v>0.6328212216261706</c:v>
                </c:pt>
                <c:pt idx="153">
                  <c:v>0.63668621273322812</c:v>
                </c:pt>
                <c:pt idx="154">
                  <c:v>0.64097574113943967</c:v>
                </c:pt>
                <c:pt idx="155">
                  <c:v>0.64568189376284857</c:v>
                </c:pt>
                <c:pt idx="156">
                  <c:v>0.65079621548257061</c:v>
                </c:pt>
                <c:pt idx="157">
                  <c:v>0.65630958123196381</c:v>
                </c:pt>
                <c:pt idx="158">
                  <c:v>0.66221208895941541</c:v>
                </c:pt>
                <c:pt idx="159">
                  <c:v>0.66849298223589204</c:v>
                </c:pt>
                <c:pt idx="160">
                  <c:v>0.67514061122209612</c:v>
                </c:pt>
                <c:pt idx="161">
                  <c:v>0.68214243946006214</c:v>
                </c:pt>
                <c:pt idx="162">
                  <c:v>0.68948510118104833</c:v>
                </c:pt>
                <c:pt idx="163">
                  <c:v>0.69715450932730061</c:v>
                </c:pt>
                <c:pt idx="164">
                  <c:v>0.70513600834760437</c:v>
                </c:pt>
                <c:pt idx="165">
                  <c:v>0.71341455851259283</c:v>
                </c:pt>
                <c:pt idx="166">
                  <c:v>0.72197493091586651</c:v>
                </c:pt>
                <c:pt idx="167">
                  <c:v>0.73080188577646443</c:v>
                </c:pt>
                <c:pt idx="168">
                  <c:v>0.73988030261429927</c:v>
                </c:pt>
                <c:pt idx="169">
                  <c:v>0.74919523065827942</c:v>
                </c:pt>
                <c:pt idx="170">
                  <c:v>0.75873183225180862</c:v>
                </c:pt>
                <c:pt idx="171">
                  <c:v>0.76847520096743438</c:v>
                </c:pt>
                <c:pt idx="172">
                  <c:v>0.77841004858039764</c:v>
                </c:pt>
                <c:pt idx="173">
                  <c:v>0.78852026911496731</c:v>
                </c:pt>
                <c:pt idx="174">
                  <c:v>0.79878840160907805</c:v>
                </c:pt>
                <c:pt idx="175">
                  <c:v>0.80919502393853493</c:v>
                </c:pt>
                <c:pt idx="176">
                  <c:v>0.81971811655013793</c:v>
                </c:pt>
                <c:pt idx="177">
                  <c:v>0.83033243675869683</c:v>
                </c:pt>
                <c:pt idx="178">
                  <c:v>0.84100894179148367</c:v>
                </c:pt>
                <c:pt idx="179">
                  <c:v>0.85171429313994718</c:v>
                </c:pt>
                <c:pt idx="180">
                  <c:v>0.86241046745312877</c:v>
                </c:pt>
                <c:pt idx="181">
                  <c:v>0.87305449158379589</c:v>
                </c:pt>
                <c:pt idx="182">
                  <c:v>0.8835983125588075</c:v>
                </c:pt>
                <c:pt idx="183">
                  <c:v>0.89398880781759416</c:v>
                </c:pt>
                <c:pt idx="184">
                  <c:v>0.90416793722031574</c:v>
                </c:pt>
                <c:pt idx="185">
                  <c:v>0.91407303588007405</c:v>
                </c:pt>
                <c:pt idx="186">
                  <c:v>0.92363724540100134</c:v>
                </c:pt>
                <c:pt idx="187">
                  <c:v>0.93279008009035103</c:v>
                </c:pt>
                <c:pt idx="188">
                  <c:v>0.94145812365827786</c:v>
                </c:pt>
                <c:pt idx="189">
                  <c:v>0.94956585041821318</c:v>
                </c:pt>
                <c:pt idx="190">
                  <c:v>0.95703656278655136</c:v>
                </c:pt>
                <c:pt idx="191">
                  <c:v>0.96379343384185079</c:v>
                </c:pt>
                <c:pt idx="192">
                  <c:v>0.96976063988444949</c:v>
                </c:pt>
                <c:pt idx="193">
                  <c:v>0.97486456352066142</c:v>
                </c:pt>
                <c:pt idx="194">
                  <c:v>0.97903504308155687</c:v>
                </c:pt>
                <c:pt idx="195">
                  <c:v>0.98220663956176546</c:v>
                </c:pt>
                <c:pt idx="196">
                  <c:v>0.98431988816773996</c:v>
                </c:pt>
                <c:pt idx="197">
                  <c:v>0.98532249844853326</c:v>
                </c:pt>
                <c:pt idx="198">
                  <c:v>0.98517046526543295</c:v>
                </c:pt>
                <c:pt idx="199">
                  <c:v>0.98382905288475886</c:v>
                </c:pt>
                <c:pt idx="200">
                  <c:v>0.98127361647989686</c:v>
                </c:pt>
                <c:pt idx="201">
                  <c:v>0.97749022938417862</c:v>
                </c:pt>
                <c:pt idx="202">
                  <c:v>0.97247609045589078</c:v>
                </c:pt>
                <c:pt idx="203">
                  <c:v>0.96623969363709028</c:v>
                </c:pt>
                <c:pt idx="204">
                  <c:v>0.95880075078679972</c:v>
                </c:pt>
                <c:pt idx="205">
                  <c:v>0.95018986859868482</c:v>
                </c:pt>
                <c:pt idx="206">
                  <c:v>0.94044799024891368</c:v>
                </c:pt>
                <c:pt idx="207">
                  <c:v>0.92962562171886221</c:v>
                </c:pt>
                <c:pt idx="208">
                  <c:v>0.91778187090026975</c:v>
                </c:pt>
                <c:pt idx="209">
                  <c:v>0.90498333411734166</c:v>
                </c:pt>
                <c:pt idx="210">
                  <c:v>0.89130286923446578</c:v>
                </c:pt>
                <c:pt idx="211">
                  <c:v>0.87681829687285728</c:v>
                </c:pt>
                <c:pt idx="212">
                  <c:v>0.86161107142446047</c:v>
                </c:pt>
                <c:pt idx="213">
                  <c:v>0.84576496168107407</c:v>
                </c:pt>
                <c:pt idx="214">
                  <c:v>0.82936477728099289</c:v>
                </c:pt>
                <c:pt idx="215">
                  <c:v>0.81249517220125722</c:v>
                </c:pt>
                <c:pt idx="216">
                  <c:v>0.79523955062956275</c:v>
                </c:pt>
                <c:pt idx="217">
                  <c:v>0.77767909418351611</c:v>
                </c:pt>
                <c:pt idx="218">
                  <c:v>0.75989192302408004</c:v>
                </c:pt>
                <c:pt idx="219">
                  <c:v>0.74195239729422746</c:v>
                </c:pt>
                <c:pt idx="220">
                  <c:v>0.7239305597851895</c:v>
                </c:pt>
                <c:pt idx="221">
                  <c:v>0.70589171598832978</c:v>
                </c:pt>
                <c:pt idx="222">
                  <c:v>0.68789614384327991</c:v>
                </c:pt>
                <c:pt idx="223">
                  <c:v>0.66999892257923432</c:v>
                </c:pt>
                <c:pt idx="224">
                  <c:v>0.65224986803985341</c:v>
                </c:pt>
                <c:pt idx="225">
                  <c:v>0.63469356070872052</c:v>
                </c:pt>
                <c:pt idx="226">
                  <c:v>0.61736945220520134</c:v>
                </c:pt>
                <c:pt idx="227">
                  <c:v>0.60031203617563522</c:v>
                </c:pt>
                <c:pt idx="228">
                  <c:v>0.58355107013207386</c:v>
                </c:pt>
                <c:pt idx="229">
                  <c:v>0.56711183576462321</c:v>
                </c:pt>
                <c:pt idx="230">
                  <c:v>0.55101542645881585</c:v>
                </c:pt>
                <c:pt idx="231">
                  <c:v>0.53527905208658866</c:v>
                </c:pt>
                <c:pt idx="232">
                  <c:v>0.51991635252574286</c:v>
                </c:pt>
                <c:pt idx="233">
                  <c:v>0.50493771273303145</c:v>
                </c:pt>
                <c:pt idx="234">
                  <c:v>0.49035057350174138</c:v>
                </c:pt>
                <c:pt idx="235">
                  <c:v>0.4761597332420866</c:v>
                </c:pt>
                <c:pt idx="236">
                  <c:v>0.46236763721092211</c:v>
                </c:pt>
                <c:pt idx="237">
                  <c:v>0.44897465157552763</c:v>
                </c:pt>
                <c:pt idx="238">
                  <c:v>0.43597932052207977</c:v>
                </c:pt>
                <c:pt idx="239">
                  <c:v>0.42337860531629934</c:v>
                </c:pt>
                <c:pt idx="240">
                  <c:v>0.41116810479938171</c:v>
                </c:pt>
                <c:pt idx="241">
                  <c:v>0.39934225726719719</c:v>
                </c:pt>
                <c:pt idx="242">
                  <c:v>0.38789452404656899</c:v>
                </c:pt>
                <c:pt idx="243">
                  <c:v>0.37681755536194272</c:v>
                </c:pt>
                <c:pt idx="244">
                  <c:v>0.36610333929099681</c:v>
                </c:pt>
                <c:pt idx="245">
                  <c:v>0.35574333475069175</c:v>
                </c:pt>
                <c:pt idx="246">
                  <c:v>0.34572858954655494</c:v>
                </c:pt>
                <c:pt idx="247">
                  <c:v>0.33604984456748843</c:v>
                </c:pt>
                <c:pt idx="248">
                  <c:v>0.32669762522459256</c:v>
                </c:pt>
                <c:pt idx="249">
                  <c:v>0.31766232122286009</c:v>
                </c:pt>
                <c:pt idx="250">
                  <c:v>0.30893425572541844</c:v>
                </c:pt>
                <c:pt idx="251">
                  <c:v>0.3005037449265513</c:v>
                </c:pt>
                <c:pt idx="252">
                  <c:v>0.29236114899637522</c:v>
                </c:pt>
                <c:pt idx="253">
                  <c:v>0.28449691530029886</c:v>
                </c:pt>
                <c:pt idx="254">
                  <c:v>0.27690161473309183</c:v>
                </c:pt>
                <c:pt idx="255">
                  <c:v>0.2695659719426815</c:v>
                </c:pt>
                <c:pt idx="256">
                  <c:v>0.26248089015446285</c:v>
                </c:pt>
                <c:pt idx="257">
                  <c:v>0.25563747124408542</c:v>
                </c:pt>
                <c:pt idx="258">
                  <c:v>0.24902703164641149</c:v>
                </c:pt>
                <c:pt idx="259">
                  <c:v>0.24264111463113935</c:v>
                </c:pt>
                <c:pt idx="260">
                  <c:v>0.23647149942192636</c:v>
                </c:pt>
                <c:pt idx="261">
                  <c:v>0.23051020758590124</c:v>
                </c:pt>
                <c:pt idx="262">
                  <c:v>0.22474950707435304</c:v>
                </c:pt>
                <c:pt idx="263">
                  <c:v>0.21918191425306022</c:v>
                </c:pt>
                <c:pt idx="264">
                  <c:v>0.21380019422211527</c:v>
                </c:pt>
                <c:pt idx="265">
                  <c:v>0.20859735969006299</c:v>
                </c:pt>
                <c:pt idx="266">
                  <c:v>0.2035666686354477</c:v>
                </c:pt>
                <c:pt idx="267">
                  <c:v>0.19870162096037525</c:v>
                </c:pt>
                <c:pt idx="268">
                  <c:v>0.19399595431508077</c:v>
                </c:pt>
                <c:pt idx="269">
                  <c:v>0.18944363924960561</c:v>
                </c:pt>
                <c:pt idx="270">
                  <c:v>0.18503887382830464</c:v>
                </c:pt>
                <c:pt idx="271">
                  <c:v>0.18077607782475869</c:v>
                </c:pt>
                <c:pt idx="272">
                  <c:v>0.17664988659859537</c:v>
                </c:pt>
                <c:pt idx="273">
                  <c:v>0.17265514474151045</c:v>
                </c:pt>
                <c:pt idx="274">
                  <c:v>0.16878689956723769</c:v>
                </c:pt>
                <c:pt idx="275">
                  <c:v>0.16504039450918595</c:v>
                </c:pt>
                <c:pt idx="276">
                  <c:v>0.16141106247977011</c:v>
                </c:pt>
                <c:pt idx="277">
                  <c:v>0.15789451923698217</c:v>
                </c:pt>
                <c:pt idx="278">
                  <c:v>0.15448655679632695</c:v>
                </c:pt>
                <c:pt idx="279">
                  <c:v>0.15118313691978269</c:v>
                </c:pt>
                <c:pt idx="280">
                  <c:v>0.14798038470783637</c:v>
                </c:pt>
                <c:pt idx="281">
                  <c:v>0.14487458231573869</c:v>
                </c:pt>
                <c:pt idx="282">
                  <c:v>0.14186216281094244</c:v>
                </c:pt>
                <c:pt idx="283">
                  <c:v>0.13893970418500468</c:v>
                </c:pt>
                <c:pt idx="284">
                  <c:v>0.136103923530146</c:v>
                </c:pt>
                <c:pt idx="285">
                  <c:v>0.13335167138794335</c:v>
                </c:pt>
                <c:pt idx="286">
                  <c:v>0.13067992627535896</c:v>
                </c:pt>
                <c:pt idx="287">
                  <c:v>0.12808578939136361</c:v>
                </c:pt>
                <c:pt idx="288">
                  <c:v>0.1255664795057565</c:v>
                </c:pt>
                <c:pt idx="289">
                  <c:v>0.12311932803039871</c:v>
                </c:pt>
                <c:pt idx="290">
                  <c:v>0.12074177427192578</c:v>
                </c:pt>
                <c:pt idx="291">
                  <c:v>0.11843136086404005</c:v>
                </c:pt>
                <c:pt idx="292">
                  <c:v>0.11618572937668947</c:v>
                </c:pt>
                <c:pt idx="293">
                  <c:v>0.11400261609880147</c:v>
                </c:pt>
                <c:pt idx="294">
                  <c:v>0.11187984799073047</c:v>
                </c:pt>
                <c:pt idx="295">
                  <c:v>0.1098153388021601</c:v>
                </c:pt>
                <c:pt idx="296">
                  <c:v>0.10780708535090444</c:v>
                </c:pt>
                <c:pt idx="297">
                  <c:v>0.10585316395781375</c:v>
                </c:pt>
                <c:pt idx="298">
                  <c:v>0.10395172703283451</c:v>
                </c:pt>
                <c:pt idx="299">
                  <c:v>0.1021009998071617</c:v>
                </c:pt>
                <c:pt idx="300">
                  <c:v>0.10029927720637988</c:v>
                </c:pt>
                <c:pt idx="301">
                  <c:v>9.8544920859465535E-2</c:v>
                </c:pt>
                <c:pt idx="302">
                  <c:v>9.6836356238553467E-2</c:v>
                </c:pt>
                <c:pt idx="303">
                  <c:v>9.5172069924411296E-2</c:v>
                </c:pt>
                <c:pt idx="304">
                  <c:v>9.3550606992653829E-2</c:v>
                </c:pt>
                <c:pt idx="305">
                  <c:v>9.1970568515802098E-2</c:v>
                </c:pt>
                <c:pt idx="306">
                  <c:v>9.0430609176426091E-2</c:v>
                </c:pt>
                <c:pt idx="307">
                  <c:v>8.892943498670336E-2</c:v>
                </c:pt>
                <c:pt idx="308">
                  <c:v>8.7465801109874897E-2</c:v>
                </c:pt>
                <c:pt idx="309">
                  <c:v>8.6038509779210126E-2</c:v>
                </c:pt>
                <c:pt idx="310">
                  <c:v>8.4646408310227406E-2</c:v>
                </c:pt>
                <c:pt idx="311">
                  <c:v>8.3288387202073988E-2</c:v>
                </c:pt>
                <c:pt idx="312">
                  <c:v>8.1963378324102165E-2</c:v>
                </c:pt>
                <c:pt idx="313">
                  <c:v>8.0670353183830201E-2</c:v>
                </c:pt>
                <c:pt idx="314">
                  <c:v>7.9408321272629201E-2</c:v>
                </c:pt>
                <c:pt idx="315">
                  <c:v>7.8176328485606961E-2</c:v>
                </c:pt>
                <c:pt idx="316">
                  <c:v>7.6973455612313058E-2</c:v>
                </c:pt>
                <c:pt idx="317">
                  <c:v>7.57988168950261E-2</c:v>
                </c:pt>
                <c:pt idx="318">
                  <c:v>7.4651558651520844E-2</c:v>
                </c:pt>
                <c:pt idx="319">
                  <c:v>7.3530857959339113E-2</c:v>
                </c:pt>
                <c:pt idx="320">
                  <c:v>7.2435921398733782E-2</c:v>
                </c:pt>
                <c:pt idx="321">
                  <c:v>7.1365983851556791E-2</c:v>
                </c:pt>
                <c:pt idx="322">
                  <c:v>7.0320307353509914E-2</c:v>
                </c:pt>
                <c:pt idx="323">
                  <c:v>6.9298179997268838E-2</c:v>
                </c:pt>
                <c:pt idx="324">
                  <c:v>6.8298914884121098E-2</c:v>
                </c:pt>
                <c:pt idx="325">
                  <c:v>6.7321849121861455E-2</c:v>
                </c:pt>
                <c:pt idx="326">
                  <c:v>6.6366342866787553E-2</c:v>
                </c:pt>
                <c:pt idx="327">
                  <c:v>6.5431778407746721E-2</c:v>
                </c:pt>
                <c:pt idx="328">
                  <c:v>6.4517559290281579E-2</c:v>
                </c:pt>
                <c:pt idx="329">
                  <c:v>6.3623109478992745E-2</c:v>
                </c:pt>
                <c:pt idx="330">
                  <c:v>6.2747872556366158E-2</c:v>
                </c:pt>
                <c:pt idx="331">
                  <c:v>6.1891310956351142E-2</c:v>
                </c:pt>
                <c:pt idx="332">
                  <c:v>6.1052905231088195E-2</c:v>
                </c:pt>
                <c:pt idx="333">
                  <c:v>6.0232153349247364E-2</c:v>
                </c:pt>
                <c:pt idx="334">
                  <c:v>5.9428570024514626E-2</c:v>
                </c:pt>
                <c:pt idx="335">
                  <c:v>5.8641686072834709E-2</c:v>
                </c:pt>
                <c:pt idx="336">
                  <c:v>5.7871047797083186E-2</c:v>
                </c:pt>
                <c:pt idx="337">
                  <c:v>5.7116216397909758E-2</c:v>
                </c:pt>
                <c:pt idx="338">
                  <c:v>5.637676740954245E-2</c:v>
                </c:pt>
                <c:pt idx="339">
                  <c:v>5.5652290159418305E-2</c:v>
                </c:pt>
                <c:pt idx="340">
                  <c:v>5.4942387250544567E-2</c:v>
                </c:pt>
                <c:pt idx="341">
                  <c:v>5.4246674065557832E-2</c:v>
                </c:pt>
                <c:pt idx="342">
                  <c:v>5.3564778291490422E-2</c:v>
                </c:pt>
                <c:pt idx="343">
                  <c:v>5.2896339464304942E-2</c:v>
                </c:pt>
                <c:pt idx="344">
                  <c:v>5.2241008532307287E-2</c:v>
                </c:pt>
                <c:pt idx="345">
                  <c:v>5.1598447437578465E-2</c:v>
                </c:pt>
                <c:pt idx="346">
                  <c:v>5.0968328714616762E-2</c:v>
                </c:pt>
                <c:pt idx="347">
                  <c:v>5.0350335105423194E-2</c:v>
                </c:pt>
                <c:pt idx="348">
                  <c:v>4.9744159190286519E-2</c:v>
                </c:pt>
                <c:pt idx="349">
                  <c:v>4.9149503033571129E-2</c:v>
                </c:pt>
                <c:pt idx="350">
                  <c:v>4.8566077843844146E-2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69-4BEE-A395-5ECC0220ED29}"/>
            </c:ext>
          </c:extLst>
        </c:ser>
        <c:ser>
          <c:idx val="6"/>
          <c:order val="2"/>
          <c:tx>
            <c:v>E=110 kPa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4E'!$G$3:$G$353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4E'!$H$3:$H$353</c:f>
              <c:numCache>
                <c:formatCode>General</c:formatCode>
                <c:ptCount val="351"/>
                <c:pt idx="0">
                  <c:v>3.2534180513345001E-3</c:v>
                </c:pt>
                <c:pt idx="1">
                  <c:v>3.4640346416193735E-3</c:v>
                </c:pt>
                <c:pt idx="2">
                  <c:v>3.6862277953709777E-3</c:v>
                </c:pt>
                <c:pt idx="3">
                  <c:v>3.9206494695592786E-3</c:v>
                </c:pt>
                <c:pt idx="4">
                  <c:v>4.1679959433343905E-3</c:v>
                </c:pt>
                <c:pt idx="5">
                  <c:v>4.4290112570520845E-3</c:v>
                </c:pt>
                <c:pt idx="6">
                  <c:v>4.7044909487332642E-3</c:v>
                </c:pt>
                <c:pt idx="7">
                  <c:v>4.9952861165908358E-3</c:v>
                </c:pt>
                <c:pt idx="8">
                  <c:v>5.3023078392361311E-3</c:v>
                </c:pt>
                <c:pt idx="9">
                  <c:v>5.6265319885154819E-3</c:v>
                </c:pt>
                <c:pt idx="10">
                  <c:v>5.9690044736269154E-3</c:v>
                </c:pt>
                <c:pt idx="11">
                  <c:v>6.3308469593140737E-3</c:v>
                </c:pt>
                <c:pt idx="12">
                  <c:v>6.7132631055287773E-3</c:v>
                </c:pt>
                <c:pt idx="13">
                  <c:v>7.1175453811006539E-3</c:v>
                </c:pt>
                <c:pt idx="14">
                  <c:v>7.5450825096895491E-3</c:v>
                </c:pt>
                <c:pt idx="15">
                  <c:v>7.9973676126976478E-3</c:v>
                </c:pt>
                <c:pt idx="16">
                  <c:v>8.4760071209766252E-3</c:v>
                </c:pt>
                <c:pt idx="17">
                  <c:v>8.9827305351620756E-3</c:v>
                </c:pt>
                <c:pt idx="18">
                  <c:v>9.5194011234067677E-3</c:v>
                </c:pt>
                <c:pt idx="19">
                  <c:v>1.0088027655286713E-2</c:v>
                </c:pt>
                <c:pt idx="20">
                  <c:v>1.0690777281830433E-2</c:v>
                </c:pt>
                <c:pt idx="21">
                  <c:v>1.1329989684148334E-2</c:v>
                </c:pt>
                <c:pt idx="22">
                  <c:v>1.2008192627127823E-2</c:v>
                </c:pt>
                <c:pt idx="23">
                  <c:v>1.2728119070336885E-2</c:v>
                </c:pt>
                <c:pt idx="24">
                  <c:v>1.3492726005803091E-2</c:v>
                </c:pt>
                <c:pt idx="25">
                  <c:v>1.4305215211939171E-2</c:v>
                </c:pt>
                <c:pt idx="26">
                  <c:v>1.5169056134809789E-2</c:v>
                </c:pt>
                <c:pt idx="27">
                  <c:v>1.6088011132427527E-2</c:v>
                </c:pt>
                <c:pt idx="28">
                  <c:v>1.7066163345102026E-2</c:v>
                </c:pt>
                <c:pt idx="29">
                  <c:v>1.8107947485380915E-2</c:v>
                </c:pt>
                <c:pt idx="30">
                  <c:v>1.921818387507046E-2</c:v>
                </c:pt>
                <c:pt idx="31">
                  <c:v>2.0402116094598965E-2</c:v>
                </c:pt>
                <c:pt idx="32">
                  <c:v>2.1665452651882133E-2</c:v>
                </c:pt>
                <c:pt idx="33">
                  <c:v>2.3014413124193611E-2</c:v>
                </c:pt>
                <c:pt idx="34">
                  <c:v>2.445577927764897E-2</c:v>
                </c:pt>
                <c:pt idx="35">
                  <c:v>2.5996951725038575E-2</c:v>
                </c:pt>
                <c:pt idx="36">
                  <c:v>2.7646012744000803E-2</c:v>
                </c:pt>
                <c:pt idx="37">
                  <c:v>2.9411795944030983E-2</c:v>
                </c:pt>
                <c:pt idx="38">
                  <c:v>3.1303963542315016E-2</c:v>
                </c:pt>
                <c:pt idx="39">
                  <c:v>3.3333092084471772E-2</c:v>
                </c:pt>
                <c:pt idx="40">
                  <c:v>3.5510767526045206E-2</c:v>
                </c:pt>
                <c:pt idx="41">
                  <c:v>3.7849690672637437E-2</c:v>
                </c:pt>
                <c:pt idx="42">
                  <c:v>4.0363794058585811E-2</c:v>
                </c:pt>
                <c:pt idx="43">
                  <c:v>4.3068371422805951E-2</c:v>
                </c:pt>
                <c:pt idx="44">
                  <c:v>4.5980221011029498E-2</c:v>
                </c:pt>
                <c:pt idx="45">
                  <c:v>4.9117803989426001E-2</c:v>
                </c:pt>
                <c:pt idx="46">
                  <c:v>5.2501419286130058E-2</c:v>
                </c:pt>
                <c:pt idx="47">
                  <c:v>5.6153396171724879E-2</c:v>
                </c:pt>
                <c:pt idx="48">
                  <c:v>6.0098305829837106E-2</c:v>
                </c:pt>
                <c:pt idx="49">
                  <c:v>6.4363193031459653E-2</c:v>
                </c:pt>
                <c:pt idx="50">
                  <c:v>6.897782878036185E-2</c:v>
                </c:pt>
                <c:pt idx="51">
                  <c:v>7.3974984401159127E-2</c:v>
                </c:pt>
                <c:pt idx="52">
                  <c:v>7.9390726942729528E-2</c:v>
                </c:pt>
                <c:pt idx="53">
                  <c:v>8.5264734898303218E-2</c:v>
                </c:pt>
                <c:pt idx="54">
                  <c:v>9.1640632010451362E-2</c:v>
                </c:pt>
                <c:pt idx="55">
                  <c:v>9.8566335220960921E-2</c:v>
                </c:pt>
                <c:pt idx="56">
                  <c:v>0.10609441049968138</c:v>
                </c:pt>
                <c:pt idx="57">
                  <c:v>0.11428242716672521</c:v>
                </c:pt>
                <c:pt idx="58">
                  <c:v>0.12319329719520589</c:v>
                </c:pt>
                <c:pt idx="59">
                  <c:v>0.13289558059424589</c:v>
                </c:pt>
                <c:pt idx="60">
                  <c:v>0.14346373103570476</c:v>
                </c:pt>
                <c:pt idx="61">
                  <c:v>0.1549782470897102</c:v>
                </c:pt>
                <c:pt idx="62">
                  <c:v>0.16752568346112573</c:v>
                </c:pt>
                <c:pt idx="63">
                  <c:v>0.18119846320595445</c:v>
                </c:pt>
                <c:pt idx="64">
                  <c:v>0.19609441591433641</c:v>
                </c:pt>
                <c:pt idx="65">
                  <c:v>0.21231594838712853</c:v>
                </c:pt>
                <c:pt idx="66">
                  <c:v>0.22996873395706674</c:v>
                </c:pt>
                <c:pt idx="67">
                  <c:v>0.24915978556829832</c:v>
                </c:pt>
                <c:pt idx="68">
                  <c:v>0.26999475834283937</c:v>
                </c:pt>
                <c:pt idx="69">
                  <c:v>0.29257431343468809</c:v>
                </c:pt>
                <c:pt idx="70">
                  <c:v>0.31698937227069435</c:v>
                </c:pt>
                <c:pt idx="71">
                  <c:v>0.34331510693591794</c:v>
                </c:pt>
                <c:pt idx="72">
                  <c:v>0.37160355910533494</c:v>
                </c:pt>
                <c:pt idx="73">
                  <c:v>0.40187486918419679</c:v>
                </c:pt>
                <c:pt idx="74">
                  <c:v>0.43410724225892527</c:v>
                </c:pt>
                <c:pt idx="75">
                  <c:v>0.46822598835899654</c:v>
                </c:pt>
                <c:pt idx="76">
                  <c:v>0.50409225358527632</c:v>
                </c:pt>
                <c:pt idx="77">
                  <c:v>0.5414923926530355</c:v>
                </c:pt>
                <c:pt idx="78">
                  <c:v>0.58012928543934295</c:v>
                </c:pt>
                <c:pt idx="79">
                  <c:v>0.61961720327044278</c:v>
                </c:pt>
                <c:pt idx="80">
                  <c:v>0.65948198811242831</c:v>
                </c:pt>
                <c:pt idx="81">
                  <c:v>0.69916820531807822</c:v>
                </c:pt>
                <c:pt idx="82">
                  <c:v>0.73805446550817644</c:v>
                </c:pt>
                <c:pt idx="83">
                  <c:v>0.77547723640460076</c:v>
                </c:pt>
                <c:pt idx="84">
                  <c:v>0.81076223665816682</c:v>
                </c:pt>
                <c:pt idx="85">
                  <c:v>0.84326110817742661</c:v>
                </c:pt>
                <c:pt idx="86">
                  <c:v>0.87238980517730513</c:v>
                </c:pt>
                <c:pt idx="87">
                  <c:v>0.89766436600855293</c:v>
                </c:pt>
                <c:pt idx="88">
                  <c:v>0.9187297260432099</c:v>
                </c:pt>
                <c:pt idx="89">
                  <c:v>0.93537807870323531</c:v>
                </c:pt>
                <c:pt idx="90">
                  <c:v>0.94755484465962891</c:v>
                </c:pt>
                <c:pt idx="91">
                  <c:v>0.95535220425517642</c:v>
                </c:pt>
                <c:pt idx="92">
                  <c:v>0.95899193402082661</c:v>
                </c:pt>
                <c:pt idx="93">
                  <c:v>0.9588005763681805</c:v>
                </c:pt>
                <c:pt idx="94">
                  <c:v>0.95518055260209067</c:v>
                </c:pt>
                <c:pt idx="95">
                  <c:v>0.9485807081302593</c:v>
                </c:pt>
                <c:pt idx="96">
                  <c:v>0.93946912930845228</c:v>
                </c:pt>
                <c:pt idx="97">
                  <c:v>0.92831014723363137</c:v>
                </c:pt>
                <c:pt idx="98">
                  <c:v>0.91554648805533034</c:v>
                </c:pt>
                <c:pt idx="99">
                  <c:v>0.90158671644347532</c:v>
                </c:pt>
                <c:pt idx="100">
                  <c:v>0.88679753608979306</c:v>
                </c:pt>
                <c:pt idx="101">
                  <c:v>0.87150017087618237</c:v>
                </c:pt>
                <c:pt idx="102">
                  <c:v>0.85596991643757714</c:v>
                </c:pt>
                <c:pt idx="103">
                  <c:v>0.84043796675722238</c:v>
                </c:pt>
                <c:pt idx="104">
                  <c:v>0.82509472553143204</c:v>
                </c:pt>
                <c:pt idx="105">
                  <c:v>0.81009395894767078</c:v>
                </c:pt>
                <c:pt idx="106">
                  <c:v>0.79555730107238454</c:v>
                </c:pt>
                <c:pt idx="107">
                  <c:v>0.78157876459673425</c:v>
                </c:pt>
                <c:pt idx="108">
                  <c:v>0.768229028212008</c:v>
                </c:pt>
                <c:pt idx="109">
                  <c:v>0.75555936459365003</c:v>
                </c:pt>
                <c:pt idx="110">
                  <c:v>0.74360514136042632</c:v>
                </c:pt>
                <c:pt idx="111">
                  <c:v>0.7323888750326415</c:v>
                </c:pt>
                <c:pt idx="112">
                  <c:v>0.72192284918669314</c:v>
                </c:pt>
                <c:pt idx="113">
                  <c:v>0.71221132677054722</c:v>
                </c:pt>
                <c:pt idx="114">
                  <c:v>0.70325239641766912</c:v>
                </c:pt>
                <c:pt idx="115">
                  <c:v>0.69503949639224305</c:v>
                </c:pt>
                <c:pt idx="116">
                  <c:v>0.68756265965856056</c:v>
                </c:pt>
                <c:pt idx="117">
                  <c:v>0.68080952105146086</c:v>
                </c:pt>
                <c:pt idx="118">
                  <c:v>0.67476612372210099</c:v>
                </c:pt>
                <c:pt idx="119">
                  <c:v>0.66941755767485234</c:v>
                </c:pt>
                <c:pt idx="120">
                  <c:v>0.6647484587636151</c:v>
                </c:pt>
                <c:pt idx="121">
                  <c:v>0.66074339225969281</c:v>
                </c:pt>
                <c:pt idx="122">
                  <c:v>0.65738714119154285</c:v>
                </c:pt>
                <c:pt idx="123">
                  <c:v>0.65466491615789346</c:v>
                </c:pt>
                <c:pt idx="124">
                  <c:v>0.65256250024638007</c:v>
                </c:pt>
                <c:pt idx="125">
                  <c:v>0.65106634003553632</c:v>
                </c:pt>
                <c:pt idx="126">
                  <c:v>0.65016359138891233</c:v>
                </c:pt>
                <c:pt idx="127">
                  <c:v>0.64984212683118636</c:v>
                </c:pt>
                <c:pt idx="128">
                  <c:v>0.65009050969418314</c:v>
                </c:pt>
                <c:pt idx="129">
                  <c:v>0.65089793890910064</c:v>
                </c:pt>
                <c:pt idx="130">
                  <c:v>0.65225416728361796</c:v>
                </c:pt>
                <c:pt idx="131">
                  <c:v>0.65414939533510896</c:v>
                </c:pt>
                <c:pt idx="132">
                  <c:v>0.65657414226440802</c:v>
                </c:pt>
                <c:pt idx="133">
                  <c:v>0.65951909547363208</c:v>
                </c:pt>
                <c:pt idx="134">
                  <c:v>0.66297494019481817</c:v>
                </c:pt>
                <c:pt idx="135">
                  <c:v>0.66693217135058358</c:v>
                </c:pt>
                <c:pt idx="136">
                  <c:v>0.67138089076001761</c:v>
                </c:pt>
                <c:pt idx="137">
                  <c:v>0.67631059426225848</c:v>
                </c:pt>
                <c:pt idx="138">
                  <c:v>0.68170995524503553</c:v>
                </c:pt>
                <c:pt idx="139">
                  <c:v>0.68756661334954883</c:v>
                </c:pt>
                <c:pt idx="140">
                  <c:v>0.69386697957425847</c:v>
                </c:pt>
                <c:pt idx="141">
                  <c:v>0.70059607126048429</c:v>
                </c:pt>
                <c:pt idx="142">
                  <c:v>0.70773739197198582</c:v>
                </c:pt>
                <c:pt idx="143">
                  <c:v>0.71527287136713658</c:v>
                </c:pt>
                <c:pt idx="144">
                  <c:v>0.72318287799821046</c:v>
                </c:pt>
                <c:pt idx="145">
                  <c:v>0.73144631281800288</c:v>
                </c:pt>
                <c:pt idx="146">
                  <c:v>0.74004078261653983</c:v>
                </c:pt>
                <c:pt idx="147">
                  <c:v>0.74894284088048635</c:v>
                </c:pt>
                <c:pt idx="148">
                  <c:v>0.75812826982200909</c:v>
                </c:pt>
                <c:pt idx="149">
                  <c:v>0.76757236375322191</c:v>
                </c:pt>
                <c:pt idx="150">
                  <c:v>0.77725016359365207</c:v>
                </c:pt>
                <c:pt idx="151">
                  <c:v>0.78713658829564781</c:v>
                </c:pt>
                <c:pt idx="152">
                  <c:v>0.79720641382494217</c:v>
                </c:pt>
                <c:pt idx="153">
                  <c:v>0.80743406480696001</c:v>
                </c:pt>
                <c:pt idx="154">
                  <c:v>0.81779320650893839</c:v>
                </c:pt>
                <c:pt idx="155">
                  <c:v>0.82825615174606382</c:v>
                </c:pt>
                <c:pt idx="156">
                  <c:v>0.83879312354872704</c:v>
                </c:pt>
                <c:pt idx="157">
                  <c:v>0.84937143507571067</c:v>
                </c:pt>
                <c:pt idx="158">
                  <c:v>0.85995465984090746</c:v>
                </c:pt>
                <c:pt idx="159">
                  <c:v>0.87050186667259066</c:v>
                </c:pt>
                <c:pt idx="160">
                  <c:v>0.88096698610225099</c:v>
                </c:pt>
                <c:pt idx="161">
                  <c:v>0.89129836089054904</c:v>
                </c:pt>
                <c:pt idx="162">
                  <c:v>0.90143851657098795</c:v>
                </c:pt>
                <c:pt idx="163">
                  <c:v>0.91132417131738641</c:v>
                </c:pt>
                <c:pt idx="164">
                  <c:v>0.92088649024506075</c:v>
                </c:pt>
                <c:pt idx="165">
                  <c:v>0.93005157840052222</c:v>
                </c:pt>
                <c:pt idx="166">
                  <c:v>0.93874119912735521</c:v>
                </c:pt>
                <c:pt idx="167">
                  <c:v>0.94687369948898548</c:v>
                </c:pt>
                <c:pt idx="168">
                  <c:v>0.95436512096408532</c:v>
                </c:pt>
                <c:pt idx="169">
                  <c:v>0.96113047072226332</c:v>
                </c:pt>
                <c:pt idx="170">
                  <c:v>0.96708512570010652</c:v>
                </c:pt>
                <c:pt idx="171">
                  <c:v>0.97214633804660622</c:v>
                </c:pt>
                <c:pt idx="172">
                  <c:v>0.97623480627371628</c:v>
                </c:pt>
                <c:pt idx="173">
                  <c:v>0.97927627192872813</c:v>
                </c:pt>
                <c:pt idx="174">
                  <c:v>0.98120309732612121</c:v>
                </c:pt>
                <c:pt idx="175">
                  <c:v>0.98195577648978782</c:v>
                </c:pt>
                <c:pt idx="176">
                  <c:v>0.98148432963468724</c:v>
                </c:pt>
                <c:pt idx="177">
                  <c:v>0.97974953185286917</c:v>
                </c:pt>
                <c:pt idx="178">
                  <c:v>0.97672392958859044</c:v>
                </c:pt>
                <c:pt idx="179">
                  <c:v>0.97239260418386164</c:v>
                </c:pt>
                <c:pt idx="180">
                  <c:v>0.96675365016902048</c:v>
                </c:pt>
                <c:pt idx="181">
                  <c:v>0.95981834670144628</c:v>
                </c:pt>
                <c:pt idx="182">
                  <c:v>0.95161101300249684</c:v>
                </c:pt>
                <c:pt idx="183">
                  <c:v>0.94216855199388549</c:v>
                </c:pt>
                <c:pt idx="184">
                  <c:v>0.93153969966165551</c:v>
                </c:pt>
                <c:pt idx="185">
                  <c:v>0.91978401003467491</c:v>
                </c:pt>
                <c:pt idx="186">
                  <c:v>0.90697061619558861</c:v>
                </c:pt>
                <c:pt idx="187">
                  <c:v>0.89317681575834718</c:v>
                </c:pt>
                <c:pt idx="188">
                  <c:v>0.87848653429779167</c:v>
                </c:pt>
                <c:pt idx="189">
                  <c:v>0.86298872212339561</c:v>
                </c:pt>
                <c:pt idx="190">
                  <c:v>0.84677573864113109</c:v>
                </c:pt>
                <c:pt idx="191">
                  <c:v>0.82994177467271868</c:v>
                </c:pt>
                <c:pt idx="192">
                  <c:v>0.81258135701195411</c:v>
                </c:pt>
                <c:pt idx="193">
                  <c:v>0.79478797181943084</c:v>
                </c:pt>
                <c:pt idx="194">
                  <c:v>0.77665283485835668</c:v>
                </c:pt>
                <c:pt idx="195">
                  <c:v>0.75826382769997958</c:v>
                </c:pt>
                <c:pt idx="196">
                  <c:v>0.7397046104455729</c:v>
                </c:pt>
                <c:pt idx="197">
                  <c:v>0.72105391367855987</c:v>
                </c:pt>
                <c:pt idx="198">
                  <c:v>0.70238500560019235</c:v>
                </c:pt>
                <c:pt idx="199">
                  <c:v>0.68376532480800312</c:v>
                </c:pt>
                <c:pt idx="200">
                  <c:v>0.66525626501957924</c:v>
                </c:pt>
                <c:pt idx="201">
                  <c:v>0.64691309519543028</c:v>
                </c:pt>
                <c:pt idx="202">
                  <c:v>0.62878499686731104</c:v>
                </c:pt>
                <c:pt idx="203">
                  <c:v>0.61091519987443821</c:v>
                </c:pt>
                <c:pt idx="204">
                  <c:v>0.59334119796366092</c:v>
                </c:pt>
                <c:pt idx="205">
                  <c:v>0.57609502662681411</c:v>
                </c:pt>
                <c:pt idx="206">
                  <c:v>0.55920358694242811</c:v>
                </c:pt>
                <c:pt idx="207">
                  <c:v>0.54268900089066574</c:v>
                </c:pt>
                <c:pt idx="208">
                  <c:v>0.52656898547519404</c:v>
                </c:pt>
                <c:pt idx="209">
                  <c:v>0.51085723489585599</c:v>
                </c:pt>
                <c:pt idx="210">
                  <c:v>0.49556380188096705</c:v>
                </c:pt>
                <c:pt idx="211">
                  <c:v>0.48069547104220467</c:v>
                </c:pt>
                <c:pt idx="212">
                  <c:v>0.46625611871513839</c:v>
                </c:pt>
                <c:pt idx="213">
                  <c:v>0.45224705516940511</c:v>
                </c:pt>
                <c:pt idx="214">
                  <c:v>0.43866734630420878</c:v>
                </c:pt>
                <c:pt idx="215">
                  <c:v>0.42551411298803121</c:v>
                </c:pt>
                <c:pt idx="216">
                  <c:v>0.41278280706502468</c:v>
                </c:pt>
                <c:pt idx="217">
                  <c:v>0.4004674637484964</c:v>
                </c:pt>
                <c:pt idx="218">
                  <c:v>0.38856093067139474</c:v>
                </c:pt>
                <c:pt idx="219">
                  <c:v>0.37705507428314722</c:v>
                </c:pt>
                <c:pt idx="220">
                  <c:v>0.36594096459023739</c:v>
                </c:pt>
                <c:pt idx="221">
                  <c:v>0.35520903945236315</c:v>
                </c:pt>
                <c:pt idx="222">
                  <c:v>0.34484924978345677</c:v>
                </c:pt>
                <c:pt idx="223">
                  <c:v>0.33485118708202799</c:v>
                </c:pt>
                <c:pt idx="224">
                  <c:v>0.32520419474146034</c:v>
                </c:pt>
                <c:pt idx="225">
                  <c:v>0.31589746457917556</c:v>
                </c:pt>
                <c:pt idx="226">
                  <c:v>0.30692011998352986</c:v>
                </c:pt>
                <c:pt idx="227">
                  <c:v>0.29826128701694554</c:v>
                </c:pt>
                <c:pt idx="228">
                  <c:v>0.28991015473938087</c:v>
                </c:pt>
                <c:pt idx="229">
                  <c:v>0.28185602593323045</c:v>
                </c:pt>
                <c:pt idx="230">
                  <c:v>0.2740883593229948</c:v>
                </c:pt>
                <c:pt idx="231">
                  <c:v>0.26659680429391552</c:v>
                </c:pt>
                <c:pt idx="232">
                  <c:v>0.25937122902550469</c:v>
                </c:pt>
                <c:pt idx="233">
                  <c:v>0.25240174287029571</c:v>
                </c:pt>
                <c:pt idx="234">
                  <c:v>0.24567871372647221</c:v>
                </c:pt>
                <c:pt idx="235">
                  <c:v>0.23919278107600683</c:v>
                </c:pt>
                <c:pt idx="236">
                  <c:v>0.23293486528819007</c:v>
                </c:pt>
                <c:pt idx="237">
                  <c:v>0.22689617372206083</c:v>
                </c:pt>
                <c:pt idx="238">
                  <c:v>0.22106820410039341</c:v>
                </c:pt>
                <c:pt idx="239">
                  <c:v>0.2154427455724518</c:v>
                </c:pt>
                <c:pt idx="240">
                  <c:v>0.21001187783244513</c:v>
                </c:pt>
                <c:pt idx="241">
                  <c:v>0.20476796861533109</c:v>
                </c:pt>
                <c:pt idx="242">
                  <c:v>0.19970366985093468</c:v>
                </c:pt>
                <c:pt idx="243">
                  <c:v>0.1948119127210185</c:v>
                </c:pt>
                <c:pt idx="244">
                  <c:v>0.19008590183153951</c:v>
                </c:pt>
                <c:pt idx="245">
                  <c:v>0.1855191086836202</c:v>
                </c:pt>
                <c:pt idx="246">
                  <c:v>0.18110526460132204</c:v>
                </c:pt>
                <c:pt idx="247">
                  <c:v>0.17683835325186525</c:v>
                </c:pt>
                <c:pt idx="248">
                  <c:v>0.17271260287424062</c:v>
                </c:pt>
                <c:pt idx="249">
                  <c:v>0.16872247831479492</c:v>
                </c:pt>
                <c:pt idx="250">
                  <c:v>0.16486267295325885</c:v>
                </c:pt>
                <c:pt idx="251">
                  <c:v>0.16112810058943039</c:v>
                </c:pt>
                <c:pt idx="252">
                  <c:v>0.15751388734921756</c:v>
                </c:pt>
                <c:pt idx="253">
                  <c:v>0.1540153636587408</c:v>
                </c:pt>
                <c:pt idx="254">
                  <c:v>0.15062805632652165</c:v>
                </c:pt>
                <c:pt idx="255">
                  <c:v>0.14734768076630178</c:v>
                </c:pt>
                <c:pt idx="256">
                  <c:v>0.14417013338658691</c:v>
                </c:pt>
                <c:pt idx="257">
                  <c:v>0.14109148416746187</c:v>
                </c:pt>
                <c:pt idx="258">
                  <c:v>0.13810796944049053</c:v>
                </c:pt>
                <c:pt idx="259">
                  <c:v>0.13521598488345266</c:v>
                </c:pt>
                <c:pt idx="260">
                  <c:v>0.13241207873825156</c:v>
                </c:pt>
                <c:pt idx="261">
                  <c:v>0.12969294525738961</c:v>
                </c:pt>
                <c:pt idx="262">
                  <c:v>0.12705541838198608</c:v>
                </c:pt>
                <c:pt idx="263">
                  <c:v>0.1244964656522396</c:v>
                </c:pt>
                <c:pt idx="264">
                  <c:v>0.12201318234954062</c:v>
                </c:pt>
                <c:pt idx="265">
                  <c:v>0.11960278586803952</c:v>
                </c:pt>
                <c:pt idx="266">
                  <c:v>0.11726261031229923</c:v>
                </c:pt>
                <c:pt idx="267">
                  <c:v>0.11499010131677079</c:v>
                </c:pt>
                <c:pt idx="268">
                  <c:v>0.11278281108205401</c:v>
                </c:pt>
                <c:pt idx="269">
                  <c:v>0.11063839362234351</c:v>
                </c:pt>
                <c:pt idx="270">
                  <c:v>0.10855460021803087</c:v>
                </c:pt>
                <c:pt idx="271">
                  <c:v>0.10652927506708765</c:v>
                </c:pt>
                <c:pt idx="272">
                  <c:v>0.10456035112865003</c:v>
                </c:pt>
                <c:pt idx="273">
                  <c:v>0.10264584615207861</c:v>
                </c:pt>
                <c:pt idx="274">
                  <c:v>0.10078385888470487</c:v>
                </c:pt>
                <c:pt idx="275">
                  <c:v>9.8972565451447503E-2</c:v>
                </c:pt>
                <c:pt idx="276">
                  <c:v>9.7210215899554586E-2</c:v>
                </c:pt>
                <c:pt idx="277">
                  <c:v>9.5495130901755765E-2</c:v>
                </c:pt>
                <c:pt idx="278">
                  <c:v>9.3825698611272101E-2</c:v>
                </c:pt>
                <c:pt idx="279">
                  <c:v>9.2200371662226499E-2</c:v>
                </c:pt>
                <c:pt idx="280">
                  <c:v>9.061766430917173E-2</c:v>
                </c:pt>
                <c:pt idx="281">
                  <c:v>8.9076149699625518E-2</c:v>
                </c:pt>
                <c:pt idx="282">
                  <c:v>8.7574457273682293E-2</c:v>
                </c:pt>
                <c:pt idx="283">
                  <c:v>8.6111270284963348E-2</c:v>
                </c:pt>
                <c:pt idx="284">
                  <c:v>8.4685323437365012E-2</c:v>
                </c:pt>
                <c:pt idx="285">
                  <c:v>8.3295400632274474E-2</c:v>
                </c:pt>
                <c:pt idx="286">
                  <c:v>8.1940332821110795E-2</c:v>
                </c:pt>
                <c:pt idx="287">
                  <c:v>8.0618995958260831E-2</c:v>
                </c:pt>
                <c:pt idx="288">
                  <c:v>7.9330309049683745E-2</c:v>
                </c:pt>
                <c:pt idx="289">
                  <c:v>7.807323229264207E-2</c:v>
                </c:pt>
                <c:pt idx="290">
                  <c:v>7.6846765302225784E-2</c:v>
                </c:pt>
                <c:pt idx="291">
                  <c:v>7.5649945420518283E-2</c:v>
                </c:pt>
                <c:pt idx="292">
                  <c:v>7.448184610443509E-2</c:v>
                </c:pt>
                <c:pt idx="293">
                  <c:v>7.3341575388458757E-2</c:v>
                </c:pt>
                <c:pt idx="294">
                  <c:v>7.2228274418646321E-2</c:v>
                </c:pt>
                <c:pt idx="295">
                  <c:v>7.1141116054471931E-2</c:v>
                </c:pt>
                <c:pt idx="296">
                  <c:v>7.0079303535226511E-2</c:v>
                </c:pt>
                <c:pt idx="297">
                  <c:v>6.9042069207833734E-2</c:v>
                </c:pt>
                <c:pt idx="298">
                  <c:v>6.8028673313119903E-2</c:v>
                </c:pt>
                <c:pt idx="299">
                  <c:v>6.7038402827694021E-2</c:v>
                </c:pt>
                <c:pt idx="300">
                  <c:v>6.607057035874575E-2</c:v>
                </c:pt>
                <c:pt idx="301">
                  <c:v>6.5124513089193869E-2</c:v>
                </c:pt>
                <c:pt idx="302">
                  <c:v>6.4199591770748521E-2</c:v>
                </c:pt>
                <c:pt idx="303">
                  <c:v>6.3295189762565096E-2</c:v>
                </c:pt>
                <c:pt idx="304">
                  <c:v>6.2410712113286193E-2</c:v>
                </c:pt>
                <c:pt idx="305">
                  <c:v>6.1545584684374988E-2</c:v>
                </c:pt>
                <c:pt idx="306">
                  <c:v>6.0699253312750168E-2</c:v>
                </c:pt>
                <c:pt idx="307">
                  <c:v>5.9871183010830054E-2</c:v>
                </c:pt>
                <c:pt idx="308">
                  <c:v>5.9060857202182127E-2</c:v>
                </c:pt>
                <c:pt idx="309">
                  <c:v>5.8267776991078657E-2</c:v>
                </c:pt>
                <c:pt idx="310">
                  <c:v>5.7491460464327959E-2</c:v>
                </c:pt>
                <c:pt idx="311">
                  <c:v>5.673144202384317E-2</c:v>
                </c:pt>
                <c:pt idx="312">
                  <c:v>5.5987271748480949E-2</c:v>
                </c:pt>
                <c:pt idx="313">
                  <c:v>5.5258514783762203E-2</c:v>
                </c:pt>
                <c:pt idx="314">
                  <c:v>5.4544750758148575E-2</c:v>
                </c:pt>
                <c:pt idx="315">
                  <c:v>5.3845573224621801E-2</c:v>
                </c:pt>
                <c:pt idx="316">
                  <c:v>5.3160589126372004E-2</c:v>
                </c:pt>
                <c:pt idx="317">
                  <c:v>5.2489418285460054E-2</c:v>
                </c:pt>
                <c:pt idx="318">
                  <c:v>5.1831692913377969E-2</c:v>
                </c:pt>
                <c:pt idx="319">
                  <c:v>5.1187057142483061E-2</c:v>
                </c:pt>
                <c:pt idx="320">
                  <c:v>5.0555166577334276E-2</c:v>
                </c:pt>
                <c:pt idx="321">
                  <c:v>4.9935687865006462E-2</c:v>
                </c:pt>
                <c:pt idx="322">
                  <c:v>4.9328298283497607E-2</c:v>
                </c:pt>
                <c:pt idx="323">
                  <c:v>4.8732685347406268E-2</c:v>
                </c:pt>
                <c:pt idx="324">
                  <c:v>4.8148546430073713E-2</c:v>
                </c:pt>
                <c:pt idx="325">
                  <c:v>4.7575588401441493E-2</c:v>
                </c:pt>
                <c:pt idx="326">
                  <c:v>4.7013527280904799E-2</c:v>
                </c:pt>
                <c:pt idx="327">
                  <c:v>4.646208790448092E-2</c:v>
                </c:pt>
                <c:pt idx="328">
                  <c:v>4.5921003605641331E-2</c:v>
                </c:pt>
                <c:pt idx="329">
                  <c:v>4.5390015909191561E-2</c:v>
                </c:pt>
                <c:pt idx="330">
                  <c:v>4.4868874237607548E-2</c:v>
                </c:pt>
                <c:pt idx="331">
                  <c:v>4.4357335629279016E-2</c:v>
                </c:pt>
                <c:pt idx="332">
                  <c:v>4.3855164468115437E-2</c:v>
                </c:pt>
                <c:pt idx="333">
                  <c:v>4.3362132224016747E-2</c:v>
                </c:pt>
                <c:pt idx="334">
                  <c:v>4.2878017203723751E-2</c:v>
                </c:pt>
                <c:pt idx="335">
                  <c:v>4.2402604311592818E-2</c:v>
                </c:pt>
                <c:pt idx="336">
                  <c:v>4.1935684819851993E-2</c:v>
                </c:pt>
                <c:pt idx="337">
                  <c:v>4.1477056147928071E-2</c:v>
                </c:pt>
                <c:pt idx="338">
                  <c:v>4.1026521650444514E-2</c:v>
                </c:pt>
                <c:pt idx="339">
                  <c:v>4.0583890413517065E-2</c:v>
                </c:pt>
                <c:pt idx="340">
                  <c:v>4.0148977058984125E-2</c:v>
                </c:pt>
                <c:pt idx="341">
                  <c:v>3.9721601556227615E-2</c:v>
                </c:pt>
                <c:pt idx="342">
                  <c:v>3.9301589041262686E-2</c:v>
                </c:pt>
                <c:pt idx="343">
                  <c:v>3.8888769642782983E-2</c:v>
                </c:pt>
                <c:pt idx="344">
                  <c:v>3.8482978314862804E-2</c:v>
                </c:pt>
                <c:pt idx="345">
                  <c:v>3.8084054676031709E-2</c:v>
                </c:pt>
                <c:pt idx="346">
                  <c:v>3.7691842854460922E-2</c:v>
                </c:pt>
                <c:pt idx="347">
                  <c:v>3.7306191338992489E-2</c:v>
                </c:pt>
                <c:pt idx="348">
                  <c:v>3.6926952835770188E-2</c:v>
                </c:pt>
                <c:pt idx="349">
                  <c:v>3.6553984130243133E-2</c:v>
                </c:pt>
                <c:pt idx="350">
                  <c:v>3.6187145954308275E-2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69-4BEE-A395-5ECC0220E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4543"/>
        <c:axId val="40221743"/>
        <c:extLst/>
      </c:scatterChart>
      <c:valAx>
        <c:axId val="40214543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21743"/>
        <c:crosses val="autoZero"/>
        <c:crossBetween val="midCat"/>
      </c:valAx>
      <c:valAx>
        <c:axId val="40221743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1454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505174674064688"/>
          <c:y val="0.50638956011058656"/>
          <c:w val="0.29839317500280632"/>
          <c:h val="0.23544197662796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2537182852142"/>
          <c:y val="5.0925925925925923E-2"/>
          <c:w val="0.83199781277340323"/>
          <c:h val="0.85301727909011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'Fig. 4E'!$J$2</c:f>
              <c:strCache>
                <c:ptCount val="1"/>
                <c:pt idx="0">
                  <c:v>E=148.5 kPa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  <a:effectLst/>
          </c:spPr>
          <c:invertIfNegative val="0"/>
          <c:val>
            <c:numRef>
              <c:f>'Fig. 4E'!$K$2</c:f>
              <c:numCache>
                <c:formatCode>General</c:formatCode>
                <c:ptCount val="1"/>
                <c:pt idx="0">
                  <c:v>2.6646000000000001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5-4F32-9998-09A0E878BFBE}"/>
            </c:ext>
          </c:extLst>
        </c:ser>
        <c:ser>
          <c:idx val="1"/>
          <c:order val="1"/>
          <c:tx>
            <c:strRef>
              <c:f>'Fig. 4E'!$J$3</c:f>
              <c:strCache>
                <c:ptCount val="1"/>
                <c:pt idx="0">
                  <c:v>E=130 kPa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'Fig. 4E'!$K$3</c:f>
              <c:numCache>
                <c:formatCode>General</c:formatCode>
                <c:ptCount val="1"/>
                <c:pt idx="0">
                  <c:v>2.9390999999999998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E5-4F32-9998-09A0E878BFBE}"/>
            </c:ext>
          </c:extLst>
        </c:ser>
        <c:ser>
          <c:idx val="2"/>
          <c:order val="2"/>
          <c:tx>
            <c:strRef>
              <c:f>'Fig. 4E'!$J$4</c:f>
              <c:strCache>
                <c:ptCount val="1"/>
                <c:pt idx="0">
                  <c:v>E=110 kPa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'Fig. 4E'!$K$4</c:f>
              <c:numCache>
                <c:formatCode>General</c:formatCode>
                <c:ptCount val="1"/>
                <c:pt idx="0">
                  <c:v>3.5855999999999999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E5-4F32-9998-09A0E878B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831328"/>
        <c:axId val="1275829888"/>
      </c:barChart>
      <c:catAx>
        <c:axId val="1275831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75829888"/>
        <c:crosses val="autoZero"/>
        <c:auto val="1"/>
        <c:lblAlgn val="ctr"/>
        <c:lblOffset val="100"/>
        <c:noMultiLvlLbl val="0"/>
      </c:catAx>
      <c:valAx>
        <c:axId val="1275829888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cavity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volume </a:t>
                </a:r>
                <a:r>
                  <a:rPr lang="en-US" altLang="zh-CN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4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mm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3)</a:t>
                </a:r>
                <a:endPara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75831328"/>
        <c:crosses val="autoZero"/>
        <c:crossBetween val="between"/>
        <c:maj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7030096237970252"/>
          <c:y val="5.4107976086322541E-2"/>
          <c:w val="0.25940840527464187"/>
          <c:h val="0.228212468903667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97585152103143"/>
          <c:y val="4.5441642673638358E-2"/>
          <c:w val="0.79647033708045367"/>
          <c:h val="0.79019855970268527"/>
        </c:manualLayout>
      </c:layout>
      <c:scatterChart>
        <c:scatterStyle val="smoothMarker"/>
        <c:varyColors val="0"/>
        <c:ser>
          <c:idx val="0"/>
          <c:order val="0"/>
          <c:tx>
            <c:v>rho_s=1070 kg/m³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4F'!$A$3:$A$353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4F'!$B$3:$B$353</c:f>
              <c:numCache>
                <c:formatCode>General</c:formatCode>
                <c:ptCount val="351"/>
                <c:pt idx="0">
                  <c:v>1.6569180904417724E-3</c:v>
                </c:pt>
                <c:pt idx="1">
                  <c:v>1.7574394583593778E-3</c:v>
                </c:pt>
                <c:pt idx="2">
                  <c:v>1.862794439958626E-3</c:v>
                </c:pt>
                <c:pt idx="3">
                  <c:v>1.9732031023269592E-3</c:v>
                </c:pt>
                <c:pt idx="4">
                  <c:v>2.0888977533878306E-3</c:v>
                </c:pt>
                <c:pt idx="5">
                  <c:v>2.2101237252283301E-3</c:v>
                </c:pt>
                <c:pt idx="6">
                  <c:v>2.3371402126676211E-3</c:v>
                </c:pt>
                <c:pt idx="7">
                  <c:v>2.4702211714586753E-3</c:v>
                </c:pt>
                <c:pt idx="8">
                  <c:v>2.6096562809211354E-3</c:v>
                </c:pt>
                <c:pt idx="9">
                  <c:v>2.7557519762013705E-3</c:v>
                </c:pt>
                <c:pt idx="10">
                  <c:v>2.9088325558187522E-3</c:v>
                </c:pt>
                <c:pt idx="11">
                  <c:v>3.0692413706560062E-3</c:v>
                </c:pt>
                <c:pt idx="12">
                  <c:v>3.2373421011019365E-3</c:v>
                </c:pt>
                <c:pt idx="13">
                  <c:v>3.413520129649017E-3</c:v>
                </c:pt>
                <c:pt idx="14">
                  <c:v>3.598184016913919E-3</c:v>
                </c:pt>
                <c:pt idx="15">
                  <c:v>3.7917670897817946E-3</c:v>
                </c:pt>
                <c:pt idx="16">
                  <c:v>3.9947291511531757E-3</c:v>
                </c:pt>
                <c:pt idx="17">
                  <c:v>4.2075583216683032E-3</c:v>
                </c:pt>
                <c:pt idx="18">
                  <c:v>4.4307730247423738E-3</c:v>
                </c:pt>
                <c:pt idx="19">
                  <c:v>4.6649241273042374E-3</c:v>
                </c:pt>
                <c:pt idx="20">
                  <c:v>4.9105972498106887E-3</c:v>
                </c:pt>
                <c:pt idx="21">
                  <c:v>5.1684152603844735E-3</c:v>
                </c:pt>
                <c:pt idx="22">
                  <c:v>5.4390409693757524E-3</c:v>
                </c:pt>
                <c:pt idx="23">
                  <c:v>5.7231800421807533E-3</c:v>
                </c:pt>
                <c:pt idx="24">
                  <c:v>6.0215841499221545E-3</c:v>
                </c:pt>
                <c:pt idx="25">
                  <c:v>6.335054379491889E-3</c:v>
                </c:pt>
                <c:pt idx="26">
                  <c:v>6.6644449265815808E-3</c:v>
                </c:pt>
                <c:pt idx="27">
                  <c:v>7.0106670976790575E-3</c:v>
                </c:pt>
                <c:pt idx="28">
                  <c:v>7.3746936495854287E-3</c:v>
                </c:pt>
                <c:pt idx="29">
                  <c:v>7.7575634979066832E-3</c:v>
                </c:pt>
                <c:pt idx="30">
                  <c:v>8.1603868291280079E-3</c:v>
                </c:pt>
                <c:pt idx="31">
                  <c:v>8.584350654429862E-3</c:v>
                </c:pt>
                <c:pt idx="32">
                  <c:v>9.0307248473017188E-3</c:v>
                </c:pt>
                <c:pt idx="33">
                  <c:v>9.5008687113554702E-3</c:v>
                </c:pt>
                <c:pt idx="34">
                  <c:v>9.9962381295473079E-3</c:v>
                </c:pt>
                <c:pt idx="35">
                  <c:v>1.0518393351377275E-2</c:v>
                </c:pt>
                <c:pt idx="36">
                  <c:v>1.1069007480546067E-2</c:v>
                </c:pt>
                <c:pt idx="37">
                  <c:v>1.1649875732166026E-2</c:v>
                </c:pt>
                <c:pt idx="38">
                  <c:v>1.2262925535930114E-2</c:v>
                </c:pt>
                <c:pt idx="39">
                  <c:v>1.2910227569783772E-2</c:v>
                </c:pt>
                <c:pt idx="40">
                  <c:v>1.3594007817691933E-2</c:v>
                </c:pt>
                <c:pt idx="41">
                  <c:v>1.4316660755129607E-2</c:v>
                </c:pt>
                <c:pt idx="42">
                  <c:v>1.5080763777096218E-2</c:v>
                </c:pt>
                <c:pt idx="43">
                  <c:v>1.5889092995845733E-2</c:v>
                </c:pt>
                <c:pt idx="44">
                  <c:v>1.6744640549292478E-2</c:v>
                </c:pt>
                <c:pt idx="45">
                  <c:v>1.7650633576330121E-2</c:v>
                </c:pt>
                <c:pt idx="46">
                  <c:v>1.8610555032242071E-2</c:v>
                </c:pt>
                <c:pt idx="47">
                  <c:v>1.9628166536147962E-2</c:v>
                </c:pt>
                <c:pt idx="48">
                  <c:v>2.070753346321752E-2</c:v>
                </c:pt>
                <c:pt idx="49">
                  <c:v>2.1853052517315841E-2</c:v>
                </c:pt>
                <c:pt idx="50">
                  <c:v>2.3069482045083967E-2</c:v>
                </c:pt>
                <c:pt idx="51">
                  <c:v>2.436197538031859E-2</c:v>
                </c:pt>
                <c:pt idx="52">
                  <c:v>2.5736117538095793E-2</c:v>
                </c:pt>
                <c:pt idx="53">
                  <c:v>2.7197965611542307E-2</c:v>
                </c:pt>
                <c:pt idx="54">
                  <c:v>2.8754093260603963E-2</c:v>
                </c:pt>
                <c:pt idx="55">
                  <c:v>3.041163972164096E-2</c:v>
                </c:pt>
                <c:pt idx="56">
                  <c:v>3.2178363809197252E-2</c:v>
                </c:pt>
                <c:pt idx="57">
                  <c:v>3.4062703426699148E-2</c:v>
                </c:pt>
                <c:pt idx="58">
                  <c:v>3.6073841150811803E-2</c:v>
                </c:pt>
                <c:pt idx="59">
                  <c:v>3.8221776504207883E-2</c:v>
                </c:pt>
                <c:pt idx="60">
                  <c:v>4.0517405582695898E-2</c:v>
                </c:pt>
                <c:pt idx="61">
                  <c:v>4.2972608753767849E-2</c:v>
                </c:pt>
                <c:pt idx="62">
                  <c:v>4.5600347192755852E-2</c:v>
                </c:pt>
                <c:pt idx="63">
                  <c:v>4.8414769067354313E-2</c:v>
                </c:pt>
                <c:pt idx="64">
                  <c:v>5.1431326217617257E-2</c:v>
                </c:pt>
                <c:pt idx="65">
                  <c:v>5.4666902201774614E-2</c:v>
                </c:pt>
                <c:pt idx="66">
                  <c:v>5.8139952581606646E-2</c:v>
                </c:pt>
                <c:pt idx="67">
                  <c:v>6.1870658295882452E-2</c:v>
                </c:pt>
                <c:pt idx="68">
                  <c:v>6.588109290463684E-2</c:v>
                </c:pt>
                <c:pt idx="69">
                  <c:v>7.0195404365507863E-2</c:v>
                </c:pt>
                <c:pt idx="70">
                  <c:v>7.4840011805754059E-2</c:v>
                </c:pt>
                <c:pt idx="71">
                  <c:v>7.9843817453945531E-2</c:v>
                </c:pt>
                <c:pt idx="72">
                  <c:v>8.5238433460150476E-2</c:v>
                </c:pt>
                <c:pt idx="73">
                  <c:v>9.1058422719998089E-2</c:v>
                </c:pt>
                <c:pt idx="74">
                  <c:v>9.7341551972347395E-2</c:v>
                </c:pt>
                <c:pt idx="75">
                  <c:v>0.10412905429465713</c:v>
                </c:pt>
                <c:pt idx="76">
                  <c:v>0.11146589659081685</c:v>
                </c:pt>
                <c:pt idx="77">
                  <c:v>0.1194010456506498</c:v>
                </c:pt>
                <c:pt idx="78">
                  <c:v>0.12798772373549328</c:v>
                </c:pt>
                <c:pt idx="79">
                  <c:v>0.13728364126547166</c:v>
                </c:pt>
                <c:pt idx="80">
                  <c:v>0.14735118988613394</c:v>
                </c:pt>
                <c:pt idx="81">
                  <c:v>0.15825757379416128</c:v>
                </c:pt>
                <c:pt idx="82">
                  <c:v>0.17007485051822002</c:v>
                </c:pt>
                <c:pt idx="83">
                  <c:v>0.18287984421146941</c:v>
                </c:pt>
                <c:pt idx="84">
                  <c:v>0.1967538847962953</c:v>
                </c:pt>
                <c:pt idx="85">
                  <c:v>0.21178231499312106</c:v>
                </c:pt>
                <c:pt idx="86">
                  <c:v>0.22805369453296964</c:v>
                </c:pt>
                <c:pt idx="87">
                  <c:v>0.2456586171701709</c:v>
                </c:pt>
                <c:pt idx="88">
                  <c:v>0.26468804241172805</c:v>
                </c:pt>
                <c:pt idx="89">
                  <c:v>0.28523103176507658</c:v>
                </c:pt>
                <c:pt idx="90">
                  <c:v>0.30737177128716708</c:v>
                </c:pt>
                <c:pt idx="91">
                  <c:v>0.33118576196882255</c:v>
                </c:pt>
                <c:pt idx="92">
                  <c:v>0.35673507205107147</c:v>
                </c:pt>
                <c:pt idx="93">
                  <c:v>0.38406257720462533</c:v>
                </c:pt>
                <c:pt idx="94">
                  <c:v>0.41318517321273929</c:v>
                </c:pt>
                <c:pt idx="95">
                  <c:v>0.44408603929137414</c:v>
                </c:pt>
                <c:pt idx="96">
                  <c:v>0.4767061650065848</c:v>
                </c:pt>
                <c:pt idx="97">
                  <c:v>0.51093553235373679</c:v>
                </c:pt>
                <c:pt idx="98">
                  <c:v>0.54660456145183201</c:v>
                </c:pt>
                <c:pt idx="99">
                  <c:v>0.58347666551406929</c:v>
                </c:pt>
                <c:pt idx="100">
                  <c:v>0.62124298377557841</c:v>
                </c:pt>
                <c:pt idx="101">
                  <c:v>0.6595205172912646</c:v>
                </c:pt>
                <c:pt idx="102">
                  <c:v>0.69785491503624741</c:v>
                </c:pt>
                <c:pt idx="103">
                  <c:v>0.73572897707410778</c:v>
                </c:pt>
                <c:pt idx="104">
                  <c:v>0.77257750635967559</c:v>
                </c:pt>
                <c:pt idx="105">
                  <c:v>0.80780844439257726</c:v>
                </c:pt>
                <c:pt idx="106">
                  <c:v>0.84082933076618627</c:v>
                </c:pt>
                <c:pt idx="107">
                  <c:v>0.87107717332975365</c:v>
                </c:pt>
                <c:pt idx="108">
                  <c:v>0.89804900582319913</c:v>
                </c:pt>
                <c:pt idx="109">
                  <c:v>0.92132995811784257</c:v>
                </c:pt>
                <c:pt idx="110">
                  <c:v>0.94061573052044412</c:v>
                </c:pt>
                <c:pt idx="111">
                  <c:v>0.95572699027412855</c:v>
                </c:pt>
                <c:pt idx="112">
                  <c:v>0.96661429116275732</c:v>
                </c:pt>
                <c:pt idx="113">
                  <c:v>0.97335342781251666</c:v>
                </c:pt>
                <c:pt idx="114">
                  <c:v>0.97613239148728437</c:v>
                </c:pt>
                <c:pt idx="115">
                  <c:v>0.97523204238149586</c:v>
                </c:pt>
                <c:pt idx="116">
                  <c:v>0.97100310484353292</c:v>
                </c:pt>
                <c:pt idx="117">
                  <c:v>0.96384210605399911</c:v>
                </c:pt>
                <c:pt idx="118">
                  <c:v>0.95416850576113577</c:v>
                </c:pt>
                <c:pt idx="119">
                  <c:v>0.94240465778341864</c:v>
                </c:pt>
                <c:pt idx="120">
                  <c:v>0.92895956478020303</c:v>
                </c:pt>
                <c:pt idx="121">
                  <c:v>0.91421676582498734</c:v>
                </c:pt>
                <c:pt idx="122">
                  <c:v>0.89852621007279387</c:v>
                </c:pt>
                <c:pt idx="123">
                  <c:v>0.88219964734865053</c:v>
                </c:pt>
                <c:pt idx="124">
                  <c:v>0.86550889804713838</c:v>
                </c:pt>
                <c:pt idx="125">
                  <c:v>0.84868631911536674</c:v>
                </c:pt>
                <c:pt idx="126">
                  <c:v>0.83192682174470178</c:v>
                </c:pt>
                <c:pt idx="127">
                  <c:v>0.81539088392558978</c:v>
                </c:pt>
                <c:pt idx="128">
                  <c:v>0.79920810891811789</c:v>
                </c:pt>
                <c:pt idx="129">
                  <c:v>0.78348098944587019</c:v>
                </c:pt>
                <c:pt idx="130">
                  <c:v>0.76828863544664439</c:v>
                </c:pt>
                <c:pt idx="131">
                  <c:v>0.75369030503281476</c:v>
                </c:pt>
                <c:pt idx="132">
                  <c:v>0.73972864259714299</c:v>
                </c:pt>
                <c:pt idx="133">
                  <c:v>0.72643257588679355</c:v>
                </c:pt>
                <c:pt idx="134">
                  <c:v>0.71381985772109013</c:v>
                </c:pt>
                <c:pt idx="135">
                  <c:v>0.70189926060282537</c:v>
                </c:pt>
                <c:pt idx="136">
                  <c:v>0.6906724464299161</c:v>
                </c:pt>
                <c:pt idx="137">
                  <c:v>0.68013554117607367</c:v>
                </c:pt>
                <c:pt idx="138">
                  <c:v>0.67028044767040007</c:v>
                </c:pt>
                <c:pt idx="139">
                  <c:v>0.66109592993684418</c:v>
                </c:pt>
                <c:pt idx="140">
                  <c:v>0.65256850104990916</c:v>
                </c:pt>
                <c:pt idx="141">
                  <c:v>0.64468314390759984</c:v>
                </c:pt>
                <c:pt idx="142">
                  <c:v>0.63742389125870669</c:v>
                </c:pt>
                <c:pt idx="143">
                  <c:v>0.63077428810807179</c:v>
                </c:pt>
                <c:pt idx="144">
                  <c:v>0.62471775648660621</c:v>
                </c:pt>
                <c:pt idx="145">
                  <c:v>0.61923787964439025</c:v>
                </c:pt>
                <c:pt idx="146">
                  <c:v>0.61431862007292382</c:v>
                </c:pt>
                <c:pt idx="147">
                  <c:v>0.60994448341186058</c:v>
                </c:pt>
                <c:pt idx="148">
                  <c:v>0.60610063824496208</c:v>
                </c:pt>
                <c:pt idx="149">
                  <c:v>0.60277300002251444</c:v>
                </c:pt>
                <c:pt idx="150">
                  <c:v>0.59994828583752158</c:v>
                </c:pt>
                <c:pt idx="151">
                  <c:v>0.59761404550174113</c:v>
                </c:pt>
                <c:pt idx="152">
                  <c:v>0.59575867328579291</c:v>
                </c:pt>
                <c:pt idx="153">
                  <c:v>0.59437140377745767</c:v>
                </c:pt>
                <c:pt idx="154">
                  <c:v>0.59344229454892938</c:v>
                </c:pt>
                <c:pt idx="155">
                  <c:v>0.59296219768549452</c:v>
                </c:pt>
                <c:pt idx="156">
                  <c:v>0.59292272169687976</c:v>
                </c:pt>
                <c:pt idx="157">
                  <c:v>0.59331618489406424</c:v>
                </c:pt>
                <c:pt idx="158">
                  <c:v>0.59413556095829523</c:v>
                </c:pt>
                <c:pt idx="159">
                  <c:v>0.59537441714895922</c:v>
                </c:pt>
                <c:pt idx="160">
                  <c:v>0.59702684539031914</c:v>
                </c:pt>
                <c:pt idx="161">
                  <c:v>0.59908738634545489</c:v>
                </c:pt>
                <c:pt idx="162">
                  <c:v>0.6015509465344292</c:v>
                </c:pt>
                <c:pt idx="163">
                  <c:v>0.60441270859167073</c:v>
                </c:pt>
                <c:pt idx="164">
                  <c:v>0.60766803489658017</c:v>
                </c:pt>
                <c:pt idx="165">
                  <c:v>0.61131236506465469</c:v>
                </c:pt>
                <c:pt idx="166">
                  <c:v>0.61534110816630272</c:v>
                </c:pt>
                <c:pt idx="167">
                  <c:v>0.61974953105492847</c:v>
                </c:pt>
                <c:pt idx="168">
                  <c:v>0.6245326448333246</c:v>
                </c:pt>
                <c:pt idx="169">
                  <c:v>0.62968509225029834</c:v>
                </c:pt>
                <c:pt idx="170">
                  <c:v>0.63520103965631702</c:v>
                </c:pt>
                <c:pt idx="171">
                  <c:v>0.64107407798408245</c:v>
                </c:pt>
                <c:pt idx="172">
                  <c:v>0.64729713794456789</c:v>
                </c:pt>
                <c:pt idx="173">
                  <c:v>0.65386242508689296</c:v>
                </c:pt>
                <c:pt idx="174">
                  <c:v>0.66076138037078613</c:v>
                </c:pt>
                <c:pt idx="175">
                  <c:v>0.66798467123428651</c:v>
                </c:pt>
                <c:pt idx="176">
                  <c:v>0.67552221661216505</c:v>
                </c:pt>
                <c:pt idx="177">
                  <c:v>0.68336324684173966</c:v>
                </c:pt>
                <c:pt idx="178">
                  <c:v>0.69149639587602085</c:v>
                </c:pt>
                <c:pt idx="179">
                  <c:v>0.6999098188874453</c:v>
                </c:pt>
                <c:pt idx="180">
                  <c:v>0.70859132359158961</c:v>
                </c:pt>
                <c:pt idx="181">
                  <c:v>0.71752849907440608</c:v>
                </c:pt>
                <c:pt idx="182">
                  <c:v>0.72670882235331802</c:v>
                </c:pt>
                <c:pt idx="183">
                  <c:v>0.73611972115536384</c:v>
                </c:pt>
                <c:pt idx="184">
                  <c:v>0.74574857211716117</c:v>
                </c:pt>
                <c:pt idx="185">
                  <c:v>0.75558261712611174</c:v>
                </c:pt>
                <c:pt idx="186">
                  <c:v>0.76560878667911036</c:v>
                </c:pt>
                <c:pt idx="187">
                  <c:v>0.77581342727539315</c:v>
                </c:pt>
                <c:pt idx="188">
                  <c:v>0.78618193891646793</c:v>
                </c:pt>
                <c:pt idx="189">
                  <c:v>0.79669833749585839</c:v>
                </c:pt>
                <c:pt idx="190">
                  <c:v>0.80734476403822875</c:v>
                </c:pt>
                <c:pt idx="191">
                  <c:v>0.81810096752918293</c:v>
                </c:pt>
                <c:pt idx="192">
                  <c:v>0.82894379008034014</c:v>
                </c:pt>
                <c:pt idx="193">
                  <c:v>0.83984668251969152</c:v>
                </c:pt>
                <c:pt idx="194">
                  <c:v>0.85077927571292056</c:v>
                </c:pt>
                <c:pt idx="195">
                  <c:v>0.86170702877024452</c:v>
                </c:pt>
                <c:pt idx="196">
                  <c:v>0.87259097058092727</c:v>
                </c:pt>
                <c:pt idx="197">
                  <c:v>0.8833875465317933</c:v>
                </c:pt>
                <c:pt idx="198">
                  <c:v>0.89404857827778939</c:v>
                </c:pt>
                <c:pt idx="199">
                  <c:v>0.90452134126335215</c:v>
                </c:pt>
                <c:pt idx="200">
                  <c:v>0.91474876233751024</c:v>
                </c:pt>
                <c:pt idx="201">
                  <c:v>0.92466973808774222</c:v>
                </c:pt>
                <c:pt idx="202">
                  <c:v>0.93421957316271476</c:v>
                </c:pt>
                <c:pt idx="203">
                  <c:v>0.94333053655626897</c:v>
                </c:pt>
                <c:pt idx="204">
                  <c:v>0.95193253230399855</c:v>
                </c:pt>
                <c:pt idx="205">
                  <c:v>0.95995387908505891</c:v>
                </c:pt>
                <c:pt idx="206">
                  <c:v>0.96732219070182968</c:v>
                </c:pt>
                <c:pt idx="207">
                  <c:v>0.97396534630727272</c:v>
                </c:pt>
                <c:pt idx="208">
                  <c:v>0.97981253564533655</c:v>
                </c:pt>
                <c:pt idx="209">
                  <c:v>0.98479536063919282</c:v>
                </c:pt>
                <c:pt idx="210">
                  <c:v>0.98884897066035626</c:v>
                </c:pt>
                <c:pt idx="211">
                  <c:v>0.99191320505212699</c:v>
                </c:pt>
                <c:pt idx="212">
                  <c:v>0.99393371330812597</c:v>
                </c:pt>
                <c:pt idx="213">
                  <c:v>0.99486302106684465</c:v>
                </c:pt>
                <c:pt idx="214">
                  <c:v>0.99466150908927886</c:v>
                </c:pt>
                <c:pt idx="215">
                  <c:v>0.99329827288590666</c:v>
                </c:pt>
                <c:pt idx="216">
                  <c:v>0.99075183280191836</c:v>
                </c:pt>
                <c:pt idx="217">
                  <c:v>0.98701066818580008</c:v>
                </c:pt>
                <c:pt idx="218">
                  <c:v>0.98207355465262547</c:v>
                </c:pt>
                <c:pt idx="219">
                  <c:v>0.97594969017231081</c:v>
                </c:pt>
                <c:pt idx="220">
                  <c:v>0.96865860340720289</c:v>
                </c:pt>
                <c:pt idx="221">
                  <c:v>0.96022984594290683</c:v>
                </c:pt>
                <c:pt idx="222">
                  <c:v>0.95070247829757026</c:v>
                </c:pt>
                <c:pt idx="223">
                  <c:v>0.94012436734580351</c:v>
                </c:pt>
                <c:pt idx="224">
                  <c:v>0.92855131958008519</c:v>
                </c:pt>
                <c:pt idx="225">
                  <c:v>0.91604608006130084</c:v>
                </c:pt>
                <c:pt idx="226">
                  <c:v>0.90267723070057249</c:v>
                </c:pt>
                <c:pt idx="227">
                  <c:v>0.88851802351934206</c:v>
                </c:pt>
                <c:pt idx="228">
                  <c:v>0.87364518474421637</c:v>
                </c:pt>
                <c:pt idx="229">
                  <c:v>0.85813772412646305</c:v>
                </c:pt>
                <c:pt idx="230">
                  <c:v>0.84207578095974522</c:v>
                </c:pt>
                <c:pt idx="231">
                  <c:v>0.82553953420773651</c:v>
                </c:pt>
                <c:pt idx="232">
                  <c:v>0.80860819929387273</c:v>
                </c:pt>
                <c:pt idx="233">
                  <c:v>0.7913591288071079</c:v>
                </c:pt>
                <c:pt idx="234">
                  <c:v>0.7738670289797257</c:v>
                </c:pt>
                <c:pt idx="235">
                  <c:v>0.75620329859279756</c:v>
                </c:pt>
                <c:pt idx="236">
                  <c:v>0.73843549220070159</c:v>
                </c:pt>
                <c:pt idx="237">
                  <c:v>0.72062690541111252</c:v>
                </c:pt>
                <c:pt idx="238">
                  <c:v>0.70283627651764302</c:v>
                </c:pt>
                <c:pt idx="239">
                  <c:v>0.68511759610388845</c:v>
                </c:pt>
                <c:pt idx="240">
                  <c:v>0.66752001431273178</c:v>
                </c:pt>
                <c:pt idx="241">
                  <c:v>0.65008783425510552</c:v>
                </c:pt>
                <c:pt idx="242">
                  <c:v>0.63286057944035701</c:v>
                </c:pt>
                <c:pt idx="243">
                  <c:v>0.61587312305089448</c:v>
                </c:pt>
                <c:pt idx="244">
                  <c:v>0.59915586725374537</c:v>
                </c:pt>
                <c:pt idx="245">
                  <c:v>0.58273496143872905</c:v>
                </c:pt>
                <c:pt idx="246">
                  <c:v>0.56663254920089745</c:v>
                </c:pt>
                <c:pt idx="247">
                  <c:v>0.55086703495822731</c:v>
                </c:pt>
                <c:pt idx="248">
                  <c:v>0.53545336224149853</c:v>
                </c:pt>
                <c:pt idx="249">
                  <c:v>0.52040329685267661</c:v>
                </c:pt>
                <c:pt idx="250">
                  <c:v>0.50572570921527515</c:v>
                </c:pt>
                <c:pt idx="251">
                  <c:v>0.49142685130167718</c:v>
                </c:pt>
                <c:pt idx="252">
                  <c:v>0.47751062449575055</c:v>
                </c:pt>
                <c:pt idx="253">
                  <c:v>0.46397883562100972</c:v>
                </c:pt>
                <c:pt idx="254">
                  <c:v>0.45083143912906443</c:v>
                </c:pt>
                <c:pt idx="255">
                  <c:v>0.43806676409995204</c:v>
                </c:pt>
                <c:pt idx="256">
                  <c:v>0.42568172525917791</c:v>
                </c:pt>
                <c:pt idx="257">
                  <c:v>0.41367201767268758</c:v>
                </c:pt>
                <c:pt idx="258">
                  <c:v>0.40203229514936556</c:v>
                </c:pt>
                <c:pt idx="259">
                  <c:v>0.39075633267052878</c:v>
                </c:pt>
                <c:pt idx="260">
                  <c:v>0.37983717338728074</c:v>
                </c:pt>
                <c:pt idx="261">
                  <c:v>0.36926726088925887</c:v>
                </c:pt>
                <c:pt idx="262">
                  <c:v>0.35903855756140612</c:v>
                </c:pt>
                <c:pt idx="263">
                  <c:v>0.3491426499175504</c:v>
                </c:pt>
                <c:pt idx="264">
                  <c:v>0.33957084183829733</c:v>
                </c:pt>
                <c:pt idx="265">
                  <c:v>0.33031423665286574</c:v>
                </c:pt>
                <c:pt idx="266">
                  <c:v>0.32136380899582451</c:v>
                </c:pt>
                <c:pt idx="267">
                  <c:v>0.31271046734518793</c:v>
                </c:pt>
                <c:pt idx="268">
                  <c:v>0.30434510811225712</c:v>
                </c:pt>
                <c:pt idx="269">
                  <c:v>0.29625866210931451</c:v>
                </c:pt>
                <c:pt idx="270">
                  <c:v>0.28844213417170494</c:v>
                </c:pt>
                <c:pt idx="271">
                  <c:v>0.28088663665819724</c:v>
                </c:pt>
                <c:pt idx="272">
                  <c:v>0.27358341749958914</c:v>
                </c:pt>
                <c:pt idx="273">
                  <c:v>0.26652388341173505</c:v>
                </c:pt>
                <c:pt idx="274">
                  <c:v>0.25969961883649262</c:v>
                </c:pt>
                <c:pt idx="275">
                  <c:v>0.25310240112337701</c:v>
                </c:pt>
                <c:pt idx="276">
                  <c:v>0.24672421241639486</c:v>
                </c:pt>
                <c:pt idx="277">
                  <c:v>0.24055724866507644</c:v>
                </c:pt>
                <c:pt idx="278">
                  <c:v>0.23459392613621144</c:v>
                </c:pt>
                <c:pt idx="279">
                  <c:v>0.22882688576344601</c:v>
                </c:pt>
                <c:pt idx="280">
                  <c:v>0.22324899563561196</c:v>
                </c:pt>
                <c:pt idx="281">
                  <c:v>0.21785335189142085</c:v>
                </c:pt>
                <c:pt idx="282">
                  <c:v>0.21263327825789247</c:v>
                </c:pt>
                <c:pt idx="283">
                  <c:v>0.20758232444237334</c:v>
                </c:pt>
                <c:pt idx="284">
                  <c:v>0.20269426356315901</c:v>
                </c:pt>
                <c:pt idx="285">
                  <c:v>0.1979630887813536</c:v>
                </c:pt>
                <c:pt idx="286">
                  <c:v>0.19338300927649354</c:v>
                </c:pt>
                <c:pt idx="287">
                  <c:v>0.18894844569046598</c:v>
                </c:pt>
                <c:pt idx="288">
                  <c:v>0.18465402514819851</c:v>
                </c:pt>
                <c:pt idx="289">
                  <c:v>0.18049457594929719</c:v>
                </c:pt>
                <c:pt idx="290">
                  <c:v>0.17646512201209186</c:v>
                </c:pt>
                <c:pt idx="291">
                  <c:v>0.17256087714031698</c:v>
                </c:pt>
                <c:pt idx="292">
                  <c:v>0.16877723917268772</c:v>
                </c:pt>
                <c:pt idx="293">
                  <c:v>0.16510978406686327</c:v>
                </c:pt>
                <c:pt idx="294">
                  <c:v>0.16155425996157058</c:v>
                </c:pt>
                <c:pt idx="295">
                  <c:v>0.15810658125386035</c:v>
                </c:pt>
                <c:pt idx="296">
                  <c:v>0.1547628227225577</c:v>
                </c:pt>
                <c:pt idx="297">
                  <c:v>0.15151921372372845</c:v>
                </c:pt>
                <c:pt idx="298">
                  <c:v>0.1483721324794911</c:v>
                </c:pt>
                <c:pt idx="299">
                  <c:v>0.1453181004775419</c:v>
                </c:pt>
                <c:pt idx="300">
                  <c:v>0.14235377699533369</c:v>
                </c:pt>
                <c:pt idx="301">
                  <c:v>0.1394759537599024</c:v>
                </c:pt>
                <c:pt idx="302">
                  <c:v>0.13668154975177615</c:v>
                </c:pt>
                <c:pt idx="303">
                  <c:v>0.13396760615918579</c:v>
                </c:pt>
                <c:pt idx="304">
                  <c:v>0.13133128148694861</c:v>
                </c:pt>
                <c:pt idx="305">
                  <c:v>0.12876984682275328</c:v>
                </c:pt>
                <c:pt idx="306">
                  <c:v>0.12628068126223579</c:v>
                </c:pt>
                <c:pt idx="307">
                  <c:v>0.12386126749306692</c:v>
                </c:pt>
                <c:pt idx="308">
                  <c:v>0.12150918753730933</c:v>
                </c:pt>
                <c:pt idx="309">
                  <c:v>0.11922211865049892</c:v>
                </c:pt>
                <c:pt idx="310">
                  <c:v>0.11699782937522407</c:v>
                </c:pt>
                <c:pt idx="311">
                  <c:v>0.11483417574644528</c:v>
                </c:pt>
                <c:pt idx="312">
                  <c:v>0.11272909764534456</c:v>
                </c:pt>
                <c:pt idx="313">
                  <c:v>0.11068061529815332</c:v>
                </c:pt>
                <c:pt idx="314">
                  <c:v>0.10868682591612877</c:v>
                </c:pt>
                <c:pt idx="315">
                  <c:v>0.10674590047264532</c:v>
                </c:pt>
                <c:pt idx="316">
                  <c:v>0.10485608061322838</c:v>
                </c:pt>
                <c:pt idx="317">
                  <c:v>0.10301567569424097</c:v>
                </c:pt>
                <c:pt idx="318">
                  <c:v>0.10122305994590963</c:v>
                </c:pt>
                <c:pt idx="319">
                  <c:v>9.9476669755315217E-2</c:v>
                </c:pt>
                <c:pt idx="320">
                  <c:v>9.7775001065017797E-2</c:v>
                </c:pt>
                <c:pt idx="321">
                  <c:v>9.6116606882998612E-2</c:v>
                </c:pt>
                <c:pt idx="322">
                  <c:v>9.4500094899663267E-2</c:v>
                </c:pt>
                <c:pt idx="323">
                  <c:v>9.2924125207717423E-2</c:v>
                </c:pt>
                <c:pt idx="324">
                  <c:v>9.1387408120817359E-2</c:v>
                </c:pt>
                <c:pt idx="325">
                  <c:v>8.9888702086981298E-2</c:v>
                </c:pt>
                <c:pt idx="326">
                  <c:v>8.8426811692868146E-2</c:v>
                </c:pt>
                <c:pt idx="327">
                  <c:v>8.7000585755124038E-2</c:v>
                </c:pt>
                <c:pt idx="328">
                  <c:v>8.5608915495118065E-2</c:v>
                </c:pt>
                <c:pt idx="329">
                  <c:v>8.4250732793515914E-2</c:v>
                </c:pt>
                <c:pt idx="330">
                  <c:v>8.2925008521241739E-2</c:v>
                </c:pt>
                <c:pt idx="331">
                  <c:v>8.163075094352068E-2</c:v>
                </c:pt>
                <c:pt idx="332">
                  <c:v>8.0367004193797498E-2</c:v>
                </c:pt>
                <c:pt idx="333">
                  <c:v>7.9132846814456315E-2</c:v>
                </c:pt>
                <c:pt idx="334">
                  <c:v>7.7927390361388738E-2</c:v>
                </c:pt>
                <c:pt idx="335">
                  <c:v>7.6749778069566732E-2</c:v>
                </c:pt>
                <c:pt idx="336">
                  <c:v>7.5599183576892881E-2</c:v>
                </c:pt>
                <c:pt idx="337">
                  <c:v>7.4474809703722E-2</c:v>
                </c:pt>
                <c:pt idx="338">
                  <c:v>7.3375887285543895E-2</c:v>
                </c:pt>
                <c:pt idx="339">
                  <c:v>7.2301674056435505E-2</c:v>
                </c:pt>
                <c:pt idx="340">
                  <c:v>7.1251453580989943E-2</c:v>
                </c:pt>
                <c:pt idx="341">
                  <c:v>7.0224534232516067E-2</c:v>
                </c:pt>
                <c:pt idx="342">
                  <c:v>6.922024821543693E-2</c:v>
                </c:pt>
                <c:pt idx="343">
                  <c:v>6.8237950629850053E-2</c:v>
                </c:pt>
                <c:pt idx="344">
                  <c:v>6.7277018576367253E-2</c:v>
                </c:pt>
                <c:pt idx="345">
                  <c:v>6.6336850299382077E-2</c:v>
                </c:pt>
                <c:pt idx="346">
                  <c:v>6.5416864367033201E-2</c:v>
                </c:pt>
                <c:pt idx="347">
                  <c:v>6.4516498886188156E-2</c:v>
                </c:pt>
                <c:pt idx="348">
                  <c:v>6.3635210750872528E-2</c:v>
                </c:pt>
                <c:pt idx="349">
                  <c:v>6.2772474922607402E-2</c:v>
                </c:pt>
                <c:pt idx="350">
                  <c:v>6.1927783741231535E-2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89-4C63-B6F6-983B5347CB7F}"/>
            </c:ext>
          </c:extLst>
        </c:ser>
        <c:ser>
          <c:idx val="5"/>
          <c:order val="1"/>
          <c:tx>
            <c:v>rho_s=1270 kg/m³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4F'!$D$3:$D$353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4F'!$E$3:$E$353</c:f>
              <c:numCache>
                <c:formatCode>General</c:formatCode>
                <c:ptCount val="351"/>
                <c:pt idx="0">
                  <c:v>2.0193999007498409E-3</c:v>
                </c:pt>
                <c:pt idx="1">
                  <c:v>2.1434425478119579E-3</c:v>
                </c:pt>
                <c:pt idx="2">
                  <c:v>2.2736140442357611E-3</c:v>
                </c:pt>
                <c:pt idx="3">
                  <c:v>2.4102072435326916E-3</c:v>
                </c:pt>
                <c:pt idx="4">
                  <c:v>2.5535321476676254E-3</c:v>
                </c:pt>
                <c:pt idx="5">
                  <c:v>2.7039170654008515E-3</c:v>
                </c:pt>
                <c:pt idx="6">
                  <c:v>2.8617098574305055E-3</c:v>
                </c:pt>
                <c:pt idx="7">
                  <c:v>3.0272792756528277E-3</c:v>
                </c:pt>
                <c:pt idx="8">
                  <c:v>3.2010164045482847E-3</c:v>
                </c:pt>
                <c:pt idx="9">
                  <c:v>3.38333621341802E-3</c:v>
                </c:pt>
                <c:pt idx="10">
                  <c:v>3.5746792290327623E-3</c:v>
                </c:pt>
                <c:pt idx="11">
                  <c:v>3.7755133391288442E-3</c:v>
                </c:pt>
                <c:pt idx="12">
                  <c:v>3.9863357381902942E-3</c:v>
                </c:pt>
                <c:pt idx="13">
                  <c:v>4.2076750280370945E-3</c:v>
                </c:pt>
                <c:pt idx="14">
                  <c:v>4.4400934869435194E-3</c:v>
                </c:pt>
                <c:pt idx="15">
                  <c:v>4.6841895223362906E-3</c:v>
                </c:pt>
                <c:pt idx="16">
                  <c:v>4.9406003235977769E-3</c:v>
                </c:pt>
                <c:pt idx="17">
                  <c:v>5.2100047331077315E-3</c:v>
                </c:pt>
                <c:pt idx="18">
                  <c:v>5.4931263554587328E-3</c:v>
                </c:pt>
                <c:pt idx="19">
                  <c:v>5.7907369267727882E-3</c:v>
                </c:pt>
                <c:pt idx="20">
                  <c:v>6.1036599682336989E-3</c:v>
                </c:pt>
                <c:pt idx="21">
                  <c:v>6.4327747503939436E-3</c:v>
                </c:pt>
                <c:pt idx="22">
                  <c:v>6.7790205975210016E-3</c:v>
                </c:pt>
                <c:pt idx="23">
                  <c:v>7.1434015642417581E-3</c:v>
                </c:pt>
                <c:pt idx="24">
                  <c:v>7.5269915200765203E-3</c:v>
                </c:pt>
                <c:pt idx="25">
                  <c:v>7.9309396811467758E-3</c:v>
                </c:pt>
                <c:pt idx="26">
                  <c:v>8.3564766324590867E-3</c:v>
                </c:pt>
                <c:pt idx="27">
                  <c:v>8.8049208887236441E-3</c:v>
                </c:pt>
                <c:pt idx="28">
                  <c:v>9.2776860467529421E-3</c:v>
                </c:pt>
                <c:pt idx="29">
                  <c:v>9.7762885881409467E-3</c:v>
                </c:pt>
                <c:pt idx="30">
                  <c:v>1.0302356397207002E-2</c:v>
                </c:pt>
                <c:pt idx="31">
                  <c:v>1.0857638066205211E-2</c:v>
                </c:pt>
                <c:pt idx="32">
                  <c:v>1.1444013067591019E-2</c:v>
                </c:pt>
                <c:pt idx="33">
                  <c:v>1.206350288184399E-2</c:v>
                </c:pt>
                <c:pt idx="34">
                  <c:v>1.2718283179014356E-2</c:v>
                </c:pt>
                <c:pt idx="35">
                  <c:v>1.3410697162967722E-2</c:v>
                </c:pt>
                <c:pt idx="36">
                  <c:v>1.4143270199320046E-2</c:v>
                </c:pt>
                <c:pt idx="37">
                  <c:v>1.4918725861446491E-2</c:v>
                </c:pt>
                <c:pt idx="38">
                  <c:v>1.5740003543887049E-2</c:v>
                </c:pt>
                <c:pt idx="39">
                  <c:v>1.661027780905433E-2</c:v>
                </c:pt>
                <c:pt idx="40">
                  <c:v>1.7532979651672331E-2</c:v>
                </c:pt>
                <c:pt idx="41">
                  <c:v>1.8511819885895675E-2</c:v>
                </c:pt>
                <c:pt idx="42">
                  <c:v>1.9550814882910994E-2</c:v>
                </c:pt>
                <c:pt idx="43">
                  <c:v>2.0654314912151306E-2</c:v>
                </c:pt>
                <c:pt idx="44">
                  <c:v>2.182703536730124E-2</c:v>
                </c:pt>
                <c:pt idx="45">
                  <c:v>2.3074091189295376E-2</c:v>
                </c:pt>
                <c:pt idx="46">
                  <c:v>2.440103483272027E-2</c:v>
                </c:pt>
                <c:pt idx="47">
                  <c:v>2.5813898159633308E-2</c:v>
                </c:pt>
                <c:pt idx="48">
                  <c:v>2.7319238685992397E-2</c:v>
                </c:pt>
                <c:pt idx="49">
                  <c:v>2.8924190650829296E-2</c:v>
                </c:pt>
                <c:pt idx="50">
                  <c:v>3.063652142695894E-2</c:v>
                </c:pt>
                <c:pt idx="51">
                  <c:v>3.2464693844422521E-2</c:v>
                </c:pt>
                <c:pt idx="52">
                  <c:v>3.4417935053722148E-2</c:v>
                </c:pt>
                <c:pt idx="53">
                  <c:v>3.6506312614778103E-2</c:v>
                </c:pt>
                <c:pt idx="54">
                  <c:v>3.874081855855338E-2</c:v>
                </c:pt>
                <c:pt idx="55">
                  <c:v>4.1133462230259155E-2</c:v>
                </c:pt>
                <c:pt idx="56">
                  <c:v>4.3697372783984334E-2</c:v>
                </c:pt>
                <c:pt idx="57">
                  <c:v>4.6446912255825312E-2</c:v>
                </c:pt>
                <c:pt idx="58">
                  <c:v>4.9397800192227947E-2</c:v>
                </c:pt>
                <c:pt idx="59">
                  <c:v>5.2567250846991431E-2</c:v>
                </c:pt>
                <c:pt idx="60">
                  <c:v>5.5974123976940904E-2</c:v>
                </c:pt>
                <c:pt idx="61">
                  <c:v>5.9639090252860072E-2</c:v>
                </c:pt>
                <c:pt idx="62">
                  <c:v>6.3584812245748745E-2</c:v>
                </c:pt>
                <c:pt idx="63">
                  <c:v>6.7836141831497443E-2</c:v>
                </c:pt>
                <c:pt idx="64">
                  <c:v>7.2420334656779883E-2</c:v>
                </c:pt>
                <c:pt idx="65">
                  <c:v>7.7367281995571857E-2</c:v>
                </c:pt>
                <c:pt idx="66">
                  <c:v>8.2709759860579934E-2</c:v>
                </c:pt>
                <c:pt idx="67">
                  <c:v>8.8483694567464855E-2</c:v>
                </c:pt>
                <c:pt idx="68">
                  <c:v>9.4728443018846753E-2</c:v>
                </c:pt>
                <c:pt idx="69">
                  <c:v>0.10148708470009982</c:v>
                </c:pt>
                <c:pt idx="70">
                  <c:v>0.10880672066054875</c:v>
                </c:pt>
                <c:pt idx="71">
                  <c:v>0.11673877246982378</c:v>
                </c:pt>
                <c:pt idx="72">
                  <c:v>0.12533927114236654</c:v>
                </c:pt>
                <c:pt idx="73">
                  <c:v>0.13466912213917159</c:v>
                </c:pt>
                <c:pt idx="74">
                  <c:v>0.14479432758521404</c:v>
                </c:pt>
                <c:pt idx="75">
                  <c:v>0.15578614056453743</c:v>
                </c:pt>
                <c:pt idx="76">
                  <c:v>0.1677211185479095</c:v>
                </c:pt>
                <c:pt idx="77">
                  <c:v>0.18068103346566522</c:v>
                </c:pt>
                <c:pt idx="78">
                  <c:v>0.19475258452065169</c:v>
                </c:pt>
                <c:pt idx="79">
                  <c:v>0.21002684653746184</c:v>
                </c:pt>
                <c:pt idx="80">
                  <c:v>0.2265983716996528</c:v>
                </c:pt>
                <c:pt idx="81">
                  <c:v>0.24456384656442465</c:v>
                </c:pt>
                <c:pt idx="82">
                  <c:v>0.26402019049198222</c:v>
                </c:pt>
                <c:pt idx="83">
                  <c:v>0.28506196817485707</c:v>
                </c:pt>
                <c:pt idx="84">
                  <c:v>0.30777798106019061</c:v>
                </c:pt>
                <c:pt idx="85">
                  <c:v>0.33224690486184549</c:v>
                </c:pt>
                <c:pt idx="86">
                  <c:v>0.35853185949397126</c:v>
                </c:pt>
                <c:pt idx="87">
                  <c:v>0.38667384173502262</c:v>
                </c:pt>
                <c:pt idx="88">
                  <c:v>0.41668402903604906</c:v>
                </c:pt>
                <c:pt idx="89">
                  <c:v>0.44853508427167033</c:v>
                </c:pt>
                <c:pt idx="90">
                  <c:v>0.48215176246244174</c:v>
                </c:pt>
                <c:pt idx="91">
                  <c:v>0.5174013417142771</c:v>
                </c:pt>
                <c:pt idx="92">
                  <c:v>0.55408466043836357</c:v>
                </c:pt>
                <c:pt idx="93">
                  <c:v>0.59192881288945964</c:v>
                </c:pt>
                <c:pt idx="94">
                  <c:v>0.63058278562557835</c:v>
                </c:pt>
                <c:pt idx="95">
                  <c:v>0.66961743841014565</c:v>
                </c:pt>
                <c:pt idx="96">
                  <c:v>0.70853116204716926</c:v>
                </c:pt>
                <c:pt idx="97">
                  <c:v>0.74676220770131674</c:v>
                </c:pt>
                <c:pt idx="98">
                  <c:v>0.7837080391198723</c:v>
                </c:pt>
                <c:pt idx="99">
                  <c:v>0.81875114154637874</c:v>
                </c:pt>
                <c:pt idx="100">
                  <c:v>0.85128965056962325</c:v>
                </c:pt>
                <c:pt idx="101">
                  <c:v>0.88077014839580048</c:v>
                </c:pt>
                <c:pt idx="102">
                  <c:v>0.90671926609735076</c:v>
                </c:pt>
                <c:pt idx="103">
                  <c:v>0.92877055061051361</c:v>
                </c:pt>
                <c:pt idx="104">
                  <c:v>0.94668351519840277</c:v>
                </c:pt>
                <c:pt idx="105">
                  <c:v>0.96035283636165547</c:v>
                </c:pt>
                <c:pt idx="106">
                  <c:v>0.96980707042827052</c:v>
                </c:pt>
                <c:pt idx="107">
                  <c:v>0.97519772294088281</c:v>
                </c:pt>
                <c:pt idx="108">
                  <c:v>0.97678070021054242</c:v>
                </c:pt>
                <c:pt idx="109">
                  <c:v>0.97489288898167314</c:v>
                </c:pt>
                <c:pt idx="110">
                  <c:v>0.9699267783593194</c:v>
                </c:pt>
                <c:pt idx="111">
                  <c:v>0.96230572983613372</c:v>
                </c:pt>
                <c:pt idx="112">
                  <c:v>0.95246187886524025</c:v>
                </c:pt>
                <c:pt idx="113">
                  <c:v>0.94081790310277646</c:v>
                </c:pt>
                <c:pt idx="114">
                  <c:v>0.92777317843167983</c:v>
                </c:pt>
                <c:pt idx="115">
                  <c:v>0.9136942678651363</c:v>
                </c:pt>
                <c:pt idx="116">
                  <c:v>0.89890929385144958</c:v>
                </c:pt>
                <c:pt idx="117">
                  <c:v>0.88370552735912522</c:v>
                </c:pt>
                <c:pt idx="118">
                  <c:v>0.86832945502114989</c:v>
                </c:pt>
                <c:pt idx="119">
                  <c:v>0.85298861537157045</c:v>
                </c:pt>
                <c:pt idx="120">
                  <c:v>0.83785458517614031</c:v>
                </c:pt>
                <c:pt idx="121">
                  <c:v>0.82306661351400379</c:v>
                </c:pt>
                <c:pt idx="122">
                  <c:v>0.80873552119960079</c:v>
                </c:pt>
                <c:pt idx="123">
                  <c:v>0.79494759226068268</c:v>
                </c:pt>
                <c:pt idx="124">
                  <c:v>0.78176827569368335</c:v>
                </c:pt>
                <c:pt idx="125">
                  <c:v>0.76924558775040119</c:v>
                </c:pt>
                <c:pt idx="126">
                  <c:v>0.75741315868975345</c:v>
                </c:pt>
                <c:pt idx="127">
                  <c:v>0.74629290585513641</c:v>
                </c:pt>
                <c:pt idx="128">
                  <c:v>0.73589734020381226</c:v>
                </c:pt>
                <c:pt idx="129">
                  <c:v>0.72623152902159072</c:v>
                </c:pt>
                <c:pt idx="130">
                  <c:v>0.71729474612406596</c:v>
                </c:pt>
                <c:pt idx="131">
                  <c:v>0.70908184450890577</c:v>
                </c:pt>
                <c:pt idx="132">
                  <c:v>0.7015843868325371</c:v>
                </c:pt>
                <c:pt idx="133">
                  <c:v>0.694791567462963</c:v>
                </c:pt>
                <c:pt idx="134">
                  <c:v>0.6886909570815517</c:v>
                </c:pt>
                <c:pt idx="135">
                  <c:v>0.6832690974704605</c:v>
                </c:pt>
                <c:pt idx="136">
                  <c:v>0.67851197062413948</c:v>
                </c:pt>
                <c:pt idx="137">
                  <c:v>0.67440536291050679</c:v>
                </c:pt>
                <c:pt idx="138">
                  <c:v>0.67093514182385028</c:v>
                </c:pt>
                <c:pt idx="139">
                  <c:v>0.66808745999156416</c:v>
                </c:pt>
                <c:pt idx="140">
                  <c:v>0.66584889855004059</c:v>
                </c:pt>
                <c:pt idx="141">
                  <c:v>0.6642065597936595</c:v>
                </c:pt>
                <c:pt idx="142">
                  <c:v>0.66314811711289967</c:v>
                </c:pt>
                <c:pt idx="143">
                  <c:v>0.66266182865505585</c:v>
                </c:pt>
                <c:pt idx="144">
                  <c:v>0.66273651984602056</c:v>
                </c:pt>
                <c:pt idx="145">
                  <c:v>0.66336153888979976</c:v>
                </c:pt>
                <c:pt idx="146">
                  <c:v>0.6645266886056147</c:v>
                </c:pt>
                <c:pt idx="147">
                  <c:v>0.66622213746852754</c:v>
                </c:pt>
                <c:pt idx="148">
                  <c:v>0.66843831249196128</c:v>
                </c:pt>
                <c:pt idx="149">
                  <c:v>0.67116577663461419</c:v>
                </c:pt>
                <c:pt idx="150">
                  <c:v>0.67439509373208684</c:v>
                </c:pt>
                <c:pt idx="151">
                  <c:v>0.67811668453442553</c:v>
                </c:pt>
                <c:pt idx="152">
                  <c:v>0.68232067823979814</c:v>
                </c:pt>
                <c:pt idx="153">
                  <c:v>0.68699676487705097</c:v>
                </c:pt>
                <c:pt idx="154">
                  <c:v>0.6921340548760464</c:v>
                </c:pt>
                <c:pt idx="155">
                  <c:v>0.69772095297618875</c:v>
                </c:pt>
                <c:pt idx="156">
                  <c:v>0.70374505399052611</c:v>
                </c:pt>
                <c:pt idx="157">
                  <c:v>0.7101930675385828</c:v>
                </c:pt>
                <c:pt idx="158">
                  <c:v>0.7170507773444974</c:v>
                </c:pt>
                <c:pt idx="159">
                  <c:v>0.7243030377884816</c:v>
                </c:pt>
                <c:pt idx="160">
                  <c:v>0.73193380598740865</c:v>
                </c:pt>
                <c:pt idx="161">
                  <c:v>0.73992620194027903</c:v>
                </c:pt>
                <c:pt idx="162">
                  <c:v>0.7482625827657261</c:v>
                </c:pt>
                <c:pt idx="163">
                  <c:v>0.75692461074823103</c:v>
                </c:pt>
                <c:pt idx="164">
                  <c:v>0.76589329007432538</c:v>
                </c:pt>
                <c:pt idx="165">
                  <c:v>0.77514894512983235</c:v>
                </c:pt>
                <c:pt idx="166">
                  <c:v>0.78467111512066134</c:v>
                </c:pt>
                <c:pt idx="167">
                  <c:v>0.79443834601227581</c:v>
                </c:pt>
                <c:pt idx="168">
                  <c:v>0.80442787091082957</c:v>
                </c:pt>
                <c:pt idx="169">
                  <c:v>0.81461518268550015</c:v>
                </c:pt>
                <c:pt idx="170">
                  <c:v>0.82497351587329282</c:v>
                </c:pt>
                <c:pt idx="171">
                  <c:v>0.83547326657202026</c:v>
                </c:pt>
                <c:pt idx="172">
                  <c:v>0.84608138734870486</c:v>
                </c:pt>
                <c:pt idx="173">
                  <c:v>0.85676079819111384</c:v>
                </c:pt>
                <c:pt idx="174">
                  <c:v>0.86746985417356648</c:v>
                </c:pt>
                <c:pt idx="175">
                  <c:v>0.87816190657610449</c:v>
                </c:pt>
                <c:pt idx="176">
                  <c:v>0.88878498796151562</c:v>
                </c:pt>
                <c:pt idx="177">
                  <c:v>0.89928164454832427</c:v>
                </c:pt>
                <c:pt idx="178">
                  <c:v>0.90958893225544757</c:v>
                </c:pt>
                <c:pt idx="179">
                  <c:v>0.91963858674111554</c:v>
                </c:pt>
                <c:pt idx="180">
                  <c:v>0.92935737284705455</c:v>
                </c:pt>
                <c:pt idx="181">
                  <c:v>0.93866761492537854</c:v>
                </c:pt>
                <c:pt idx="182">
                  <c:v>0.94748790615452771</c:v>
                </c:pt>
                <c:pt idx="183">
                  <c:v>0.95573399163275996</c:v>
                </c:pt>
                <c:pt idx="184">
                  <c:v>0.9633198163075356</c:v>
                </c:pt>
                <c:pt idx="185">
                  <c:v>0.97015872433323791</c:v>
                </c:pt>
                <c:pt idx="186">
                  <c:v>0.97616479112306409</c:v>
                </c:pt>
                <c:pt idx="187">
                  <c:v>0.98125426326655452</c:v>
                </c:pt>
                <c:pt idx="188">
                  <c:v>0.98534707492245832</c:v>
                </c:pt>
                <c:pt idx="189">
                  <c:v>0.98836840274225246</c:v>
                </c:pt>
                <c:pt idx="190">
                  <c:v>0.9902502154311853</c:v>
                </c:pt>
                <c:pt idx="191">
                  <c:v>0.99093276936932739</c:v>
                </c:pt>
                <c:pt idx="192">
                  <c:v>0.99036599893904187</c:v>
                </c:pt>
                <c:pt idx="193">
                  <c:v>0.98851074989056165</c:v>
                </c:pt>
                <c:pt idx="194">
                  <c:v>0.98533980661175036</c:v>
                </c:pt>
                <c:pt idx="195">
                  <c:v>0.9808386697123912</c:v>
                </c:pt>
                <c:pt idx="196">
                  <c:v>0.97500604878048802</c:v>
                </c:pt>
                <c:pt idx="197">
                  <c:v>0.96785404613170889</c:v>
                </c:pt>
                <c:pt idx="198">
                  <c:v>0.95940802020900728</c:v>
                </c:pt>
                <c:pt idx="199">
                  <c:v>0.94970613115036395</c:v>
                </c:pt>
                <c:pt idx="200">
                  <c:v>0.9387985849604602</c:v>
                </c:pt>
                <c:pt idx="201">
                  <c:v>0.92674660570762468</c:v>
                </c:pt>
                <c:pt idx="202">
                  <c:v>0.91362117631335693</c:v>
                </c:pt>
                <c:pt idx="203">
                  <c:v>0.89950159707525679</c:v>
                </c:pt>
                <c:pt idx="204">
                  <c:v>0.88447391657616392</c:v>
                </c:pt>
                <c:pt idx="205">
                  <c:v>0.86862929187430316</c:v>
                </c:pt>
                <c:pt idx="206">
                  <c:v>0.85206233391597908</c:v>
                </c:pt>
                <c:pt idx="207">
                  <c:v>0.83486949029072943</c:v>
                </c:pt>
                <c:pt idx="208">
                  <c:v>0.81714751128225405</c:v>
                </c:pt>
                <c:pt idx="209">
                  <c:v>0.79899203730489643</c:v>
                </c:pt>
                <c:pt idx="210">
                  <c:v>0.78049633695226395</c:v>
                </c:pt>
                <c:pt idx="211">
                  <c:v>0.76175021569799473</c:v>
                </c:pt>
                <c:pt idx="212">
                  <c:v>0.74283910637772221</c:v>
                </c:pt>
                <c:pt idx="213">
                  <c:v>0.72384334442850529</c:v>
                </c:pt>
                <c:pt idx="214">
                  <c:v>0.70483762381376747</c:v>
                </c:pt>
                <c:pt idx="215">
                  <c:v>0.68589062382569765</c:v>
                </c:pt>
                <c:pt idx="216">
                  <c:v>0.66706479261262608</c:v>
                </c:pt>
                <c:pt idx="217">
                  <c:v>0.64841627029871329</c:v>
                </c:pt>
                <c:pt idx="218">
                  <c:v>0.62999493283821872</c:v>
                </c:pt>
                <c:pt idx="219">
                  <c:v>0.61184453711266429</c:v>
                </c:pt>
                <c:pt idx="220">
                  <c:v>0.59400294804227649</c:v>
                </c:pt>
                <c:pt idx="221">
                  <c:v>0.57650242944025021</c:v>
                </c:pt>
                <c:pt idx="222">
                  <c:v>0.55936998179369946</c:v>
                </c:pt>
                <c:pt idx="223">
                  <c:v>0.54262771193166559</c:v>
                </c:pt>
                <c:pt idx="224">
                  <c:v>0.52629322148631585</c:v>
                </c:pt>
                <c:pt idx="225">
                  <c:v>0.51038000304532782</c:v>
                </c:pt>
                <c:pt idx="226">
                  <c:v>0.49489783483637317</c:v>
                </c:pt>
                <c:pt idx="227">
                  <c:v>0.47985316661028909</c:v>
                </c:pt>
                <c:pt idx="228">
                  <c:v>0.46524949105273772</c:v>
                </c:pt>
                <c:pt idx="229">
                  <c:v>0.45108769652916103</c:v>
                </c:pt>
                <c:pt idx="230">
                  <c:v>0.43736639824419299</c:v>
                </c:pt>
                <c:pt idx="231">
                  <c:v>0.42408224597572408</c:v>
                </c:pt>
                <c:pt idx="232">
                  <c:v>0.41123020743501115</c:v>
                </c:pt>
                <c:pt idx="233">
                  <c:v>0.39880382702257999</c:v>
                </c:pt>
                <c:pt idx="234">
                  <c:v>0.3867954603133168</c:v>
                </c:pt>
                <c:pt idx="235">
                  <c:v>0.37519648503256664</c:v>
                </c:pt>
                <c:pt idx="236">
                  <c:v>0.36399748959789646</c:v>
                </c:pt>
                <c:pt idx="237">
                  <c:v>0.35318844051706355</c:v>
                </c:pt>
                <c:pt idx="238">
                  <c:v>0.34275883006909369</c:v>
                </c:pt>
                <c:pt idx="239">
                  <c:v>0.33269780576766417</c:v>
                </c:pt>
                <c:pt idx="240">
                  <c:v>0.32299428312789857</c:v>
                </c:pt>
                <c:pt idx="241">
                  <c:v>0.31363704324093611</c:v>
                </c:pt>
                <c:pt idx="242">
                  <c:v>0.30461481661508349</c:v>
                </c:pt>
                <c:pt idx="243">
                  <c:v>0.29591635467626098</c:v>
                </c:pt>
                <c:pt idx="244">
                  <c:v>0.2875304902404392</c:v>
                </c:pt>
                <c:pt idx="245">
                  <c:v>0.27944618818219669</c:v>
                </c:pt>
                <c:pt idx="246">
                  <c:v>0.27165258743062626</c:v>
                </c:pt>
                <c:pt idx="247">
                  <c:v>0.26413903532979754</c:v>
                </c:pt>
                <c:pt idx="248">
                  <c:v>0.2568951153082637</c:v>
                </c:pt>
                <c:pt idx="249">
                  <c:v>0.24991066871248846</c:v>
                </c:pt>
                <c:pt idx="250">
                  <c:v>0.24317581157369983</c:v>
                </c:pt>
                <c:pt idx="251">
                  <c:v>0.23668094699750108</c:v>
                </c:pt>
                <c:pt idx="252">
                  <c:v>0.23041677379088565</c:v>
                </c:pt>
                <c:pt idx="253">
                  <c:v>0.22437429187248026</c:v>
                </c:pt>
                <c:pt idx="254">
                  <c:v>0.21854480494877981</c:v>
                </c:pt>
                <c:pt idx="255">
                  <c:v>0.21291992088180234</c:v>
                </c:pt>
                <c:pt idx="256">
                  <c:v>0.20749155012171616</c:v>
                </c:pt>
                <c:pt idx="257">
                  <c:v>0.20225190253129133</c:v>
                </c:pt>
                <c:pt idx="258">
                  <c:v>0.19719348288719474</c:v>
                </c:pt>
                <c:pt idx="259">
                  <c:v>0.1923090853057986</c:v>
                </c:pt>
                <c:pt idx="260">
                  <c:v>0.18759178680796451</c:v>
                </c:pt>
                <c:pt idx="261">
                  <c:v>0.18303494020784916</c:v>
                </c:pt>
                <c:pt idx="262">
                  <c:v>0.17863216648475688</c:v>
                </c:pt>
                <c:pt idx="263">
                  <c:v>0.17437734677417982</c:v>
                </c:pt>
                <c:pt idx="264">
                  <c:v>0.17026461409405358</c:v>
                </c:pt>
                <c:pt idx="265">
                  <c:v>0.16628834490461064</c:v>
                </c:pt>
                <c:pt idx="266">
                  <c:v>0.16244315058485159</c:v>
                </c:pt>
                <c:pt idx="267">
                  <c:v>0.1587238688952024</c:v>
                </c:pt>
                <c:pt idx="268">
                  <c:v>0.15512555548429419</c:v>
                </c:pt>
                <c:pt idx="269">
                  <c:v>0.1516434754876691</c:v>
                </c:pt>
                <c:pt idx="270">
                  <c:v>0.14827309525749166</c:v>
                </c:pt>
                <c:pt idx="271">
                  <c:v>0.14501007425479673</c:v>
                </c:pt>
                <c:pt idx="272">
                  <c:v>0.1418502571293293</c:v>
                </c:pt>
                <c:pt idx="273">
                  <c:v>0.13878966600649467</c:v>
                </c:pt>
                <c:pt idx="274">
                  <c:v>0.13582449299617372</c:v>
                </c:pt>
                <c:pt idx="275">
                  <c:v>0.13295109293414331</c:v>
                </c:pt>
                <c:pt idx="276">
                  <c:v>0.13016597636341398</c:v>
                </c:pt>
                <c:pt idx="277">
                  <c:v>0.12746580275992481</c:v>
                </c:pt>
                <c:pt idx="278">
                  <c:v>0.1248473740046151</c:v>
                </c:pt>
                <c:pt idx="279">
                  <c:v>0.12230762810186835</c:v>
                </c:pt>
                <c:pt idx="280">
                  <c:v>0.11984363314268065</c:v>
                </c:pt>
                <c:pt idx="281">
                  <c:v>0.11745258150950799</c:v>
                </c:pt>
                <c:pt idx="282">
                  <c:v>0.11513178431867133</c:v>
                </c:pt>
                <c:pt idx="283">
                  <c:v>0.11287866609527419</c:v>
                </c:pt>
                <c:pt idx="284">
                  <c:v>0.11069075967491926</c:v>
                </c:pt>
                <c:pt idx="285">
                  <c:v>0.10856570132595644</c:v>
                </c:pt>
                <c:pt idx="286">
                  <c:v>0.10650122608559065</c:v>
                </c:pt>
                <c:pt idx="287">
                  <c:v>0.10449516330290642</c:v>
                </c:pt>
                <c:pt idx="288">
                  <c:v>0.10254543238167013</c:v>
                </c:pt>
                <c:pt idx="289">
                  <c:v>0.10065003871566591</c:v>
                </c:pt>
                <c:pt idx="290">
                  <c:v>9.8807069809284997E-2</c:v>
                </c:pt>
                <c:pt idx="291">
                  <c:v>9.7014691576123968E-2</c:v>
                </c:pt>
                <c:pt idx="292">
                  <c:v>9.5271144808381614E-2</c:v>
                </c:pt>
                <c:pt idx="293">
                  <c:v>9.3574741809994144E-2</c:v>
                </c:pt>
                <c:pt idx="294">
                  <c:v>9.1923863186540333E-2</c:v>
                </c:pt>
                <c:pt idx="295">
                  <c:v>9.0316954785145787E-2</c:v>
                </c:pt>
                <c:pt idx="296">
                  <c:v>8.8752524777772068E-2</c:v>
                </c:pt>
                <c:pt idx="297">
                  <c:v>8.7229140881478706E-2</c:v>
                </c:pt>
                <c:pt idx="298">
                  <c:v>8.5745427709453481E-2</c:v>
                </c:pt>
                <c:pt idx="299">
                  <c:v>8.4300064246812245E-2</c:v>
                </c:pt>
                <c:pt idx="300">
                  <c:v>8.2891781445388668E-2</c:v>
                </c:pt>
                <c:pt idx="301">
                  <c:v>8.1519359931951918E-2</c:v>
                </c:pt>
                <c:pt idx="302">
                  <c:v>8.018162782451288E-2</c:v>
                </c:pt>
                <c:pt idx="303">
                  <c:v>7.887745865158402E-2</c:v>
                </c:pt>
                <c:pt idx="304">
                  <c:v>7.7605769369489042E-2</c:v>
                </c:pt>
                <c:pt idx="305">
                  <c:v>7.6365518473020644E-2</c:v>
                </c:pt>
                <c:pt idx="306">
                  <c:v>7.5155704194942441E-2</c:v>
                </c:pt>
                <c:pt idx="307">
                  <c:v>7.3975362790049792E-2</c:v>
                </c:pt>
                <c:pt idx="308">
                  <c:v>7.2823566899686387E-2</c:v>
                </c:pt>
                <c:pt idx="309">
                  <c:v>7.1699423992804823E-2</c:v>
                </c:pt>
                <c:pt idx="310">
                  <c:v>7.0602074879841159E-2</c:v>
                </c:pt>
                <c:pt idx="311">
                  <c:v>6.9530692295860175E-2</c:v>
                </c:pt>
                <c:pt idx="312">
                  <c:v>6.8484479549572708E-2</c:v>
                </c:pt>
                <c:pt idx="313">
                  <c:v>6.7462669235024975E-2</c:v>
                </c:pt>
                <c:pt idx="314">
                  <c:v>6.6464522002877224E-2</c:v>
                </c:pt>
                <c:pt idx="315">
                  <c:v>6.548932538836616E-2</c:v>
                </c:pt>
                <c:pt idx="316">
                  <c:v>6.4536392693184563E-2</c:v>
                </c:pt>
                <c:pt idx="317">
                  <c:v>6.3605061918629913E-2</c:v>
                </c:pt>
                <c:pt idx="318">
                  <c:v>6.26946947475302E-2</c:v>
                </c:pt>
                <c:pt idx="319">
                  <c:v>6.1804675572564527E-2</c:v>
                </c:pt>
                <c:pt idx="320">
                  <c:v>6.0934410568710407E-2</c:v>
                </c:pt>
                <c:pt idx="321">
                  <c:v>6.0083326807680693E-2</c:v>
                </c:pt>
                <c:pt idx="322">
                  <c:v>5.9250871412305894E-2</c:v>
                </c:pt>
                <c:pt idx="323">
                  <c:v>5.8436510748920312E-2</c:v>
                </c:pt>
                <c:pt idx="324">
                  <c:v>5.7639729655918459E-2</c:v>
                </c:pt>
                <c:pt idx="325">
                  <c:v>5.6860030706734732E-2</c:v>
                </c:pt>
                <c:pt idx="326">
                  <c:v>5.6096933505576541E-2</c:v>
                </c:pt>
                <c:pt idx="327">
                  <c:v>5.5349974014354597E-2</c:v>
                </c:pt>
                <c:pt idx="328">
                  <c:v>5.4618703909291133E-2</c:v>
                </c:pt>
                <c:pt idx="329">
                  <c:v>5.3902689965806827E-2</c:v>
                </c:pt>
                <c:pt idx="330">
                  <c:v>5.3201513470323869E-2</c:v>
                </c:pt>
                <c:pt idx="331">
                  <c:v>5.2514769657707072E-2</c:v>
                </c:pt>
                <c:pt idx="332">
                  <c:v>5.1842067173129669E-2</c:v>
                </c:pt>
                <c:pt idx="333">
                  <c:v>5.1183027557207939E-2</c:v>
                </c:pt>
                <c:pt idx="334">
                  <c:v>5.0537284753297773E-2</c:v>
                </c:pt>
                <c:pt idx="335">
                  <c:v>4.9904484635927338E-2</c:v>
                </c:pt>
                <c:pt idx="336">
                  <c:v>4.9284284559360847E-2</c:v>
                </c:pt>
                <c:pt idx="337">
                  <c:v>4.8676352925360877E-2</c:v>
                </c:pt>
                <c:pt idx="338">
                  <c:v>4.8080368769251591E-2</c:v>
                </c:pt>
                <c:pt idx="339">
                  <c:v>4.7496021363432339E-2</c:v>
                </c:pt>
                <c:pt idx="340">
                  <c:v>4.692300983754405E-2</c:v>
                </c:pt>
                <c:pt idx="341">
                  <c:v>4.6361042814506814E-2</c:v>
                </c:pt>
                <c:pt idx="342">
                  <c:v>4.5809838061708019E-2</c:v>
                </c:pt>
                <c:pt idx="343">
                  <c:v>4.5269122156649355E-2</c:v>
                </c:pt>
                <c:pt idx="344">
                  <c:v>4.4738630166386795E-2</c:v>
                </c:pt>
                <c:pt idx="345">
                  <c:v>4.4218105340144365E-2</c:v>
                </c:pt>
                <c:pt idx="346">
                  <c:v>4.3707298814496531E-2</c:v>
                </c:pt>
                <c:pt idx="347">
                  <c:v>4.3205969330560756E-2</c:v>
                </c:pt>
                <c:pt idx="348">
                  <c:v>4.2713882962658989E-2</c:v>
                </c:pt>
                <c:pt idx="349">
                  <c:v>4.2230812857926403E-2</c:v>
                </c:pt>
                <c:pt idx="350">
                  <c:v>4.1756538986393865E-2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89-4C63-B6F6-983B5347CB7F}"/>
            </c:ext>
          </c:extLst>
        </c:ser>
        <c:ser>
          <c:idx val="6"/>
          <c:order val="2"/>
          <c:tx>
            <c:v>rho_s=1470 kg/m³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4F'!$G$3:$G$353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4F'!$H$3:$H$353</c:f>
              <c:numCache>
                <c:formatCode>General</c:formatCode>
                <c:ptCount val="351"/>
                <c:pt idx="0">
                  <c:v>2.4021232588247177E-3</c:v>
                </c:pt>
                <c:pt idx="1">
                  <c:v>2.551424827433979E-3</c:v>
                </c:pt>
                <c:pt idx="2">
                  <c:v>2.7082933330049297E-3</c:v>
                </c:pt>
                <c:pt idx="3">
                  <c:v>2.8731066217291268E-3</c:v>
                </c:pt>
                <c:pt idx="4">
                  <c:v>3.0462657194691989E-3</c:v>
                </c:pt>
                <c:pt idx="5">
                  <c:v>3.2281964761068371E-3</c:v>
                </c:pt>
                <c:pt idx="6">
                  <c:v>3.4193513399538578E-3</c:v>
                </c:pt>
                <c:pt idx="7">
                  <c:v>3.6202112737707681E-3</c:v>
                </c:pt>
                <c:pt idx="8">
                  <c:v>3.8312878250682525E-3</c:v>
                </c:pt>
                <c:pt idx="9">
                  <c:v>4.0531253645983423E-3</c:v>
                </c:pt>
                <c:pt idx="10">
                  <c:v>4.2863035083069434E-3</c:v>
                </c:pt>
                <c:pt idx="11">
                  <c:v>4.5314397395254113E-3</c:v>
                </c:pt>
                <c:pt idx="12">
                  <c:v>4.7891922498595196E-3</c:v>
                </c:pt>
                <c:pt idx="13">
                  <c:v>5.0602630190904607E-3</c:v>
                </c:pt>
                <c:pt idx="14">
                  <c:v>5.3454011564493253E-3</c:v>
                </c:pt>
                <c:pt idx="15">
                  <c:v>5.6454065279174515E-3</c:v>
                </c:pt>
                <c:pt idx="16">
                  <c:v>5.9611336967463346E-3</c:v>
                </c:pt>
                <c:pt idx="17">
                  <c:v>6.2934962071815592E-3</c:v>
                </c:pt>
                <c:pt idx="18">
                  <c:v>6.6434712445367916E-3</c:v>
                </c:pt>
                <c:pt idx="19">
                  <c:v>7.0121047082205568E-3</c:v>
                </c:pt>
                <c:pt idx="20">
                  <c:v>7.4005167382054093E-3</c:v>
                </c:pt>
                <c:pt idx="21">
                  <c:v>7.8099077397344452E-3</c:v>
                </c:pt>
                <c:pt idx="22">
                  <c:v>8.2415649558817972E-3</c:v>
                </c:pt>
                <c:pt idx="23">
                  <c:v>8.6968696429148284E-3</c:v>
                </c:pt>
                <c:pt idx="24">
                  <c:v>9.1773049094111547E-3</c:v>
                </c:pt>
                <c:pt idx="25">
                  <c:v>9.6844642867214281E-3</c:v>
                </c:pt>
                <c:pt idx="26">
                  <c:v>1.0220061105822964E-2</c:v>
                </c:pt>
                <c:pt idx="27">
                  <c:v>1.0785938763915315E-2</c:v>
                </c:pt>
                <c:pt idx="28">
                  <c:v>1.1384081973370708E-2</c:v>
                </c:pt>
                <c:pt idx="29">
                  <c:v>1.2016629096034848E-2</c:v>
                </c:pt>
                <c:pt idx="30">
                  <c:v>1.2685885677426345E-2</c:v>
                </c:pt>
                <c:pt idx="31">
                  <c:v>1.3394339308339887E-2</c:v>
                </c:pt>
                <c:pt idx="32">
                  <c:v>1.4144675955791941E-2</c:v>
                </c:pt>
                <c:pt idx="33">
                  <c:v>1.4939797921405096E-2</c:v>
                </c:pt>
                <c:pt idx="34">
                  <c:v>1.5782843603342589E-2</c:v>
                </c:pt>
                <c:pt idx="35">
                  <c:v>1.6677209258049497E-2</c:v>
                </c:pt>
                <c:pt idx="36">
                  <c:v>1.7626572980500521E-2</c:v>
                </c:pt>
                <c:pt idx="37">
                  <c:v>1.8634921146680972E-2</c:v>
                </c:pt>
                <c:pt idx="38">
                  <c:v>1.9706577589921115E-2</c:v>
                </c:pt>
                <c:pt idx="39">
                  <c:v>2.0846235813671954E-2</c:v>
                </c:pt>
                <c:pt idx="40">
                  <c:v>2.2058994577736635E-2</c:v>
                </c:pt>
                <c:pt idx="41">
                  <c:v>2.3350397233067977E-2</c:v>
                </c:pt>
                <c:pt idx="42">
                  <c:v>2.4726475222342059E-2</c:v>
                </c:pt>
                <c:pt idx="43">
                  <c:v>2.6193796209860731E-2</c:v>
                </c:pt>
                <c:pt idx="44">
                  <c:v>2.7759517355144592E-2</c:v>
                </c:pt>
                <c:pt idx="45">
                  <c:v>2.943144429998934E-2</c:v>
                </c:pt>
                <c:pt idx="46">
                  <c:v>3.1218096498806691E-2</c:v>
                </c:pt>
                <c:pt idx="47">
                  <c:v>3.3128779586574786E-2</c:v>
                </c:pt>
                <c:pt idx="48">
                  <c:v>3.5173665547325705E-2</c:v>
                </c:pt>
                <c:pt idx="49">
                  <c:v>3.7363881517991193E-2</c:v>
                </c:pt>
                <c:pt idx="50">
                  <c:v>3.9711608136384413E-2</c:v>
                </c:pt>
                <c:pt idx="51">
                  <c:v>4.2230188416175873E-2</c:v>
                </c:pt>
                <c:pt idx="52">
                  <c:v>4.4934248203064797E-2</c:v>
                </c:pt>
                <c:pt idx="53">
                  <c:v>4.7839829330860173E-2</c:v>
                </c:pt>
                <c:pt idx="54">
                  <c:v>5.0964536648104186E-2</c:v>
                </c:pt>
                <c:pt idx="55">
                  <c:v>5.4327700117259181E-2</c:v>
                </c:pt>
                <c:pt idx="56">
                  <c:v>5.7950553188430787E-2</c:v>
                </c:pt>
                <c:pt idx="57">
                  <c:v>6.1856428603536906E-2</c:v>
                </c:pt>
                <c:pt idx="58">
                  <c:v>6.6070972675048356E-2</c:v>
                </c:pt>
                <c:pt idx="59">
                  <c:v>7.062237888001599E-2</c:v>
                </c:pt>
                <c:pt idx="60">
                  <c:v>7.5541641280792104E-2</c:v>
                </c:pt>
                <c:pt idx="61">
                  <c:v>8.0862827784070945E-2</c:v>
                </c:pt>
                <c:pt idx="62">
                  <c:v>8.6623372521855591E-2</c:v>
                </c:pt>
                <c:pt idx="63">
                  <c:v>9.2864385607630218E-2</c:v>
                </c:pt>
                <c:pt idx="64">
                  <c:v>9.9630977094478768E-2</c:v>
                </c:pt>
                <c:pt idx="65">
                  <c:v>0.10697259002115944</c:v>
                </c:pt>
                <c:pt idx="66">
                  <c:v>0.11494333483159369</c:v>
                </c:pt>
                <c:pt idx="67">
                  <c:v>0.12360231401582755</c:v>
                </c:pt>
                <c:pt idx="68">
                  <c:v>0.13301392133633616</c:v>
                </c:pt>
                <c:pt idx="69">
                  <c:v>0.14324809423125029</c:v>
                </c:pt>
                <c:pt idx="70">
                  <c:v>0.15438049066036896</c:v>
                </c:pt>
                <c:pt idx="71">
                  <c:v>0.16649255250933026</c:v>
                </c:pt>
                <c:pt idx="72">
                  <c:v>0.17967140644765156</c:v>
                </c:pt>
                <c:pt idx="73">
                  <c:v>0.19400953968776913</c:v>
                </c:pt>
                <c:pt idx="74">
                  <c:v>0.20960417243093621</c:v>
                </c:pt>
                <c:pt idx="75">
                  <c:v>0.22655623124274693</c:v>
                </c:pt>
                <c:pt idx="76">
                  <c:v>0.24496880901993945</c:v>
                </c:pt>
                <c:pt idx="77">
                  <c:v>0.26494497921635607</c:v>
                </c:pt>
                <c:pt idx="78">
                  <c:v>0.28658481733451502</c:v>
                </c:pt>
                <c:pt idx="79">
                  <c:v>0.30998147561020206</c:v>
                </c:pt>
                <c:pt idx="80">
                  <c:v>0.33521616344321936</c:v>
                </c:pt>
                <c:pt idx="81">
                  <c:v>0.36235191467029737</c:v>
                </c:pt>
                <c:pt idx="82">
                  <c:v>0.39142608338093454</c:v>
                </c:pt>
                <c:pt idx="83">
                  <c:v>0.42244161384905554</c:v>
                </c:pt>
                <c:pt idx="84">
                  <c:v>0.45535728754851712</c:v>
                </c:pt>
                <c:pt idx="85">
                  <c:v>0.49007736687537196</c:v>
                </c:pt>
                <c:pt idx="86">
                  <c:v>0.52644132702217861</c:v>
                </c:pt>
                <c:pt idx="87">
                  <c:v>0.56421467390262325</c:v>
                </c:pt>
                <c:pt idx="88">
                  <c:v>0.60308214373750701</c:v>
                </c:pt>
                <c:pt idx="89">
                  <c:v>0.64264479952705955</c:v>
                </c:pt>
                <c:pt idx="90">
                  <c:v>0.68242259018728213</c:v>
                </c:pt>
                <c:pt idx="91">
                  <c:v>0.72186372331006665</c:v>
                </c:pt>
                <c:pt idx="92">
                  <c:v>0.76036165047106352</c:v>
                </c:pt>
                <c:pt idx="93">
                  <c:v>0.79727956625270546</c:v>
                </c:pt>
                <c:pt idx="94">
                  <c:v>0.83198116851336124</c:v>
                </c:pt>
                <c:pt idx="95">
                  <c:v>0.86386521769542757</c:v>
                </c:pt>
                <c:pt idx="96">
                  <c:v>0.89240044718242839</c:v>
                </c:pt>
                <c:pt idx="97">
                  <c:v>0.91715690066286948</c:v>
                </c:pt>
                <c:pt idx="98">
                  <c:v>0.93782999817734236</c:v>
                </c:pt>
                <c:pt idx="99">
                  <c:v>0.95425457463293839</c:v>
                </c:pt>
                <c:pt idx="100">
                  <c:v>0.9664076049769964</c:v>
                </c:pt>
                <c:pt idx="101">
                  <c:v>0.97439999049157888</c:v>
                </c:pt>
                <c:pt idx="102">
                  <c:v>0.97845925310120963</c:v>
                </c:pt>
                <c:pt idx="103">
                  <c:v>0.97890597335821128</c:v>
                </c:pt>
                <c:pt idx="104">
                  <c:v>0.97612717879628985</c:v>
                </c:pt>
                <c:pt idx="105">
                  <c:v>0.97054968228278482</c:v>
                </c:pt>
                <c:pt idx="106">
                  <c:v>0.9626157504883387</c:v>
                </c:pt>
                <c:pt idx="107">
                  <c:v>0.95276266639029716</c:v>
                </c:pt>
                <c:pt idx="108">
                  <c:v>0.94140693332267078</c:v>
                </c:pt>
                <c:pt idx="109">
                  <c:v>0.9289331869895634</c:v>
                </c:pt>
                <c:pt idx="110">
                  <c:v>0.91568740015821692</c:v>
                </c:pt>
                <c:pt idx="111">
                  <c:v>0.90197368718977633</c:v>
                </c:pt>
                <c:pt idx="112">
                  <c:v>0.88805390951077012</c:v>
                </c:pt>
                <c:pt idx="113">
                  <c:v>0.8741493001244981</c:v>
                </c:pt>
                <c:pt idx="114">
                  <c:v>0.86044341679445058</c:v>
                </c:pt>
                <c:pt idx="115">
                  <c:v>0.84708585974790362</c:v>
                </c:pt>
                <c:pt idx="116">
                  <c:v>0.83419632244203878</c:v>
                </c:pt>
                <c:pt idx="117">
                  <c:v>0.82186866592170826</c:v>
                </c:pt>
                <c:pt idx="118">
                  <c:v>0.81017481007999881</c:v>
                </c:pt>
                <c:pt idx="119">
                  <c:v>0.79916831618990669</c:v>
                </c:pt>
                <c:pt idx="120">
                  <c:v>0.78888759547929954</c:v>
                </c:pt>
                <c:pt idx="121">
                  <c:v>0.77935872114720273</c:v>
                </c:pt>
                <c:pt idx="122">
                  <c:v>0.77059784955737964</c:v>
                </c:pt>
                <c:pt idx="123">
                  <c:v>0.76261327380200328</c:v>
                </c:pt>
                <c:pt idx="124">
                  <c:v>0.75540714237928086</c:v>
                </c:pt>
                <c:pt idx="125">
                  <c:v>0.74897687979280436</c:v>
                </c:pt>
                <c:pt idx="126">
                  <c:v>0.7433163463231871</c:v>
                </c:pt>
                <c:pt idx="127">
                  <c:v>0.73841677242378023</c:v>
                </c:pt>
                <c:pt idx="128">
                  <c:v>0.73426750013520814</c:v>
                </c:pt>
                <c:pt idx="129">
                  <c:v>0.73085656027502277</c:v>
                </c:pt>
                <c:pt idx="130">
                  <c:v>0.72817111038962401</c:v>
                </c:pt>
                <c:pt idx="131">
                  <c:v>0.72619775484610072</c:v>
                </c:pt>
                <c:pt idx="132">
                  <c:v>0.72492276517284626</c:v>
                </c:pt>
                <c:pt idx="133">
                  <c:v>0.72433221593994856</c:v>
                </c:pt>
                <c:pt idx="134">
                  <c:v>0.72441204916897672</c:v>
                </c:pt>
                <c:pt idx="135">
                  <c:v>0.7251480785144413</c:v>
                </c:pt>
                <c:pt idx="136">
                  <c:v>0.7265259432822837</c:v>
                </c:pt>
                <c:pt idx="137">
                  <c:v>0.72853102173780004</c:v>
                </c:pt>
                <c:pt idx="138">
                  <c:v>0.7311483130660279</c:v>
                </c:pt>
                <c:pt idx="139">
                  <c:v>0.73436229768905226</c:v>
                </c:pt>
                <c:pt idx="140">
                  <c:v>0.73815678624705416</c:v>
                </c:pt>
                <c:pt idx="141">
                  <c:v>0.74251476814269535</c:v>
                </c:pt>
                <c:pt idx="142">
                  <c:v>0.74741827074772715</c:v>
                </c:pt>
                <c:pt idx="143">
                  <c:v>0.75284823969370107</c:v>
                </c:pt>
                <c:pt idx="144">
                  <c:v>0.75878444859401517</c:v>
                </c:pt>
                <c:pt idx="145">
                  <c:v>0.76520544263214774</c:v>
                </c:pt>
                <c:pt idx="146">
                  <c:v>0.77208851452028293</c:v>
                </c:pt>
                <c:pt idx="147">
                  <c:v>0.77940970366679097</c:v>
                </c:pt>
                <c:pt idx="148">
                  <c:v>0.78714380089822045</c:v>
                </c:pt>
                <c:pt idx="149">
                  <c:v>0.79526433331431523</c:v>
                </c:pt>
                <c:pt idx="150">
                  <c:v>0.80374349879969098</c:v>
                </c:pt>
                <c:pt idx="151">
                  <c:v>0.81255201932675003</c:v>
                </c:pt>
                <c:pt idx="152">
                  <c:v>0.82165888775192619</c:v>
                </c:pt>
                <c:pt idx="153">
                  <c:v>0.83103099437973427</c:v>
                </c:pt>
                <c:pt idx="154">
                  <c:v>0.84063263568783642</c:v>
                </c:pt>
                <c:pt idx="155">
                  <c:v>0.85042492553770321</c:v>
                </c:pt>
                <c:pt idx="156">
                  <c:v>0.86036514563900801</c:v>
                </c:pt>
                <c:pt idx="157">
                  <c:v>0.87040608406274111</c:v>
                </c:pt>
                <c:pt idx="158">
                  <c:v>0.88049541645387097</c:v>
                </c:pt>
                <c:pt idx="159">
                  <c:v>0.89057518406426428</c:v>
                </c:pt>
                <c:pt idx="160">
                  <c:v>0.90058141696500882</c:v>
                </c:pt>
                <c:pt idx="161">
                  <c:v>0.91044394175952426</c:v>
                </c:pt>
                <c:pt idx="162">
                  <c:v>0.92008640286251275</c:v>
                </c:pt>
                <c:pt idx="163">
                  <c:v>0.9294265165282094</c:v>
                </c:pt>
                <c:pt idx="164">
                  <c:v>0.93837656814616732</c:v>
                </c:pt>
                <c:pt idx="165">
                  <c:v>0.94684415596625338</c:v>
                </c:pt>
                <c:pt idx="166">
                  <c:v>0.95473317791546419</c:v>
                </c:pt>
                <c:pt idx="167">
                  <c:v>0.9619450518243029</c:v>
                </c:pt>
                <c:pt idx="168">
                  <c:v>0.9683801525122353</c:v>
                </c:pt>
                <c:pt idx="169">
                  <c:v>0.97393944134498245</c:v>
                </c:pt>
                <c:pt idx="170">
                  <c:v>0.97852625497532242</c:v>
                </c:pt>
                <c:pt idx="171">
                  <c:v>0.98204821030143241</c:v>
                </c:pt>
                <c:pt idx="172">
                  <c:v>0.98441917286129166</c:v>
                </c:pt>
                <c:pt idx="173">
                  <c:v>0.98556122683650904</c:v>
                </c:pt>
                <c:pt idx="174">
                  <c:v>0.98540657762495132</c:v>
                </c:pt>
                <c:pt idx="175">
                  <c:v>0.98389931363306748</c:v>
                </c:pt>
                <c:pt idx="176">
                  <c:v>0.98099695347445937</c:v>
                </c:pt>
                <c:pt idx="177">
                  <c:v>0.97667170880085108</c:v>
                </c:pt>
                <c:pt idx="178">
                  <c:v>0.97091140179675628</c:v>
                </c:pt>
                <c:pt idx="179">
                  <c:v>0.96371998972656681</c:v>
                </c:pt>
                <c:pt idx="180">
                  <c:v>0.95511766612579807</c:v>
                </c:pt>
                <c:pt idx="181">
                  <c:v>0.94514052812479932</c:v>
                </c:pt>
                <c:pt idx="182">
                  <c:v>0.93383982049856784</c:v>
                </c:pt>
                <c:pt idx="183">
                  <c:v>0.92128078769641075</c:v>
                </c:pt>
                <c:pt idx="184">
                  <c:v>0.90754118368782666</c:v>
                </c:pt>
                <c:pt idx="185">
                  <c:v>0.89270950454501696</c:v>
                </c:pt>
                <c:pt idx="186">
                  <c:v>0.8768830192158148</c:v>
                </c:pt>
                <c:pt idx="187">
                  <c:v>0.86016567934426991</c:v>
                </c:pt>
                <c:pt idx="188">
                  <c:v>0.84266598919912761</c:v>
                </c:pt>
                <c:pt idx="189">
                  <c:v>0.82449491217909587</c:v>
                </c:pt>
                <c:pt idx="190">
                  <c:v>0.80576388177150138</c:v>
                </c:pt>
                <c:pt idx="191">
                  <c:v>0.78658297330116844</c:v>
                </c:pt>
                <c:pt idx="192">
                  <c:v>0.7670592794904787</c:v>
                </c:pt>
                <c:pt idx="193">
                  <c:v>0.74729551891364276</c:v>
                </c:pt>
                <c:pt idx="194">
                  <c:v>0.72738889289451047</c:v>
                </c:pt>
                <c:pt idx="195">
                  <c:v>0.70743019408906871</c:v>
                </c:pt>
                <c:pt idx="196">
                  <c:v>0.68750315948962359</c:v>
                </c:pt>
                <c:pt idx="197">
                  <c:v>0.66768405221775784</c:v>
                </c:pt>
                <c:pt idx="198">
                  <c:v>0.64804145034296112</c:v>
                </c:pt>
                <c:pt idx="199">
                  <c:v>0.6286362169941162</c:v>
                </c:pt>
                <c:pt idx="200">
                  <c:v>0.60952162400747256</c:v>
                </c:pt>
                <c:pt idx="201">
                  <c:v>0.59074360097790379</c:v>
                </c:pt>
                <c:pt idx="202">
                  <c:v>0.57234108251056637</c:v>
                </c:pt>
                <c:pt idx="203">
                  <c:v>0.55434642836478742</c:v>
                </c:pt>
                <c:pt idx="204">
                  <c:v>0.53678589372170271</c:v>
                </c:pt>
                <c:pt idx="205">
                  <c:v>0.51968012971328181</c:v>
                </c:pt>
                <c:pt idx="206">
                  <c:v>0.50304469739384072</c:v>
                </c:pt>
                <c:pt idx="207">
                  <c:v>0.48689058133855101</c:v>
                </c:pt>
                <c:pt idx="208">
                  <c:v>0.47122469188856797</c:v>
                </c:pt>
                <c:pt idx="209">
                  <c:v>0.45605034764432684</c:v>
                </c:pt>
                <c:pt idx="210">
                  <c:v>0.44136773208883495</c:v>
                </c:pt>
                <c:pt idx="211">
                  <c:v>0.42717432018156554</c:v>
                </c:pt>
                <c:pt idx="212">
                  <c:v>0.41346527240253439</c:v>
                </c:pt>
                <c:pt idx="213">
                  <c:v>0.40023379506200718</c:v>
                </c:pt>
                <c:pt idx="214">
                  <c:v>0.38747146675027833</c:v>
                </c:pt>
                <c:pt idx="215">
                  <c:v>0.37516853161584551</c:v>
                </c:pt>
                <c:pt idx="216">
                  <c:v>0.36331416076256007</c:v>
                </c:pt>
                <c:pt idx="217">
                  <c:v>0.3518966834804419</c:v>
                </c:pt>
                <c:pt idx="218">
                  <c:v>0.34090379030221707</c:v>
                </c:pt>
                <c:pt idx="219">
                  <c:v>0.33032271003690739</c:v>
                </c:pt>
                <c:pt idx="220">
                  <c:v>0.32014036299820459</c:v>
                </c:pt>
                <c:pt idx="221">
                  <c:v>0.31034349264075445</c:v>
                </c:pt>
                <c:pt idx="222">
                  <c:v>0.300918777760114</c:v>
                </c:pt>
                <c:pt idx="223">
                  <c:v>0.29185292731727219</c:v>
                </c:pt>
                <c:pt idx="224">
                  <c:v>0.2831327598284793</c:v>
                </c:pt>
                <c:pt idx="225">
                  <c:v>0.27474526912546149</c:v>
                </c:pt>
                <c:pt idx="226">
                  <c:v>0.26667767814756027</c:v>
                </c:pt>
                <c:pt idx="227">
                  <c:v>0.25891748228159561</c:v>
                </c:pt>
                <c:pt idx="228">
                  <c:v>0.25145248362168271</c:v>
                </c:pt>
                <c:pt idx="229">
                  <c:v>0.2442708173828122</c:v>
                </c:pt>
                <c:pt idx="230">
                  <c:v>0.23736097157083902</c:v>
                </c:pt>
                <c:pt idx="231">
                  <c:v>0.2307118008888942</c:v>
                </c:pt>
                <c:pt idx="232">
                  <c:v>0.22431253574691734</c:v>
                </c:pt>
                <c:pt idx="233">
                  <c:v>0.2181527871371931</c:v>
                </c:pt>
                <c:pt idx="234">
                  <c:v>0.21222254804451979</c:v>
                </c:pt>
                <c:pt idx="235">
                  <c:v>0.2065121919745494</c:v>
                </c:pt>
                <c:pt idx="236">
                  <c:v>0.20101246910757742</c:v>
                </c:pt>
                <c:pt idx="237">
                  <c:v>0.19571450051698658</c:v>
                </c:pt>
                <c:pt idx="238">
                  <c:v>0.19060977083116259</c:v>
                </c:pt>
                <c:pt idx="239">
                  <c:v>0.18569011966426408</c:v>
                </c:pt>
                <c:pt idx="240">
                  <c:v>0.18094773209422188</c:v>
                </c:pt>
                <c:pt idx="241">
                  <c:v>0.17637512842506387</c:v>
                </c:pt>
                <c:pt idx="242">
                  <c:v>0.17196515343459629</c:v>
                </c:pt>
                <c:pt idx="243">
                  <c:v>0.16771096527701368</c:v>
                </c:pt>
                <c:pt idx="244">
                  <c:v>0.16360602418268899</c:v>
                </c:pt>
                <c:pt idx="245">
                  <c:v>0.15964408107372174</c:v>
                </c:pt>
                <c:pt idx="246">
                  <c:v>0.15581916619338332</c:v>
                </c:pt>
                <c:pt idx="247">
                  <c:v>0.15212557782996439</c:v>
                </c:pt>
                <c:pt idx="248">
                  <c:v>0.14855787120044417</c:v>
                </c:pt>
                <c:pt idx="249">
                  <c:v>0.14511084754643289</c:v>
                </c:pt>
                <c:pt idx="250">
                  <c:v>0.14177954348380739</c:v>
                </c:pt>
                <c:pt idx="251">
                  <c:v>0.1385592206380778</c:v>
                </c:pt>
                <c:pt idx="252">
                  <c:v>0.13544535558956416</c:v>
                </c:pt>
                <c:pt idx="253">
                  <c:v>0.13243363014576581</c:v>
                </c:pt>
                <c:pt idx="254">
                  <c:v>0.12951992195266515</c:v>
                </c:pt>
                <c:pt idx="255">
                  <c:v>0.12670029545201533</c:v>
                </c:pt>
                <c:pt idx="256">
                  <c:v>0.1239709931877484</c:v>
                </c:pt>
                <c:pt idx="257">
                  <c:v>0.12132842746143147</c:v>
                </c:pt>
                <c:pt idx="258">
                  <c:v>0.1187691723340496</c:v>
                </c:pt>
                <c:pt idx="259">
                  <c:v>0.11628995596928082</c:v>
                </c:pt>
                <c:pt idx="260">
                  <c:v>0.11388765331171369</c:v>
                </c:pt>
                <c:pt idx="261">
                  <c:v>0.11155927909211938</c:v>
                </c:pt>
                <c:pt idx="262">
                  <c:v>0.1093019811508541</c:v>
                </c:pt>
                <c:pt idx="263">
                  <c:v>0.10711303406969463</c:v>
                </c:pt>
                <c:pt idx="264">
                  <c:v>0.10498983310185583</c:v>
                </c:pt>
                <c:pt idx="265">
                  <c:v>0.10292988838955597</c:v>
                </c:pt>
                <c:pt idx="266">
                  <c:v>0.10093081945828186</c:v>
                </c:pt>
                <c:pt idx="267">
                  <c:v>9.8990349976799341E-2</c:v>
                </c:pt>
                <c:pt idx="268">
                  <c:v>9.710630277197152E-2</c:v>
                </c:pt>
                <c:pt idx="269">
                  <c:v>9.5276595087527061E-2</c:v>
                </c:pt>
                <c:pt idx="270">
                  <c:v>9.3499234076085957E-2</c:v>
                </c:pt>
                <c:pt idx="271">
                  <c:v>9.1772312513957899E-2</c:v>
                </c:pt>
                <c:pt idx="272">
                  <c:v>9.0094004728491717E-2</c:v>
                </c:pt>
                <c:pt idx="273">
                  <c:v>8.8462562728024108E-2</c:v>
                </c:pt>
                <c:pt idx="274">
                  <c:v>8.6876312524812982E-2</c:v>
                </c:pt>
                <c:pt idx="275">
                  <c:v>8.5333650641640002E-2</c:v>
                </c:pt>
                <c:pt idx="276">
                  <c:v>8.3833040793138802E-2</c:v>
                </c:pt>
                <c:pt idx="277">
                  <c:v>8.2373010733221896E-2</c:v>
                </c:pt>
                <c:pt idx="278">
                  <c:v>8.0952149260351769E-2</c:v>
                </c:pt>
                <c:pt idx="279">
                  <c:v>7.9569103372737482E-2</c:v>
                </c:pt>
                <c:pt idx="280">
                  <c:v>7.8222575565891739E-2</c:v>
                </c:pt>
                <c:pt idx="281">
                  <c:v>7.6911321265312971E-2</c:v>
                </c:pt>
                <c:pt idx="282">
                  <c:v>7.563414638740662E-2</c:v>
                </c:pt>
                <c:pt idx="283">
                  <c:v>7.4389905022063219E-2</c:v>
                </c:pt>
                <c:pt idx="284">
                  <c:v>7.3177497230647592E-2</c:v>
                </c:pt>
                <c:pt idx="285">
                  <c:v>7.1995866953437626E-2</c:v>
                </c:pt>
                <c:pt idx="286">
                  <c:v>7.084400002086555E-2</c:v>
                </c:pt>
                <c:pt idx="287">
                  <c:v>6.9720922263179608E-2</c:v>
                </c:pt>
                <c:pt idx="288">
                  <c:v>6.8625697713427747E-2</c:v>
                </c:pt>
                <c:pt idx="289">
                  <c:v>6.7557426898920192E-2</c:v>
                </c:pt>
                <c:pt idx="290">
                  <c:v>6.6515245216577257E-2</c:v>
                </c:pt>
                <c:pt idx="291">
                  <c:v>6.5498321387811198E-2</c:v>
                </c:pt>
                <c:pt idx="292">
                  <c:v>6.4505855988810756E-2</c:v>
                </c:pt>
                <c:pt idx="293">
                  <c:v>6.3537080052318284E-2</c:v>
                </c:pt>
                <c:pt idx="294">
                  <c:v>6.2591253737196095E-2</c:v>
                </c:pt>
                <c:pt idx="295">
                  <c:v>6.1667665062270616E-2</c:v>
                </c:pt>
                <c:pt idx="296">
                  <c:v>6.0765628701132113E-2</c:v>
                </c:pt>
                <c:pt idx="297">
                  <c:v>5.9884484834743401E-2</c:v>
                </c:pt>
                <c:pt idx="298">
                  <c:v>5.9023598058881244E-2</c:v>
                </c:pt>
                <c:pt idx="299">
                  <c:v>5.8182356343584707E-2</c:v>
                </c:pt>
                <c:pt idx="300">
                  <c:v>5.7360170041946712E-2</c:v>
                </c:pt>
                <c:pt idx="301">
                  <c:v>5.6556470945723469E-2</c:v>
                </c:pt>
                <c:pt idx="302">
                  <c:v>5.5770711385365823E-2</c:v>
                </c:pt>
                <c:pt idx="303">
                  <c:v>5.5002363372210206E-2</c:v>
                </c:pt>
                <c:pt idx="304">
                  <c:v>5.4250917780693686E-2</c:v>
                </c:pt>
                <c:pt idx="305">
                  <c:v>5.3515883568556966E-2</c:v>
                </c:pt>
                <c:pt idx="306">
                  <c:v>5.2796787033122072E-2</c:v>
                </c:pt>
                <c:pt idx="307">
                  <c:v>5.2093171101826763E-2</c:v>
                </c:pt>
                <c:pt idx="308">
                  <c:v>5.1404594655293456E-2</c:v>
                </c:pt>
                <c:pt idx="309">
                  <c:v>5.0730631881311217E-2</c:v>
                </c:pt>
                <c:pt idx="310">
                  <c:v>5.0070871658179028E-2</c:v>
                </c:pt>
                <c:pt idx="311">
                  <c:v>4.9424916965963073E-2</c:v>
                </c:pt>
                <c:pt idx="312">
                  <c:v>4.8792384324275129E-2</c:v>
                </c:pt>
                <c:pt idx="313">
                  <c:v>4.8172903255269239E-2</c:v>
                </c:pt>
                <c:pt idx="314">
                  <c:v>4.7566115770616313E-2</c:v>
                </c:pt>
                <c:pt idx="315">
                  <c:v>4.697167588127571E-2</c:v>
                </c:pt>
                <c:pt idx="316">
                  <c:v>4.6389249128961585E-2</c:v>
                </c:pt>
                <c:pt idx="317">
                  <c:v>4.5818512138237733E-2</c:v>
                </c:pt>
                <c:pt idx="318">
                  <c:v>4.5259152188251717E-2</c:v>
                </c:pt>
                <c:pt idx="319">
                  <c:v>4.471086680315306E-2</c:v>
                </c:pt>
                <c:pt idx="320">
                  <c:v>4.417336336030131E-2</c:v>
                </c:pt>
                <c:pt idx="321">
                  <c:v>4.364635871540945E-2</c:v>
                </c:pt>
                <c:pt idx="322">
                  <c:v>4.3129578843821181E-2</c:v>
                </c:pt>
                <c:pt idx="323">
                  <c:v>4.2622758497144697E-2</c:v>
                </c:pt>
                <c:pt idx="324">
                  <c:v>4.2125640874532078E-2</c:v>
                </c:pt>
                <c:pt idx="325">
                  <c:v>4.1637977307895757E-2</c:v>
                </c:pt>
                <c:pt idx="326">
                  <c:v>4.1159526960425241E-2</c:v>
                </c:pt>
                <c:pt idx="327">
                  <c:v>4.0690056537773911E-2</c:v>
                </c:pt>
                <c:pt idx="328">
                  <c:v>4.0229340011324166E-2</c:v>
                </c:pt>
                <c:pt idx="329">
                  <c:v>3.9777158352978348E-2</c:v>
                </c:pt>
                <c:pt idx="330">
                  <c:v>3.9333299280939316E-2</c:v>
                </c:pt>
                <c:pt idx="331">
                  <c:v>3.8897557015976969E-2</c:v>
                </c:pt>
                <c:pt idx="332">
                  <c:v>3.8469732047698213E-2</c:v>
                </c:pt>
                <c:pt idx="333">
                  <c:v>3.8049630910368726E-2</c:v>
                </c:pt>
                <c:pt idx="334">
                  <c:v>3.7637065967850769E-2</c:v>
                </c:pt>
                <c:pt idx="335">
                  <c:v>3.723185520724559E-2</c:v>
                </c:pt>
                <c:pt idx="336">
                  <c:v>3.6833822040849284E-2</c:v>
                </c:pt>
                <c:pt idx="337">
                  <c:v>3.6442795116047755E-2</c:v>
                </c:pt>
                <c:pt idx="338">
                  <c:v>3.6058608132800818E-2</c:v>
                </c:pt>
                <c:pt idx="339">
                  <c:v>3.5681099668373517E-2</c:v>
                </c:pt>
                <c:pt idx="340">
                  <c:v>3.531011300899789E-2</c:v>
                </c:pt>
                <c:pt idx="341">
                  <c:v>3.494549598815877E-2</c:v>
                </c:pt>
                <c:pt idx="342">
                  <c:v>3.458710083121308E-2</c:v>
                </c:pt>
                <c:pt idx="343">
                  <c:v>3.4234784006064722E-2</c:v>
                </c:pt>
                <c:pt idx="344">
                  <c:v>3.3888406079635391E-2</c:v>
                </c:pt>
                <c:pt idx="345">
                  <c:v>3.3547831579879173E-2</c:v>
                </c:pt>
                <c:pt idx="346">
                  <c:v>3.3212928863096902E-2</c:v>
                </c:pt>
                <c:pt idx="347">
                  <c:v>3.2883569986333572E-2</c:v>
                </c:pt>
                <c:pt idx="348">
                  <c:v>3.2559630584631627E-2</c:v>
                </c:pt>
                <c:pt idx="349">
                  <c:v>3.2240989752936766E-2</c:v>
                </c:pt>
                <c:pt idx="350">
                  <c:v>3.1927529932463616E-2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89-4C63-B6F6-983B5347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4543"/>
        <c:axId val="40221743"/>
        <c:extLst/>
      </c:scatterChart>
      <c:valAx>
        <c:axId val="40214543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21743"/>
        <c:crosses val="autoZero"/>
        <c:crossBetween val="midCat"/>
      </c:valAx>
      <c:valAx>
        <c:axId val="40221743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1454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731906180342855"/>
          <c:y val="0.52153677433513268"/>
          <c:w val="0.35885457592328296"/>
          <c:h val="0.23544197662796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2537182852142"/>
          <c:y val="5.0925925925925923E-2"/>
          <c:w val="0.83199781277340323"/>
          <c:h val="0.85301727909011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'Fig. 4F'!$J$2</c:f>
              <c:strCache>
                <c:ptCount val="1"/>
                <c:pt idx="0">
                  <c:v>rho_s=1070 kg/m³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  <a:effectLst/>
          </c:spPr>
          <c:invertIfNegative val="0"/>
          <c:val>
            <c:numRef>
              <c:f>'Fig. 4F'!$K$2</c:f>
              <c:numCache>
                <c:formatCode>General</c:formatCode>
                <c:ptCount val="1"/>
                <c:pt idx="0">
                  <c:v>2.6646000000000001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C-4EDC-9D00-FCB082B63CE8}"/>
            </c:ext>
          </c:extLst>
        </c:ser>
        <c:ser>
          <c:idx val="1"/>
          <c:order val="1"/>
          <c:tx>
            <c:strRef>
              <c:f>'Fig. 4F'!$J$3</c:f>
              <c:strCache>
                <c:ptCount val="1"/>
                <c:pt idx="0">
                  <c:v>rho_s=1270 kg/m³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'Fig. 4F'!$K$3</c:f>
              <c:numCache>
                <c:formatCode>General</c:formatCode>
                <c:ptCount val="1"/>
                <c:pt idx="0">
                  <c:v>2.9192999999999998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C-4EDC-9D00-FCB082B63CE8}"/>
            </c:ext>
          </c:extLst>
        </c:ser>
        <c:ser>
          <c:idx val="2"/>
          <c:order val="2"/>
          <c:tx>
            <c:strRef>
              <c:f>'Fig. 4F'!$J$4</c:f>
              <c:strCache>
                <c:ptCount val="1"/>
                <c:pt idx="0">
                  <c:v>rho_s=1470 kg/m³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92D050"/>
              </a:solidFill>
            </a:ln>
            <a:effectLst/>
          </c:spPr>
          <c:invertIfNegative val="0"/>
          <c:val>
            <c:numRef>
              <c:f>'Fig. 4F'!$K$4</c:f>
              <c:numCache>
                <c:formatCode>General</c:formatCode>
                <c:ptCount val="1"/>
                <c:pt idx="0">
                  <c:v>3.1609000000000003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0C-4EDC-9D00-FCB082B63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831328"/>
        <c:axId val="1275829888"/>
      </c:barChart>
      <c:catAx>
        <c:axId val="1275831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75829888"/>
        <c:crosses val="autoZero"/>
        <c:auto val="1"/>
        <c:lblAlgn val="ctr"/>
        <c:lblOffset val="100"/>
        <c:noMultiLvlLbl val="0"/>
      </c:catAx>
      <c:valAx>
        <c:axId val="1275829888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cavity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volume </a:t>
                </a:r>
                <a:r>
                  <a:rPr lang="en-US" altLang="zh-CN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4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mm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3)</a:t>
                </a:r>
                <a:endPara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75831328"/>
        <c:crosses val="autoZero"/>
        <c:crossBetween val="between"/>
        <c:maj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5744945134870192"/>
          <c:y val="5.4107842305304577E-2"/>
          <c:w val="0.36221965025456154"/>
          <c:h val="0.262245367372186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97585152103143"/>
          <c:y val="4.5441642673638358E-2"/>
          <c:w val="0.79647033708045367"/>
          <c:h val="0.79019855970268527"/>
        </c:manualLayout>
      </c:layout>
      <c:scatterChart>
        <c:scatterStyle val="smoothMarker"/>
        <c:varyColors val="0"/>
        <c:ser>
          <c:idx val="0"/>
          <c:order val="0"/>
          <c:tx>
            <c:v>r=4 mm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4G'!$A$3:$A$353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4G'!$B$3:$B$353</c:f>
              <c:numCache>
                <c:formatCode>General</c:formatCode>
                <c:ptCount val="351"/>
                <c:pt idx="0">
                  <c:v>1.6569180904417724E-3</c:v>
                </c:pt>
                <c:pt idx="1">
                  <c:v>1.7574394583593778E-3</c:v>
                </c:pt>
                <c:pt idx="2">
                  <c:v>1.862794439958626E-3</c:v>
                </c:pt>
                <c:pt idx="3">
                  <c:v>1.9732031023269592E-3</c:v>
                </c:pt>
                <c:pt idx="4">
                  <c:v>2.0888977533878306E-3</c:v>
                </c:pt>
                <c:pt idx="5">
                  <c:v>2.2101237252283301E-3</c:v>
                </c:pt>
                <c:pt idx="6">
                  <c:v>2.3371402126676211E-3</c:v>
                </c:pt>
                <c:pt idx="7">
                  <c:v>2.4702211714586753E-3</c:v>
                </c:pt>
                <c:pt idx="8">
                  <c:v>2.6096562809211354E-3</c:v>
                </c:pt>
                <c:pt idx="9">
                  <c:v>2.7557519762013705E-3</c:v>
                </c:pt>
                <c:pt idx="10">
                  <c:v>2.9088325558187522E-3</c:v>
                </c:pt>
                <c:pt idx="11">
                  <c:v>3.0692413706560062E-3</c:v>
                </c:pt>
                <c:pt idx="12">
                  <c:v>3.2373421011019365E-3</c:v>
                </c:pt>
                <c:pt idx="13">
                  <c:v>3.413520129649017E-3</c:v>
                </c:pt>
                <c:pt idx="14">
                  <c:v>3.598184016913919E-3</c:v>
                </c:pt>
                <c:pt idx="15">
                  <c:v>3.7917670897817946E-3</c:v>
                </c:pt>
                <c:pt idx="16">
                  <c:v>3.9947291511531757E-3</c:v>
                </c:pt>
                <c:pt idx="17">
                  <c:v>4.2075583216683032E-3</c:v>
                </c:pt>
                <c:pt idx="18">
                  <c:v>4.4307730247423738E-3</c:v>
                </c:pt>
                <c:pt idx="19">
                  <c:v>4.6649241273042374E-3</c:v>
                </c:pt>
                <c:pt idx="20">
                  <c:v>4.9105972498106887E-3</c:v>
                </c:pt>
                <c:pt idx="21">
                  <c:v>5.1684152603844735E-3</c:v>
                </c:pt>
                <c:pt idx="22">
                  <c:v>5.4390409693757524E-3</c:v>
                </c:pt>
                <c:pt idx="23">
                  <c:v>5.7231800421807533E-3</c:v>
                </c:pt>
                <c:pt idx="24">
                  <c:v>6.0215841499221545E-3</c:v>
                </c:pt>
                <c:pt idx="25">
                  <c:v>6.335054379491889E-3</c:v>
                </c:pt>
                <c:pt idx="26">
                  <c:v>6.6644449265815808E-3</c:v>
                </c:pt>
                <c:pt idx="27">
                  <c:v>7.0106670976790575E-3</c:v>
                </c:pt>
                <c:pt idx="28">
                  <c:v>7.3746936495854287E-3</c:v>
                </c:pt>
                <c:pt idx="29">
                  <c:v>7.7575634979066832E-3</c:v>
                </c:pt>
                <c:pt idx="30">
                  <c:v>8.1603868291280079E-3</c:v>
                </c:pt>
                <c:pt idx="31">
                  <c:v>8.584350654429862E-3</c:v>
                </c:pt>
                <c:pt idx="32">
                  <c:v>9.0307248473017188E-3</c:v>
                </c:pt>
                <c:pt idx="33">
                  <c:v>9.5008687113554702E-3</c:v>
                </c:pt>
                <c:pt idx="34">
                  <c:v>9.9962381295473079E-3</c:v>
                </c:pt>
                <c:pt idx="35">
                  <c:v>1.0518393351377275E-2</c:v>
                </c:pt>
                <c:pt idx="36">
                  <c:v>1.1069007480546067E-2</c:v>
                </c:pt>
                <c:pt idx="37">
                  <c:v>1.1649875732166026E-2</c:v>
                </c:pt>
                <c:pt idx="38">
                  <c:v>1.2262925535930114E-2</c:v>
                </c:pt>
                <c:pt idx="39">
                  <c:v>1.2910227569783772E-2</c:v>
                </c:pt>
                <c:pt idx="40">
                  <c:v>1.3594007817691933E-2</c:v>
                </c:pt>
                <c:pt idx="41">
                  <c:v>1.4316660755129607E-2</c:v>
                </c:pt>
                <c:pt idx="42">
                  <c:v>1.5080763777096218E-2</c:v>
                </c:pt>
                <c:pt idx="43">
                  <c:v>1.5889092995845733E-2</c:v>
                </c:pt>
                <c:pt idx="44">
                  <c:v>1.6744640549292478E-2</c:v>
                </c:pt>
                <c:pt idx="45">
                  <c:v>1.7650633576330121E-2</c:v>
                </c:pt>
                <c:pt idx="46">
                  <c:v>1.8610555032242071E-2</c:v>
                </c:pt>
                <c:pt idx="47">
                  <c:v>1.9628166536147962E-2</c:v>
                </c:pt>
                <c:pt idx="48">
                  <c:v>2.070753346321752E-2</c:v>
                </c:pt>
                <c:pt idx="49">
                  <c:v>2.1853052517315841E-2</c:v>
                </c:pt>
                <c:pt idx="50">
                  <c:v>2.3069482045083967E-2</c:v>
                </c:pt>
                <c:pt idx="51">
                  <c:v>2.436197538031859E-2</c:v>
                </c:pt>
                <c:pt idx="52">
                  <c:v>2.5736117538095793E-2</c:v>
                </c:pt>
                <c:pt idx="53">
                  <c:v>2.7197965611542307E-2</c:v>
                </c:pt>
                <c:pt idx="54">
                  <c:v>2.8754093260603963E-2</c:v>
                </c:pt>
                <c:pt idx="55">
                  <c:v>3.041163972164096E-2</c:v>
                </c:pt>
                <c:pt idx="56">
                  <c:v>3.2178363809197252E-2</c:v>
                </c:pt>
                <c:pt idx="57">
                  <c:v>3.4062703426699148E-2</c:v>
                </c:pt>
                <c:pt idx="58">
                  <c:v>3.6073841150811803E-2</c:v>
                </c:pt>
                <c:pt idx="59">
                  <c:v>3.8221776504207883E-2</c:v>
                </c:pt>
                <c:pt idx="60">
                  <c:v>4.0517405582695898E-2</c:v>
                </c:pt>
                <c:pt idx="61">
                  <c:v>4.2972608753767849E-2</c:v>
                </c:pt>
                <c:pt idx="62">
                  <c:v>4.5600347192755852E-2</c:v>
                </c:pt>
                <c:pt idx="63">
                  <c:v>4.8414769067354313E-2</c:v>
                </c:pt>
                <c:pt idx="64">
                  <c:v>5.1431326217617257E-2</c:v>
                </c:pt>
                <c:pt idx="65">
                  <c:v>5.4666902201774614E-2</c:v>
                </c:pt>
                <c:pt idx="66">
                  <c:v>5.8139952581606646E-2</c:v>
                </c:pt>
                <c:pt idx="67">
                  <c:v>6.1870658295882452E-2</c:v>
                </c:pt>
                <c:pt idx="68">
                  <c:v>6.588109290463684E-2</c:v>
                </c:pt>
                <c:pt idx="69">
                  <c:v>7.0195404365507863E-2</c:v>
                </c:pt>
                <c:pt idx="70">
                  <c:v>7.4840011805754059E-2</c:v>
                </c:pt>
                <c:pt idx="71">
                  <c:v>7.9843817453945531E-2</c:v>
                </c:pt>
                <c:pt idx="72">
                  <c:v>8.5238433460150476E-2</c:v>
                </c:pt>
                <c:pt idx="73">
                  <c:v>9.1058422719998089E-2</c:v>
                </c:pt>
                <c:pt idx="74">
                  <c:v>9.7341551972347395E-2</c:v>
                </c:pt>
                <c:pt idx="75">
                  <c:v>0.10412905429465713</c:v>
                </c:pt>
                <c:pt idx="76">
                  <c:v>0.11146589659081685</c:v>
                </c:pt>
                <c:pt idx="77">
                  <c:v>0.1194010456506498</c:v>
                </c:pt>
                <c:pt idx="78">
                  <c:v>0.12798772373549328</c:v>
                </c:pt>
                <c:pt idx="79">
                  <c:v>0.13728364126547166</c:v>
                </c:pt>
                <c:pt idx="80">
                  <c:v>0.14735118988613394</c:v>
                </c:pt>
                <c:pt idx="81">
                  <c:v>0.15825757379416128</c:v>
                </c:pt>
                <c:pt idx="82">
                  <c:v>0.17007485051822002</c:v>
                </c:pt>
                <c:pt idx="83">
                  <c:v>0.18287984421146941</c:v>
                </c:pt>
                <c:pt idx="84">
                  <c:v>0.1967538847962953</c:v>
                </c:pt>
                <c:pt idx="85">
                  <c:v>0.21178231499312106</c:v>
                </c:pt>
                <c:pt idx="86">
                  <c:v>0.22805369453296964</c:v>
                </c:pt>
                <c:pt idx="87">
                  <c:v>0.2456586171701709</c:v>
                </c:pt>
                <c:pt idx="88">
                  <c:v>0.26468804241172805</c:v>
                </c:pt>
                <c:pt idx="89">
                  <c:v>0.28523103176507658</c:v>
                </c:pt>
                <c:pt idx="90">
                  <c:v>0.30737177128716708</c:v>
                </c:pt>
                <c:pt idx="91">
                  <c:v>0.33118576196882255</c:v>
                </c:pt>
                <c:pt idx="92">
                  <c:v>0.35673507205107147</c:v>
                </c:pt>
                <c:pt idx="93">
                  <c:v>0.38406257720462533</c:v>
                </c:pt>
                <c:pt idx="94">
                  <c:v>0.41318517321273929</c:v>
                </c:pt>
                <c:pt idx="95">
                  <c:v>0.44408603929137414</c:v>
                </c:pt>
                <c:pt idx="96">
                  <c:v>0.4767061650065848</c:v>
                </c:pt>
                <c:pt idx="97">
                  <c:v>0.51093553235373679</c:v>
                </c:pt>
                <c:pt idx="98">
                  <c:v>0.54660456145183201</c:v>
                </c:pt>
                <c:pt idx="99">
                  <c:v>0.58347666551406929</c:v>
                </c:pt>
                <c:pt idx="100">
                  <c:v>0.62124298377557841</c:v>
                </c:pt>
                <c:pt idx="101">
                  <c:v>0.6595205172912646</c:v>
                </c:pt>
                <c:pt idx="102">
                  <c:v>0.69785491503624741</c:v>
                </c:pt>
                <c:pt idx="103">
                  <c:v>0.73572897707410778</c:v>
                </c:pt>
                <c:pt idx="104">
                  <c:v>0.77257750635967559</c:v>
                </c:pt>
                <c:pt idx="105">
                  <c:v>0.80780844439257726</c:v>
                </c:pt>
                <c:pt idx="106">
                  <c:v>0.84082933076618627</c:v>
                </c:pt>
                <c:pt idx="107">
                  <c:v>0.87107717332975365</c:v>
                </c:pt>
                <c:pt idx="108">
                  <c:v>0.89804900582319913</c:v>
                </c:pt>
                <c:pt idx="109">
                  <c:v>0.92132995811784257</c:v>
                </c:pt>
                <c:pt idx="110">
                  <c:v>0.94061573052044412</c:v>
                </c:pt>
                <c:pt idx="111">
                  <c:v>0.95572699027412855</c:v>
                </c:pt>
                <c:pt idx="112">
                  <c:v>0.96661429116275732</c:v>
                </c:pt>
                <c:pt idx="113">
                  <c:v>0.97335342781251666</c:v>
                </c:pt>
                <c:pt idx="114">
                  <c:v>0.97613239148728437</c:v>
                </c:pt>
                <c:pt idx="115">
                  <c:v>0.97523204238149586</c:v>
                </c:pt>
                <c:pt idx="116">
                  <c:v>0.97100310484353292</c:v>
                </c:pt>
                <c:pt idx="117">
                  <c:v>0.96384210605399911</c:v>
                </c:pt>
                <c:pt idx="118">
                  <c:v>0.95416850576113577</c:v>
                </c:pt>
                <c:pt idx="119">
                  <c:v>0.94240465778341864</c:v>
                </c:pt>
                <c:pt idx="120">
                  <c:v>0.92895956478020303</c:v>
                </c:pt>
                <c:pt idx="121">
                  <c:v>0.91421676582498734</c:v>
                </c:pt>
                <c:pt idx="122">
                  <c:v>0.89852621007279387</c:v>
                </c:pt>
                <c:pt idx="123">
                  <c:v>0.88219964734865053</c:v>
                </c:pt>
                <c:pt idx="124">
                  <c:v>0.86550889804713838</c:v>
                </c:pt>
                <c:pt idx="125">
                  <c:v>0.84868631911536674</c:v>
                </c:pt>
                <c:pt idx="126">
                  <c:v>0.83192682174470178</c:v>
                </c:pt>
                <c:pt idx="127">
                  <c:v>0.81539088392558978</c:v>
                </c:pt>
                <c:pt idx="128">
                  <c:v>0.79920810891811789</c:v>
                </c:pt>
                <c:pt idx="129">
                  <c:v>0.78348098944587019</c:v>
                </c:pt>
                <c:pt idx="130">
                  <c:v>0.76828863544664439</c:v>
                </c:pt>
                <c:pt idx="131">
                  <c:v>0.75369030503281476</c:v>
                </c:pt>
                <c:pt idx="132">
                  <c:v>0.73972864259714299</c:v>
                </c:pt>
                <c:pt idx="133">
                  <c:v>0.72643257588679355</c:v>
                </c:pt>
                <c:pt idx="134">
                  <c:v>0.71381985772109013</c:v>
                </c:pt>
                <c:pt idx="135">
                  <c:v>0.70189926060282537</c:v>
                </c:pt>
                <c:pt idx="136">
                  <c:v>0.6906724464299161</c:v>
                </c:pt>
                <c:pt idx="137">
                  <c:v>0.68013554117607367</c:v>
                </c:pt>
                <c:pt idx="138">
                  <c:v>0.67028044767040007</c:v>
                </c:pt>
                <c:pt idx="139">
                  <c:v>0.66109592993684418</c:v>
                </c:pt>
                <c:pt idx="140">
                  <c:v>0.65256850104990916</c:v>
                </c:pt>
                <c:pt idx="141">
                  <c:v>0.64468314390759984</c:v>
                </c:pt>
                <c:pt idx="142">
                  <c:v>0.63742389125870669</c:v>
                </c:pt>
                <c:pt idx="143">
                  <c:v>0.63077428810807179</c:v>
                </c:pt>
                <c:pt idx="144">
                  <c:v>0.62471775648660621</c:v>
                </c:pt>
                <c:pt idx="145">
                  <c:v>0.61923787964439025</c:v>
                </c:pt>
                <c:pt idx="146">
                  <c:v>0.61431862007292382</c:v>
                </c:pt>
                <c:pt idx="147">
                  <c:v>0.60994448341186058</c:v>
                </c:pt>
                <c:pt idx="148">
                  <c:v>0.60610063824496208</c:v>
                </c:pt>
                <c:pt idx="149">
                  <c:v>0.60277300002251444</c:v>
                </c:pt>
                <c:pt idx="150">
                  <c:v>0.59994828583752158</c:v>
                </c:pt>
                <c:pt idx="151">
                  <c:v>0.59761404550174113</c:v>
                </c:pt>
                <c:pt idx="152">
                  <c:v>0.59575867328579291</c:v>
                </c:pt>
                <c:pt idx="153">
                  <c:v>0.59437140377745767</c:v>
                </c:pt>
                <c:pt idx="154">
                  <c:v>0.59344229454892938</c:v>
                </c:pt>
                <c:pt idx="155">
                  <c:v>0.59296219768549452</c:v>
                </c:pt>
                <c:pt idx="156">
                  <c:v>0.59292272169687976</c:v>
                </c:pt>
                <c:pt idx="157">
                  <c:v>0.59331618489406424</c:v>
                </c:pt>
                <c:pt idx="158">
                  <c:v>0.59413556095829523</c:v>
                </c:pt>
                <c:pt idx="159">
                  <c:v>0.59537441714895922</c:v>
                </c:pt>
                <c:pt idx="160">
                  <c:v>0.59702684539031914</c:v>
                </c:pt>
                <c:pt idx="161">
                  <c:v>0.59908738634545489</c:v>
                </c:pt>
                <c:pt idx="162">
                  <c:v>0.6015509465344292</c:v>
                </c:pt>
                <c:pt idx="163">
                  <c:v>0.60441270859167073</c:v>
                </c:pt>
                <c:pt idx="164">
                  <c:v>0.60766803489658017</c:v>
                </c:pt>
                <c:pt idx="165">
                  <c:v>0.61131236506465469</c:v>
                </c:pt>
                <c:pt idx="166">
                  <c:v>0.61534110816630272</c:v>
                </c:pt>
                <c:pt idx="167">
                  <c:v>0.61974953105492847</c:v>
                </c:pt>
                <c:pt idx="168">
                  <c:v>0.6245326448333246</c:v>
                </c:pt>
                <c:pt idx="169">
                  <c:v>0.62968509225029834</c:v>
                </c:pt>
                <c:pt idx="170">
                  <c:v>0.63520103965631702</c:v>
                </c:pt>
                <c:pt idx="171">
                  <c:v>0.64107407798408245</c:v>
                </c:pt>
                <c:pt idx="172">
                  <c:v>0.64729713794456789</c:v>
                </c:pt>
                <c:pt idx="173">
                  <c:v>0.65386242508689296</c:v>
                </c:pt>
                <c:pt idx="174">
                  <c:v>0.66076138037078613</c:v>
                </c:pt>
                <c:pt idx="175">
                  <c:v>0.66798467123428651</c:v>
                </c:pt>
                <c:pt idx="176">
                  <c:v>0.67552221661216505</c:v>
                </c:pt>
                <c:pt idx="177">
                  <c:v>0.68336324684173966</c:v>
                </c:pt>
                <c:pt idx="178">
                  <c:v>0.69149639587602085</c:v>
                </c:pt>
                <c:pt idx="179">
                  <c:v>0.6999098188874453</c:v>
                </c:pt>
                <c:pt idx="180">
                  <c:v>0.70859132359158961</c:v>
                </c:pt>
                <c:pt idx="181">
                  <c:v>0.71752849907440608</c:v>
                </c:pt>
                <c:pt idx="182">
                  <c:v>0.72670882235331802</c:v>
                </c:pt>
                <c:pt idx="183">
                  <c:v>0.73611972115536384</c:v>
                </c:pt>
                <c:pt idx="184">
                  <c:v>0.74574857211716117</c:v>
                </c:pt>
                <c:pt idx="185">
                  <c:v>0.75558261712611174</c:v>
                </c:pt>
                <c:pt idx="186">
                  <c:v>0.76560878667911036</c:v>
                </c:pt>
                <c:pt idx="187">
                  <c:v>0.77581342727539315</c:v>
                </c:pt>
                <c:pt idx="188">
                  <c:v>0.78618193891646793</c:v>
                </c:pt>
                <c:pt idx="189">
                  <c:v>0.79669833749585839</c:v>
                </c:pt>
                <c:pt idx="190">
                  <c:v>0.80734476403822875</c:v>
                </c:pt>
                <c:pt idx="191">
                  <c:v>0.81810096752918293</c:v>
                </c:pt>
                <c:pt idx="192">
                  <c:v>0.82894379008034014</c:v>
                </c:pt>
                <c:pt idx="193">
                  <c:v>0.83984668251969152</c:v>
                </c:pt>
                <c:pt idx="194">
                  <c:v>0.85077927571292056</c:v>
                </c:pt>
                <c:pt idx="195">
                  <c:v>0.86170702877024452</c:v>
                </c:pt>
                <c:pt idx="196">
                  <c:v>0.87259097058092727</c:v>
                </c:pt>
                <c:pt idx="197">
                  <c:v>0.8833875465317933</c:v>
                </c:pt>
                <c:pt idx="198">
                  <c:v>0.89404857827778939</c:v>
                </c:pt>
                <c:pt idx="199">
                  <c:v>0.90452134126335215</c:v>
                </c:pt>
                <c:pt idx="200">
                  <c:v>0.91474876233751024</c:v>
                </c:pt>
                <c:pt idx="201">
                  <c:v>0.92466973808774222</c:v>
                </c:pt>
                <c:pt idx="202">
                  <c:v>0.93421957316271476</c:v>
                </c:pt>
                <c:pt idx="203">
                  <c:v>0.94333053655626897</c:v>
                </c:pt>
                <c:pt idx="204">
                  <c:v>0.95193253230399855</c:v>
                </c:pt>
                <c:pt idx="205">
                  <c:v>0.95995387908505891</c:v>
                </c:pt>
                <c:pt idx="206">
                  <c:v>0.96732219070182968</c:v>
                </c:pt>
                <c:pt idx="207">
                  <c:v>0.97396534630727272</c:v>
                </c:pt>
                <c:pt idx="208">
                  <c:v>0.97981253564533655</c:v>
                </c:pt>
                <c:pt idx="209">
                  <c:v>0.98479536063919282</c:v>
                </c:pt>
                <c:pt idx="210">
                  <c:v>0.98884897066035626</c:v>
                </c:pt>
                <c:pt idx="211">
                  <c:v>0.99191320505212699</c:v>
                </c:pt>
                <c:pt idx="212">
                  <c:v>0.99393371330812597</c:v>
                </c:pt>
                <c:pt idx="213">
                  <c:v>0.99486302106684465</c:v>
                </c:pt>
                <c:pt idx="214">
                  <c:v>0.99466150908927886</c:v>
                </c:pt>
                <c:pt idx="215">
                  <c:v>0.99329827288590666</c:v>
                </c:pt>
                <c:pt idx="216">
                  <c:v>0.99075183280191836</c:v>
                </c:pt>
                <c:pt idx="217">
                  <c:v>0.98701066818580008</c:v>
                </c:pt>
                <c:pt idx="218">
                  <c:v>0.98207355465262547</c:v>
                </c:pt>
                <c:pt idx="219">
                  <c:v>0.97594969017231081</c:v>
                </c:pt>
                <c:pt idx="220">
                  <c:v>0.96865860340720289</c:v>
                </c:pt>
                <c:pt idx="221">
                  <c:v>0.96022984594290683</c:v>
                </c:pt>
                <c:pt idx="222">
                  <c:v>0.95070247829757026</c:v>
                </c:pt>
                <c:pt idx="223">
                  <c:v>0.94012436734580351</c:v>
                </c:pt>
                <c:pt idx="224">
                  <c:v>0.92855131958008519</c:v>
                </c:pt>
                <c:pt idx="225">
                  <c:v>0.91604608006130084</c:v>
                </c:pt>
                <c:pt idx="226">
                  <c:v>0.90267723070057249</c:v>
                </c:pt>
                <c:pt idx="227">
                  <c:v>0.88851802351934206</c:v>
                </c:pt>
                <c:pt idx="228">
                  <c:v>0.87364518474421637</c:v>
                </c:pt>
                <c:pt idx="229">
                  <c:v>0.85813772412646305</c:v>
                </c:pt>
                <c:pt idx="230">
                  <c:v>0.84207578095974522</c:v>
                </c:pt>
                <c:pt idx="231">
                  <c:v>0.82553953420773651</c:v>
                </c:pt>
                <c:pt idx="232">
                  <c:v>0.80860819929387273</c:v>
                </c:pt>
                <c:pt idx="233">
                  <c:v>0.7913591288071079</c:v>
                </c:pt>
                <c:pt idx="234">
                  <c:v>0.7738670289797257</c:v>
                </c:pt>
                <c:pt idx="235">
                  <c:v>0.75620329859279756</c:v>
                </c:pt>
                <c:pt idx="236">
                  <c:v>0.73843549220070159</c:v>
                </c:pt>
                <c:pt idx="237">
                  <c:v>0.72062690541111252</c:v>
                </c:pt>
                <c:pt idx="238">
                  <c:v>0.70283627651764302</c:v>
                </c:pt>
                <c:pt idx="239">
                  <c:v>0.68511759610388845</c:v>
                </c:pt>
                <c:pt idx="240">
                  <c:v>0.66752001431273178</c:v>
                </c:pt>
                <c:pt idx="241">
                  <c:v>0.65008783425510552</c:v>
                </c:pt>
                <c:pt idx="242">
                  <c:v>0.63286057944035701</c:v>
                </c:pt>
                <c:pt idx="243">
                  <c:v>0.61587312305089448</c:v>
                </c:pt>
                <c:pt idx="244">
                  <c:v>0.59915586725374537</c:v>
                </c:pt>
                <c:pt idx="245">
                  <c:v>0.58273496143872905</c:v>
                </c:pt>
                <c:pt idx="246">
                  <c:v>0.56663254920089745</c:v>
                </c:pt>
                <c:pt idx="247">
                  <c:v>0.55086703495822731</c:v>
                </c:pt>
                <c:pt idx="248">
                  <c:v>0.53545336224149853</c:v>
                </c:pt>
                <c:pt idx="249">
                  <c:v>0.52040329685267661</c:v>
                </c:pt>
                <c:pt idx="250">
                  <c:v>0.50572570921527515</c:v>
                </c:pt>
                <c:pt idx="251">
                  <c:v>0.49142685130167718</c:v>
                </c:pt>
                <c:pt idx="252">
                  <c:v>0.47751062449575055</c:v>
                </c:pt>
                <c:pt idx="253">
                  <c:v>0.46397883562100972</c:v>
                </c:pt>
                <c:pt idx="254">
                  <c:v>0.45083143912906443</c:v>
                </c:pt>
                <c:pt idx="255">
                  <c:v>0.43806676409995204</c:v>
                </c:pt>
                <c:pt idx="256">
                  <c:v>0.42568172525917791</c:v>
                </c:pt>
                <c:pt idx="257">
                  <c:v>0.41367201767268758</c:v>
                </c:pt>
                <c:pt idx="258">
                  <c:v>0.40203229514936556</c:v>
                </c:pt>
                <c:pt idx="259">
                  <c:v>0.39075633267052878</c:v>
                </c:pt>
                <c:pt idx="260">
                  <c:v>0.37983717338728074</c:v>
                </c:pt>
                <c:pt idx="261">
                  <c:v>0.36926726088925887</c:v>
                </c:pt>
                <c:pt idx="262">
                  <c:v>0.35903855756140612</c:v>
                </c:pt>
                <c:pt idx="263">
                  <c:v>0.3491426499175504</c:v>
                </c:pt>
                <c:pt idx="264">
                  <c:v>0.33957084183829733</c:v>
                </c:pt>
                <c:pt idx="265">
                  <c:v>0.33031423665286574</c:v>
                </c:pt>
                <c:pt idx="266">
                  <c:v>0.32136380899582451</c:v>
                </c:pt>
                <c:pt idx="267">
                  <c:v>0.31271046734518793</c:v>
                </c:pt>
                <c:pt idx="268">
                  <c:v>0.30434510811225712</c:v>
                </c:pt>
                <c:pt idx="269">
                  <c:v>0.29625866210931451</c:v>
                </c:pt>
                <c:pt idx="270">
                  <c:v>0.28844213417170494</c:v>
                </c:pt>
                <c:pt idx="271">
                  <c:v>0.28088663665819724</c:v>
                </c:pt>
                <c:pt idx="272">
                  <c:v>0.27358341749958914</c:v>
                </c:pt>
                <c:pt idx="273">
                  <c:v>0.26652388341173505</c:v>
                </c:pt>
                <c:pt idx="274">
                  <c:v>0.25969961883649262</c:v>
                </c:pt>
                <c:pt idx="275">
                  <c:v>0.25310240112337701</c:v>
                </c:pt>
                <c:pt idx="276">
                  <c:v>0.24672421241639486</c:v>
                </c:pt>
                <c:pt idx="277">
                  <c:v>0.24055724866507644</c:v>
                </c:pt>
                <c:pt idx="278">
                  <c:v>0.23459392613621144</c:v>
                </c:pt>
                <c:pt idx="279">
                  <c:v>0.22882688576344601</c:v>
                </c:pt>
                <c:pt idx="280">
                  <c:v>0.22324899563561196</c:v>
                </c:pt>
                <c:pt idx="281">
                  <c:v>0.21785335189142085</c:v>
                </c:pt>
                <c:pt idx="282">
                  <c:v>0.21263327825789247</c:v>
                </c:pt>
                <c:pt idx="283">
                  <c:v>0.20758232444237334</c:v>
                </c:pt>
                <c:pt idx="284">
                  <c:v>0.20269426356315901</c:v>
                </c:pt>
                <c:pt idx="285">
                  <c:v>0.1979630887813536</c:v>
                </c:pt>
                <c:pt idx="286">
                  <c:v>0.19338300927649354</c:v>
                </c:pt>
                <c:pt idx="287">
                  <c:v>0.18894844569046598</c:v>
                </c:pt>
                <c:pt idx="288">
                  <c:v>0.18465402514819851</c:v>
                </c:pt>
                <c:pt idx="289">
                  <c:v>0.18049457594929719</c:v>
                </c:pt>
                <c:pt idx="290">
                  <c:v>0.17646512201209186</c:v>
                </c:pt>
                <c:pt idx="291">
                  <c:v>0.17256087714031698</c:v>
                </c:pt>
                <c:pt idx="292">
                  <c:v>0.16877723917268772</c:v>
                </c:pt>
                <c:pt idx="293">
                  <c:v>0.16510978406686327</c:v>
                </c:pt>
                <c:pt idx="294">
                  <c:v>0.16155425996157058</c:v>
                </c:pt>
                <c:pt idx="295">
                  <c:v>0.15810658125386035</c:v>
                </c:pt>
                <c:pt idx="296">
                  <c:v>0.1547628227225577</c:v>
                </c:pt>
                <c:pt idx="297">
                  <c:v>0.15151921372372845</c:v>
                </c:pt>
                <c:pt idx="298">
                  <c:v>0.1483721324794911</c:v>
                </c:pt>
                <c:pt idx="299">
                  <c:v>0.1453181004775419</c:v>
                </c:pt>
                <c:pt idx="300">
                  <c:v>0.14235377699533369</c:v>
                </c:pt>
                <c:pt idx="301">
                  <c:v>0.1394759537599024</c:v>
                </c:pt>
                <c:pt idx="302">
                  <c:v>0.13668154975177615</c:v>
                </c:pt>
                <c:pt idx="303">
                  <c:v>0.13396760615918579</c:v>
                </c:pt>
                <c:pt idx="304">
                  <c:v>0.13133128148694861</c:v>
                </c:pt>
                <c:pt idx="305">
                  <c:v>0.12876984682275328</c:v>
                </c:pt>
                <c:pt idx="306">
                  <c:v>0.12628068126223579</c:v>
                </c:pt>
                <c:pt idx="307">
                  <c:v>0.12386126749306692</c:v>
                </c:pt>
                <c:pt idx="308">
                  <c:v>0.12150918753730933</c:v>
                </c:pt>
                <c:pt idx="309">
                  <c:v>0.11922211865049892</c:v>
                </c:pt>
                <c:pt idx="310">
                  <c:v>0.11699782937522407</c:v>
                </c:pt>
                <c:pt idx="311">
                  <c:v>0.11483417574644528</c:v>
                </c:pt>
                <c:pt idx="312">
                  <c:v>0.11272909764534456</c:v>
                </c:pt>
                <c:pt idx="313">
                  <c:v>0.11068061529815332</c:v>
                </c:pt>
                <c:pt idx="314">
                  <c:v>0.10868682591612877</c:v>
                </c:pt>
                <c:pt idx="315">
                  <c:v>0.10674590047264532</c:v>
                </c:pt>
                <c:pt idx="316">
                  <c:v>0.10485608061322838</c:v>
                </c:pt>
                <c:pt idx="317">
                  <c:v>0.10301567569424097</c:v>
                </c:pt>
                <c:pt idx="318">
                  <c:v>0.10122305994590963</c:v>
                </c:pt>
                <c:pt idx="319">
                  <c:v>9.9476669755315217E-2</c:v>
                </c:pt>
                <c:pt idx="320">
                  <c:v>9.7775001065017797E-2</c:v>
                </c:pt>
                <c:pt idx="321">
                  <c:v>9.6116606882998612E-2</c:v>
                </c:pt>
                <c:pt idx="322">
                  <c:v>9.4500094899663267E-2</c:v>
                </c:pt>
                <c:pt idx="323">
                  <c:v>9.2924125207717423E-2</c:v>
                </c:pt>
                <c:pt idx="324">
                  <c:v>9.1387408120817359E-2</c:v>
                </c:pt>
                <c:pt idx="325">
                  <c:v>8.9888702086981298E-2</c:v>
                </c:pt>
                <c:pt idx="326">
                  <c:v>8.8426811692868146E-2</c:v>
                </c:pt>
                <c:pt idx="327">
                  <c:v>8.7000585755124038E-2</c:v>
                </c:pt>
                <c:pt idx="328">
                  <c:v>8.5608915495118065E-2</c:v>
                </c:pt>
                <c:pt idx="329">
                  <c:v>8.4250732793515914E-2</c:v>
                </c:pt>
                <c:pt idx="330">
                  <c:v>8.2925008521241739E-2</c:v>
                </c:pt>
                <c:pt idx="331">
                  <c:v>8.163075094352068E-2</c:v>
                </c:pt>
                <c:pt idx="332">
                  <c:v>8.0367004193797498E-2</c:v>
                </c:pt>
                <c:pt idx="333">
                  <c:v>7.9132846814456315E-2</c:v>
                </c:pt>
                <c:pt idx="334">
                  <c:v>7.7927390361388738E-2</c:v>
                </c:pt>
                <c:pt idx="335">
                  <c:v>7.6749778069566732E-2</c:v>
                </c:pt>
                <c:pt idx="336">
                  <c:v>7.5599183576892881E-2</c:v>
                </c:pt>
                <c:pt idx="337">
                  <c:v>7.4474809703722E-2</c:v>
                </c:pt>
                <c:pt idx="338">
                  <c:v>7.3375887285543895E-2</c:v>
                </c:pt>
                <c:pt idx="339">
                  <c:v>7.2301674056435505E-2</c:v>
                </c:pt>
                <c:pt idx="340">
                  <c:v>7.1251453580989943E-2</c:v>
                </c:pt>
                <c:pt idx="341">
                  <c:v>7.0224534232516067E-2</c:v>
                </c:pt>
                <c:pt idx="342">
                  <c:v>6.922024821543693E-2</c:v>
                </c:pt>
                <c:pt idx="343">
                  <c:v>6.8237950629850053E-2</c:v>
                </c:pt>
                <c:pt idx="344">
                  <c:v>6.7277018576367253E-2</c:v>
                </c:pt>
                <c:pt idx="345">
                  <c:v>6.6336850299382077E-2</c:v>
                </c:pt>
                <c:pt idx="346">
                  <c:v>6.5416864367033201E-2</c:v>
                </c:pt>
                <c:pt idx="347">
                  <c:v>6.4516498886188156E-2</c:v>
                </c:pt>
                <c:pt idx="348">
                  <c:v>6.3635210750872528E-2</c:v>
                </c:pt>
                <c:pt idx="349">
                  <c:v>6.2772474922607402E-2</c:v>
                </c:pt>
                <c:pt idx="350">
                  <c:v>6.1927783741231535E-2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7-4D0C-8176-7DEF18C65192}"/>
            </c:ext>
          </c:extLst>
        </c:ser>
        <c:ser>
          <c:idx val="5"/>
          <c:order val="1"/>
          <c:tx>
            <c:v>r=4.25 mm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4G'!$D$3:$D$353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4G'!$E$3:$E$353</c:f>
              <c:numCache>
                <c:formatCode>General</c:formatCode>
                <c:ptCount val="351"/>
                <c:pt idx="0">
                  <c:v>1.9295454218991592E-3</c:v>
                </c:pt>
                <c:pt idx="1">
                  <c:v>2.0478626016642298E-3</c:v>
                </c:pt>
                <c:pt idx="2">
                  <c:v>2.1719986752849474E-3</c:v>
                </c:pt>
                <c:pt idx="3">
                  <c:v>2.3022289763787729E-3</c:v>
                </c:pt>
                <c:pt idx="4">
                  <c:v>2.4388447355940812E-3</c:v>
                </c:pt>
                <c:pt idx="5">
                  <c:v>2.5821541331992881E-3</c:v>
                </c:pt>
                <c:pt idx="6">
                  <c:v>2.7324834285359367E-3</c:v>
                </c:pt>
                <c:pt idx="7">
                  <c:v>2.8901781726552445E-3</c:v>
                </c:pt>
                <c:pt idx="8">
                  <c:v>3.0556045110090579E-3</c:v>
                </c:pt>
                <c:pt idx="9">
                  <c:v>3.2291505836856693E-3</c:v>
                </c:pt>
                <c:pt idx="10">
                  <c:v>3.4112280313476351E-3</c:v>
                </c:pt>
                <c:pt idx="11">
                  <c:v>3.602273615788798E-3</c:v>
                </c:pt>
                <c:pt idx="12">
                  <c:v>3.8027509648138613E-3</c:v>
                </c:pt>
                <c:pt idx="13">
                  <c:v>4.0131524520650164E-3</c:v>
                </c:pt>
                <c:pt idx="14">
                  <c:v>4.2340012233956781E-3</c:v>
                </c:pt>
                <c:pt idx="15">
                  <c:v>4.4658533824659674E-3</c:v>
                </c:pt>
                <c:pt idx="16">
                  <c:v>4.7093003494498298E-3</c:v>
                </c:pt>
                <c:pt idx="17">
                  <c:v>4.9649714080357565E-3</c:v>
                </c:pt>
                <c:pt idx="18">
                  <c:v>5.2335364573721233E-3</c:v>
                </c:pt>
                <c:pt idx="19">
                  <c:v>5.5157089871948894E-3</c:v>
                </c:pt>
                <c:pt idx="20">
                  <c:v>5.8122492961495409E-3</c:v>
                </c:pt>
                <c:pt idx="21">
                  <c:v>6.1239679752560505E-3</c:v>
                </c:pt>
                <c:pt idx="22">
                  <c:v>6.4517296806310132E-3</c:v>
                </c:pt>
                <c:pt idx="23">
                  <c:v>6.7964572219465502E-3</c:v>
                </c:pt>
                <c:pt idx="24">
                  <c:v>7.1591359957452472E-3</c:v>
                </c:pt>
                <c:pt idx="25">
                  <c:v>7.5408187956312878E-3</c:v>
                </c:pt>
                <c:pt idx="26">
                  <c:v>7.9426310345727114E-3</c:v>
                </c:pt>
                <c:pt idx="27">
                  <c:v>8.3657764181238603E-3</c:v>
                </c:pt>
                <c:pt idx="28">
                  <c:v>8.8115431113064968E-3</c:v>
                </c:pt>
                <c:pt idx="29">
                  <c:v>9.2813104462666773E-3</c:v>
                </c:pt>
                <c:pt idx="30">
                  <c:v>9.7765562226499458E-3</c:v>
                </c:pt>
                <c:pt idx="31">
                  <c:v>1.0298864658024764E-2</c:v>
                </c:pt>
                <c:pt idx="32">
                  <c:v>1.0849935051606585E-2</c:v>
                </c:pt>
                <c:pt idx="33">
                  <c:v>1.1431591231129468E-2</c:v>
                </c:pt>
                <c:pt idx="34">
                  <c:v>1.2045791860034183E-2</c:v>
                </c:pt>
                <c:pt idx="35">
                  <c:v>1.2694641690215724E-2</c:v>
                </c:pt>
                <c:pt idx="36">
                  <c:v>1.3380403854578504E-2</c:v>
                </c:pt>
                <c:pt idx="37">
                  <c:v>1.4105513303561357E-2</c:v>
                </c:pt>
                <c:pt idx="38">
                  <c:v>1.4872591500855847E-2</c:v>
                </c:pt>
                <c:pt idx="39">
                  <c:v>1.5684462505705432E-2</c:v>
                </c:pt>
                <c:pt idx="40">
                  <c:v>1.6544170582698192E-2</c:v>
                </c:pt>
                <c:pt idx="41">
                  <c:v>1.7454999494883494E-2</c:v>
                </c:pt>
                <c:pt idx="42">
                  <c:v>1.8420493652524961E-2</c:v>
                </c:pt>
                <c:pt idx="43">
                  <c:v>1.9444481307989481E-2</c:v>
                </c:pt>
                <c:pt idx="44">
                  <c:v>2.0531100007277092E-2</c:v>
                </c:pt>
                <c:pt idx="45">
                  <c:v>2.1684824530695979E-2</c:v>
                </c:pt>
                <c:pt idx="46">
                  <c:v>2.2910497579295197E-2</c:v>
                </c:pt>
                <c:pt idx="47">
                  <c:v>2.4213363489999362E-2</c:v>
                </c:pt>
                <c:pt idx="48">
                  <c:v>2.5599105291074675E-2</c:v>
                </c:pt>
                <c:pt idx="49">
                  <c:v>2.7073885440617729E-2</c:v>
                </c:pt>
                <c:pt idx="50">
                  <c:v>2.8644390624258054E-2</c:v>
                </c:pt>
                <c:pt idx="51">
                  <c:v>3.0317881024073401E-2</c:v>
                </c:pt>
                <c:pt idx="52">
                  <c:v>3.2102244508721567E-2</c:v>
                </c:pt>
                <c:pt idx="53">
                  <c:v>3.4006056234602511E-2</c:v>
                </c:pt>
                <c:pt idx="54">
                  <c:v>3.6038644189013036E-2</c:v>
                </c:pt>
                <c:pt idx="55">
                  <c:v>3.8210161247859031E-2</c:v>
                </c:pt>
                <c:pt idx="56">
                  <c:v>4.053166436143163E-2</c:v>
                </c:pt>
                <c:pt idx="57">
                  <c:v>4.301520152031868E-2</c:v>
                </c:pt>
                <c:pt idx="58">
                  <c:v>4.5673907187438911E-2</c:v>
                </c:pt>
                <c:pt idx="59">
                  <c:v>4.8522106908264084E-2</c:v>
                </c:pt>
                <c:pt idx="60">
                  <c:v>5.1575431825350515E-2</c:v>
                </c:pt>
                <c:pt idx="61">
                  <c:v>5.4850943819647169E-2</c:v>
                </c:pt>
                <c:pt idx="62">
                  <c:v>5.8367271972307844E-2</c:v>
                </c:pt>
                <c:pt idx="63">
                  <c:v>6.2144760977121072E-2</c:v>
                </c:pt>
                <c:pt idx="64">
                  <c:v>6.6205632022593552E-2</c:v>
                </c:pt>
                <c:pt idx="65">
                  <c:v>7.0574156487820505E-2</c:v>
                </c:pt>
                <c:pt idx="66">
                  <c:v>7.527684253670186E-2</c:v>
                </c:pt>
                <c:pt idx="67">
                  <c:v>8.0342634324161E-2</c:v>
                </c:pt>
                <c:pt idx="68">
                  <c:v>8.5803123012261562E-2</c:v>
                </c:pt>
                <c:pt idx="69">
                  <c:v>9.1692768091455545E-2</c:v>
                </c:pt>
                <c:pt idx="70">
                  <c:v>9.8049126560476152E-2</c:v>
                </c:pt>
                <c:pt idx="71">
                  <c:v>0.10491308627380913</c:v>
                </c:pt>
                <c:pt idx="72">
                  <c:v>0.11232909814089498</c:v>
                </c:pt>
                <c:pt idx="73">
                  <c:v>0.12034539976457825</c:v>
                </c:pt>
                <c:pt idx="74">
                  <c:v>0.12901422043104782</c:v>
                </c:pt>
                <c:pt idx="75">
                  <c:v>0.1383919539894215</c:v>
                </c:pt>
                <c:pt idx="76">
                  <c:v>0.14853928195610988</c:v>
                </c:pt>
                <c:pt idx="77">
                  <c:v>0.15952122401566637</c:v>
                </c:pt>
                <c:pt idx="78">
                  <c:v>0.17140708684757122</c:v>
                </c:pt>
                <c:pt idx="79">
                  <c:v>0.18427027480610947</c:v>
                </c:pt>
                <c:pt idx="80">
                  <c:v>0.19818791741180353</c:v>
                </c:pt>
                <c:pt idx="81">
                  <c:v>0.21324025900100707</c:v>
                </c:pt>
                <c:pt idx="82">
                  <c:v>0.22950974555647263</c:v>
                </c:pt>
                <c:pt idx="83">
                  <c:v>0.24707973334928557</c:v>
                </c:pt>
                <c:pt idx="84">
                  <c:v>0.26603273465009258</c:v>
                </c:pt>
                <c:pt idx="85">
                  <c:v>0.28644810910508411</c:v>
                </c:pt>
                <c:pt idx="86">
                  <c:v>0.30839910787532732</c:v>
                </c:pt>
                <c:pt idx="87">
                  <c:v>0.33194918466520784</c:v>
                </c:pt>
                <c:pt idx="88">
                  <c:v>0.35714750762707126</c:v>
                </c:pt>
                <c:pt idx="89">
                  <c:v>0.38402364394907351</c:v>
                </c:pt>
                <c:pt idx="90">
                  <c:v>0.41258145019348869</c:v>
                </c:pt>
                <c:pt idx="91">
                  <c:v>0.4427922910517309</c:v>
                </c:pt>
                <c:pt idx="92">
                  <c:v>0.47458782986479342</c:v>
                </c:pt>
                <c:pt idx="93">
                  <c:v>0.50785278435319603</c:v>
                </c:pt>
                <c:pt idx="94">
                  <c:v>0.54241821162938009</c:v>
                </c:pt>
                <c:pt idx="95">
                  <c:v>0.57805605884372846</c:v>
                </c:pt>
                <c:pt idx="96">
                  <c:v>0.61447585908971636</c:v>
                </c:pt>
                <c:pt idx="97">
                  <c:v>0.65132452482747549</c:v>
                </c:pt>
                <c:pt idx="98">
                  <c:v>0.68819014549092439</c:v>
                </c:pt>
                <c:pt idx="99">
                  <c:v>0.7246104889855467</c:v>
                </c:pt>
                <c:pt idx="100">
                  <c:v>0.76008651501162938</c:v>
                </c:pt>
                <c:pt idx="101">
                  <c:v>0.79410064461345409</c:v>
                </c:pt>
                <c:pt idx="102">
                  <c:v>0.8261388568427056</c:v>
                </c:pt>
                <c:pt idx="103">
                  <c:v>0.85571501051720555</c:v>
                </c:pt>
                <c:pt idx="104">
                  <c:v>0.88239525843263045</c:v>
                </c:pt>
                <c:pt idx="105">
                  <c:v>0.9058201709111432</c:v>
                </c:pt>
                <c:pt idx="106">
                  <c:v>0.92572230631613861</c:v>
                </c:pt>
                <c:pt idx="107">
                  <c:v>0.94193746718284566</c:v>
                </c:pt>
                <c:pt idx="108">
                  <c:v>0.95440867740648505</c:v>
                </c:pt>
                <c:pt idx="109">
                  <c:v>0.96318285011681926</c:v>
                </c:pt>
                <c:pt idx="110">
                  <c:v>0.96840100027719278</c:v>
                </c:pt>
                <c:pt idx="111">
                  <c:v>0.97028352796530071</c:v>
                </c:pt>
                <c:pt idx="112">
                  <c:v>0.9691124607400986</c:v>
                </c:pt>
                <c:pt idx="113">
                  <c:v>0.96521258106677232</c:v>
                </c:pt>
                <c:pt idx="114">
                  <c:v>0.95893313263282187</c:v>
                </c:pt>
                <c:pt idx="115">
                  <c:v>0.95063139459136525</c:v>
                </c:pt>
                <c:pt idx="116">
                  <c:v>0.94065894129034033</c:v>
                </c:pt>
                <c:pt idx="117">
                  <c:v>0.92935095584788785</c:v>
                </c:pt>
                <c:pt idx="118">
                  <c:v>0.91701859737573421</c:v>
                </c:pt>
                <c:pt idx="119">
                  <c:v>0.90394415982437581</c:v>
                </c:pt>
                <c:pt idx="120">
                  <c:v>0.89037860543788727</c:v>
                </c:pt>
                <c:pt idx="121">
                  <c:v>0.87654099134300889</c:v>
                </c:pt>
                <c:pt idx="122">
                  <c:v>0.86261931026569538</c:v>
                </c:pt>
                <c:pt idx="123">
                  <c:v>0.8487723117282131</c:v>
                </c:pt>
                <c:pt idx="124">
                  <c:v>0.83513193785690876</c:v>
                </c:pt>
                <c:pt idx="125">
                  <c:v>0.82180608284842549</c:v>
                </c:pt>
                <c:pt idx="126">
                  <c:v>0.80888145714437931</c:v>
                </c:pt>
                <c:pt idx="127">
                  <c:v>0.79642640077604399</c:v>
                </c:pt>
                <c:pt idx="128">
                  <c:v>0.78449354272840577</c:v>
                </c:pt>
                <c:pt idx="129">
                  <c:v>0.77312224424647169</c:v>
                </c:pt>
                <c:pt idx="130">
                  <c:v>0.76234079472127581</c:v>
                </c:pt>
                <c:pt idx="131">
                  <c:v>0.7521683506979282</c:v>
                </c:pt>
                <c:pt idx="132">
                  <c:v>0.74261662335890966</c:v>
                </c:pt>
                <c:pt idx="133">
                  <c:v>0.73369132918400148</c:v>
                </c:pt>
                <c:pt idx="134">
                  <c:v>0.72539342379493954</c:v>
                </c:pt>
                <c:pt idx="135">
                  <c:v>0.71772014142499718</c:v>
                </c:pt>
                <c:pt idx="136">
                  <c:v>0.71066586292696621</c:v>
                </c:pt>
                <c:pt idx="137">
                  <c:v>0.70422283443961542</c:v>
                </c:pt>
                <c:pt idx="138">
                  <c:v>0.6983817572783626</c:v>
                </c:pt>
                <c:pt idx="139">
                  <c:v>0.69313226765814928</c:v>
                </c:pt>
                <c:pt idx="140">
                  <c:v>0.68846332273918209</c:v>
                </c:pt>
                <c:pt idx="141">
                  <c:v>0.68436350736867302</c:v>
                </c:pt>
                <c:pt idx="142">
                  <c:v>0.68082127387265889</c:v>
                </c:pt>
                <c:pt idx="143">
                  <c:v>0.67782512538743822</c:v>
                </c:pt>
                <c:pt idx="144">
                  <c:v>0.6753637515376596</c:v>
                </c:pt>
                <c:pt idx="145">
                  <c:v>0.67342612377674516</c:v>
                </c:pt>
                <c:pt idx="146">
                  <c:v>0.67200155640343939</c:v>
                </c:pt>
                <c:pt idx="147">
                  <c:v>0.67107973814865884</c:v>
                </c:pt>
                <c:pt idx="148">
                  <c:v>0.67065073828077204</c:v>
                </c:pt>
                <c:pt idx="149">
                  <c:v>0.67070499039730991</c:v>
                </c:pt>
                <c:pt idx="150">
                  <c:v>0.67123325645238474</c:v>
                </c:pt>
                <c:pt idx="151">
                  <c:v>0.67222657311136758</c:v>
                </c:pt>
                <c:pt idx="152">
                  <c:v>0.67367618223197923</c:v>
                </c:pt>
                <c:pt idx="153">
                  <c:v>0.67557344715256007</c:v>
                </c:pt>
                <c:pt idx="154">
                  <c:v>0.67790975653541286</c:v>
                </c:pt>
                <c:pt idx="155">
                  <c:v>0.68067641777735188</c:v>
                </c:pt>
                <c:pt idx="156">
                  <c:v>0.68386454246749784</c:v>
                </c:pt>
                <c:pt idx="157">
                  <c:v>0.68746492703859929</c:v>
                </c:pt>
                <c:pt idx="158">
                  <c:v>0.69146793259538575</c:v>
                </c:pt>
                <c:pt idx="159">
                  <c:v>0.69586336885101174</c:v>
                </c:pt>
                <c:pt idx="160">
                  <c:v>0.70064038805390205</c:v>
                </c:pt>
                <c:pt idx="161">
                  <c:v>0.70578739558013681</c:v>
                </c:pt>
                <c:pt idx="162">
                  <c:v>0.71129198428056517</c:v>
                </c:pt>
                <c:pt idx="163">
                  <c:v>0.71714089943986492</c:v>
                </c:pt>
                <c:pt idx="164">
                  <c:v>0.72332004004408845</c:v>
                </c:pt>
                <c:pt idx="165">
                  <c:v>0.72981449972261525</c:v>
                </c:pt>
                <c:pt idx="166">
                  <c:v>0.7366086471103197</c:v>
                </c:pt>
                <c:pt idx="167">
                  <c:v>0.7436862405605833</c:v>
                </c:pt>
                <c:pt idx="168">
                  <c:v>0.75103056651774525</c:v>
                </c:pt>
                <c:pt idx="169">
                  <c:v>0.75862458514246867</c:v>
                </c:pt>
                <c:pt idx="170">
                  <c:v>0.76645106196293478</c:v>
                </c:pt>
                <c:pt idx="171">
                  <c:v>0.77449266150365936</c:v>
                </c:pt>
                <c:pt idx="172">
                  <c:v>0.78273197899554647</c:v>
                </c:pt>
                <c:pt idx="173">
                  <c:v>0.79115148995308116</c:v>
                </c:pt>
                <c:pt idx="174">
                  <c:v>0.79973340452796804</c:v>
                </c:pt>
                <c:pt idx="175">
                  <c:v>0.80845942329467668</c:v>
                </c:pt>
                <c:pt idx="176">
                  <c:v>0.81731040206604333</c:v>
                </c:pt>
                <c:pt idx="177">
                  <c:v>0.82626594375177742</c:v>
                </c:pt>
                <c:pt idx="178">
                  <c:v>0.83530394354361115</c:v>
                </c:pt>
                <c:pt idx="179">
                  <c:v>0.84440011870438247</c:v>
                </c:pt>
                <c:pt idx="180">
                  <c:v>0.85352755552636095</c:v>
                </c:pt>
                <c:pt idx="181">
                  <c:v>0.86265630389961023</c:v>
                </c:pt>
                <c:pt idx="182">
                  <c:v>0.87175304523829911</c:v>
                </c:pt>
                <c:pt idx="183">
                  <c:v>0.88078085337028855</c:v>
                </c:pt>
                <c:pt idx="184">
                  <c:v>0.88969906151010814</c:v>
                </c:pt>
                <c:pt idx="185">
                  <c:v>0.89846324248531961</c:v>
                </c:pt>
                <c:pt idx="186">
                  <c:v>0.90702530450757402</c:v>
                </c:pt>
                <c:pt idx="187">
                  <c:v>0.91533370115796686</c:v>
                </c:pt>
                <c:pt idx="188">
                  <c:v>0.92333375179138399</c:v>
                </c:pt>
                <c:pt idx="189">
                  <c:v>0.93096806697175061</c:v>
                </c:pt>
                <c:pt idx="190">
                  <c:v>0.93817707246560078</c:v>
                </c:pt>
                <c:pt idx="191">
                  <c:v>0.94489962438963093</c:v>
                </c:pt>
                <c:pt idx="192">
                  <c:v>0.95107370704191663</c:v>
                </c:pt>
                <c:pt idx="193">
                  <c:v>0.95663720356072757</c:v>
                </c:pt>
                <c:pt idx="194">
                  <c:v>0.96152872777526788</c:v>
                </c:pt>
                <c:pt idx="195">
                  <c:v>0.9656885034706878</c:v>
                </c:pt>
                <c:pt idx="196">
                  <c:v>0.96905927490631905</c:v>
                </c:pt>
                <c:pt idx="197">
                  <c:v>0.97158722999017177</c:v>
                </c:pt>
                <c:pt idx="198">
                  <c:v>0.97322291525687687</c:v>
                </c:pt>
                <c:pt idx="199">
                  <c:v>0.97392211997136702</c:v>
                </c:pt>
                <c:pt idx="200">
                  <c:v>0.97364670553063193</c:v>
                </c:pt>
                <c:pt idx="201">
                  <c:v>0.97236535607349805</c:v>
                </c:pt>
                <c:pt idx="202">
                  <c:v>0.97005422699283128</c:v>
                </c:pt>
                <c:pt idx="203">
                  <c:v>0.96669746996330574</c:v>
                </c:pt>
                <c:pt idx="204">
                  <c:v>0.96228761615381275</c:v>
                </c:pt>
                <c:pt idx="205">
                  <c:v>0.95682580339928969</c:v>
                </c:pt>
                <c:pt idx="206">
                  <c:v>0.9503218380871542</c:v>
                </c:pt>
                <c:pt idx="207">
                  <c:v>0.94279408811712073</c:v>
                </c:pt>
                <c:pt idx="208">
                  <c:v>0.93426920921130496</c:v>
                </c:pt>
                <c:pt idx="209">
                  <c:v>0.92478171274372134</c:v>
                </c:pt>
                <c:pt idx="210">
                  <c:v>0.91437338878147789</c:v>
                </c:pt>
                <c:pt idx="211">
                  <c:v>0.90309260286767667</c:v>
                </c:pt>
                <c:pt idx="212">
                  <c:v>0.89099348896497066</c:v>
                </c:pt>
                <c:pt idx="213">
                  <c:v>0.87813506372929284</c:v>
                </c:pt>
                <c:pt idx="214">
                  <c:v>0.8645802887921209</c:v>
                </c:pt>
                <c:pt idx="215">
                  <c:v>0.85039510798355711</c:v>
                </c:pt>
                <c:pt idx="216">
                  <c:v>0.83564748549885459</c:v>
                </c:pt>
                <c:pt idx="217">
                  <c:v>0.82040646904161574</c:v>
                </c:pt>
                <c:pt idx="218">
                  <c:v>0.8047412991654308</c:v>
                </c:pt>
                <c:pt idx="219">
                  <c:v>0.78872058261328448</c:v>
                </c:pt>
                <c:pt idx="220">
                  <c:v>0.77241154366312648</c:v>
                </c:pt>
                <c:pt idx="221">
                  <c:v>0.75587936356373087</c:v>
                </c:pt>
                <c:pt idx="222">
                  <c:v>0.73918661429824761</c:v>
                </c:pt>
                <c:pt idx="223">
                  <c:v>0.72239278931982409</c:v>
                </c:pt>
                <c:pt idx="224">
                  <c:v>0.70555393069826633</c:v>
                </c:pt>
                <c:pt idx="225">
                  <c:v>0.68872234938921739</c:v>
                </c:pt>
                <c:pt idx="226">
                  <c:v>0.67194643313585822</c:v>
                </c:pt>
                <c:pt idx="227">
                  <c:v>0.65527053484853726</c:v>
                </c:pt>
                <c:pt idx="228">
                  <c:v>0.638734933160096</c:v>
                </c:pt>
                <c:pt idx="229">
                  <c:v>0.62237585618087932</c:v>
                </c:pt>
                <c:pt idx="230">
                  <c:v>0.60622555921854004</c:v>
                </c:pt>
                <c:pt idx="231">
                  <c:v>0.5903124473161796</c:v>
                </c:pt>
                <c:pt idx="232">
                  <c:v>0.574661233827371</c:v>
                </c:pt>
                <c:pt idx="233">
                  <c:v>0.55929312681950993</c:v>
                </c:pt>
                <c:pt idx="234">
                  <c:v>0.54422603581404194</c:v>
                </c:pt>
                <c:pt idx="235">
                  <c:v>0.52947479217732307</c:v>
                </c:pt>
                <c:pt idx="236">
                  <c:v>0.51505137732174011</c:v>
                </c:pt>
                <c:pt idx="237">
                  <c:v>0.50096515372471095</c:v>
                </c:pt>
                <c:pt idx="238">
                  <c:v>0.48722309459368174</c:v>
                </c:pt>
                <c:pt idx="239">
                  <c:v>0.47383000877648362</c:v>
                </c:pt>
                <c:pt idx="240">
                  <c:v>0.46078875822381693</c:v>
                </c:pt>
                <c:pt idx="241">
                  <c:v>0.44810046594553632</c:v>
                </c:pt>
                <c:pt idx="242">
                  <c:v>0.4357647129609391</c:v>
                </c:pt>
                <c:pt idx="243">
                  <c:v>0.42377972322535729</c:v>
                </c:pt>
                <c:pt idx="244">
                  <c:v>0.41214253592369887</c:v>
                </c:pt>
                <c:pt idx="245">
                  <c:v>0.40084916486086997</c:v>
                </c:pt>
                <c:pt idx="246">
                  <c:v>0.38989474495505261</c:v>
                </c:pt>
                <c:pt idx="247">
                  <c:v>0.37927366605933011</c:v>
                </c:pt>
                <c:pt idx="248">
                  <c:v>0.36897969450682966</c:v>
                </c:pt>
                <c:pt idx="249">
                  <c:v>0.35900608290125591</c:v>
                </c:pt>
                <c:pt idx="250">
                  <c:v>0.34934566876480189</c:v>
                </c:pt>
                <c:pt idx="251">
                  <c:v>0.339990962714948</c:v>
                </c:pt>
                <c:pt idx="252">
                  <c:v>0.3309342268760137</c:v>
                </c:pt>
                <c:pt idx="253">
                  <c:v>0.32216754424533844</c:v>
                </c:pt>
                <c:pt idx="254">
                  <c:v>0.31368287973185538</c:v>
                </c:pt>
                <c:pt idx="255">
                  <c:v>0.30547213357027825</c:v>
                </c:pt>
                <c:pt idx="256">
                  <c:v>0.29752718779014831</c:v>
                </c:pt>
                <c:pt idx="257">
                  <c:v>0.28983994638827504</c:v>
                </c:pt>
                <c:pt idx="258">
                  <c:v>0.28240236981773403</c:v>
                </c:pt>
                <c:pt idx="259">
                  <c:v>0.27520650436830296</c:v>
                </c:pt>
                <c:pt idx="260">
                  <c:v>0.26824450697345814</c:v>
                </c:pt>
                <c:pt idx="261">
                  <c:v>0.26150866593887923</c:v>
                </c:pt>
                <c:pt idx="262">
                  <c:v>0.25499141804765524</c:v>
                </c:pt>
                <c:pt idx="263">
                  <c:v>0.24868536245877437</c:v>
                </c:pt>
                <c:pt idx="264">
                  <c:v>0.24258327177835626</c:v>
                </c:pt>
                <c:pt idx="265">
                  <c:v>0.23667810064786288</c:v>
                </c:pt>
                <c:pt idx="266">
                  <c:v>0.23096299216037697</c:v>
                </c:pt>
                <c:pt idx="267">
                  <c:v>0.22543128238508037</c:v>
                </c:pt>
                <c:pt idx="268">
                  <c:v>0.22007650325134809</c:v>
                </c:pt>
                <c:pt idx="269">
                  <c:v>0.21489238401740074</c:v>
                </c:pt>
                <c:pt idx="270">
                  <c:v>0.20987285152414925</c:v>
                </c:pt>
                <c:pt idx="271">
                  <c:v>0.20501202941268137</c:v>
                </c:pt>
                <c:pt idx="272">
                  <c:v>0.20030423646364781</c:v>
                </c:pt>
                <c:pt idx="273">
                  <c:v>0.19574398419850636</c:v>
                </c:pt>
                <c:pt idx="274">
                  <c:v>0.19132597386604766</c:v>
                </c:pt>
                <c:pt idx="275">
                  <c:v>0.1870450929227454</c:v>
                </c:pt>
                <c:pt idx="276">
                  <c:v>0.18289641110209998</c:v>
                </c:pt>
                <c:pt idx="277">
                  <c:v>0.17887517615616777</c:v>
                </c:pt>
                <c:pt idx="278">
                  <c:v>0.17497680934178006</c:v>
                </c:pt>
                <c:pt idx="279">
                  <c:v>0.17119690071439986</c:v>
                </c:pt>
                <c:pt idx="280">
                  <c:v>0.16753120428411028</c:v>
                </c:pt>
                <c:pt idx="281">
                  <c:v>0.16397563308067375</c:v>
                </c:pt>
                <c:pt idx="282">
                  <c:v>0.16052625416796573</c:v>
                </c:pt>
                <c:pt idx="283">
                  <c:v>0.15717928364217437</c:v>
                </c:pt>
                <c:pt idx="284">
                  <c:v>0.15393108164298841</c:v>
                </c:pt>
                <c:pt idx="285">
                  <c:v>0.15077814740240103</c:v>
                </c:pt>
                <c:pt idx="286">
                  <c:v>0.14771711435177826</c:v>
                </c:pt>
                <c:pt idx="287">
                  <c:v>0.14474474530429926</c:v>
                </c:pt>
                <c:pt idx="288">
                  <c:v>0.1418579277268196</c:v>
                </c:pt>
                <c:pt idx="289">
                  <c:v>0.13905366911253525</c:v>
                </c:pt>
                <c:pt idx="290">
                  <c:v>0.13632909246348313</c:v>
                </c:pt>
                <c:pt idx="291">
                  <c:v>0.13368143188991188</c:v>
                </c:pt>
                <c:pt idx="292">
                  <c:v>0.13110802833179813</c:v>
                </c:pt>
                <c:pt idx="293">
                  <c:v>0.12860632540629258</c:v>
                </c:pt>
                <c:pt idx="294">
                  <c:v>0.12617386538358144</c:v>
                </c:pt>
                <c:pt idx="295">
                  <c:v>0.12380828529255061</c:v>
                </c:pt>
                <c:pt idx="296">
                  <c:v>0.12150731315670327</c:v>
                </c:pt>
                <c:pt idx="297">
                  <c:v>0.11926876435998157</c:v>
                </c:pt>
                <c:pt idx="298">
                  <c:v>0.11709053814148951</c:v>
                </c:pt>
                <c:pt idx="299">
                  <c:v>0.1149706142175394</c:v>
                </c:pt>
                <c:pt idx="300">
                  <c:v>0.11290704952900898</c:v>
                </c:pt>
                <c:pt idx="301">
                  <c:v>0.11089797511159383</c:v>
                </c:pt>
                <c:pt idx="302">
                  <c:v>0.1089415930862605</c:v>
                </c:pt>
                <c:pt idx="303">
                  <c:v>0.10703617376695385</c:v>
                </c:pt>
                <c:pt idx="304">
                  <c:v>0.10518005288242449</c:v>
                </c:pt>
                <c:pt idx="305">
                  <c:v>0.10337162890892582</c:v>
                </c:pt>
                <c:pt idx="306">
                  <c:v>0.10160936051039826</c:v>
                </c:pt>
                <c:pt idx="307">
                  <c:v>9.9891764082732148E-2</c:v>
                </c:pt>
                <c:pt idx="308">
                  <c:v>9.8217411398640042E-2</c:v>
                </c:pt>
                <c:pt idx="309">
                  <c:v>9.658492734967894E-2</c:v>
                </c:pt>
                <c:pt idx="310">
                  <c:v>9.4992987781960636E-2</c:v>
                </c:pt>
                <c:pt idx="311">
                  <c:v>9.3440317422141095E-2</c:v>
                </c:pt>
                <c:pt idx="312">
                  <c:v>9.1925687890294316E-2</c:v>
                </c:pt>
                <c:pt idx="313">
                  <c:v>9.04479157963618E-2</c:v>
                </c:pt>
                <c:pt idx="314">
                  <c:v>8.9005860916924084E-2</c:v>
                </c:pt>
                <c:pt idx="315">
                  <c:v>8.759842444910837E-2</c:v>
                </c:pt>
                <c:pt idx="316">
                  <c:v>8.6224547338544788E-2</c:v>
                </c:pt>
                <c:pt idx="317">
                  <c:v>8.4883208678349864E-2</c:v>
                </c:pt>
                <c:pt idx="318">
                  <c:v>8.3573424176227484E-2</c:v>
                </c:pt>
                <c:pt idx="319">
                  <c:v>8.2294244686842211E-2</c:v>
                </c:pt>
                <c:pt idx="320">
                  <c:v>8.1044754806742669E-2</c:v>
                </c:pt>
                <c:pt idx="321">
                  <c:v>7.9824071529176366E-2</c:v>
                </c:pt>
                <c:pt idx="322">
                  <c:v>7.8631342956261618E-2</c:v>
                </c:pt>
                <c:pt idx="323">
                  <c:v>7.7465747066047586E-2</c:v>
                </c:pt>
                <c:pt idx="324">
                  <c:v>7.6326490532104496E-2</c:v>
                </c:pt>
                <c:pt idx="325">
                  <c:v>7.5212807593368014E-2</c:v>
                </c:pt>
                <c:pt idx="326">
                  <c:v>7.4123958972057702E-2</c:v>
                </c:pt>
                <c:pt idx="327">
                  <c:v>7.3059230837569933E-2</c:v>
                </c:pt>
                <c:pt idx="328">
                  <c:v>7.2017933814332635E-2</c:v>
                </c:pt>
                <c:pt idx="329">
                  <c:v>7.0999402031697634E-2</c:v>
                </c:pt>
                <c:pt idx="330">
                  <c:v>7.0002992214020066E-2</c:v>
                </c:pt>
                <c:pt idx="331">
                  <c:v>6.9028082809154512E-2</c:v>
                </c:pt>
                <c:pt idx="332">
                  <c:v>6.8074073153676085E-2</c:v>
                </c:pt>
                <c:pt idx="333">
                  <c:v>6.7140382673202992E-2</c:v>
                </c:pt>
                <c:pt idx="334">
                  <c:v>6.6226450116272151E-2</c:v>
                </c:pt>
                <c:pt idx="335">
                  <c:v>6.5331732820280264E-2</c:v>
                </c:pt>
                <c:pt idx="336">
                  <c:v>6.4455706008078151E-2</c:v>
                </c:pt>
                <c:pt idx="337">
                  <c:v>6.3597862113861314E-2</c:v>
                </c:pt>
                <c:pt idx="338">
                  <c:v>6.2757710137058775E-2</c:v>
                </c:pt>
                <c:pt idx="339">
                  <c:v>6.1934775022989386E-2</c:v>
                </c:pt>
                <c:pt idx="340">
                  <c:v>6.1128597069099011E-2</c:v>
                </c:pt>
                <c:pt idx="341">
                  <c:v>6.033873135565071E-2</c:v>
                </c:pt>
                <c:pt idx="342">
                  <c:v>5.9564747199797208E-2</c:v>
                </c:pt>
                <c:pt idx="343">
                  <c:v>5.8806227631996721E-2</c:v>
                </c:pt>
                <c:pt idx="344">
                  <c:v>5.8062768893798911E-2</c:v>
                </c:pt>
                <c:pt idx="345">
                  <c:v>5.7333979956057712E-2</c:v>
                </c:pt>
                <c:pt idx="346">
                  <c:v>5.6619482056680881E-2</c:v>
                </c:pt>
                <c:pt idx="347">
                  <c:v>5.5918908257059363E-2</c:v>
                </c:pt>
                <c:pt idx="348">
                  <c:v>5.5231903016362494E-2</c:v>
                </c:pt>
                <c:pt idx="349">
                  <c:v>5.4558121782918079E-2</c:v>
                </c:pt>
                <c:pt idx="350">
                  <c:v>5.3897230601941848E-2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D7-4D0C-8176-7DEF18C65192}"/>
            </c:ext>
          </c:extLst>
        </c:ser>
        <c:ser>
          <c:idx val="6"/>
          <c:order val="2"/>
          <c:tx>
            <c:v>r=4.5 mm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4G'!$G$3:$G$353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4G'!$H$3:$H$353</c:f>
              <c:numCache>
                <c:formatCode>General</c:formatCode>
                <c:ptCount val="351"/>
                <c:pt idx="0">
                  <c:v>2.5525977550815426E-3</c:v>
                </c:pt>
                <c:pt idx="1">
                  <c:v>2.711885885434695E-3</c:v>
                </c:pt>
                <c:pt idx="2">
                  <c:v>2.8792932389221093E-3</c:v>
                </c:pt>
                <c:pt idx="3">
                  <c:v>3.055226567801439E-3</c:v>
                </c:pt>
                <c:pt idx="4">
                  <c:v>3.2401173564290398E-3</c:v>
                </c:pt>
                <c:pt idx="5">
                  <c:v>3.4344235369351273E-3</c:v>
                </c:pt>
                <c:pt idx="6">
                  <c:v>3.6386313362143374E-3</c:v>
                </c:pt>
                <c:pt idx="7">
                  <c:v>3.85325726543706E-3</c:v>
                </c:pt>
                <c:pt idx="8">
                  <c:v>4.0788502643043234E-3</c:v>
                </c:pt>
                <c:pt idx="9">
                  <c:v>4.3159940134244179E-3</c:v>
                </c:pt>
                <c:pt idx="10">
                  <c:v>4.5653094294038077E-3</c:v>
                </c:pt>
                <c:pt idx="11">
                  <c:v>4.8274573586432057E-3</c:v>
                </c:pt>
                <c:pt idx="12">
                  <c:v>5.1031414873147218E-3</c:v>
                </c:pt>
                <c:pt idx="13">
                  <c:v>5.3931114866693219E-3</c:v>
                </c:pt>
                <c:pt idx="14">
                  <c:v>5.6981664146431577E-3</c:v>
                </c:pt>
                <c:pt idx="15">
                  <c:v>6.0191583967509343E-3</c:v>
                </c:pt>
                <c:pt idx="16">
                  <c:v>6.356996611480481E-3</c:v>
                </c:pt>
                <c:pt idx="17">
                  <c:v>6.7126516078329646E-3</c:v>
                </c:pt>
                <c:pt idx="18">
                  <c:v>7.0871599853777889E-3</c:v>
                </c:pt>
                <c:pt idx="19">
                  <c:v>7.4816294701569586E-3</c:v>
                </c:pt>
                <c:pt idx="20">
                  <c:v>7.8972444230638317E-3</c:v>
                </c:pt>
                <c:pt idx="21">
                  <c:v>8.3352718209576127E-3</c:v>
                </c:pt>
                <c:pt idx="22">
                  <c:v>8.7970677547766218E-3</c:v>
                </c:pt>
                <c:pt idx="23">
                  <c:v>9.2840844933429478E-3</c:v>
                </c:pt>
                <c:pt idx="24">
                  <c:v>9.7978781664253001E-3</c:v>
                </c:pt>
                <c:pt idx="25">
                  <c:v>1.0340117126037884E-2</c:v>
                </c:pt>
                <c:pt idx="26">
                  <c:v>1.091259105088549E-2</c:v>
                </c:pt>
                <c:pt idx="27">
                  <c:v>1.1517220865448818E-2</c:v>
                </c:pt>
                <c:pt idx="28">
                  <c:v>1.215606955244275E-2</c:v>
                </c:pt>
                <c:pt idx="29">
                  <c:v>1.2831353945382151E-2</c:v>
                </c:pt>
                <c:pt idx="30">
                  <c:v>1.3545457596786159E-2</c:v>
                </c:pt>
                <c:pt idx="31">
                  <c:v>1.4300944827260631E-2</c:v>
                </c:pt>
                <c:pt idx="32">
                  <c:v>1.5100576071370941E-2</c:v>
                </c:pt>
                <c:pt idx="33">
                  <c:v>1.5947324647937355E-2</c:v>
                </c:pt>
                <c:pt idx="34">
                  <c:v>1.6844395095275355E-2</c:v>
                </c:pt>
                <c:pt idx="35">
                  <c:v>1.779524322597259E-2</c:v>
                </c:pt>
                <c:pt idx="36">
                  <c:v>1.8803598071248429E-2</c:v>
                </c:pt>
                <c:pt idx="37">
                  <c:v>1.9873485901716004E-2</c:v>
                </c:pt>
                <c:pt idx="38">
                  <c:v>2.1009256529659681E-2</c:v>
                </c:pt>
                <c:pt idx="39">
                  <c:v>2.221561211773293E-2</c:v>
                </c:pt>
                <c:pt idx="40">
                  <c:v>2.3497638740306859E-2</c:v>
                </c:pt>
                <c:pt idx="41">
                  <c:v>2.4860840966605902E-2</c:v>
                </c:pt>
                <c:pt idx="42">
                  <c:v>2.6311179759104353E-2</c:v>
                </c:pt>
                <c:pt idx="43">
                  <c:v>2.7855114006406612E-2</c:v>
                </c:pt>
                <c:pt idx="44">
                  <c:v>2.949964603668942E-2</c:v>
                </c:pt>
                <c:pt idx="45">
                  <c:v>3.1252371485439578E-2</c:v>
                </c:pt>
                <c:pt idx="46">
                  <c:v>3.3121533919168611E-2</c:v>
                </c:pt>
                <c:pt idx="47">
                  <c:v>3.5116084644279177E-2</c:v>
                </c:pt>
                <c:pt idx="48">
                  <c:v>3.7245748156271574E-2</c:v>
                </c:pt>
                <c:pt idx="49">
                  <c:v>3.9521093707675758E-2</c:v>
                </c:pt>
                <c:pt idx="50">
                  <c:v>4.1953613491535813E-2</c:v>
                </c:pt>
                <c:pt idx="51">
                  <c:v>4.4555807948574389E-2</c:v>
                </c:pt>
                <c:pt idx="52">
                  <c:v>4.7341278706985235E-2</c:v>
                </c:pt>
                <c:pt idx="53">
                  <c:v>5.032482964999363E-2</c:v>
                </c:pt>
                <c:pt idx="54">
                  <c:v>5.3522576572335501E-2</c:v>
                </c:pt>
                <c:pt idx="55">
                  <c:v>5.695206582564083E-2</c:v>
                </c:pt>
                <c:pt idx="56">
                  <c:v>6.0632402255384354E-2</c:v>
                </c:pt>
                <c:pt idx="57">
                  <c:v>6.4584386587159925E-2</c:v>
                </c:pt>
                <c:pt idx="58">
                  <c:v>6.8830662213269389E-2</c:v>
                </c:pt>
                <c:pt idx="59">
                  <c:v>7.339587104401657E-2</c:v>
                </c:pt>
                <c:pt idx="60">
                  <c:v>7.830681769944281E-2</c:v>
                </c:pt>
                <c:pt idx="61">
                  <c:v>8.3592640799164397E-2</c:v>
                </c:pt>
                <c:pt idx="62">
                  <c:v>8.9284989427162564E-2</c:v>
                </c:pt>
                <c:pt idx="63">
                  <c:v>9.5418201964708738E-2</c:v>
                </c:pt>
                <c:pt idx="64">
                  <c:v>0.10202948335053241</c:v>
                </c:pt>
                <c:pt idx="65">
                  <c:v>0.10915907538736813</c:v>
                </c:pt>
                <c:pt idx="66">
                  <c:v>0.11685041290512743</c:v>
                </c:pt>
                <c:pt idx="67">
                  <c:v>0.12515025634342114</c:v>
                </c:pt>
                <c:pt idx="68">
                  <c:v>0.13410878855682917</c:v>
                </c:pt>
                <c:pt idx="69">
                  <c:v>0.14377966030316625</c:v>
                </c:pt>
                <c:pt idx="70">
                  <c:v>0.15421996488619572</c:v>
                </c:pt>
                <c:pt idx="71">
                  <c:v>0.16549011775162026</c:v>
                </c:pt>
                <c:pt idx="72">
                  <c:v>0.17765361148429559</c:v>
                </c:pt>
                <c:pt idx="73">
                  <c:v>0.1907766107040888</c:v>
                </c:pt>
                <c:pt idx="74">
                  <c:v>0.20492734499877707</c:v>
                </c:pt>
                <c:pt idx="75">
                  <c:v>0.22017525162092677</c:v>
                </c:pt>
                <c:pt idx="76">
                  <c:v>0.23658981379770871</c:v>
                </c:pt>
                <c:pt idx="77">
                  <c:v>0.25423903604926368</c:v>
                </c:pt>
                <c:pt idx="78">
                  <c:v>0.27318749615805116</c:v>
                </c:pt>
                <c:pt idx="79">
                  <c:v>0.29349391610603404</c:v>
                </c:pt>
                <c:pt idx="80">
                  <c:v>0.3152082036096101</c:v>
                </c:pt>
                <c:pt idx="81">
                  <c:v>0.33836793448382707</c:v>
                </c:pt>
                <c:pt idx="82">
                  <c:v>0.36299427687183394</c:v>
                </c:pt>
                <c:pt idx="83">
                  <c:v>0.38908740418955179</c:v>
                </c:pt>
                <c:pt idx="84">
                  <c:v>0.41662150652302377</c:v>
                </c:pt>
                <c:pt idx="85">
                  <c:v>0.44553959055673664</c:v>
                </c:pt>
                <c:pt idx="86">
                  <c:v>0.47574835337819121</c:v>
                </c:pt>
                <c:pt idx="87">
                  <c:v>0.50711351890437295</c:v>
                </c:pt>
                <c:pt idx="88">
                  <c:v>0.5394561249819565</c:v>
                </c:pt>
                <c:pt idx="89">
                  <c:v>0.57255032631232483</c:v>
                </c:pt>
                <c:pt idx="90">
                  <c:v>0.60612331020514087</c:v>
                </c:pt>
                <c:pt idx="91">
                  <c:v>0.63985788383250075</c:v>
                </c:pt>
                <c:pt idx="92">
                  <c:v>0.67339816172186229</c:v>
                </c:pt>
                <c:pt idx="93">
                  <c:v>0.70635855013555227</c:v>
                </c:pt>
                <c:pt idx="94">
                  <c:v>0.73833589873992611</c:v>
                </c:pt>
                <c:pt idx="95">
                  <c:v>0.76892430149765423</c:v>
                </c:pt>
                <c:pt idx="96">
                  <c:v>0.79773163381166867</c:v>
                </c:pt>
                <c:pt idx="97">
                  <c:v>0.82439658349134648</c:v>
                </c:pt>
                <c:pt idx="98">
                  <c:v>0.84860474173161293</c:v>
                </c:pt>
                <c:pt idx="99">
                  <c:v>0.87010232087961403</c:v>
                </c:pt>
                <c:pt idx="100">
                  <c:v>0.8887062760028146</c:v>
                </c:pt>
                <c:pt idx="101">
                  <c:v>0.90431000000746542</c:v>
                </c:pt>
                <c:pt idx="102">
                  <c:v>0.91688426962333913</c:v>
                </c:pt>
                <c:pt idx="103">
                  <c:v>0.926473650528022</c:v>
                </c:pt>
                <c:pt idx="104">
                  <c:v>0.93318903255780783</c:v>
                </c:pt>
                <c:pt idx="105">
                  <c:v>0.93719729067927315</c:v>
                </c:pt>
                <c:pt idx="106">
                  <c:v>0.93870922035802351</c:v>
                </c:pt>
                <c:pt idx="107">
                  <c:v>0.93796688137094553</c:v>
                </c:pt>
                <c:pt idx="108">
                  <c:v>0.93523133610103137</c:v>
                </c:pt>
                <c:pt idx="109">
                  <c:v>0.93077153714709315</c:v>
                </c:pt>
                <c:pt idx="110">
                  <c:v>0.92485485671332746</c:v>
                </c:pt>
                <c:pt idx="111">
                  <c:v>0.91773949986931769</c:v>
                </c:pt>
                <c:pt idx="112">
                  <c:v>0.90966883418787081</c:v>
                </c:pt>
                <c:pt idx="113">
                  <c:v>0.90086751329956938</c:v>
                </c:pt>
                <c:pt idx="114">
                  <c:v>0.89153917305010011</c:v>
                </c:pt>
                <c:pt idx="115">
                  <c:v>0.88186542947762792</c:v>
                </c:pt>
                <c:pt idx="116">
                  <c:v>0.87200589685102425</c:v>
                </c:pt>
                <c:pt idx="117">
                  <c:v>0.86209895968663708</c:v>
                </c:pt>
                <c:pt idx="118">
                  <c:v>0.85226306428110243</c:v>
                </c:pt>
                <c:pt idx="119">
                  <c:v>0.84259833431138775</c:v>
                </c:pt>
                <c:pt idx="120">
                  <c:v>0.83318835533391888</c:v>
                </c:pt>
                <c:pt idx="121">
                  <c:v>0.82410201064668953</c:v>
                </c:pt>
                <c:pt idx="122">
                  <c:v>0.81539528382215543</c:v>
                </c:pt>
                <c:pt idx="123">
                  <c:v>0.80711297042434049</c:v>
                </c:pt>
                <c:pt idx="124">
                  <c:v>0.79929026298886474</c:v>
                </c:pt>
                <c:pt idx="125">
                  <c:v>0.79195418976303567</c:v>
                </c:pt>
                <c:pt idx="126">
                  <c:v>0.7851248997076381</c:v>
                </c:pt>
                <c:pt idx="127">
                  <c:v>0.77881679465461717</c:v>
                </c:pt>
                <c:pt idx="128">
                  <c:v>0.77303951506382385</c:v>
                </c:pt>
                <c:pt idx="129">
                  <c:v>0.7677987892078767</c:v>
                </c:pt>
                <c:pt idx="130">
                  <c:v>0.76309715740837869</c:v>
                </c:pt>
                <c:pt idx="131">
                  <c:v>0.7589345836096999</c:v>
                </c:pt>
                <c:pt idx="132">
                  <c:v>0.75530896646751033</c:v>
                </c:pt>
                <c:pt idx="133">
                  <c:v>0.75221656152059446</c:v>
                </c:pt>
                <c:pt idx="134">
                  <c:v>0.74965232510757995</c:v>
                </c:pt>
                <c:pt idx="135">
                  <c:v>0.74761018963060089</c:v>
                </c:pt>
                <c:pt idx="136">
                  <c:v>0.74608327865878332</c:v>
                </c:pt>
                <c:pt idx="137">
                  <c:v>0.74506406927795543</c:v>
                </c:pt>
                <c:pt idx="138">
                  <c:v>0.74454450807967043</c:v>
                </c:pt>
                <c:pt idx="139">
                  <c:v>0.74451608627881261</c:v>
                </c:pt>
                <c:pt idx="140">
                  <c:v>0.74496987868263109</c:v>
                </c:pt>
                <c:pt idx="141">
                  <c:v>0.74589655062868854</c:v>
                </c:pt>
                <c:pt idx="142">
                  <c:v>0.74728633658724886</c:v>
                </c:pt>
                <c:pt idx="143">
                  <c:v>0.7491289939068857</c:v>
                </c:pt>
                <c:pt idx="144">
                  <c:v>0.75141373519139343</c:v>
                </c:pt>
                <c:pt idx="145">
                  <c:v>0.75412914304754164</c:v>
                </c:pt>
                <c:pt idx="146">
                  <c:v>0.75726307144230021</c:v>
                </c:pt>
                <c:pt idx="147">
                  <c:v>0.76080253863957736</c:v>
                </c:pt>
                <c:pt idx="148">
                  <c:v>0.76473361760119984</c:v>
                </c:pt>
                <c:pt idx="149">
                  <c:v>0.76904133073629133</c:v>
                </c:pt>
                <c:pt idx="150">
                  <c:v>0.77370955680437126</c:v>
                </c:pt>
                <c:pt idx="151">
                  <c:v>0.77872095838364785</c:v>
                </c:pt>
                <c:pt idx="152">
                  <c:v>0.78405693830142442</c:v>
                </c:pt>
                <c:pt idx="153">
                  <c:v>0.78969763244202007</c:v>
                </c:pt>
                <c:pt idx="154">
                  <c:v>0.79562194407371067</c:v>
                </c:pt>
                <c:pt idx="155">
                  <c:v>0.80180762106242565</c:v>
                </c:pt>
                <c:pt idx="156">
                  <c:v>0.80823137209929108</c:v>
                </c:pt>
                <c:pt idx="157">
                  <c:v>0.81486901175486426</c:v>
                </c:pt>
                <c:pt idx="158">
                  <c:v>0.82169561760655507</c:v>
                </c:pt>
                <c:pt idx="159">
                  <c:v>0.82868567707768781</c:v>
                </c:pt>
                <c:pt idx="160">
                  <c:v>0.83581319838717261</c:v>
                </c:pt>
                <c:pt idx="161">
                  <c:v>0.84305176041467078</c:v>
                </c:pt>
                <c:pt idx="162">
                  <c:v>0.85037448107560543</c:v>
                </c:pt>
                <c:pt idx="163">
                  <c:v>0.85775389282997494</c:v>
                </c:pt>
                <c:pt idx="164">
                  <c:v>0.86516172606384401</c:v>
                </c:pt>
                <c:pt idx="165">
                  <c:v>0.87256861429451182</c:v>
                </c:pt>
                <c:pt idx="166">
                  <c:v>0.87994374710407119</c:v>
                </c:pt>
                <c:pt idx="167">
                  <c:v>0.88725450528593552</c:v>
                </c:pt>
                <c:pt idx="168">
                  <c:v>0.89446611655630859</c:v>
                </c:pt>
                <c:pt idx="169">
                  <c:v>0.90154136905663529</c:v>
                </c:pt>
                <c:pt idx="170">
                  <c:v>0.90844041448123503</c:v>
                </c:pt>
                <c:pt idx="171">
                  <c:v>0.91512068442036909</c:v>
                </c:pt>
                <c:pt idx="172">
                  <c:v>0.92153693406467319</c:v>
                </c:pt>
                <c:pt idx="173">
                  <c:v>0.9276414182488335</c:v>
                </c:pt>
                <c:pt idx="174">
                  <c:v>0.9333841969541179</c:v>
                </c:pt>
                <c:pt idx="175">
                  <c:v>0.9387135613437827</c:v>
                </c:pt>
                <c:pt idx="176">
                  <c:v>0.94357656720655958</c:v>
                </c:pt>
                <c:pt idx="177">
                  <c:v>0.94791966004517447</c:v>
                </c:pt>
                <c:pt idx="178">
                  <c:v>0.9516893745321422</c:v>
                </c:pt>
                <c:pt idx="179">
                  <c:v>0.95483309022056984</c:v>
                </c:pt>
                <c:pt idx="180">
                  <c:v>0.95729982488971899</c:v>
                </c:pt>
                <c:pt idx="181">
                  <c:v>0.95904104650520683</c:v>
                </c:pt>
                <c:pt idx="182">
                  <c:v>0.96001148440297279</c:v>
                </c:pt>
                <c:pt idx="183">
                  <c:v>0.96016992000208612</c:v>
                </c:pt>
                <c:pt idx="184">
                  <c:v>0.95947993723154346</c:v>
                </c:pt>
                <c:pt idx="185">
                  <c:v>0.95791061307737713</c:v>
                </c:pt>
                <c:pt idx="186">
                  <c:v>0.95543712937784309</c:v>
                </c:pt>
                <c:pt idx="187">
                  <c:v>0.95204128834677626</c:v>
                </c:pt>
                <c:pt idx="188">
                  <c:v>0.94771191636792307</c:v>
                </c:pt>
                <c:pt idx="189">
                  <c:v>0.94244514339089869</c:v>
                </c:pt>
                <c:pt idx="190">
                  <c:v>0.93624454871705476</c:v>
                </c:pt>
                <c:pt idx="191">
                  <c:v>0.92912116796867461</c:v>
                </c:pt>
                <c:pt idx="192">
                  <c:v>0.92109336040806966</c:v>
                </c:pt>
                <c:pt idx="193">
                  <c:v>0.91218654029375168</c:v>
                </c:pt>
                <c:pt idx="194">
                  <c:v>0.90243278038665353</c:v>
                </c:pt>
                <c:pt idx="195">
                  <c:v>0.89187029980822896</c:v>
                </c:pt>
                <c:pt idx="196">
                  <c:v>0.88054285198319182</c:v>
                </c:pt>
                <c:pt idx="197">
                  <c:v>0.86849903119115224</c:v>
                </c:pt>
                <c:pt idx="198">
                  <c:v>0.85579151817560684</c:v>
                </c:pt>
                <c:pt idx="199">
                  <c:v>0.84247628624943904</c:v>
                </c:pt>
                <c:pt idx="200">
                  <c:v>0.82861178939085223</c:v>
                </c:pt>
                <c:pt idx="201">
                  <c:v>0.81425815299980919</c:v>
                </c:pt>
                <c:pt idx="202">
                  <c:v>0.79947638639056939</c:v>
                </c:pt>
                <c:pt idx="203">
                  <c:v>0.78432763387679338</c:v>
                </c:pt>
                <c:pt idx="204">
                  <c:v>0.76887247863137564</c:v>
                </c:pt>
                <c:pt idx="205">
                  <c:v>0.7531703105514681</c:v>
                </c:pt>
                <c:pt idx="206">
                  <c:v>0.73727876630291878</c:v>
                </c:pt>
                <c:pt idx="207">
                  <c:v>0.7212532467137891</c:v>
                </c:pt>
                <c:pt idx="208">
                  <c:v>0.70514651386542448</c:v>
                </c:pt>
                <c:pt idx="209">
                  <c:v>0.68900836769360918</c:v>
                </c:pt>
                <c:pt idx="210">
                  <c:v>0.67288539973231654</c:v>
                </c:pt>
                <c:pt idx="211">
                  <c:v>0.65682081984833873</c:v>
                </c:pt>
                <c:pt idx="212">
                  <c:v>0.64085435043928574</c:v>
                </c:pt>
                <c:pt idx="213">
                  <c:v>0.62502218158938816</c:v>
                </c:pt>
                <c:pt idx="214">
                  <c:v>0.60935698006873973</c:v>
                </c:pt>
                <c:pt idx="215">
                  <c:v>0.59388794478088436</c:v>
                </c:pt>
                <c:pt idx="216">
                  <c:v>0.57864090126210677</c:v>
                </c:pt>
                <c:pt idx="217">
                  <c:v>0.56363842806138786</c:v>
                </c:pt>
                <c:pt idx="218">
                  <c:v>0.54890000823085838</c:v>
                </c:pt>
                <c:pt idx="219">
                  <c:v>0.53444219968401385</c:v>
                </c:pt>
                <c:pt idx="220">
                  <c:v>0.5202788187889682</c:v>
                </c:pt>
                <c:pt idx="221">
                  <c:v>0.50642113221878171</c:v>
                </c:pt>
                <c:pt idx="222">
                  <c:v>0.49287805274892216</c:v>
                </c:pt>
                <c:pt idx="223">
                  <c:v>0.47965633534827479</c:v>
                </c:pt>
                <c:pt idx="224">
                  <c:v>0.46676077053595411</c:v>
                </c:pt>
                <c:pt idx="225">
                  <c:v>0.45419437255805439</c:v>
                </c:pt>
                <c:pt idx="226">
                  <c:v>0.44195856046778514</c:v>
                </c:pt>
                <c:pt idx="227">
                  <c:v>0.43005333066446294</c:v>
                </c:pt>
                <c:pt idx="228">
                  <c:v>0.41847741986000342</c:v>
                </c:pt>
                <c:pt idx="229">
                  <c:v>0.40722845779674199</c:v>
                </c:pt>
                <c:pt idx="230">
                  <c:v>0.39630310934030033</c:v>
                </c:pt>
                <c:pt idx="231">
                  <c:v>0.3856972058196243</c:v>
                </c:pt>
                <c:pt idx="232">
                  <c:v>0.37540586568792944</c:v>
                </c:pt>
                <c:pt idx="233">
                  <c:v>0.36542360473805613</c:v>
                </c:pt>
                <c:pt idx="234">
                  <c:v>0.3557444362288612</c:v>
                </c:pt>
                <c:pt idx="235">
                  <c:v>0.34636196137064867</c:v>
                </c:pt>
                <c:pt idx="236">
                  <c:v>0.33726945068213754</c:v>
                </c:pt>
                <c:pt idx="237">
                  <c:v>0.32845991677336772</c:v>
                </c:pt>
                <c:pt idx="238">
                  <c:v>0.31992617913230736</c:v>
                </c:pt>
                <c:pt idx="239">
                  <c:v>0.31166092150124092</c:v>
                </c:pt>
                <c:pt idx="240">
                  <c:v>0.30365674242540708</c:v>
                </c:pt>
                <c:pt idx="241">
                  <c:v>0.29590619954351294</c:v>
                </c:pt>
                <c:pt idx="242">
                  <c:v>0.28840184816990133</c:v>
                </c:pt>
                <c:pt idx="243">
                  <c:v>0.28113627469329183</c:v>
                </c:pt>
                <c:pt idx="244">
                  <c:v>0.27410212528862554</c:v>
                </c:pt>
                <c:pt idx="245">
                  <c:v>0.26729213040807132</c:v>
                </c:pt>
                <c:pt idx="246">
                  <c:v>0.26069912548554797</c:v>
                </c:pt>
                <c:pt idx="247">
                  <c:v>0.25431606825721464</c:v>
                </c:pt>
                <c:pt idx="248">
                  <c:v>0.24813605306875319</c:v>
                </c:pt>
                <c:pt idx="249">
                  <c:v>0.24215232250949736</c:v>
                </c:pt>
                <c:pt idx="250">
                  <c:v>0.23635827668387599</c:v>
                </c:pt>
                <c:pt idx="251">
                  <c:v>0.2307474804024926</c:v>
                </c:pt>
                <c:pt idx="252">
                  <c:v>0.2253136685486028</c:v>
                </c:pt>
                <c:pt idx="253">
                  <c:v>0.22005074985091977</c:v>
                </c:pt>
                <c:pt idx="254">
                  <c:v>0.21495280927055194</c:v>
                </c:pt>
                <c:pt idx="255">
                  <c:v>0.2100141091885136</c:v>
                </c:pt>
                <c:pt idx="256">
                  <c:v>0.20522908956059449</c:v>
                </c:pt>
                <c:pt idx="257">
                  <c:v>0.20059236718833962</c:v>
                </c:pt>
                <c:pt idx="258">
                  <c:v>0.19609873423848634</c:v>
                </c:pt>
                <c:pt idx="259">
                  <c:v>0.19174315612823234</c:v>
                </c:pt>
                <c:pt idx="260">
                  <c:v>0.18752076888019098</c:v>
                </c:pt>
                <c:pt idx="261">
                  <c:v>0.18342687603865515</c:v>
                </c:pt>
                <c:pt idx="262">
                  <c:v>0.17945694522776634</c:v>
                </c:pt>
                <c:pt idx="263">
                  <c:v>0.1756066044222796</c:v>
                </c:pt>
                <c:pt idx="264">
                  <c:v>0.17187163799276783</c:v>
                </c:pt>
                <c:pt idx="265">
                  <c:v>0.16824798257913121</c:v>
                </c:pt>
                <c:pt idx="266">
                  <c:v>0.16473172283923521</c:v>
                </c:pt>
                <c:pt idx="267">
                  <c:v>0.16131908711317378</c:v>
                </c:pt>
                <c:pt idx="268">
                  <c:v>0.15800644303805322</c:v>
                </c:pt>
                <c:pt idx="269">
                  <c:v>0.15479029314324666</c:v>
                </c:pt>
                <c:pt idx="270">
                  <c:v>0.1516672704516433</c:v>
                </c:pt>
                <c:pt idx="271">
                  <c:v>0.14863413410856519</c:v>
                </c:pt>
                <c:pt idx="272">
                  <c:v>0.14568776505658732</c:v>
                </c:pt>
                <c:pt idx="273">
                  <c:v>0.14282516177149751</c:v>
                </c:pt>
                <c:pt idx="274">
                  <c:v>0.14004343607199821</c:v>
                </c:pt>
                <c:pt idx="275">
                  <c:v>0.13733980901343745</c:v>
                </c:pt>
                <c:pt idx="276">
                  <c:v>0.13471160687384753</c:v>
                </c:pt>
                <c:pt idx="277">
                  <c:v>0.13215625723881019</c:v>
                </c:pt>
                <c:pt idx="278">
                  <c:v>0.12967128519014848</c:v>
                </c:pt>
                <c:pt idx="279">
                  <c:v>0.12725430960212647</c:v>
                </c:pt>
                <c:pt idx="280">
                  <c:v>0.124903039547693</c:v>
                </c:pt>
                <c:pt idx="281">
                  <c:v>0.12261527081634493</c:v>
                </c:pt>
                <c:pt idx="282">
                  <c:v>0.12038888254433244</c:v>
                </c:pt>
                <c:pt idx="283">
                  <c:v>0.11822183395722463</c:v>
                </c:pt>
                <c:pt idx="284">
                  <c:v>0.11611216122425894</c:v>
                </c:pt>
                <c:pt idx="285">
                  <c:v>0.11405797442337873</c:v>
                </c:pt>
                <c:pt idx="286">
                  <c:v>0.11205745461544669</c:v>
                </c:pt>
                <c:pt idx="287">
                  <c:v>0.11010885102578227</c:v>
                </c:pt>
                <c:pt idx="288">
                  <c:v>0.1082104783308685</c:v>
                </c:pt>
                <c:pt idx="289">
                  <c:v>0.10636071404785785</c:v>
                </c:pt>
                <c:pt idx="290">
                  <c:v>0.10455799602433435</c:v>
                </c:pt>
                <c:pt idx="291">
                  <c:v>0.10280082002562041</c:v>
                </c:pt>
                <c:pt idx="292">
                  <c:v>0.10108773741685484</c:v>
                </c:pt>
                <c:pt idx="293">
                  <c:v>9.941735293696341E-2</c:v>
                </c:pt>
                <c:pt idx="294">
                  <c:v>9.7788322561621066E-2</c:v>
                </c:pt>
                <c:pt idx="295">
                  <c:v>9.6199351452272985E-2</c:v>
                </c:pt>
                <c:pt idx="296">
                  <c:v>9.4649191988285364E-2</c:v>
                </c:pt>
                <c:pt idx="297">
                  <c:v>9.3136641879302706E-2</c:v>
                </c:pt>
                <c:pt idx="298">
                  <c:v>9.1660542354932151E-2</c:v>
                </c:pt>
                <c:pt idx="299">
                  <c:v>9.0219776428896004E-2</c:v>
                </c:pt>
                <c:pt idx="300">
                  <c:v>8.8813267234858273E-2</c:v>
                </c:pt>
                <c:pt idx="301">
                  <c:v>8.7439976431179178E-2</c:v>
                </c:pt>
                <c:pt idx="302">
                  <c:v>8.6098902671918331E-2</c:v>
                </c:pt>
                <c:pt idx="303">
                  <c:v>8.4789080141471795E-2</c:v>
                </c:pt>
                <c:pt idx="304">
                  <c:v>8.3509577150304493E-2</c:v>
                </c:pt>
                <c:pt idx="305">
                  <c:v>8.2259494789307164E-2</c:v>
                </c:pt>
                <c:pt idx="306">
                  <c:v>8.1037965640392895E-2</c:v>
                </c:pt>
                <c:pt idx="307">
                  <c:v>7.9844152541008739E-2</c:v>
                </c:pt>
                <c:pt idx="308">
                  <c:v>7.8677247400340211E-2</c:v>
                </c:pt>
                <c:pt idx="309">
                  <c:v>7.7536470065037277E-2</c:v>
                </c:pt>
                <c:pt idx="310">
                  <c:v>7.6421067232390505E-2</c:v>
                </c:pt>
                <c:pt idx="311">
                  <c:v>7.5330311408947637E-2</c:v>
                </c:pt>
                <c:pt idx="312">
                  <c:v>7.426349991264336E-2</c:v>
                </c:pt>
                <c:pt idx="313">
                  <c:v>7.3219953916588865E-2</c:v>
                </c:pt>
                <c:pt idx="314">
                  <c:v>7.2199017532736498E-2</c:v>
                </c:pt>
                <c:pt idx="315">
                  <c:v>7.1200056933712563E-2</c:v>
                </c:pt>
                <c:pt idx="316">
                  <c:v>7.022245951117112E-2</c:v>
                </c:pt>
                <c:pt idx="317">
                  <c:v>6.9265633069097388E-2</c:v>
                </c:pt>
                <c:pt idx="318">
                  <c:v>6.8329005050552616E-2</c:v>
                </c:pt>
                <c:pt idx="319">
                  <c:v>6.7412021796407373E-2</c:v>
                </c:pt>
                <c:pt idx="320">
                  <c:v>6.6514147834685455E-2</c:v>
                </c:pt>
                <c:pt idx="321">
                  <c:v>6.5634865199184933E-2</c:v>
                </c:pt>
                <c:pt idx="322">
                  <c:v>6.4773672776111124E-2</c:v>
                </c:pt>
                <c:pt idx="323">
                  <c:v>6.3930085677506021E-2</c:v>
                </c:pt>
                <c:pt idx="324">
                  <c:v>6.310363464030655E-2</c:v>
                </c:pt>
                <c:pt idx="325">
                  <c:v>6.2293865449928654E-2</c:v>
                </c:pt>
                <c:pt idx="326">
                  <c:v>6.1500338387303177E-2</c:v>
                </c:pt>
                <c:pt idx="327">
                  <c:v>6.0722627698359011E-2</c:v>
                </c:pt>
                <c:pt idx="328">
                  <c:v>5.9960321084972179E-2</c:v>
                </c:pt>
                <c:pt idx="329">
                  <c:v>5.9213019216456941E-2</c:v>
                </c:pt>
                <c:pt idx="330">
                  <c:v>5.8480335260711058E-2</c:v>
                </c:pt>
                <c:pt idx="331">
                  <c:v>5.7761894434165351E-2</c:v>
                </c:pt>
                <c:pt idx="332">
                  <c:v>5.7057333569728974E-2</c:v>
                </c:pt>
                <c:pt idx="333">
                  <c:v>5.6366300701959582E-2</c:v>
                </c:pt>
                <c:pt idx="334">
                  <c:v>5.5688454668706866E-2</c:v>
                </c:pt>
                <c:pt idx="335">
                  <c:v>5.5023464728539806E-2</c:v>
                </c:pt>
                <c:pt idx="336">
                  <c:v>5.4371010193269287E-2</c:v>
                </c:pt>
                <c:pt idx="337">
                  <c:v>5.3730780074926598E-2</c:v>
                </c:pt>
                <c:pt idx="338">
                  <c:v>5.3102472746582752E-2</c:v>
                </c:pt>
                <c:pt idx="339">
                  <c:v>5.248579561641864E-2</c:v>
                </c:pt>
                <c:pt idx="340">
                  <c:v>5.1880464814483385E-2</c:v>
                </c:pt>
                <c:pt idx="341">
                  <c:v>5.1286204891604847E-2</c:v>
                </c:pt>
                <c:pt idx="342">
                  <c:v>5.0702748529941943E-2</c:v>
                </c:pt>
                <c:pt idx="343">
                  <c:v>5.0129836264682148E-2</c:v>
                </c:pt>
                <c:pt idx="344">
                  <c:v>4.9567216216423016E-2</c:v>
                </c:pt>
                <c:pt idx="345">
                  <c:v>4.9014643833787064E-2</c:v>
                </c:pt>
                <c:pt idx="346">
                  <c:v>4.8471881645842041E-2</c:v>
                </c:pt>
                <c:pt idx="347">
                  <c:v>4.793869902391934E-2</c:v>
                </c:pt>
                <c:pt idx="348">
                  <c:v>4.7414871952441429E-2</c:v>
                </c:pt>
                <c:pt idx="349">
                  <c:v>4.690018280838093E-2</c:v>
                </c:pt>
                <c:pt idx="350">
                  <c:v>4.6394420149002191E-2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D7-4D0C-8176-7DEF18C65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4543"/>
        <c:axId val="40221743"/>
        <c:extLst/>
      </c:scatterChart>
      <c:valAx>
        <c:axId val="40214543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21743"/>
        <c:crosses val="autoZero"/>
        <c:crossBetween val="midCat"/>
      </c:valAx>
      <c:valAx>
        <c:axId val="40221743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1454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731906180342855"/>
          <c:y val="0.52153677433513268"/>
          <c:w val="0.35885457592328296"/>
          <c:h val="0.23544197662796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2537182852142"/>
          <c:y val="5.0925925925925923E-2"/>
          <c:w val="0.83199781277340323"/>
          <c:h val="0.85301727909011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'Fig. 4G'!$J$2</c:f>
              <c:strCache>
                <c:ptCount val="1"/>
                <c:pt idx="0">
                  <c:v>r=4 mm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accent5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55-4F63-BF09-0594F92018DA}"/>
              </c:ext>
            </c:extLst>
          </c:dPt>
          <c:val>
            <c:numRef>
              <c:f>'Fig. 4G'!$K$2</c:f>
              <c:numCache>
                <c:formatCode>General</c:formatCode>
                <c:ptCount val="1"/>
                <c:pt idx="0">
                  <c:v>2.6646000000000001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5-4F63-BF09-0594F92018DA}"/>
            </c:ext>
          </c:extLst>
        </c:ser>
        <c:ser>
          <c:idx val="1"/>
          <c:order val="1"/>
          <c:tx>
            <c:strRef>
              <c:f>'Fig. 4G'!$J$3</c:f>
              <c:strCache>
                <c:ptCount val="1"/>
                <c:pt idx="0">
                  <c:v>r=4.25 mm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'Fig. 4G'!$K$3</c:f>
              <c:numCache>
                <c:formatCode>General</c:formatCode>
                <c:ptCount val="1"/>
                <c:pt idx="0">
                  <c:v>3.1207000000000003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5-4F63-BF09-0594F92018DA}"/>
            </c:ext>
          </c:extLst>
        </c:ser>
        <c:ser>
          <c:idx val="2"/>
          <c:order val="2"/>
          <c:tx>
            <c:strRef>
              <c:f>'Fig. 4G'!$J$4</c:f>
              <c:strCache>
                <c:ptCount val="1"/>
                <c:pt idx="0">
                  <c:v>r=4.5 mm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'Fig. 4G'!$K$4</c:f>
              <c:numCache>
                <c:formatCode>General</c:formatCode>
                <c:ptCount val="1"/>
                <c:pt idx="0">
                  <c:v>3.8561000000000001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5-4F63-BF09-0594F9201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831328"/>
        <c:axId val="1275829888"/>
      </c:barChart>
      <c:catAx>
        <c:axId val="1275831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75829888"/>
        <c:crosses val="autoZero"/>
        <c:auto val="1"/>
        <c:lblAlgn val="ctr"/>
        <c:lblOffset val="100"/>
        <c:noMultiLvlLbl val="0"/>
      </c:catAx>
      <c:valAx>
        <c:axId val="1275829888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cavity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volume </a:t>
                </a:r>
                <a:r>
                  <a:rPr lang="en-US" altLang="zh-CN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4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mm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3)</a:t>
                </a:r>
                <a:endPara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75831328"/>
        <c:crosses val="autoZero"/>
        <c:crossBetween val="between"/>
        <c:maj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5744945134870192"/>
          <c:y val="5.4107842305304577E-2"/>
          <c:w val="0.36221965025456154"/>
          <c:h val="0.262245367372186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97585152103143"/>
          <c:y val="4.5441642673638358E-2"/>
          <c:w val="0.79647033708045367"/>
          <c:h val="0.79019855970268527"/>
        </c:manualLayout>
      </c:layout>
      <c:scatterChart>
        <c:scatterStyle val="smoothMarker"/>
        <c:varyColors val="0"/>
        <c:ser>
          <c:idx val="0"/>
          <c:order val="0"/>
          <c:tx>
            <c:v>η=0.2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4H'!$A$3:$A$353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4H'!$B$3:$B$353</c:f>
              <c:numCache>
                <c:formatCode>General</c:formatCode>
                <c:ptCount val="351"/>
                <c:pt idx="0">
                  <c:v>1.6569180904417724E-3</c:v>
                </c:pt>
                <c:pt idx="1">
                  <c:v>1.7574394583593778E-3</c:v>
                </c:pt>
                <c:pt idx="2">
                  <c:v>1.862794439958626E-3</c:v>
                </c:pt>
                <c:pt idx="3">
                  <c:v>1.9732031023269592E-3</c:v>
                </c:pt>
                <c:pt idx="4">
                  <c:v>2.0888977533878306E-3</c:v>
                </c:pt>
                <c:pt idx="5">
                  <c:v>2.2101237252283301E-3</c:v>
                </c:pt>
                <c:pt idx="6">
                  <c:v>2.3371402126676211E-3</c:v>
                </c:pt>
                <c:pt idx="7">
                  <c:v>2.4702211714586753E-3</c:v>
                </c:pt>
                <c:pt idx="8">
                  <c:v>2.6096562809211354E-3</c:v>
                </c:pt>
                <c:pt idx="9">
                  <c:v>2.7557519762013705E-3</c:v>
                </c:pt>
                <c:pt idx="10">
                  <c:v>2.9088325558187522E-3</c:v>
                </c:pt>
                <c:pt idx="11">
                  <c:v>3.0692413706560062E-3</c:v>
                </c:pt>
                <c:pt idx="12">
                  <c:v>3.2373421011019365E-3</c:v>
                </c:pt>
                <c:pt idx="13">
                  <c:v>3.413520129649017E-3</c:v>
                </c:pt>
                <c:pt idx="14">
                  <c:v>3.598184016913919E-3</c:v>
                </c:pt>
                <c:pt idx="15">
                  <c:v>3.7917670897817946E-3</c:v>
                </c:pt>
                <c:pt idx="16">
                  <c:v>3.9947291511531757E-3</c:v>
                </c:pt>
                <c:pt idx="17">
                  <c:v>4.2075583216683032E-3</c:v>
                </c:pt>
                <c:pt idx="18">
                  <c:v>4.4307730247423738E-3</c:v>
                </c:pt>
                <c:pt idx="19">
                  <c:v>4.6649241273042374E-3</c:v>
                </c:pt>
                <c:pt idx="20">
                  <c:v>4.9105972498106887E-3</c:v>
                </c:pt>
                <c:pt idx="21">
                  <c:v>5.1684152603844735E-3</c:v>
                </c:pt>
                <c:pt idx="22">
                  <c:v>5.4390409693757524E-3</c:v>
                </c:pt>
                <c:pt idx="23">
                  <c:v>5.7231800421807533E-3</c:v>
                </c:pt>
                <c:pt idx="24">
                  <c:v>6.0215841499221545E-3</c:v>
                </c:pt>
                <c:pt idx="25">
                  <c:v>6.335054379491889E-3</c:v>
                </c:pt>
                <c:pt idx="26">
                  <c:v>6.6644449265815808E-3</c:v>
                </c:pt>
                <c:pt idx="27">
                  <c:v>7.0106670976790575E-3</c:v>
                </c:pt>
                <c:pt idx="28">
                  <c:v>7.3746936495854287E-3</c:v>
                </c:pt>
                <c:pt idx="29">
                  <c:v>7.7575634979066832E-3</c:v>
                </c:pt>
                <c:pt idx="30">
                  <c:v>8.1603868291280079E-3</c:v>
                </c:pt>
                <c:pt idx="31">
                  <c:v>8.584350654429862E-3</c:v>
                </c:pt>
                <c:pt idx="32">
                  <c:v>9.0307248473017188E-3</c:v>
                </c:pt>
                <c:pt idx="33">
                  <c:v>9.5008687113554702E-3</c:v>
                </c:pt>
                <c:pt idx="34">
                  <c:v>9.9962381295473079E-3</c:v>
                </c:pt>
                <c:pt idx="35">
                  <c:v>1.0518393351377275E-2</c:v>
                </c:pt>
                <c:pt idx="36">
                  <c:v>1.1069007480546067E-2</c:v>
                </c:pt>
                <c:pt idx="37">
                  <c:v>1.1649875732166026E-2</c:v>
                </c:pt>
                <c:pt idx="38">
                  <c:v>1.2262925535930114E-2</c:v>
                </c:pt>
                <c:pt idx="39">
                  <c:v>1.2910227569783772E-2</c:v>
                </c:pt>
                <c:pt idx="40">
                  <c:v>1.3594007817691933E-2</c:v>
                </c:pt>
                <c:pt idx="41">
                  <c:v>1.4316660755129607E-2</c:v>
                </c:pt>
                <c:pt idx="42">
                  <c:v>1.5080763777096218E-2</c:v>
                </c:pt>
                <c:pt idx="43">
                  <c:v>1.5889092995845733E-2</c:v>
                </c:pt>
                <c:pt idx="44">
                  <c:v>1.6744640549292478E-2</c:v>
                </c:pt>
                <c:pt idx="45">
                  <c:v>1.7650633576330121E-2</c:v>
                </c:pt>
                <c:pt idx="46">
                  <c:v>1.8610555032242071E-2</c:v>
                </c:pt>
                <c:pt idx="47">
                  <c:v>1.9628166536147962E-2</c:v>
                </c:pt>
                <c:pt idx="48">
                  <c:v>2.070753346321752E-2</c:v>
                </c:pt>
                <c:pt idx="49">
                  <c:v>2.1853052517315841E-2</c:v>
                </c:pt>
                <c:pt idx="50">
                  <c:v>2.3069482045083967E-2</c:v>
                </c:pt>
                <c:pt idx="51">
                  <c:v>2.436197538031859E-2</c:v>
                </c:pt>
                <c:pt idx="52">
                  <c:v>2.5736117538095793E-2</c:v>
                </c:pt>
                <c:pt idx="53">
                  <c:v>2.7197965611542307E-2</c:v>
                </c:pt>
                <c:pt idx="54">
                  <c:v>2.8754093260603963E-2</c:v>
                </c:pt>
                <c:pt idx="55">
                  <c:v>3.041163972164096E-2</c:v>
                </c:pt>
                <c:pt idx="56">
                  <c:v>3.2178363809197252E-2</c:v>
                </c:pt>
                <c:pt idx="57">
                  <c:v>3.4062703426699148E-2</c:v>
                </c:pt>
                <c:pt idx="58">
                  <c:v>3.6073841150811803E-2</c:v>
                </c:pt>
                <c:pt idx="59">
                  <c:v>3.8221776504207883E-2</c:v>
                </c:pt>
                <c:pt idx="60">
                  <c:v>4.0517405582695898E-2</c:v>
                </c:pt>
                <c:pt idx="61">
                  <c:v>4.2972608753767849E-2</c:v>
                </c:pt>
                <c:pt idx="62">
                  <c:v>4.5600347192755852E-2</c:v>
                </c:pt>
                <c:pt idx="63">
                  <c:v>4.8414769067354313E-2</c:v>
                </c:pt>
                <c:pt idx="64">
                  <c:v>5.1431326217617257E-2</c:v>
                </c:pt>
                <c:pt idx="65">
                  <c:v>5.4666902201774614E-2</c:v>
                </c:pt>
                <c:pt idx="66">
                  <c:v>5.8139952581606646E-2</c:v>
                </c:pt>
                <c:pt idx="67">
                  <c:v>6.1870658295882452E-2</c:v>
                </c:pt>
                <c:pt idx="68">
                  <c:v>6.588109290463684E-2</c:v>
                </c:pt>
                <c:pt idx="69">
                  <c:v>7.0195404365507863E-2</c:v>
                </c:pt>
                <c:pt idx="70">
                  <c:v>7.4840011805754059E-2</c:v>
                </c:pt>
                <c:pt idx="71">
                  <c:v>7.9843817453945531E-2</c:v>
                </c:pt>
                <c:pt idx="72">
                  <c:v>8.5238433460150476E-2</c:v>
                </c:pt>
                <c:pt idx="73">
                  <c:v>9.1058422719998089E-2</c:v>
                </c:pt>
                <c:pt idx="74">
                  <c:v>9.7341551972347395E-2</c:v>
                </c:pt>
                <c:pt idx="75">
                  <c:v>0.10412905429465713</c:v>
                </c:pt>
                <c:pt idx="76">
                  <c:v>0.11146589659081685</c:v>
                </c:pt>
                <c:pt idx="77">
                  <c:v>0.1194010456506498</c:v>
                </c:pt>
                <c:pt idx="78">
                  <c:v>0.12798772373549328</c:v>
                </c:pt>
                <c:pt idx="79">
                  <c:v>0.13728364126547166</c:v>
                </c:pt>
                <c:pt idx="80">
                  <c:v>0.14735118988613394</c:v>
                </c:pt>
                <c:pt idx="81">
                  <c:v>0.15825757379416128</c:v>
                </c:pt>
                <c:pt idx="82">
                  <c:v>0.17007485051822002</c:v>
                </c:pt>
                <c:pt idx="83">
                  <c:v>0.18287984421146941</c:v>
                </c:pt>
                <c:pt idx="84">
                  <c:v>0.1967538847962953</c:v>
                </c:pt>
                <c:pt idx="85">
                  <c:v>0.21178231499312106</c:v>
                </c:pt>
                <c:pt idx="86">
                  <c:v>0.22805369453296964</c:v>
                </c:pt>
                <c:pt idx="87">
                  <c:v>0.2456586171701709</c:v>
                </c:pt>
                <c:pt idx="88">
                  <c:v>0.26468804241172805</c:v>
                </c:pt>
                <c:pt idx="89">
                  <c:v>0.28523103176507658</c:v>
                </c:pt>
                <c:pt idx="90">
                  <c:v>0.30737177128716708</c:v>
                </c:pt>
                <c:pt idx="91">
                  <c:v>0.33118576196882255</c:v>
                </c:pt>
                <c:pt idx="92">
                  <c:v>0.35673507205107147</c:v>
                </c:pt>
                <c:pt idx="93">
                  <c:v>0.38406257720462533</c:v>
                </c:pt>
                <c:pt idx="94">
                  <c:v>0.41318517321273929</c:v>
                </c:pt>
                <c:pt idx="95">
                  <c:v>0.44408603929137414</c:v>
                </c:pt>
                <c:pt idx="96">
                  <c:v>0.4767061650065848</c:v>
                </c:pt>
                <c:pt idx="97">
                  <c:v>0.51093553235373679</c:v>
                </c:pt>
                <c:pt idx="98">
                  <c:v>0.54660456145183201</c:v>
                </c:pt>
                <c:pt idx="99">
                  <c:v>0.58347666551406929</c:v>
                </c:pt>
                <c:pt idx="100">
                  <c:v>0.62124298377557841</c:v>
                </c:pt>
                <c:pt idx="101">
                  <c:v>0.6595205172912646</c:v>
                </c:pt>
                <c:pt idx="102">
                  <c:v>0.69785491503624741</c:v>
                </c:pt>
                <c:pt idx="103">
                  <c:v>0.73572897707410778</c:v>
                </c:pt>
                <c:pt idx="104">
                  <c:v>0.77257750635967559</c:v>
                </c:pt>
                <c:pt idx="105">
                  <c:v>0.80780844439257726</c:v>
                </c:pt>
                <c:pt idx="106">
                  <c:v>0.84082933076618627</c:v>
                </c:pt>
                <c:pt idx="107">
                  <c:v>0.87107717332975365</c:v>
                </c:pt>
                <c:pt idx="108">
                  <c:v>0.89804900582319913</c:v>
                </c:pt>
                <c:pt idx="109">
                  <c:v>0.92132995811784257</c:v>
                </c:pt>
                <c:pt idx="110">
                  <c:v>0.94061573052044412</c:v>
                </c:pt>
                <c:pt idx="111">
                  <c:v>0.95572699027412855</c:v>
                </c:pt>
                <c:pt idx="112">
                  <c:v>0.96661429116275732</c:v>
                </c:pt>
                <c:pt idx="113">
                  <c:v>0.97335342781251666</c:v>
                </c:pt>
                <c:pt idx="114">
                  <c:v>0.97613239148728437</c:v>
                </c:pt>
                <c:pt idx="115">
                  <c:v>0.97523204238149586</c:v>
                </c:pt>
                <c:pt idx="116">
                  <c:v>0.97100310484353292</c:v>
                </c:pt>
                <c:pt idx="117">
                  <c:v>0.96384210605399911</c:v>
                </c:pt>
                <c:pt idx="118">
                  <c:v>0.95416850576113577</c:v>
                </c:pt>
                <c:pt idx="119">
                  <c:v>0.94240465778341864</c:v>
                </c:pt>
                <c:pt idx="120">
                  <c:v>0.92895956478020303</c:v>
                </c:pt>
                <c:pt idx="121">
                  <c:v>0.91421676582498734</c:v>
                </c:pt>
                <c:pt idx="122">
                  <c:v>0.89852621007279387</c:v>
                </c:pt>
                <c:pt idx="123">
                  <c:v>0.88219964734865053</c:v>
                </c:pt>
                <c:pt idx="124">
                  <c:v>0.86550889804713838</c:v>
                </c:pt>
                <c:pt idx="125">
                  <c:v>0.84868631911536674</c:v>
                </c:pt>
                <c:pt idx="126">
                  <c:v>0.83192682174470178</c:v>
                </c:pt>
                <c:pt idx="127">
                  <c:v>0.81539088392558978</c:v>
                </c:pt>
                <c:pt idx="128">
                  <c:v>0.79920810891811789</c:v>
                </c:pt>
                <c:pt idx="129">
                  <c:v>0.78348098944587019</c:v>
                </c:pt>
                <c:pt idx="130">
                  <c:v>0.76828863544664439</c:v>
                </c:pt>
                <c:pt idx="131">
                  <c:v>0.75369030503281476</c:v>
                </c:pt>
                <c:pt idx="132">
                  <c:v>0.73972864259714299</c:v>
                </c:pt>
                <c:pt idx="133">
                  <c:v>0.72643257588679355</c:v>
                </c:pt>
                <c:pt idx="134">
                  <c:v>0.71381985772109013</c:v>
                </c:pt>
                <c:pt idx="135">
                  <c:v>0.70189926060282537</c:v>
                </c:pt>
                <c:pt idx="136">
                  <c:v>0.6906724464299161</c:v>
                </c:pt>
                <c:pt idx="137">
                  <c:v>0.68013554117607367</c:v>
                </c:pt>
                <c:pt idx="138">
                  <c:v>0.67028044767040007</c:v>
                </c:pt>
                <c:pt idx="139">
                  <c:v>0.66109592993684418</c:v>
                </c:pt>
                <c:pt idx="140">
                  <c:v>0.65256850104990916</c:v>
                </c:pt>
                <c:pt idx="141">
                  <c:v>0.64468314390759984</c:v>
                </c:pt>
                <c:pt idx="142">
                  <c:v>0.63742389125870669</c:v>
                </c:pt>
                <c:pt idx="143">
                  <c:v>0.63077428810807179</c:v>
                </c:pt>
                <c:pt idx="144">
                  <c:v>0.62471775648660621</c:v>
                </c:pt>
                <c:pt idx="145">
                  <c:v>0.61923787964439025</c:v>
                </c:pt>
                <c:pt idx="146">
                  <c:v>0.61431862007292382</c:v>
                </c:pt>
                <c:pt idx="147">
                  <c:v>0.60994448341186058</c:v>
                </c:pt>
                <c:pt idx="148">
                  <c:v>0.60610063824496208</c:v>
                </c:pt>
                <c:pt idx="149">
                  <c:v>0.60277300002251444</c:v>
                </c:pt>
                <c:pt idx="150">
                  <c:v>0.59994828583752158</c:v>
                </c:pt>
                <c:pt idx="151">
                  <c:v>0.59761404550174113</c:v>
                </c:pt>
                <c:pt idx="152">
                  <c:v>0.59575867328579291</c:v>
                </c:pt>
                <c:pt idx="153">
                  <c:v>0.59437140377745767</c:v>
                </c:pt>
                <c:pt idx="154">
                  <c:v>0.59344229454892938</c:v>
                </c:pt>
                <c:pt idx="155">
                  <c:v>0.59296219768549452</c:v>
                </c:pt>
                <c:pt idx="156">
                  <c:v>0.59292272169687976</c:v>
                </c:pt>
                <c:pt idx="157">
                  <c:v>0.59331618489406424</c:v>
                </c:pt>
                <c:pt idx="158">
                  <c:v>0.59413556095829523</c:v>
                </c:pt>
                <c:pt idx="159">
                  <c:v>0.59537441714895922</c:v>
                </c:pt>
                <c:pt idx="160">
                  <c:v>0.59702684539031914</c:v>
                </c:pt>
                <c:pt idx="161">
                  <c:v>0.59908738634545489</c:v>
                </c:pt>
                <c:pt idx="162">
                  <c:v>0.6015509465344292</c:v>
                </c:pt>
                <c:pt idx="163">
                  <c:v>0.60441270859167073</c:v>
                </c:pt>
                <c:pt idx="164">
                  <c:v>0.60766803489658017</c:v>
                </c:pt>
                <c:pt idx="165">
                  <c:v>0.61131236506465469</c:v>
                </c:pt>
                <c:pt idx="166">
                  <c:v>0.61534110816630272</c:v>
                </c:pt>
                <c:pt idx="167">
                  <c:v>0.61974953105492847</c:v>
                </c:pt>
                <c:pt idx="168">
                  <c:v>0.6245326448333246</c:v>
                </c:pt>
                <c:pt idx="169">
                  <c:v>0.62968509225029834</c:v>
                </c:pt>
                <c:pt idx="170">
                  <c:v>0.63520103965631702</c:v>
                </c:pt>
                <c:pt idx="171">
                  <c:v>0.64107407798408245</c:v>
                </c:pt>
                <c:pt idx="172">
                  <c:v>0.64729713794456789</c:v>
                </c:pt>
                <c:pt idx="173">
                  <c:v>0.65386242508689296</c:v>
                </c:pt>
                <c:pt idx="174">
                  <c:v>0.66076138037078613</c:v>
                </c:pt>
                <c:pt idx="175">
                  <c:v>0.66798467123428651</c:v>
                </c:pt>
                <c:pt idx="176">
                  <c:v>0.67552221661216505</c:v>
                </c:pt>
                <c:pt idx="177">
                  <c:v>0.68336324684173966</c:v>
                </c:pt>
                <c:pt idx="178">
                  <c:v>0.69149639587602085</c:v>
                </c:pt>
                <c:pt idx="179">
                  <c:v>0.6999098188874453</c:v>
                </c:pt>
                <c:pt idx="180">
                  <c:v>0.70859132359158961</c:v>
                </c:pt>
                <c:pt idx="181">
                  <c:v>0.71752849907440608</c:v>
                </c:pt>
                <c:pt idx="182">
                  <c:v>0.72670882235331802</c:v>
                </c:pt>
                <c:pt idx="183">
                  <c:v>0.73611972115536384</c:v>
                </c:pt>
                <c:pt idx="184">
                  <c:v>0.74574857211716117</c:v>
                </c:pt>
                <c:pt idx="185">
                  <c:v>0.75558261712611174</c:v>
                </c:pt>
                <c:pt idx="186">
                  <c:v>0.76560878667911036</c:v>
                </c:pt>
                <c:pt idx="187">
                  <c:v>0.77581342727539315</c:v>
                </c:pt>
                <c:pt idx="188">
                  <c:v>0.78618193891646793</c:v>
                </c:pt>
                <c:pt idx="189">
                  <c:v>0.79669833749585839</c:v>
                </c:pt>
                <c:pt idx="190">
                  <c:v>0.80734476403822875</c:v>
                </c:pt>
                <c:pt idx="191">
                  <c:v>0.81810096752918293</c:v>
                </c:pt>
                <c:pt idx="192">
                  <c:v>0.82894379008034014</c:v>
                </c:pt>
                <c:pt idx="193">
                  <c:v>0.83984668251969152</c:v>
                </c:pt>
                <c:pt idx="194">
                  <c:v>0.85077927571292056</c:v>
                </c:pt>
                <c:pt idx="195">
                  <c:v>0.86170702877024452</c:v>
                </c:pt>
                <c:pt idx="196">
                  <c:v>0.87259097058092727</c:v>
                </c:pt>
                <c:pt idx="197">
                  <c:v>0.8833875465317933</c:v>
                </c:pt>
                <c:pt idx="198">
                  <c:v>0.89404857827778939</c:v>
                </c:pt>
                <c:pt idx="199">
                  <c:v>0.90452134126335215</c:v>
                </c:pt>
                <c:pt idx="200">
                  <c:v>0.91474876233751024</c:v>
                </c:pt>
                <c:pt idx="201">
                  <c:v>0.92466973808774222</c:v>
                </c:pt>
                <c:pt idx="202">
                  <c:v>0.93421957316271476</c:v>
                </c:pt>
                <c:pt idx="203">
                  <c:v>0.94333053655626897</c:v>
                </c:pt>
                <c:pt idx="204">
                  <c:v>0.95193253230399855</c:v>
                </c:pt>
                <c:pt idx="205">
                  <c:v>0.95995387908505891</c:v>
                </c:pt>
                <c:pt idx="206">
                  <c:v>0.96732219070182968</c:v>
                </c:pt>
                <c:pt idx="207">
                  <c:v>0.97396534630727272</c:v>
                </c:pt>
                <c:pt idx="208">
                  <c:v>0.97981253564533655</c:v>
                </c:pt>
                <c:pt idx="209">
                  <c:v>0.98479536063919282</c:v>
                </c:pt>
                <c:pt idx="210">
                  <c:v>0.98884897066035626</c:v>
                </c:pt>
                <c:pt idx="211">
                  <c:v>0.99191320505212699</c:v>
                </c:pt>
                <c:pt idx="212">
                  <c:v>0.99393371330812597</c:v>
                </c:pt>
                <c:pt idx="213">
                  <c:v>0.99486302106684465</c:v>
                </c:pt>
                <c:pt idx="214">
                  <c:v>0.99466150908927886</c:v>
                </c:pt>
                <c:pt idx="215">
                  <c:v>0.99329827288590666</c:v>
                </c:pt>
                <c:pt idx="216">
                  <c:v>0.99075183280191836</c:v>
                </c:pt>
                <c:pt idx="217">
                  <c:v>0.98701066818580008</c:v>
                </c:pt>
                <c:pt idx="218">
                  <c:v>0.98207355465262547</c:v>
                </c:pt>
                <c:pt idx="219">
                  <c:v>0.97594969017231081</c:v>
                </c:pt>
                <c:pt idx="220">
                  <c:v>0.96865860340720289</c:v>
                </c:pt>
                <c:pt idx="221">
                  <c:v>0.96022984594290683</c:v>
                </c:pt>
                <c:pt idx="222">
                  <c:v>0.95070247829757026</c:v>
                </c:pt>
                <c:pt idx="223">
                  <c:v>0.94012436734580351</c:v>
                </c:pt>
                <c:pt idx="224">
                  <c:v>0.92855131958008519</c:v>
                </c:pt>
                <c:pt idx="225">
                  <c:v>0.91604608006130084</c:v>
                </c:pt>
                <c:pt idx="226">
                  <c:v>0.90267723070057249</c:v>
                </c:pt>
                <c:pt idx="227">
                  <c:v>0.88851802351934206</c:v>
                </c:pt>
                <c:pt idx="228">
                  <c:v>0.87364518474421637</c:v>
                </c:pt>
                <c:pt idx="229">
                  <c:v>0.85813772412646305</c:v>
                </c:pt>
                <c:pt idx="230">
                  <c:v>0.84207578095974522</c:v>
                </c:pt>
                <c:pt idx="231">
                  <c:v>0.82553953420773651</c:v>
                </c:pt>
                <c:pt idx="232">
                  <c:v>0.80860819929387273</c:v>
                </c:pt>
                <c:pt idx="233">
                  <c:v>0.7913591288071079</c:v>
                </c:pt>
                <c:pt idx="234">
                  <c:v>0.7738670289797257</c:v>
                </c:pt>
                <c:pt idx="235">
                  <c:v>0.75620329859279756</c:v>
                </c:pt>
                <c:pt idx="236">
                  <c:v>0.73843549220070159</c:v>
                </c:pt>
                <c:pt idx="237">
                  <c:v>0.72062690541111252</c:v>
                </c:pt>
                <c:pt idx="238">
                  <c:v>0.70283627651764302</c:v>
                </c:pt>
                <c:pt idx="239">
                  <c:v>0.68511759610388845</c:v>
                </c:pt>
                <c:pt idx="240">
                  <c:v>0.66752001431273178</c:v>
                </c:pt>
                <c:pt idx="241">
                  <c:v>0.65008783425510552</c:v>
                </c:pt>
                <c:pt idx="242">
                  <c:v>0.63286057944035701</c:v>
                </c:pt>
                <c:pt idx="243">
                  <c:v>0.61587312305089448</c:v>
                </c:pt>
                <c:pt idx="244">
                  <c:v>0.59915586725374537</c:v>
                </c:pt>
                <c:pt idx="245">
                  <c:v>0.58273496143872905</c:v>
                </c:pt>
                <c:pt idx="246">
                  <c:v>0.56663254920089745</c:v>
                </c:pt>
                <c:pt idx="247">
                  <c:v>0.55086703495822731</c:v>
                </c:pt>
                <c:pt idx="248">
                  <c:v>0.53545336224149853</c:v>
                </c:pt>
                <c:pt idx="249">
                  <c:v>0.52040329685267661</c:v>
                </c:pt>
                <c:pt idx="250">
                  <c:v>0.50572570921527515</c:v>
                </c:pt>
                <c:pt idx="251">
                  <c:v>0.49142685130167718</c:v>
                </c:pt>
                <c:pt idx="252">
                  <c:v>0.47751062449575055</c:v>
                </c:pt>
                <c:pt idx="253">
                  <c:v>0.46397883562100972</c:v>
                </c:pt>
                <c:pt idx="254">
                  <c:v>0.45083143912906443</c:v>
                </c:pt>
                <c:pt idx="255">
                  <c:v>0.43806676409995204</c:v>
                </c:pt>
                <c:pt idx="256">
                  <c:v>0.42568172525917791</c:v>
                </c:pt>
                <c:pt idx="257">
                  <c:v>0.41367201767268758</c:v>
                </c:pt>
                <c:pt idx="258">
                  <c:v>0.40203229514936556</c:v>
                </c:pt>
                <c:pt idx="259">
                  <c:v>0.39075633267052878</c:v>
                </c:pt>
                <c:pt idx="260">
                  <c:v>0.37983717338728074</c:v>
                </c:pt>
                <c:pt idx="261">
                  <c:v>0.36926726088925887</c:v>
                </c:pt>
                <c:pt idx="262">
                  <c:v>0.35903855756140612</c:v>
                </c:pt>
                <c:pt idx="263">
                  <c:v>0.3491426499175504</c:v>
                </c:pt>
                <c:pt idx="264">
                  <c:v>0.33957084183829733</c:v>
                </c:pt>
                <c:pt idx="265">
                  <c:v>0.33031423665286574</c:v>
                </c:pt>
                <c:pt idx="266">
                  <c:v>0.32136380899582451</c:v>
                </c:pt>
                <c:pt idx="267">
                  <c:v>0.31271046734518793</c:v>
                </c:pt>
                <c:pt idx="268">
                  <c:v>0.30434510811225712</c:v>
                </c:pt>
                <c:pt idx="269">
                  <c:v>0.29625866210931451</c:v>
                </c:pt>
                <c:pt idx="270">
                  <c:v>0.28844213417170494</c:v>
                </c:pt>
                <c:pt idx="271">
                  <c:v>0.28088663665819724</c:v>
                </c:pt>
                <c:pt idx="272">
                  <c:v>0.27358341749958914</c:v>
                </c:pt>
                <c:pt idx="273">
                  <c:v>0.26652388341173505</c:v>
                </c:pt>
                <c:pt idx="274">
                  <c:v>0.25969961883649262</c:v>
                </c:pt>
                <c:pt idx="275">
                  <c:v>0.25310240112337701</c:v>
                </c:pt>
                <c:pt idx="276">
                  <c:v>0.24672421241639486</c:v>
                </c:pt>
                <c:pt idx="277">
                  <c:v>0.24055724866507644</c:v>
                </c:pt>
                <c:pt idx="278">
                  <c:v>0.23459392613621144</c:v>
                </c:pt>
                <c:pt idx="279">
                  <c:v>0.22882688576344601</c:v>
                </c:pt>
                <c:pt idx="280">
                  <c:v>0.22324899563561196</c:v>
                </c:pt>
                <c:pt idx="281">
                  <c:v>0.21785335189142085</c:v>
                </c:pt>
                <c:pt idx="282">
                  <c:v>0.21263327825789247</c:v>
                </c:pt>
                <c:pt idx="283">
                  <c:v>0.20758232444237334</c:v>
                </c:pt>
                <c:pt idx="284">
                  <c:v>0.20269426356315901</c:v>
                </c:pt>
                <c:pt idx="285">
                  <c:v>0.1979630887813536</c:v>
                </c:pt>
                <c:pt idx="286">
                  <c:v>0.19338300927649354</c:v>
                </c:pt>
                <c:pt idx="287">
                  <c:v>0.18894844569046598</c:v>
                </c:pt>
                <c:pt idx="288">
                  <c:v>0.18465402514819851</c:v>
                </c:pt>
                <c:pt idx="289">
                  <c:v>0.18049457594929719</c:v>
                </c:pt>
                <c:pt idx="290">
                  <c:v>0.17646512201209186</c:v>
                </c:pt>
                <c:pt idx="291">
                  <c:v>0.17256087714031698</c:v>
                </c:pt>
                <c:pt idx="292">
                  <c:v>0.16877723917268772</c:v>
                </c:pt>
                <c:pt idx="293">
                  <c:v>0.16510978406686327</c:v>
                </c:pt>
                <c:pt idx="294">
                  <c:v>0.16155425996157058</c:v>
                </c:pt>
                <c:pt idx="295">
                  <c:v>0.15810658125386035</c:v>
                </c:pt>
                <c:pt idx="296">
                  <c:v>0.1547628227225577</c:v>
                </c:pt>
                <c:pt idx="297">
                  <c:v>0.15151921372372845</c:v>
                </c:pt>
                <c:pt idx="298">
                  <c:v>0.1483721324794911</c:v>
                </c:pt>
                <c:pt idx="299">
                  <c:v>0.1453181004775419</c:v>
                </c:pt>
                <c:pt idx="300">
                  <c:v>0.14235377699533369</c:v>
                </c:pt>
                <c:pt idx="301">
                  <c:v>0.1394759537599024</c:v>
                </c:pt>
                <c:pt idx="302">
                  <c:v>0.13668154975177615</c:v>
                </c:pt>
                <c:pt idx="303">
                  <c:v>0.13396760615918579</c:v>
                </c:pt>
                <c:pt idx="304">
                  <c:v>0.13133128148694861</c:v>
                </c:pt>
                <c:pt idx="305">
                  <c:v>0.12876984682275328</c:v>
                </c:pt>
                <c:pt idx="306">
                  <c:v>0.12628068126223579</c:v>
                </c:pt>
                <c:pt idx="307">
                  <c:v>0.12386126749306692</c:v>
                </c:pt>
                <c:pt idx="308">
                  <c:v>0.12150918753730933</c:v>
                </c:pt>
                <c:pt idx="309">
                  <c:v>0.11922211865049892</c:v>
                </c:pt>
                <c:pt idx="310">
                  <c:v>0.11699782937522407</c:v>
                </c:pt>
                <c:pt idx="311">
                  <c:v>0.11483417574644528</c:v>
                </c:pt>
                <c:pt idx="312">
                  <c:v>0.11272909764534456</c:v>
                </c:pt>
                <c:pt idx="313">
                  <c:v>0.11068061529815332</c:v>
                </c:pt>
                <c:pt idx="314">
                  <c:v>0.10868682591612877</c:v>
                </c:pt>
                <c:pt idx="315">
                  <c:v>0.10674590047264532</c:v>
                </c:pt>
                <c:pt idx="316">
                  <c:v>0.10485608061322838</c:v>
                </c:pt>
                <c:pt idx="317">
                  <c:v>0.10301567569424097</c:v>
                </c:pt>
                <c:pt idx="318">
                  <c:v>0.10122305994590963</c:v>
                </c:pt>
                <c:pt idx="319">
                  <c:v>9.9476669755315217E-2</c:v>
                </c:pt>
                <c:pt idx="320">
                  <c:v>9.7775001065017797E-2</c:v>
                </c:pt>
                <c:pt idx="321">
                  <c:v>9.6116606882998612E-2</c:v>
                </c:pt>
                <c:pt idx="322">
                  <c:v>9.4500094899663267E-2</c:v>
                </c:pt>
                <c:pt idx="323">
                  <c:v>9.2924125207717423E-2</c:v>
                </c:pt>
                <c:pt idx="324">
                  <c:v>9.1387408120817359E-2</c:v>
                </c:pt>
                <c:pt idx="325">
                  <c:v>8.9888702086981298E-2</c:v>
                </c:pt>
                <c:pt idx="326">
                  <c:v>8.8426811692868146E-2</c:v>
                </c:pt>
                <c:pt idx="327">
                  <c:v>8.7000585755124038E-2</c:v>
                </c:pt>
                <c:pt idx="328">
                  <c:v>8.5608915495118065E-2</c:v>
                </c:pt>
                <c:pt idx="329">
                  <c:v>8.4250732793515914E-2</c:v>
                </c:pt>
                <c:pt idx="330">
                  <c:v>8.2925008521241739E-2</c:v>
                </c:pt>
                <c:pt idx="331">
                  <c:v>8.163075094352068E-2</c:v>
                </c:pt>
                <c:pt idx="332">
                  <c:v>8.0367004193797498E-2</c:v>
                </c:pt>
                <c:pt idx="333">
                  <c:v>7.9132846814456315E-2</c:v>
                </c:pt>
                <c:pt idx="334">
                  <c:v>7.7927390361388738E-2</c:v>
                </c:pt>
                <c:pt idx="335">
                  <c:v>7.6749778069566732E-2</c:v>
                </c:pt>
                <c:pt idx="336">
                  <c:v>7.5599183576892881E-2</c:v>
                </c:pt>
                <c:pt idx="337">
                  <c:v>7.4474809703722E-2</c:v>
                </c:pt>
                <c:pt idx="338">
                  <c:v>7.3375887285543895E-2</c:v>
                </c:pt>
                <c:pt idx="339">
                  <c:v>7.2301674056435505E-2</c:v>
                </c:pt>
                <c:pt idx="340">
                  <c:v>7.1251453580989943E-2</c:v>
                </c:pt>
                <c:pt idx="341">
                  <c:v>7.0224534232516067E-2</c:v>
                </c:pt>
                <c:pt idx="342">
                  <c:v>6.922024821543693E-2</c:v>
                </c:pt>
                <c:pt idx="343">
                  <c:v>6.8237950629850053E-2</c:v>
                </c:pt>
                <c:pt idx="344">
                  <c:v>6.7277018576367253E-2</c:v>
                </c:pt>
                <c:pt idx="345">
                  <c:v>6.6336850299382077E-2</c:v>
                </c:pt>
                <c:pt idx="346">
                  <c:v>6.5416864367033201E-2</c:v>
                </c:pt>
                <c:pt idx="347">
                  <c:v>6.4516498886188156E-2</c:v>
                </c:pt>
                <c:pt idx="348">
                  <c:v>6.3635210750872528E-2</c:v>
                </c:pt>
                <c:pt idx="349">
                  <c:v>6.2772474922607402E-2</c:v>
                </c:pt>
                <c:pt idx="350">
                  <c:v>6.1927783741231535E-2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3A-4C38-B6A9-D596A4214B19}"/>
            </c:ext>
          </c:extLst>
        </c:ser>
        <c:ser>
          <c:idx val="5"/>
          <c:order val="1"/>
          <c:tx>
            <c:v>η=0.3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4H'!$D$3:$D$353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4H'!$E$3:$E$353</c:f>
              <c:numCache>
                <c:formatCode>General</c:formatCode>
                <c:ptCount val="351"/>
                <c:pt idx="0">
                  <c:v>1.470633357474993E-3</c:v>
                </c:pt>
                <c:pt idx="1">
                  <c:v>1.5606437969928333E-3</c:v>
                </c:pt>
                <c:pt idx="2">
                  <c:v>1.6550647382378436E-3</c:v>
                </c:pt>
                <c:pt idx="3">
                  <c:v>1.754102644972777E-3</c:v>
                </c:pt>
                <c:pt idx="4">
                  <c:v>1.8579755958009203E-3</c:v>
                </c:pt>
                <c:pt idx="5">
                  <c:v>1.9669140193681045E-3</c:v>
                </c:pt>
                <c:pt idx="6">
                  <c:v>2.0811614801913292E-3</c:v>
                </c:pt>
                <c:pt idx="7">
                  <c:v>2.2009755190243174E-3</c:v>
                </c:pt>
                <c:pt idx="8">
                  <c:v>2.3266285519920604E-3</c:v>
                </c:pt>
                <c:pt idx="9">
                  <c:v>2.4584088330668052E-3</c:v>
                </c:pt>
                <c:pt idx="10">
                  <c:v>2.5966214848601732E-3</c:v>
                </c:pt>
                <c:pt idx="11">
                  <c:v>2.7415896031098841E-3</c:v>
                </c:pt>
                <c:pt idx="12">
                  <c:v>2.8936554406994164E-3</c:v>
                </c:pt>
                <c:pt idx="13">
                  <c:v>3.0531816775667409E-3</c:v>
                </c:pt>
                <c:pt idx="14">
                  <c:v>3.2205527833674141E-3</c:v>
                </c:pt>
                <c:pt idx="15">
                  <c:v>3.3961764804026906E-3</c:v>
                </c:pt>
                <c:pt idx="16">
                  <c:v>3.5804853149277172E-3</c:v>
                </c:pt>
                <c:pt idx="17">
                  <c:v>3.7739383457134901E-3</c:v>
                </c:pt>
                <c:pt idx="18">
                  <c:v>3.9770229594804363E-3</c:v>
                </c:pt>
                <c:pt idx="19">
                  <c:v>4.1902568237071058E-3</c:v>
                </c:pt>
                <c:pt idx="20">
                  <c:v>4.4141899882430558E-3</c:v>
                </c:pt>
                <c:pt idx="21">
                  <c:v>4.6494071481778532E-3</c:v>
                </c:pt>
                <c:pt idx="22">
                  <c:v>4.8965300815650981E-3</c:v>
                </c:pt>
                <c:pt idx="23">
                  <c:v>5.1562202768152821E-3</c:v>
                </c:pt>
                <c:pt idx="24">
                  <c:v>5.4291817659416486E-3</c:v>
                </c:pt>
                <c:pt idx="25">
                  <c:v>5.7161641813331387E-3</c:v>
                </c:pt>
                <c:pt idx="26">
                  <c:v>6.0179660553577596E-3</c:v>
                </c:pt>
                <c:pt idx="27">
                  <c:v>6.3354383839036021E-3</c:v>
                </c:pt>
                <c:pt idx="28">
                  <c:v>6.6694884769250562E-3</c:v>
                </c:pt>
                <c:pt idx="29">
                  <c:v>7.0210841212574593E-3</c:v>
                </c:pt>
                <c:pt idx="30">
                  <c:v>7.3912580833191965E-3</c:v>
                </c:pt>
                <c:pt idx="31">
                  <c:v>7.7811129819609359E-3</c:v>
                </c:pt>
                <c:pt idx="32">
                  <c:v>8.1918265645992694E-3</c:v>
                </c:pt>
                <c:pt idx="33">
                  <c:v>8.6246574229488226E-3</c:v>
                </c:pt>
                <c:pt idx="34">
                  <c:v>9.0809511881455585E-3</c:v>
                </c:pt>
                <c:pt idx="35">
                  <c:v>9.5621472489088033E-3</c:v>
                </c:pt>
                <c:pt idx="36">
                  <c:v>1.0069786040594164E-2</c:v>
                </c:pt>
                <c:pt idx="37">
                  <c:v>1.0605516957644889E-2</c:v>
                </c:pt>
                <c:pt idx="38">
                  <c:v>1.1171106947052589E-2</c:v>
                </c:pt>
                <c:pt idx="39">
                  <c:v>1.1768449846053408E-2</c:v>
                </c:pt>
                <c:pt idx="40">
                  <c:v>1.2399576533455026E-2</c:v>
                </c:pt>
                <c:pt idx="41">
                  <c:v>1.3066665970770552E-2</c:v>
                </c:pt>
                <c:pt idx="42">
                  <c:v>1.3772057216774103E-2</c:v>
                </c:pt>
                <c:pt idx="43">
                  <c:v>1.4518262507257407E-2</c:v>
                </c:pt>
                <c:pt idx="44">
                  <c:v>1.5307981500713552E-2</c:v>
                </c:pt>
                <c:pt idx="45">
                  <c:v>1.6144116800467234E-2</c:v>
                </c:pt>
                <c:pt idx="46">
                  <c:v>1.7029790874461659E-2</c:v>
                </c:pt>
                <c:pt idx="47">
                  <c:v>1.7968364505622447E-2</c:v>
                </c:pt>
                <c:pt idx="48">
                  <c:v>1.8963456918395072E-2</c:v>
                </c:pt>
                <c:pt idx="49">
                  <c:v>2.0018967740921489E-2</c:v>
                </c:pt>
                <c:pt idx="50">
                  <c:v>2.113910097723315E-2</c:v>
                </c:pt>
                <c:pt idx="51">
                  <c:v>2.2328391180038931E-2</c:v>
                </c:pt>
                <c:pt idx="52">
                  <c:v>2.3591732032002821E-2</c:v>
                </c:pt>
                <c:pt idx="53">
                  <c:v>2.4934407561991834E-2</c:v>
                </c:pt>
                <c:pt idx="54">
                  <c:v>2.6362126242454709E-2</c:v>
                </c:pt>
                <c:pt idx="55">
                  <c:v>2.7881058234873413E-2</c:v>
                </c:pt>
                <c:pt idx="56">
                  <c:v>2.9497876071867379E-2</c:v>
                </c:pt>
                <c:pt idx="57">
                  <c:v>3.1219799086836475E-2</c:v>
                </c:pt>
                <c:pt idx="58">
                  <c:v>3.305464192457408E-2</c:v>
                </c:pt>
                <c:pt idx="59">
                  <c:v>3.5010867488593278E-2</c:v>
                </c:pt>
                <c:pt idx="60">
                  <c:v>3.7097644702218879E-2</c:v>
                </c:pt>
                <c:pt idx="61">
                  <c:v>3.9324911479855951E-2</c:v>
                </c:pt>
                <c:pt idx="62">
                  <c:v>4.1703443320928235E-2</c:v>
                </c:pt>
                <c:pt idx="63">
                  <c:v>4.4244927950089163E-2</c:v>
                </c:pt>
                <c:pt idx="64">
                  <c:v>4.6962046431170079E-2</c:v>
                </c:pt>
                <c:pt idx="65">
                  <c:v>4.9868561176067083E-2</c:v>
                </c:pt>
                <c:pt idx="66">
                  <c:v>5.2979411249638009E-2</c:v>
                </c:pt>
                <c:pt idx="67">
                  <c:v>5.6310815332926367E-2</c:v>
                </c:pt>
                <c:pt idx="68">
                  <c:v>5.9880382643607732E-2</c:v>
                </c:pt>
                <c:pt idx="69">
                  <c:v>6.3707232016841142E-2</c:v>
                </c:pt>
                <c:pt idx="70">
                  <c:v>6.7812119212222521E-2</c:v>
                </c:pt>
                <c:pt idx="71">
                  <c:v>7.2217572321301549E-2</c:v>
                </c:pt>
                <c:pt idx="72">
                  <c:v>7.6948034890565342E-2</c:v>
                </c:pt>
                <c:pt idx="73">
                  <c:v>8.203001602880422E-2</c:v>
                </c:pt>
                <c:pt idx="74">
                  <c:v>8.7492246313456978E-2</c:v>
                </c:pt>
                <c:pt idx="75">
                  <c:v>9.3365837721407829E-2</c:v>
                </c:pt>
                <c:pt idx="76">
                  <c:v>9.9684445054293636E-2</c:v>
                </c:pt>
                <c:pt idx="77">
                  <c:v>0.10648442536959013</c:v>
                </c:pt>
                <c:pt idx="78">
                  <c:v>0.11380499072384875</c:v>
                </c:pt>
                <c:pt idx="79">
                  <c:v>0.12168834803516859</c:v>
                </c:pt>
                <c:pt idx="80">
                  <c:v>0.13017981802546552</c:v>
                </c:pt>
                <c:pt idx="81">
                  <c:v>0.13932792295396546</c:v>
                </c:pt>
                <c:pt idx="82">
                  <c:v>0.14918443014739535</c:v>
                </c:pt>
                <c:pt idx="83">
                  <c:v>0.15980433512267478</c:v>
                </c:pt>
                <c:pt idx="84">
                  <c:v>0.17124576435415406</c:v>
                </c:pt>
                <c:pt idx="85">
                  <c:v>0.18356977346001502</c:v>
                </c:pt>
                <c:pt idx="86">
                  <c:v>0.19684001182174016</c:v>
                </c:pt>
                <c:pt idx="87">
                  <c:v>0.21112221953422605</c:v>
                </c:pt>
                <c:pt idx="88">
                  <c:v>0.22648351735185079</c:v>
                </c:pt>
                <c:pt idx="89">
                  <c:v>0.24299144534346473</c:v>
                </c:pt>
                <c:pt idx="90">
                  <c:v>0.26071270190023443</c:v>
                </c:pt>
                <c:pt idx="91">
                  <c:v>0.27971153242132485</c:v>
                </c:pt>
                <c:pt idx="92">
                  <c:v>0.30004771761551174</c:v>
                </c:pt>
                <c:pt idx="93">
                  <c:v>0.3217741164331106</c:v>
                </c:pt>
                <c:pt idx="94">
                  <c:v>0.34493373005660433</c:v>
                </c:pt>
                <c:pt idx="95">
                  <c:v>0.36955627326935281</c:v>
                </c:pt>
                <c:pt idx="96">
                  <c:v>0.39565427010387577</c:v>
                </c:pt>
                <c:pt idx="97">
                  <c:v>0.42321873388325737</c:v>
                </c:pt>
                <c:pt idx="98">
                  <c:v>0.45221454872959876</c:v>
                </c:pt>
                <c:pt idx="99">
                  <c:v>0.48257573986426183</c:v>
                </c:pt>
                <c:pt idx="100">
                  <c:v>0.51420090061153478</c:v>
                </c:pt>
                <c:pt idx="101">
                  <c:v>0.54694912854195832</c:v>
                </c:pt>
                <c:pt idx="102">
                  <c:v>0.58063690109531851</c:v>
                </c:pt>
                <c:pt idx="103">
                  <c:v>0.61503637749560558</c:v>
                </c:pt>
                <c:pt idx="104">
                  <c:v>0.64987563074309607</c:v>
                </c:pt>
                <c:pt idx="105">
                  <c:v>0.68484127211094825</c:v>
                </c:pt>
                <c:pt idx="106">
                  <c:v>0.71958381541084249</c:v>
                </c:pt>
                <c:pt idx="107">
                  <c:v>0.75372593253669218</c:v>
                </c:pt>
                <c:pt idx="108">
                  <c:v>0.78687348273909297</c:v>
                </c:pt>
                <c:pt idx="109">
                  <c:v>0.81862888072177775</c:v>
                </c:pt>
                <c:pt idx="110">
                  <c:v>0.84860604548225615</c:v>
                </c:pt>
                <c:pt idx="111">
                  <c:v>0.8764458973354613</c:v>
                </c:pt>
                <c:pt idx="112">
                  <c:v>0.90183120051168963</c:v>
                </c:pt>
                <c:pt idx="113">
                  <c:v>0.92449952632960553</c:v>
                </c:pt>
                <c:pt idx="114">
                  <c:v>0.94425325509404157</c:v>
                </c:pt>
                <c:pt idx="115">
                  <c:v>0.96096582881564163</c:v>
                </c:pt>
                <c:pt idx="116">
                  <c:v>0.97458386563291111</c:v>
                </c:pt>
                <c:pt idx="117">
                  <c:v>0.98512518355015344</c:v>
                </c:pt>
                <c:pt idx="118">
                  <c:v>0.99267318406887395</c:v>
                </c:pt>
                <c:pt idx="119">
                  <c:v>0.99736835561918413</c:v>
                </c:pt>
                <c:pt idx="120">
                  <c:v>0.99939783649635905</c:v>
                </c:pt>
                <c:pt idx="121">
                  <c:v>0.99898401981924456</c:v>
                </c:pt>
                <c:pt idx="122">
                  <c:v>0.99637310654497768</c:v>
                </c:pt>
                <c:pt idx="123">
                  <c:v>0.99182435100290767</c:v>
                </c:pt>
                <c:pt idx="124">
                  <c:v>0.98560053700933803</c:v>
                </c:pt>
                <c:pt idx="125">
                  <c:v>0.97796000860931764</c:v>
                </c:pt>
                <c:pt idx="126">
                  <c:v>0.96915038616602067</c:v>
                </c:pt>
                <c:pt idx="127">
                  <c:v>0.9594039430323954</c:v>
                </c:pt>
                <c:pt idx="128">
                  <c:v>0.94893450707467175</c:v>
                </c:pt>
                <c:pt idx="129">
                  <c:v>0.93793568350643586</c:v>
                </c:pt>
                <c:pt idx="130">
                  <c:v>0.9265801644232845</c:v>
                </c:pt>
                <c:pt idx="131">
                  <c:v>0.91501988739440221</c:v>
                </c:pt>
                <c:pt idx="132">
                  <c:v>0.90338682153513117</c:v>
                </c:pt>
                <c:pt idx="133">
                  <c:v>0.89179418677832178</c:v>
                </c:pt>
                <c:pt idx="134">
                  <c:v>0.88033794436925783</c:v>
                </c:pt>
                <c:pt idx="135">
                  <c:v>0.86909842949299287</c:v>
                </c:pt>
                <c:pt idx="136">
                  <c:v>0.85814202756379054</c:v>
                </c:pt>
                <c:pt idx="137">
                  <c:v>0.84752282250253619</c:v>
                </c:pt>
                <c:pt idx="138">
                  <c:v>0.83728416767127511</c:v>
                </c:pt>
                <c:pt idx="139">
                  <c:v>0.82746014801761059</c:v>
                </c:pt>
                <c:pt idx="140">
                  <c:v>0.8180769157694211</c:v>
                </c:pt>
                <c:pt idx="141">
                  <c:v>0.80915389226171497</c:v>
                </c:pt>
                <c:pt idx="142">
                  <c:v>0.80070483578286589</c:v>
                </c:pt>
                <c:pt idx="143">
                  <c:v>0.79273878028997191</c:v>
                </c:pt>
                <c:pt idx="144">
                  <c:v>0.78526085299602233</c:v>
                </c:pt>
                <c:pt idx="145">
                  <c:v>0.77827298062952988</c:v>
                </c:pt>
                <c:pt idx="146">
                  <c:v>0.77177449498265538</c:v>
                </c:pt>
                <c:pt idx="147">
                  <c:v>0.76576264849173392</c:v>
                </c:pt>
                <c:pt idx="148">
                  <c:v>0.76023305026202248</c:v>
                </c:pt>
                <c:pt idx="149">
                  <c:v>0.75518003232708675</c:v>
                </c:pt>
                <c:pt idx="150">
                  <c:v>0.75059695514744529</c:v>
                </c:pt>
                <c:pt idx="151">
                  <c:v>0.74647646049165051</c:v>
                </c:pt>
                <c:pt idx="152">
                  <c:v>0.74281067896707897</c:v>
                </c:pt>
                <c:pt idx="153">
                  <c:v>0.73959139861775525</c:v>
                </c:pt>
                <c:pt idx="154">
                  <c:v>0.73681020020773691</c:v>
                </c:pt>
                <c:pt idx="155">
                  <c:v>0.7344585640752993</c:v>
                </c:pt>
                <c:pt idx="156">
                  <c:v>0.73252795278202076</c:v>
                </c:pt>
                <c:pt idx="157">
                  <c:v>0.73100987319344624</c:v>
                </c:pt>
                <c:pt idx="158">
                  <c:v>0.72989592111234614</c:v>
                </c:pt>
                <c:pt idx="159">
                  <c:v>0.72917781113774371</c:v>
                </c:pt>
                <c:pt idx="160">
                  <c:v>0.72884739403751353</c:v>
                </c:pt>
                <c:pt idx="161">
                  <c:v>0.72889666359360983</c:v>
                </c:pt>
                <c:pt idx="162">
                  <c:v>0.72931775460059067</c:v>
                </c:pt>
                <c:pt idx="163">
                  <c:v>0.7301029334638407</c:v>
                </c:pt>
                <c:pt idx="164">
                  <c:v>0.73124458264746794</c:v>
                </c:pt>
                <c:pt idx="165">
                  <c:v>0.73273518005715221</c:v>
                </c:pt>
                <c:pt idx="166">
                  <c:v>0.73456727430418645</c:v>
                </c:pt>
                <c:pt idx="167">
                  <c:v>0.73673345667759371</c:v>
                </c:pt>
                <c:pt idx="168">
                  <c:v>0.73922633054575237</c:v>
                </c:pt>
                <c:pt idx="169">
                  <c:v>0.74203847881172935</c:v>
                </c:pt>
                <c:pt idx="170">
                  <c:v>0.74516242995222881</c:v>
                </c:pt>
                <c:pt idx="171">
                  <c:v>0.74859062307390944</c:v>
                </c:pt>
                <c:pt idx="172">
                  <c:v>0.75231537231878864</c:v>
                </c:pt>
                <c:pt idx="173">
                  <c:v>0.75632883083972668</c:v>
                </c:pt>
                <c:pt idx="174">
                  <c:v>0.76062295444614736</c:v>
                </c:pt>
                <c:pt idx="175">
                  <c:v>0.76518946488988671</c:v>
                </c:pt>
                <c:pt idx="176">
                  <c:v>0.77001981262406194</c:v>
                </c:pt>
                <c:pt idx="177">
                  <c:v>0.77510513872951581</c:v>
                </c:pt>
                <c:pt idx="178">
                  <c:v>0.78043623557135333</c:v>
                </c:pt>
                <c:pt idx="179">
                  <c:v>0.78600350563236199</c:v>
                </c:pt>
                <c:pt idx="180">
                  <c:v>0.79179691788222939</c:v>
                </c:pt>
                <c:pt idx="181">
                  <c:v>0.79780596099377066</c:v>
                </c:pt>
                <c:pt idx="182">
                  <c:v>0.80401959272175305</c:v>
                </c:pt>
                <c:pt idx="183">
                  <c:v>0.8104261848264227</c:v>
                </c:pt>
                <c:pt idx="184">
                  <c:v>0.81701346305951872</c:v>
                </c:pt>
                <c:pt idx="185">
                  <c:v>0.82376844193798693</c:v>
                </c:pt>
                <c:pt idx="186">
                  <c:v>0.8306773543072391</c:v>
                </c:pt>
                <c:pt idx="187">
                  <c:v>0.83772557603357711</c:v>
                </c:pt>
                <c:pt idx="188">
                  <c:v>0.84489754655103366</c:v>
                </c:pt>
                <c:pt idx="189">
                  <c:v>0.85217668640379129</c:v>
                </c:pt>
                <c:pt idx="190">
                  <c:v>0.85954531335100537</c:v>
                </c:pt>
                <c:pt idx="191">
                  <c:v>0.86698455901467852</c:v>
                </c:pt>
                <c:pt idx="192">
                  <c:v>0.87447428843210728</c:v>
                </c:pt>
                <c:pt idx="193">
                  <c:v>0.88199302520363854</c:v>
                </c:pt>
                <c:pt idx="194">
                  <c:v>0.88951788518864083</c:v>
                </c:pt>
                <c:pt idx="195">
                  <c:v>0.89702452188649506</c:v>
                </c:pt>
                <c:pt idx="196">
                  <c:v>0.90448708673793754</c:v>
                </c:pt>
                <c:pt idx="197">
                  <c:v>0.91187820759179861</c:v>
                </c:pt>
                <c:pt idx="198">
                  <c:v>0.91916898850247386</c:v>
                </c:pt>
                <c:pt idx="199">
                  <c:v>0.92632903385550147</c:v>
                </c:pt>
                <c:pt idx="200">
                  <c:v>0.93332649956432034</c:v>
                </c:pt>
                <c:pt idx="201">
                  <c:v>0.94012817374258095</c:v>
                </c:pt>
                <c:pt idx="202">
                  <c:v>0.9466995888347467</c:v>
                </c:pt>
                <c:pt idx="203">
                  <c:v>0.95300516668419555</c:v>
                </c:pt>
                <c:pt idx="204">
                  <c:v>0.9590083974336413</c:v>
                </c:pt>
                <c:pt idx="205">
                  <c:v>0.96467205248926802</c:v>
                </c:pt>
                <c:pt idx="206">
                  <c:v>0.96995843104120472</c:v>
                </c:pt>
                <c:pt idx="207">
                  <c:v>0.97482963882556428</c:v>
                </c:pt>
                <c:pt idx="208">
                  <c:v>0.97924789694817838</c:v>
                </c:pt>
                <c:pt idx="209">
                  <c:v>0.98317587768339665</c:v>
                </c:pt>
                <c:pt idx="210">
                  <c:v>0.98657706323464833</c:v>
                </c:pt>
                <c:pt idx="211">
                  <c:v>0.98941612252453748</c:v>
                </c:pt>
                <c:pt idx="212">
                  <c:v>0.9916593002040649</c:v>
                </c:pt>
                <c:pt idx="213">
                  <c:v>0.99327481127061967</c:v>
                </c:pt>
                <c:pt idx="214">
                  <c:v>0.99423323400280106</c:v>
                </c:pt>
                <c:pt idx="215">
                  <c:v>0.99450789339771262</c:v>
                </c:pt>
                <c:pt idx="216">
                  <c:v>0.99407522697181372</c:v>
                </c:pt>
                <c:pt idx="217">
                  <c:v>0.99291512469358734</c:v>
                </c:pt>
                <c:pt idx="218">
                  <c:v>0.99101123498127219</c:v>
                </c:pt>
                <c:pt idx="219">
                  <c:v>0.9883512291374138</c:v>
                </c:pt>
                <c:pt idx="220">
                  <c:v>0.98492701730713184</c:v>
                </c:pt>
                <c:pt idx="221">
                  <c:v>0.98073491002790847</c:v>
                </c:pt>
                <c:pt idx="222">
                  <c:v>0.97577572065999085</c:v>
                </c:pt>
                <c:pt idx="223">
                  <c:v>0.9700548054088155</c:v>
                </c:pt>
                <c:pt idx="224">
                  <c:v>0.96358203922252594</c:v>
                </c:pt>
                <c:pt idx="225">
                  <c:v>0.95637172750726795</c:v>
                </c:pt>
                <c:pt idx="226">
                  <c:v>0.94844245528292181</c:v>
                </c:pt>
                <c:pt idx="227">
                  <c:v>0.93981687703242622</c:v>
                </c:pt>
                <c:pt idx="228">
                  <c:v>0.93052145201116898</c:v>
                </c:pt>
                <c:pt idx="229">
                  <c:v>0.92058613111757093</c:v>
                </c:pt>
                <c:pt idx="230">
                  <c:v>0.91004400253035156</c:v>
                </c:pt>
                <c:pt idx="231">
                  <c:v>0.89893090415330723</c:v>
                </c:pt>
                <c:pt idx="232">
                  <c:v>0.88728501145067207</c:v>
                </c:pt>
                <c:pt idx="233">
                  <c:v>0.87514640949671907</c:v>
                </c:pt>
                <c:pt idx="234">
                  <c:v>0.86255665800888692</c:v>
                </c:pt>
                <c:pt idx="235">
                  <c:v>0.84955835780484601</c:v>
                </c:pt>
                <c:pt idx="236">
                  <c:v>0.83619472655272431</c:v>
                </c:pt>
                <c:pt idx="237">
                  <c:v>0.82250919091121355</c:v>
                </c:pt>
                <c:pt idx="238">
                  <c:v>0.8085450012291916</c:v>
                </c:pt>
                <c:pt idx="239">
                  <c:v>0.79434487394225772</c:v>
                </c:pt>
                <c:pt idx="240">
                  <c:v>0.77995066571498328</c:v>
                </c:pt>
                <c:pt idx="241">
                  <c:v>0.76540308227882126</c:v>
                </c:pt>
                <c:pt idx="242">
                  <c:v>0.75074142384728393</c:v>
                </c:pt>
                <c:pt idx="243">
                  <c:v>0.73600336798666566</c:v>
                </c:pt>
                <c:pt idx="244">
                  <c:v>0.72122478990917249</c:v>
                </c:pt>
                <c:pt idx="245">
                  <c:v>0.70643961935536748</c:v>
                </c:pt>
                <c:pt idx="246">
                  <c:v>0.69167973255612081</c:v>
                </c:pt>
                <c:pt idx="247">
                  <c:v>0.67697487721602967</c:v>
                </c:pt>
                <c:pt idx="248">
                  <c:v>0.66235262803972828</c:v>
                </c:pt>
                <c:pt idx="249">
                  <c:v>0.6478383700238447</c:v>
                </c:pt>
                <c:pt idx="250">
                  <c:v>0.63345530655134152</c:v>
                </c:pt>
                <c:pt idx="251">
                  <c:v>0.61922448923932549</c:v>
                </c:pt>
                <c:pt idx="252">
                  <c:v>0.60516486649257084</c:v>
                </c:pt>
                <c:pt idx="253">
                  <c:v>0.59129334778851361</c:v>
                </c:pt>
                <c:pt idx="254">
                  <c:v>0.57762488085098895</c:v>
                </c:pt>
                <c:pt idx="255">
                  <c:v>0.56417253904577724</c:v>
                </c:pt>
                <c:pt idx="256">
                  <c:v>0.55094761653850055</c:v>
                </c:pt>
                <c:pt idx="257">
                  <c:v>0.53795972898315814</c:v>
                </c:pt>
                <c:pt idx="258">
                  <c:v>0.52521691774800505</c:v>
                </c:pt>
                <c:pt idx="259">
                  <c:v>0.51272575592623759</c:v>
                </c:pt>
                <c:pt idx="260">
                  <c:v>0.50049145461545619</c:v>
                </c:pt>
                <c:pt idx="261">
                  <c:v>0.48851796817701898</c:v>
                </c:pt>
                <c:pt idx="262">
                  <c:v>0.47680809740019348</c:v>
                </c:pt>
                <c:pt idx="263">
                  <c:v>0.46536358969395997</c:v>
                </c:pt>
                <c:pt idx="264">
                  <c:v>0.45418523560958224</c:v>
                </c:pt>
                <c:pt idx="265">
                  <c:v>0.44327296115898907</c:v>
                </c:pt>
                <c:pt idx="266">
                  <c:v>0.4326259155372969</c:v>
                </c:pt>
                <c:pt idx="267">
                  <c:v>0.42224255398300958</c:v>
                </c:pt>
                <c:pt idx="268">
                  <c:v>0.41212071561717822</c:v>
                </c:pt>
                <c:pt idx="269">
                  <c:v>0.40225769619431062</c:v>
                </c:pt>
                <c:pt idx="270">
                  <c:v>0.39265031577426346</c:v>
                </c:pt>
                <c:pt idx="271">
                  <c:v>0.38329498138711571</c:v>
                </c:pt>
                <c:pt idx="272">
                  <c:v>0.37418774481354022</c:v>
                </c:pt>
                <c:pt idx="273">
                  <c:v>0.36532435564285559</c:v>
                </c:pt>
                <c:pt idx="274">
                  <c:v>0.35670030980109591</c:v>
                </c:pt>
                <c:pt idx="275">
                  <c:v>0.34831089376338575</c:v>
                </c:pt>
                <c:pt idx="276">
                  <c:v>0.34015122467986647</c:v>
                </c:pt>
                <c:pt idx="277">
                  <c:v>0.3322162866534194</c:v>
                </c:pt>
                <c:pt idx="278">
                  <c:v>0.32450096341155865</c:v>
                </c:pt>
                <c:pt idx="279">
                  <c:v>0.31700006761490584</c:v>
                </c:pt>
                <c:pt idx="280">
                  <c:v>0.30970836704149463</c:v>
                </c:pt>
                <c:pt idx="281">
                  <c:v>0.30262060788032996</c:v>
                </c:pt>
                <c:pt idx="282">
                  <c:v>0.29573153535993146</c:v>
                </c:pt>
                <c:pt idx="283">
                  <c:v>0.28903591192827949</c:v>
                </c:pt>
                <c:pt idx="284">
                  <c:v>0.28252853319033833</c:v>
                </c:pt>
                <c:pt idx="285">
                  <c:v>0.27620424179828906</c:v>
                </c:pt>
                <c:pt idx="286">
                  <c:v>0.27005793947821666</c:v>
                </c:pt>
                <c:pt idx="287">
                  <c:v>0.26408459736543055</c:v>
                </c:pt>
                <c:pt idx="288">
                  <c:v>0.25827926480905006</c:v>
                </c:pt>
                <c:pt idx="289">
                  <c:v>0.25263707679514269</c:v>
                </c:pt>
                <c:pt idx="290">
                  <c:v>0.24715326012665273</c:v>
                </c:pt>
                <c:pt idx="291">
                  <c:v>0.24182313848772563</c:v>
                </c:pt>
                <c:pt idx="292">
                  <c:v>0.23664213650981225</c:v>
                </c:pt>
                <c:pt idx="293">
                  <c:v>0.23160578294729772</c:v>
                </c:pt>
                <c:pt idx="294">
                  <c:v>0.22670971306121368</c:v>
                </c:pt>
                <c:pt idx="295">
                  <c:v>0.22194967030102608</c:v>
                </c:pt>
                <c:pt idx="296">
                  <c:v>0.2173215073664243</c:v>
                </c:pt>
                <c:pt idx="297">
                  <c:v>0.21282118672355776</c:v>
                </c:pt>
                <c:pt idx="298">
                  <c:v>0.20844478064318817</c:v>
                </c:pt>
                <c:pt idx="299">
                  <c:v>0.20418847082179781</c:v>
                </c:pt>
                <c:pt idx="300">
                  <c:v>0.20004854764074564</c:v>
                </c:pt>
                <c:pt idx="301">
                  <c:v>0.19602140911308552</c:v>
                </c:pt>
                <c:pt idx="302">
                  <c:v>0.19210355956265224</c:v>
                </c:pt>
                <c:pt idx="303">
                  <c:v>0.18829160807541767</c:v>
                </c:pt>
                <c:pt idx="304">
                  <c:v>0.18458226675892275</c:v>
                </c:pt>
                <c:pt idx="305">
                  <c:v>0.18097234884175384</c:v>
                </c:pt>
                <c:pt idx="306">
                  <c:v>0.17745876664156257</c:v>
                </c:pt>
                <c:pt idx="307">
                  <c:v>0.17403852942694409</c:v>
                </c:pt>
                <c:pt idx="308">
                  <c:v>0.17070874119563617</c:v>
                </c:pt>
                <c:pt idx="309">
                  <c:v>0.16746659838889266</c:v>
                </c:pt>
                <c:pt idx="310">
                  <c:v>0.16430938755954216</c:v>
                </c:pt>
                <c:pt idx="311">
                  <c:v>0.16123448300912291</c:v>
                </c:pt>
                <c:pt idx="312">
                  <c:v>0.15823934440757781</c:v>
                </c:pt>
                <c:pt idx="313">
                  <c:v>0.15532151440728226</c:v>
                </c:pt>
                <c:pt idx="314">
                  <c:v>0.15247861626162573</c:v>
                </c:pt>
                <c:pt idx="315">
                  <c:v>0.14970835145700268</c:v>
                </c:pt>
                <c:pt idx="316">
                  <c:v>0.14700849736581278</c:v>
                </c:pt>
                <c:pt idx="317">
                  <c:v>0.14437690492699184</c:v>
                </c:pt>
                <c:pt idx="318">
                  <c:v>0.1418114963595779</c:v>
                </c:pt>
                <c:pt idx="319">
                  <c:v>0.13931026291396709</c:v>
                </c:pt>
                <c:pt idx="320">
                  <c:v>0.13687126266472183</c:v>
                </c:pt>
                <c:pt idx="321">
                  <c:v>0.13449261834809645</c:v>
                </c:pt>
                <c:pt idx="322">
                  <c:v>0.13217251524685136</c:v>
                </c:pt>
                <c:pt idx="323">
                  <c:v>0.12990919912436016</c:v>
                </c:pt>
                <c:pt idx="324">
                  <c:v>0.12770097420956839</c:v>
                </c:pt>
                <c:pt idx="325">
                  <c:v>0.12554620123391214</c:v>
                </c:pt>
                <c:pt idx="326">
                  <c:v>0.12344329552096212</c:v>
                </c:pt>
                <c:pt idx="327">
                  <c:v>0.12139072512923321</c:v>
                </c:pt>
                <c:pt idx="328">
                  <c:v>0.11938700904830357</c:v>
                </c:pt>
                <c:pt idx="329">
                  <c:v>0.11743071544817529</c:v>
                </c:pt>
                <c:pt idx="330">
                  <c:v>0.11552045998157212</c:v>
                </c:pt>
                <c:pt idx="331">
                  <c:v>0.11365490413871271</c:v>
                </c:pt>
                <c:pt idx="332">
                  <c:v>0.1118327536539313</c:v>
                </c:pt>
                <c:pt idx="333">
                  <c:v>0.11005275696339389</c:v>
                </c:pt>
                <c:pt idx="334">
                  <c:v>0.10831370371305316</c:v>
                </c:pt>
                <c:pt idx="335">
                  <c:v>0.10661442331588833</c:v>
                </c:pt>
                <c:pt idx="336">
                  <c:v>0.10495378355741347</c:v>
                </c:pt>
                <c:pt idx="337">
                  <c:v>0.10333068924836231</c:v>
                </c:pt>
                <c:pt idx="338">
                  <c:v>0.10174408092343323</c:v>
                </c:pt>
                <c:pt idx="339">
                  <c:v>0.1001929335849211</c:v>
                </c:pt>
                <c:pt idx="340">
                  <c:v>9.8676255490053544E-2</c:v>
                </c:pt>
                <c:pt idx="341">
                  <c:v>9.719308698082485E-2</c:v>
                </c:pt>
                <c:pt idx="342">
                  <c:v>9.5742499355109145E-2</c:v>
                </c:pt>
                <c:pt idx="343">
                  <c:v>9.432359377784183E-2</c:v>
                </c:pt>
                <c:pt idx="344">
                  <c:v>9.2935500231047463E-2</c:v>
                </c:pt>
                <c:pt idx="345">
                  <c:v>9.1577376501511543E-2</c:v>
                </c:pt>
                <c:pt idx="346">
                  <c:v>9.0248407204895909E-2</c:v>
                </c:pt>
                <c:pt idx="347">
                  <c:v>8.8947802845117829E-2</c:v>
                </c:pt>
                <c:pt idx="348">
                  <c:v>8.7674798907833695E-2</c:v>
                </c:pt>
                <c:pt idx="349">
                  <c:v>8.6428654986878906E-2</c:v>
                </c:pt>
                <c:pt idx="350">
                  <c:v>8.5208653942543622E-2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3A-4C38-B6A9-D596A4214B19}"/>
            </c:ext>
          </c:extLst>
        </c:ser>
        <c:ser>
          <c:idx val="6"/>
          <c:order val="2"/>
          <c:tx>
            <c:v>η=0.4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4H'!$G$3:$G$353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4H'!$H$3:$H$353</c:f>
              <c:numCache>
                <c:formatCode>General</c:formatCode>
                <c:ptCount val="351"/>
                <c:pt idx="0">
                  <c:v>1.3541478627495662E-3</c:v>
                </c:pt>
                <c:pt idx="1">
                  <c:v>1.4376194216155769E-3</c:v>
                </c:pt>
                <c:pt idx="2">
                  <c:v>1.525238315587818E-3</c:v>
                </c:pt>
                <c:pt idx="3">
                  <c:v>1.6172020090574613E-3</c:v>
                </c:pt>
                <c:pt idx="4">
                  <c:v>1.713719074531328E-3</c:v>
                </c:pt>
                <c:pt idx="5">
                  <c:v>1.8150098822824479E-3</c:v>
                </c:pt>
                <c:pt idx="6">
                  <c:v>1.9213073360547783E-3</c:v>
                </c:pt>
                <c:pt idx="7">
                  <c:v>2.0328576582399061E-3</c:v>
                </c:pt>
                <c:pt idx="8">
                  <c:v>2.1499212282198865E-3</c:v>
                </c:pt>
                <c:pt idx="9">
                  <c:v>2.2727734778444919E-3</c:v>
                </c:pt>
                <c:pt idx="10">
                  <c:v>2.4017058483539744E-3</c:v>
                </c:pt>
                <c:pt idx="11">
                  <c:v>2.5370268133715346E-3</c:v>
                </c:pt>
                <c:pt idx="12">
                  <c:v>2.679062973001356E-3</c:v>
                </c:pt>
                <c:pt idx="13">
                  <c:v>2.8281602244357718E-3</c:v>
                </c:pt>
                <c:pt idx="14">
                  <c:v>2.9846850149529702E-3</c:v>
                </c:pt>
                <c:pt idx="15">
                  <c:v>3.1490256836425035E-3</c:v>
                </c:pt>
                <c:pt idx="16">
                  <c:v>3.3215938987339877E-3</c:v>
                </c:pt>
                <c:pt idx="17">
                  <c:v>3.5028261979702657E-3</c:v>
                </c:pt>
                <c:pt idx="18">
                  <c:v>3.6931856400792551E-3</c:v>
                </c:pt>
                <c:pt idx="19">
                  <c:v>3.8931635760892647E-3</c:v>
                </c:pt>
                <c:pt idx="20">
                  <c:v>4.1032815499497666E-3</c:v>
                </c:pt>
                <c:pt idx="21">
                  <c:v>4.3240933387367342E-3</c:v>
                </c:pt>
                <c:pt idx="22">
                  <c:v>4.556187143576973E-3</c:v>
                </c:pt>
                <c:pt idx="23">
                  <c:v>4.8001879433947625E-3</c:v>
                </c:pt>
                <c:pt idx="24">
                  <c:v>5.0567600246004263E-3</c:v>
                </c:pt>
                <c:pt idx="25">
                  <c:v>5.3266097009864177E-3</c:v>
                </c:pt>
                <c:pt idx="26">
                  <c:v>5.6104882393149813E-3</c:v>
                </c:pt>
                <c:pt idx="27">
                  <c:v>5.9091950074257049E-3</c:v>
                </c:pt>
                <c:pt idx="28">
                  <c:v>6.2235808631599943E-3</c:v>
                </c:pt>
                <c:pt idx="29">
                  <c:v>6.5545518039819006E-3</c:v>
                </c:pt>
                <c:pt idx="30">
                  <c:v>6.9030728989240009E-3</c:v>
                </c:pt>
                <c:pt idx="31">
                  <c:v>7.2701725263747408E-3</c:v>
                </c:pt>
                <c:pt idx="32">
                  <c:v>7.6569469432932191E-3</c:v>
                </c:pt>
                <c:pt idx="33">
                  <c:v>8.0645652136830392E-3</c:v>
                </c:pt>
                <c:pt idx="34">
                  <c:v>8.4942745266134434E-3</c:v>
                </c:pt>
                <c:pt idx="35">
                  <c:v>8.9474059367476988E-3</c:v>
                </c:pt>
                <c:pt idx="36">
                  <c:v>9.425380563235497E-3</c:v>
                </c:pt>
                <c:pt idx="37">
                  <c:v>9.9297162860061405E-3</c:v>
                </c:pt>
                <c:pt idx="38">
                  <c:v>1.0462034981921775E-2</c:v>
                </c:pt>
                <c:pt idx="39">
                  <c:v>1.1024070346997705E-2</c:v>
                </c:pt>
                <c:pt idx="40">
                  <c:v>1.1617676354955031E-2</c:v>
                </c:pt>
                <c:pt idx="41">
                  <c:v>1.2244836406754445E-2</c:v>
                </c:pt>
                <c:pt idx="42">
                  <c:v>1.2907673230548533E-2</c:v>
                </c:pt>
                <c:pt idx="43">
                  <c:v>1.3608459596606171E-2</c:v>
                </c:pt>
                <c:pt idx="44">
                  <c:v>1.4349629917362439E-2</c:v>
                </c:pt>
                <c:pt idx="45">
                  <c:v>1.5133792808693425E-2</c:v>
                </c:pt>
                <c:pt idx="46">
                  <c:v>1.5963744694975857E-2</c:v>
                </c:pt>
                <c:pt idx="47">
                  <c:v>1.6842484547364145E-2</c:v>
                </c:pt>
                <c:pt idx="48">
                  <c:v>1.7773229852083627E-2</c:v>
                </c:pt>
                <c:pt idx="49">
                  <c:v>1.8759433913335122E-2</c:v>
                </c:pt>
                <c:pt idx="50">
                  <c:v>1.9804804603700932E-2</c:v>
                </c:pt>
                <c:pt idx="51">
                  <c:v>2.0913324683602186E-2</c:v>
                </c:pt>
                <c:pt idx="52">
                  <c:v>2.2089273820453115E-2</c:v>
                </c:pt>
                <c:pt idx="53">
                  <c:v>2.3337252447506063E-2</c:v>
                </c:pt>
                <c:pt idx="54">
                  <c:v>2.4662207611997E-2</c:v>
                </c:pt>
                <c:pt idx="55">
                  <c:v>2.6069460971808622E-2</c:v>
                </c:pt>
                <c:pt idx="56">
                  <c:v>2.7564739109419478E-2</c:v>
                </c:pt>
                <c:pt idx="57">
                  <c:v>2.9154206341036271E-2</c:v>
                </c:pt>
                <c:pt idx="58">
                  <c:v>3.08445002072123E-2</c:v>
                </c:pt>
                <c:pt idx="59">
                  <c:v>3.2642769838563068E-2</c:v>
                </c:pt>
                <c:pt idx="60">
                  <c:v>3.4556717395738179E-2</c:v>
                </c:pt>
                <c:pt idx="61">
                  <c:v>3.6594642785987452E-2</c:v>
                </c:pt>
                <c:pt idx="62">
                  <c:v>3.8765491858550827E-2</c:v>
                </c:pt>
                <c:pt idx="63">
                  <c:v>4.1078908276555692E-2</c:v>
                </c:pt>
                <c:pt idx="64">
                  <c:v>4.3545289252804986E-2</c:v>
                </c:pt>
                <c:pt idx="65">
                  <c:v>4.6175845318992548E-2</c:v>
                </c:pt>
                <c:pt idx="66">
                  <c:v>4.8982664270421306E-2</c:v>
                </c:pt>
                <c:pt idx="67">
                  <c:v>5.1978779388579865E-2</c:v>
                </c:pt>
                <c:pt idx="68">
                  <c:v>5.5178241988793952E-2</c:v>
                </c:pt>
                <c:pt idx="69">
                  <c:v>5.8596198265757793E-2</c:v>
                </c:pt>
                <c:pt idx="70">
                  <c:v>6.2248970311360896E-2</c:v>
                </c:pt>
                <c:pt idx="71">
                  <c:v>6.6154141051340321E-2</c:v>
                </c:pt>
                <c:pt idx="72">
                  <c:v>7.0330642683163025E-2</c:v>
                </c:pt>
                <c:pt idx="73">
                  <c:v>7.4798847989375195E-2</c:v>
                </c:pt>
                <c:pt idx="74">
                  <c:v>7.9580663639199023E-2</c:v>
                </c:pt>
                <c:pt idx="75">
                  <c:v>8.4699624265734963E-2</c:v>
                </c:pt>
                <c:pt idx="76">
                  <c:v>9.0180985704561456E-2</c:v>
                </c:pt>
                <c:pt idx="77">
                  <c:v>9.6051815288097586E-2</c:v>
                </c:pt>
                <c:pt idx="78">
                  <c:v>0.10234107649368052</c:v>
                </c:pt>
                <c:pt idx="79">
                  <c:v>0.10907970452576676</c:v>
                </c:pt>
                <c:pt idx="80">
                  <c:v>0.11630066855735322</c:v>
                </c:pt>
                <c:pt idx="81">
                  <c:v>0.12403901534636641</c:v>
                </c:pt>
                <c:pt idx="82">
                  <c:v>0.13233188776530769</c:v>
                </c:pt>
                <c:pt idx="83">
                  <c:v>0.14121851042667122</c:v>
                </c:pt>
                <c:pt idx="84">
                  <c:v>0.15074013304983458</c:v>
                </c:pt>
                <c:pt idx="85">
                  <c:v>0.16093992050579298</c:v>
                </c:pt>
                <c:pt idx="86">
                  <c:v>0.17186277661999039</c:v>
                </c:pt>
                <c:pt idx="87">
                  <c:v>0.18355508686042532</c:v>
                </c:pt>
                <c:pt idx="88">
                  <c:v>0.19606436307124631</c:v>
                </c:pt>
                <c:pt idx="89">
                  <c:v>0.20943877155800494</c:v>
                </c:pt>
                <c:pt idx="90">
                  <c:v>0.22372652427214246</c:v>
                </c:pt>
                <c:pt idx="91">
                  <c:v>0.2389751118298773</c:v>
                </c:pt>
                <c:pt idx="92">
                  <c:v>0.25523035696494967</c:v>
                </c:pt>
                <c:pt idx="93">
                  <c:v>0.27253526817346141</c:v>
                </c:pt>
                <c:pt idx="94">
                  <c:v>0.29092867626852659</c:v>
                </c:pt>
                <c:pt idx="95">
                  <c:v>0.31044364190414486</c:v>
                </c:pt>
                <c:pt idx="96">
                  <c:v>0.33110563047788977</c:v>
                </c:pt>
                <c:pt idx="97">
                  <c:v>0.35293046279231832</c:v>
                </c:pt>
                <c:pt idx="98">
                  <c:v>0.37592206594999511</c:v>
                </c:pt>
                <c:pt idx="99">
                  <c:v>0.40007006944124113</c:v>
                </c:pt>
                <c:pt idx="100">
                  <c:v>0.42534731610941179</c:v>
                </c:pt>
                <c:pt idx="101">
                  <c:v>0.45170738588470449</c:v>
                </c:pt>
                <c:pt idx="102">
                  <c:v>0.4790822602831577</c:v>
                </c:pt>
                <c:pt idx="103">
                  <c:v>0.50738028510506195</c:v>
                </c:pt>
                <c:pt idx="104">
                  <c:v>0.53648461391578262</c:v>
                </c:pt>
                <c:pt idx="105">
                  <c:v>0.56625233119036511</c:v>
                </c:pt>
                <c:pt idx="106">
                  <c:v>0.59651445631444699</c:v>
                </c:pt>
                <c:pt idx="107">
                  <c:v>0.62707701291432216</c:v>
                </c:pt>
                <c:pt idx="108">
                  <c:v>0.65772330825116621</c:v>
                </c:pt>
                <c:pt idx="109">
                  <c:v>0.68821750288020889</c:v>
                </c:pt>
                <c:pt idx="110">
                  <c:v>0.71830946301006859</c:v>
                </c:pt>
                <c:pt idx="111">
                  <c:v>0.7477407827125746</c:v>
                </c:pt>
                <c:pt idx="112">
                  <c:v>0.77625175032459848</c:v>
                </c:pt>
                <c:pt idx="113">
                  <c:v>0.80358892652424441</c:v>
                </c:pt>
                <c:pt idx="114">
                  <c:v>0.82951291578639863</c:v>
                </c:pt>
                <c:pt idx="115">
                  <c:v>0.85380586239849987</c:v>
                </c:pt>
                <c:pt idx="116">
                  <c:v>0.87627819725662082</c:v>
                </c:pt>
                <c:pt idx="117">
                  <c:v>0.89677420625149284</c:v>
                </c:pt>
                <c:pt idx="118">
                  <c:v>0.91517608154613006</c:v>
                </c:pt>
                <c:pt idx="119">
                  <c:v>0.93140624245109793</c:v>
                </c:pt>
                <c:pt idx="120">
                  <c:v>0.94542785651054262</c:v>
                </c:pt>
                <c:pt idx="121">
                  <c:v>0.95724363508531041</c:v>
                </c:pt>
                <c:pt idx="122">
                  <c:v>0.96689310357606528</c:v>
                </c:pt>
                <c:pt idx="123">
                  <c:v>0.97444864103948525</c:v>
                </c:pt>
                <c:pt idx="124">
                  <c:v>0.98001063989052106</c:v>
                </c:pt>
                <c:pt idx="125">
                  <c:v>0.9837021526570765</c:v>
                </c:pt>
                <c:pt idx="126">
                  <c:v>0.98566337390799819</c:v>
                </c:pt>
                <c:pt idx="127">
                  <c:v>0.98604625984878991</c:v>
                </c:pt>
                <c:pt idx="128">
                  <c:v>0.98500952572876976</c:v>
                </c:pt>
                <c:pt idx="129">
                  <c:v>0.98271419201641852</c:v>
                </c:pt>
                <c:pt idx="130">
                  <c:v>0.97931978261640973</c:v>
                </c:pt>
                <c:pt idx="131">
                  <c:v>0.97498121826641471</c:v>
                </c:pt>
                <c:pt idx="132">
                  <c:v>0.96984639924545291</c:v>
                </c:pt>
                <c:pt idx="133">
                  <c:v>0.96405443502696231</c:v>
                </c:pt>
                <c:pt idx="134">
                  <c:v>0.95773445419694136</c:v>
                </c:pt>
                <c:pt idx="135">
                  <c:v>0.95100491438500878</c:v>
                </c:pt>
                <c:pt idx="136">
                  <c:v>0.94397332708865633</c:v>
                </c:pt>
                <c:pt idx="137">
                  <c:v>0.93673631390703616</c:v>
                </c:pt>
                <c:pt idx="138">
                  <c:v>0.92937991676573561</c:v>
                </c:pt>
                <c:pt idx="139">
                  <c:v>0.92198009343057796</c:v>
                </c:pt>
                <c:pt idx="140">
                  <c:v>0.91460333956800643</c:v>
                </c:pt>
                <c:pt idx="141">
                  <c:v>0.90730738877560679</c:v>
                </c:pt>
                <c:pt idx="142">
                  <c:v>0.90014195167630773</c:v>
                </c:pt>
                <c:pt idx="143">
                  <c:v>0.8931494639160934</c:v>
                </c:pt>
                <c:pt idx="144">
                  <c:v>0.88636582051161816</c:v>
                </c:pt>
                <c:pt idx="145">
                  <c:v>0.8798210803965093</c:v>
                </c:pt>
                <c:pt idx="146">
                  <c:v>0.87354013025049715</c:v>
                </c:pt>
                <c:pt idx="147">
                  <c:v>0.86754330086207543</c:v>
                </c:pt>
                <c:pt idx="148">
                  <c:v>0.8618469325032988</c:v>
                </c:pt>
                <c:pt idx="149">
                  <c:v>0.85646388822542407</c:v>
                </c:pt>
                <c:pt idx="150">
                  <c:v>0.85140401575466029</c:v>
                </c:pt>
                <c:pt idx="151">
                  <c:v>0.84667455990575924</c:v>
                </c:pt>
                <c:pt idx="152">
                  <c:v>0.84228052825004696</c:v>
                </c:pt>
                <c:pt idx="153">
                  <c:v>0.83822501326987631</c:v>
                </c:pt>
                <c:pt idx="154">
                  <c:v>0.83450947448324109</c:v>
                </c:pt>
                <c:pt idx="155">
                  <c:v>0.83113398409537065</c:v>
                </c:pt>
                <c:pt idx="156">
                  <c:v>0.82809743968021077</c:v>
                </c:pt>
                <c:pt idx="157">
                  <c:v>0.82539774725420234</c:v>
                </c:pt>
                <c:pt idx="158">
                  <c:v>0.82303197790861704</c:v>
                </c:pt>
                <c:pt idx="159">
                  <c:v>0.82099650093818011</c:v>
                </c:pt>
                <c:pt idx="160">
                  <c:v>0.81928709615988693</c:v>
                </c:pt>
                <c:pt idx="161">
                  <c:v>0.81789904786904266</c:v>
                </c:pt>
                <c:pt idx="162">
                  <c:v>0.81682722263808094</c:v>
                </c:pt>
                <c:pt idx="163">
                  <c:v>0.81606613293326924</c:v>
                </c:pt>
                <c:pt idx="164">
                  <c:v>0.81560998830841913</c:v>
                </c:pt>
                <c:pt idx="165">
                  <c:v>0.8154527357350474</c:v>
                </c:pt>
                <c:pt idx="166">
                  <c:v>0.81558809044584335</c:v>
                </c:pt>
                <c:pt idx="167">
                  <c:v>0.81600955850266299</c:v>
                </c:pt>
                <c:pt idx="168">
                  <c:v>0.81671045215111449</c:v>
                </c:pt>
                <c:pt idx="169">
                  <c:v>0.81768389889012028</c:v>
                </c:pt>
                <c:pt idx="170">
                  <c:v>0.81892284506567425</c:v>
                </c:pt>
                <c:pt idx="171">
                  <c:v>0.82042005469219337</c:v>
                </c:pt>
                <c:pt idx="172">
                  <c:v>0.82216810411137575</c:v>
                </c:pt>
                <c:pt idx="173">
                  <c:v>0.82415937301634035</c:v>
                </c:pt>
                <c:pt idx="174">
                  <c:v>0.82638603229721452</c:v>
                </c:pt>
                <c:pt idx="175">
                  <c:v>0.82884002910263854</c:v>
                </c:pt>
                <c:pt idx="176">
                  <c:v>0.83151306945935954</c:v>
                </c:pt>
                <c:pt idx="177">
                  <c:v>0.83439659874892136</c:v>
                </c:pt>
                <c:pt idx="178">
                  <c:v>0.83748178030627063</c:v>
                </c:pt>
                <c:pt idx="179">
                  <c:v>0.84075947237988335</c:v>
                </c:pt>
                <c:pt idx="180">
                  <c:v>0.84422020367683281</c:v>
                </c:pt>
                <c:pt idx="181">
                  <c:v>0.84785414770920409</c:v>
                </c:pt>
                <c:pt idx="182">
                  <c:v>0.85165109616049262</c:v>
                </c:pt>
                <c:pt idx="183">
                  <c:v>0.85560043150212128</c:v>
                </c:pt>
                <c:pt idx="184">
                  <c:v>0.85969109911087715</c:v>
                </c:pt>
                <c:pt idx="185">
                  <c:v>0.86391157916755967</c:v>
                </c:pt>
                <c:pt idx="186">
                  <c:v>0.86824985865489723</c:v>
                </c:pt>
                <c:pt idx="187">
                  <c:v>0.87269340381799776</c:v>
                </c:pt>
                <c:pt idx="188">
                  <c:v>0.87722913350204823</c:v>
                </c:pt>
                <c:pt idx="189">
                  <c:v>0.88184339383823818</c:v>
                </c:pt>
                <c:pt idx="190">
                  <c:v>0.88652193480809449</c:v>
                </c:pt>
                <c:pt idx="191">
                  <c:v>0.89124988927656301</c:v>
                </c:pt>
                <c:pt idx="192">
                  <c:v>0.89601175514284792</c:v>
                </c:pt>
                <c:pt idx="193">
                  <c:v>0.90079138131274317</c:v>
                </c:pt>
                <c:pt idx="194">
                  <c:v>0.90557195824425707</c:v>
                </c:pt>
                <c:pt idx="195">
                  <c:v>0.91033601385700946</c:v>
                </c:pt>
                <c:pt idx="196">
                  <c:v>0.91506541562243771</c:v>
                </c:pt>
                <c:pt idx="197">
                  <c:v>0.9197413796636027</c:v>
                </c:pt>
                <c:pt idx="198">
                  <c:v>0.92434448768782385</c:v>
                </c:pt>
                <c:pt idx="199">
                  <c:v>0.92885471255018537</c:v>
                </c:pt>
                <c:pt idx="200">
                  <c:v>0.93325145319909864</c:v>
                </c:pt>
                <c:pt idx="201">
                  <c:v>0.93751357968493299</c:v>
                </c:pt>
                <c:pt idx="202">
                  <c:v>0.94161948881795698</c:v>
                </c:pt>
                <c:pt idx="203">
                  <c:v>0.94554717094175411</c:v>
                </c:pt>
                <c:pt idx="204">
                  <c:v>0.94927428814270076</c:v>
                </c:pt>
                <c:pt idx="205">
                  <c:v>0.95277826404557531</c:v>
                </c:pt>
                <c:pt idx="206">
                  <c:v>0.95603638515113754</c:v>
                </c:pt>
                <c:pt idx="207">
                  <c:v>0.95902591345571442</c:v>
                </c:pt>
                <c:pt idx="208">
                  <c:v>0.96172420985845786</c:v>
                </c:pt>
                <c:pt idx="209">
                  <c:v>0.96410886761298453</c:v>
                </c:pt>
                <c:pt idx="210">
                  <c:v>0.96615785482149441</c:v>
                </c:pt>
                <c:pt idx="211">
                  <c:v>0.9678496647071152</c:v>
                </c:pt>
                <c:pt idx="212">
                  <c:v>0.96916347214090925</c:v>
                </c:pt>
                <c:pt idx="213">
                  <c:v>0.97007929465124254</c:v>
                </c:pt>
                <c:pt idx="214">
                  <c:v>0.97057815591317254</c:v>
                </c:pt>
                <c:pt idx="215">
                  <c:v>0.9706422495125876</c:v>
                </c:pt>
                <c:pt idx="216">
                  <c:v>0.97025510061246834</c:v>
                </c:pt>
                <c:pt idx="217">
                  <c:v>0.96940172302495153</c:v>
                </c:pt>
                <c:pt idx="218">
                  <c:v>0.96806876912022655</c:v>
                </c:pt>
                <c:pt idx="219">
                  <c:v>0.96624466998793002</c:v>
                </c:pt>
                <c:pt idx="220">
                  <c:v>0.96391976331333573</c:v>
                </c:pt>
                <c:pt idx="221">
                  <c:v>0.96108640654211541</c:v>
                </c:pt>
                <c:pt idx="222">
                  <c:v>0.95773907308441286</c:v>
                </c:pt>
                <c:pt idx="223">
                  <c:v>0.9538744295497128</c:v>
                </c:pt>
                <c:pt idx="224">
                  <c:v>0.94949139230430668</c:v>
                </c:pt>
                <c:pt idx="225">
                  <c:v>0.94459116199639337</c:v>
                </c:pt>
                <c:pt idx="226">
                  <c:v>0.93917723509108042</c:v>
                </c:pt>
                <c:pt idx="227">
                  <c:v>0.93325539188785345</c:v>
                </c:pt>
                <c:pt idx="228">
                  <c:v>0.92683366094393071</c:v>
                </c:pt>
                <c:pt idx="229">
                  <c:v>0.9199222602848135</c:v>
                </c:pt>
                <c:pt idx="230">
                  <c:v>0.91253351623419199</c:v>
                </c:pt>
                <c:pt idx="231">
                  <c:v>0.90468176112536081</c:v>
                </c:pt>
                <c:pt idx="232">
                  <c:v>0.89638321155230494</c:v>
                </c:pt>
                <c:pt idx="233">
                  <c:v>0.88765582916892682</c:v>
                </c:pt>
                <c:pt idx="234">
                  <c:v>0.8785191663396259</c:v>
                </c:pt>
                <c:pt idx="235">
                  <c:v>0.86899419917602727</c:v>
                </c:pt>
                <c:pt idx="236">
                  <c:v>0.85910315065801623</c:v>
                </c:pt>
                <c:pt idx="237">
                  <c:v>0.8488693066300016</c:v>
                </c:pt>
                <c:pt idx="238">
                  <c:v>0.8383168274857945</c:v>
                </c:pt>
                <c:pt idx="239">
                  <c:v>0.82747055831038185</c:v>
                </c:pt>
                <c:pt idx="240">
                  <c:v>0.81635584013934592</c:v>
                </c:pt>
                <c:pt idx="241">
                  <c:v>0.80499832483353861</c:v>
                </c:pt>
                <c:pt idx="242">
                  <c:v>0.79342379585637357</c:v>
                </c:pt>
                <c:pt idx="243">
                  <c:v>0.78165799699304117</c:v>
                </c:pt>
                <c:pt idx="244">
                  <c:v>0.76972647077508327</c:v>
                </c:pt>
                <c:pt idx="245">
                  <c:v>0.75765440807997897</c:v>
                </c:pt>
                <c:pt idx="246">
                  <c:v>0.74546651007346432</c:v>
                </c:pt>
                <c:pt idx="247">
                  <c:v>0.73318686336106531</c:v>
                </c:pt>
                <c:pt idx="248">
                  <c:v>0.72083882892288642</c:v>
                </c:pt>
                <c:pt idx="249">
                  <c:v>0.70844494512883427</c:v>
                </c:pt>
                <c:pt idx="250">
                  <c:v>0.69602684487577782</c:v>
                </c:pt>
                <c:pt idx="251">
                  <c:v>0.68360518665784253</c:v>
                </c:pt>
                <c:pt idx="252">
                  <c:v>0.67119959917907479</c:v>
                </c:pt>
                <c:pt idx="253">
                  <c:v>0.65882863894573029</c:v>
                </c:pt>
                <c:pt idx="254">
                  <c:v>0.64650976013400974</c:v>
                </c:pt>
                <c:pt idx="255">
                  <c:v>0.63425929591777774</c:v>
                </c:pt>
                <c:pt idx="256">
                  <c:v>0.62209245035836491</c:v>
                </c:pt>
                <c:pt idx="257">
                  <c:v>0.61002329990310322</c:v>
                </c:pt>
                <c:pt idx="258">
                  <c:v>0.59806480350838775</c:v>
                </c:pt>
                <c:pt idx="259">
                  <c:v>0.58622882039406998</c:v>
                </c:pt>
                <c:pt idx="260">
                  <c:v>0.57452613444598621</c:v>
                </c:pt>
                <c:pt idx="261">
                  <c:v>0.56296648430944707</c:v>
                </c:pt>
                <c:pt idx="262">
                  <c:v>0.55155859825563747</c:v>
                </c:pt>
                <c:pt idx="263">
                  <c:v>0.54031023295236236</c:v>
                </c:pt>
                <c:pt idx="264">
                  <c:v>0.52922821532773323</c:v>
                </c:pt>
                <c:pt idx="265">
                  <c:v>0.51831848677799452</c:v>
                </c:pt>
                <c:pt idx="266">
                  <c:v>0.50758614903651278</c:v>
                </c:pt>
                <c:pt idx="267">
                  <c:v>0.49703551108826627</c:v>
                </c:pt>
                <c:pt idx="268">
                  <c:v>0.48667013658140046</c:v>
                </c:pt>
                <c:pt idx="269">
                  <c:v>0.47649289125326222</c:v>
                </c:pt>
                <c:pt idx="270">
                  <c:v>0.46650598995181836</c:v>
                </c:pt>
                <c:pt idx="271">
                  <c:v>0.45671104289367348</c:v>
                </c:pt>
                <c:pt idx="272">
                  <c:v>0.44710910085645705</c:v>
                </c:pt>
                <c:pt idx="273">
                  <c:v>0.43770069905579578</c:v>
                </c:pt>
                <c:pt idx="274">
                  <c:v>0.42848589950512295</c:v>
                </c:pt>
                <c:pt idx="275">
                  <c:v>0.41946433170015851</c:v>
                </c:pt>
                <c:pt idx="276">
                  <c:v>0.41063523150900849</c:v>
                </c:pt>
                <c:pt idx="277">
                  <c:v>0.4019974781835729</c:v>
                </c:pt>
                <c:pt idx="278">
                  <c:v>0.39354962943850236</c:v>
                </c:pt>
                <c:pt idx="279">
                  <c:v>0.38528995457049975</c:v>
                </c:pt>
                <c:pt idx="280">
                  <c:v>0.37721646561362976</c:v>
                </c:pt>
                <c:pt idx="281">
                  <c:v>0.3693269465456307</c:v>
                </c:pt>
                <c:pt idx="282">
                  <c:v>0.36161898057653796</c:v>
                </c:pt>
                <c:pt idx="283">
                  <c:v>0.35408997556420863</c:v>
                </c:pt>
                <c:pt idx="284">
                  <c:v>0.34673718761219463</c:v>
                </c:pt>
                <c:pt idx="285">
                  <c:v>0.3395577429138823</c:v>
                </c:pt>
                <c:pt idx="286">
                  <c:v>0.33254865791328847</c:v>
                </c:pt>
                <c:pt idx="287">
                  <c:v>0.32570685785763498</c:v>
                </c:pt>
                <c:pt idx="288">
                  <c:v>0.31902919381996697</c:v>
                </c:pt>
                <c:pt idx="289">
                  <c:v>0.31251245827196572</c:v>
                </c:pt>
                <c:pt idx="290">
                  <c:v>0.30615339928781127</c:v>
                </c:pt>
                <c:pt idx="291">
                  <c:v>0.29994873345979167</c:v>
                </c:pt>
                <c:pt idx="292">
                  <c:v>0.29389515760531837</c:v>
                </c:pt>
                <c:pt idx="293">
                  <c:v>0.28798935934345637</c:v>
                </c:pt>
                <c:pt idx="294">
                  <c:v>0.2822280266168895</c:v>
                </c:pt>
                <c:pt idx="295">
                  <c:v>0.2766078562327593</c:v>
                </c:pt>
                <c:pt idx="296">
                  <c:v>0.27112556149297407</c:v>
                </c:pt>
                <c:pt idx="297">
                  <c:v>0.26577787898152294</c:v>
                </c:pt>
                <c:pt idx="298">
                  <c:v>0.26056157457315399</c:v>
                </c:pt>
                <c:pt idx="299">
                  <c:v>0.25547344872447575</c:v>
                </c:pt>
                <c:pt idx="300">
                  <c:v>0.25051034110521853</c:v>
                </c:pt>
                <c:pt idx="301">
                  <c:v>0.24566913462406526</c:v>
                </c:pt>
                <c:pt idx="302">
                  <c:v>0.24094675890018735</c:v>
                </c:pt>
                <c:pt idx="303">
                  <c:v>0.2363401932283854</c:v>
                </c:pt>
                <c:pt idx="304">
                  <c:v>0.23184646908261575</c:v>
                </c:pt>
                <c:pt idx="305">
                  <c:v>0.22746267219964944</c:v>
                </c:pt>
                <c:pt idx="306">
                  <c:v>0.22318594428168459</c:v>
                </c:pt>
                <c:pt idx="307">
                  <c:v>0.21901348435398638</c:v>
                </c:pt>
                <c:pt idx="308">
                  <c:v>0.21494254981091687</c:v>
                </c:pt>
                <c:pt idx="309">
                  <c:v>0.21097045718125962</c:v>
                </c:pt>
                <c:pt idx="310">
                  <c:v>0.20709458264131542</c:v>
                </c:pt>
                <c:pt idx="311">
                  <c:v>0.20331236230203387</c:v>
                </c:pt>
                <c:pt idx="312">
                  <c:v>0.19962129229431025</c:v>
                </c:pt>
                <c:pt idx="313">
                  <c:v>0.19601892867462645</c:v>
                </c:pt>
                <c:pt idx="314">
                  <c:v>0.19250288717134734</c:v>
                </c:pt>
                <c:pt idx="315">
                  <c:v>0.1890708427902571</c:v>
                </c:pt>
                <c:pt idx="316">
                  <c:v>0.18572052929634097</c:v>
                </c:pt>
                <c:pt idx="317">
                  <c:v>0.18244973858728719</c:v>
                </c:pt>
                <c:pt idx="318">
                  <c:v>0.17925631997283575</c:v>
                </c:pt>
                <c:pt idx="319">
                  <c:v>0.17613817937278919</c:v>
                </c:pt>
                <c:pt idx="320">
                  <c:v>0.17309327844534816</c:v>
                </c:pt>
                <c:pt idx="321">
                  <c:v>0.17011963365630045</c:v>
                </c:pt>
                <c:pt idx="322">
                  <c:v>0.16721531529863165</c:v>
                </c:pt>
                <c:pt idx="323">
                  <c:v>0.16437844647115396</c:v>
                </c:pt>
                <c:pt idx="324">
                  <c:v>0.1616072020239312</c:v>
                </c:pt>
                <c:pt idx="325">
                  <c:v>0.15889980747747035</c:v>
                </c:pt>
                <c:pt idx="326">
                  <c:v>0.15625453792195676</c:v>
                </c:pt>
                <c:pt idx="327">
                  <c:v>0.15366971690212905</c:v>
                </c:pt>
                <c:pt idx="328">
                  <c:v>0.15114371529280779</c:v>
                </c:pt>
                <c:pt idx="329">
                  <c:v>0.14867495016953858</c:v>
                </c:pt>
                <c:pt idx="330">
                  <c:v>0.14626188367829884</c:v>
                </c:pt>
                <c:pt idx="331">
                  <c:v>0.14390302190778637</c:v>
                </c:pt>
                <c:pt idx="332">
                  <c:v>0.14159691376736028</c:v>
                </c:pt>
                <c:pt idx="333">
                  <c:v>0.13934214987336402</c:v>
                </c:pt>
                <c:pt idx="334">
                  <c:v>0.13713736144618249</c:v>
                </c:pt>
                <c:pt idx="335">
                  <c:v>0.1349812192201082</c:v>
                </c:pt>
                <c:pt idx="336">
                  <c:v>0.13287243236778001</c:v>
                </c:pt>
                <c:pt idx="337">
                  <c:v>0.13080974744072893</c:v>
                </c:pt>
                <c:pt idx="338">
                  <c:v>0.12879194732732646</c:v>
                </c:pt>
                <c:pt idx="339">
                  <c:v>0.12681785022921377</c:v>
                </c:pt>
                <c:pt idx="340">
                  <c:v>0.12488630865713057</c:v>
                </c:pt>
                <c:pt idx="341">
                  <c:v>0.12299620844686387</c:v>
                </c:pt>
                <c:pt idx="342">
                  <c:v>0.12114646779591509</c:v>
                </c:pt>
                <c:pt idx="343">
                  <c:v>0.11933603632133138</c:v>
                </c:pt>
                <c:pt idx="344">
                  <c:v>0.11756389413903279</c:v>
                </c:pt>
                <c:pt idx="345">
                  <c:v>0.11582905096487284</c:v>
                </c:pt>
                <c:pt idx="346">
                  <c:v>0.11413054523754285</c:v>
                </c:pt>
                <c:pt idx="347">
                  <c:v>0.11246744326339175</c:v>
                </c:pt>
                <c:pt idx="348">
                  <c:v>0.11083883838311526</c:v>
                </c:pt>
                <c:pt idx="349">
                  <c:v>0.10924385016023641</c:v>
                </c:pt>
                <c:pt idx="350">
                  <c:v>0.10768162359121758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3A-4C38-B6A9-D596A4214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4543"/>
        <c:axId val="40221743"/>
        <c:extLst/>
      </c:scatterChart>
      <c:valAx>
        <c:axId val="40214543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21743"/>
        <c:crosses val="autoZero"/>
        <c:crossBetween val="midCat"/>
      </c:valAx>
      <c:valAx>
        <c:axId val="40221743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1454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23389065732292"/>
          <c:y val="0.50638956011058656"/>
          <c:w val="0.19974562613255503"/>
          <c:h val="0.20514754817887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2537182852142"/>
          <c:y val="5.0925925925925923E-2"/>
          <c:w val="0.83199781277340323"/>
          <c:h val="0.85301727909011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'Fig. 4H'!$J$2</c:f>
              <c:strCache>
                <c:ptCount val="1"/>
                <c:pt idx="0">
                  <c:v>η=0.2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  <a:effectLst/>
          </c:spPr>
          <c:invertIfNegative val="0"/>
          <c:val>
            <c:numRef>
              <c:f>'Fig. 4H'!$K$2</c:f>
              <c:numCache>
                <c:formatCode>General</c:formatCode>
                <c:ptCount val="1"/>
                <c:pt idx="0">
                  <c:v>2.6646000000000001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C-4D53-9C46-F60545CD5940}"/>
            </c:ext>
          </c:extLst>
        </c:ser>
        <c:ser>
          <c:idx val="1"/>
          <c:order val="1"/>
          <c:tx>
            <c:strRef>
              <c:f>'Fig. 4H'!$J$3</c:f>
              <c:strCache>
                <c:ptCount val="1"/>
                <c:pt idx="0">
                  <c:v>η=0.3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'Fig. 4H'!$K$3</c:f>
              <c:numCache>
                <c:formatCode>General</c:formatCode>
                <c:ptCount val="1"/>
                <c:pt idx="0">
                  <c:v>2.4996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3C-4D53-9C46-F60545CD5940}"/>
            </c:ext>
          </c:extLst>
        </c:ser>
        <c:ser>
          <c:idx val="2"/>
          <c:order val="2"/>
          <c:tx>
            <c:strRef>
              <c:f>'Fig. 4H'!$J$4</c:f>
              <c:strCache>
                <c:ptCount val="1"/>
                <c:pt idx="0">
                  <c:v>η=0.4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'Fig. 4H'!$K$4</c:f>
              <c:numCache>
                <c:formatCode>General</c:formatCode>
                <c:ptCount val="1"/>
                <c:pt idx="0">
                  <c:v>2.3893999999999997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3C-4D53-9C46-F60545CD5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831328"/>
        <c:axId val="1275829888"/>
      </c:barChart>
      <c:catAx>
        <c:axId val="1275831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75829888"/>
        <c:crosses val="autoZero"/>
        <c:auto val="1"/>
        <c:lblAlgn val="ctr"/>
        <c:lblOffset val="100"/>
        <c:noMultiLvlLbl val="0"/>
      </c:catAx>
      <c:valAx>
        <c:axId val="1275829888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cavity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volume </a:t>
                </a:r>
                <a:r>
                  <a:rPr lang="en-US" altLang="zh-CN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4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mm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3)</a:t>
                </a:r>
                <a:endPara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75831328"/>
        <c:crosses val="autoZero"/>
        <c:crossBetween val="between"/>
        <c:maj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7030096237970252"/>
          <c:y val="5.4107976086322541E-2"/>
          <c:w val="0.21029186596105845"/>
          <c:h val="0.228212468903667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97585152103143"/>
          <c:y val="4.5441642673638358E-2"/>
          <c:w val="0.79647033708045367"/>
          <c:h val="0.79019855970268527"/>
        </c:manualLayout>
      </c:layout>
      <c:scatterChart>
        <c:scatterStyle val="smoothMarker"/>
        <c:varyColors val="0"/>
        <c:ser>
          <c:idx val="0"/>
          <c:order val="0"/>
          <c:tx>
            <c:v>l=35 mm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4I '!$A$3:$A$353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4I '!$B$3:$B$353</c:f>
              <c:numCache>
                <c:formatCode>General</c:formatCode>
                <c:ptCount val="351"/>
                <c:pt idx="0">
                  <c:v>1.6569180904417724E-3</c:v>
                </c:pt>
                <c:pt idx="1">
                  <c:v>1.7574394583593778E-3</c:v>
                </c:pt>
                <c:pt idx="2">
                  <c:v>1.862794439958626E-3</c:v>
                </c:pt>
                <c:pt idx="3">
                  <c:v>1.9732031023269592E-3</c:v>
                </c:pt>
                <c:pt idx="4">
                  <c:v>2.0888977533878306E-3</c:v>
                </c:pt>
                <c:pt idx="5">
                  <c:v>2.2101237252283301E-3</c:v>
                </c:pt>
                <c:pt idx="6">
                  <c:v>2.3371402126676211E-3</c:v>
                </c:pt>
                <c:pt idx="7">
                  <c:v>2.4702211714586753E-3</c:v>
                </c:pt>
                <c:pt idx="8">
                  <c:v>2.6096562809211354E-3</c:v>
                </c:pt>
                <c:pt idx="9">
                  <c:v>2.7557519762013705E-3</c:v>
                </c:pt>
                <c:pt idx="10">
                  <c:v>2.9088325558187522E-3</c:v>
                </c:pt>
                <c:pt idx="11">
                  <c:v>3.0692413706560062E-3</c:v>
                </c:pt>
                <c:pt idx="12">
                  <c:v>3.2373421011019365E-3</c:v>
                </c:pt>
                <c:pt idx="13">
                  <c:v>3.413520129649017E-3</c:v>
                </c:pt>
                <c:pt idx="14">
                  <c:v>3.598184016913919E-3</c:v>
                </c:pt>
                <c:pt idx="15">
                  <c:v>3.7917670897817946E-3</c:v>
                </c:pt>
                <c:pt idx="16">
                  <c:v>3.9947291511531757E-3</c:v>
                </c:pt>
                <c:pt idx="17">
                  <c:v>4.2075583216683032E-3</c:v>
                </c:pt>
                <c:pt idx="18">
                  <c:v>4.4307730247423738E-3</c:v>
                </c:pt>
                <c:pt idx="19">
                  <c:v>4.6649241273042374E-3</c:v>
                </c:pt>
                <c:pt idx="20">
                  <c:v>4.9105972498106887E-3</c:v>
                </c:pt>
                <c:pt idx="21">
                  <c:v>5.1684152603844735E-3</c:v>
                </c:pt>
                <c:pt idx="22">
                  <c:v>5.4390409693757524E-3</c:v>
                </c:pt>
                <c:pt idx="23">
                  <c:v>5.7231800421807533E-3</c:v>
                </c:pt>
                <c:pt idx="24">
                  <c:v>6.0215841499221545E-3</c:v>
                </c:pt>
                <c:pt idx="25">
                  <c:v>6.335054379491889E-3</c:v>
                </c:pt>
                <c:pt idx="26">
                  <c:v>6.6644449265815808E-3</c:v>
                </c:pt>
                <c:pt idx="27">
                  <c:v>7.0106670976790575E-3</c:v>
                </c:pt>
                <c:pt idx="28">
                  <c:v>7.3746936495854287E-3</c:v>
                </c:pt>
                <c:pt idx="29">
                  <c:v>7.7575634979066832E-3</c:v>
                </c:pt>
                <c:pt idx="30">
                  <c:v>8.1603868291280079E-3</c:v>
                </c:pt>
                <c:pt idx="31">
                  <c:v>8.584350654429862E-3</c:v>
                </c:pt>
                <c:pt idx="32">
                  <c:v>9.0307248473017188E-3</c:v>
                </c:pt>
                <c:pt idx="33">
                  <c:v>9.5008687113554702E-3</c:v>
                </c:pt>
                <c:pt idx="34">
                  <c:v>9.9962381295473079E-3</c:v>
                </c:pt>
                <c:pt idx="35">
                  <c:v>1.0518393351377275E-2</c:v>
                </c:pt>
                <c:pt idx="36">
                  <c:v>1.1069007480546067E-2</c:v>
                </c:pt>
                <c:pt idx="37">
                  <c:v>1.1649875732166026E-2</c:v>
                </c:pt>
                <c:pt idx="38">
                  <c:v>1.2262925535930114E-2</c:v>
                </c:pt>
                <c:pt idx="39">
                  <c:v>1.2910227569783772E-2</c:v>
                </c:pt>
                <c:pt idx="40">
                  <c:v>1.3594007817691933E-2</c:v>
                </c:pt>
                <c:pt idx="41">
                  <c:v>1.4316660755129607E-2</c:v>
                </c:pt>
                <c:pt idx="42">
                  <c:v>1.5080763777096218E-2</c:v>
                </c:pt>
                <c:pt idx="43">
                  <c:v>1.5889092995845733E-2</c:v>
                </c:pt>
                <c:pt idx="44">
                  <c:v>1.6744640549292478E-2</c:v>
                </c:pt>
                <c:pt idx="45">
                  <c:v>1.7650633576330121E-2</c:v>
                </c:pt>
                <c:pt idx="46">
                  <c:v>1.8610555032242071E-2</c:v>
                </c:pt>
                <c:pt idx="47">
                  <c:v>1.9628166536147962E-2</c:v>
                </c:pt>
                <c:pt idx="48">
                  <c:v>2.070753346321752E-2</c:v>
                </c:pt>
                <c:pt idx="49">
                  <c:v>2.1853052517315841E-2</c:v>
                </c:pt>
                <c:pt idx="50">
                  <c:v>2.3069482045083967E-2</c:v>
                </c:pt>
                <c:pt idx="51">
                  <c:v>2.436197538031859E-2</c:v>
                </c:pt>
                <c:pt idx="52">
                  <c:v>2.5736117538095793E-2</c:v>
                </c:pt>
                <c:pt idx="53">
                  <c:v>2.7197965611542307E-2</c:v>
                </c:pt>
                <c:pt idx="54">
                  <c:v>2.8754093260603963E-2</c:v>
                </c:pt>
                <c:pt idx="55">
                  <c:v>3.041163972164096E-2</c:v>
                </c:pt>
                <c:pt idx="56">
                  <c:v>3.2178363809197252E-2</c:v>
                </c:pt>
                <c:pt idx="57">
                  <c:v>3.4062703426699148E-2</c:v>
                </c:pt>
                <c:pt idx="58">
                  <c:v>3.6073841150811803E-2</c:v>
                </c:pt>
                <c:pt idx="59">
                  <c:v>3.8221776504207883E-2</c:v>
                </c:pt>
                <c:pt idx="60">
                  <c:v>4.0517405582695898E-2</c:v>
                </c:pt>
                <c:pt idx="61">
                  <c:v>4.2972608753767849E-2</c:v>
                </c:pt>
                <c:pt idx="62">
                  <c:v>4.5600347192755852E-2</c:v>
                </c:pt>
                <c:pt idx="63">
                  <c:v>4.8414769067354313E-2</c:v>
                </c:pt>
                <c:pt idx="64">
                  <c:v>5.1431326217617257E-2</c:v>
                </c:pt>
                <c:pt idx="65">
                  <c:v>5.4666902201774614E-2</c:v>
                </c:pt>
                <c:pt idx="66">
                  <c:v>5.8139952581606646E-2</c:v>
                </c:pt>
                <c:pt idx="67">
                  <c:v>6.1870658295882452E-2</c:v>
                </c:pt>
                <c:pt idx="68">
                  <c:v>6.588109290463684E-2</c:v>
                </c:pt>
                <c:pt idx="69">
                  <c:v>7.0195404365507863E-2</c:v>
                </c:pt>
                <c:pt idx="70">
                  <c:v>7.4840011805754059E-2</c:v>
                </c:pt>
                <c:pt idx="71">
                  <c:v>7.9843817453945531E-2</c:v>
                </c:pt>
                <c:pt idx="72">
                  <c:v>8.5238433460150476E-2</c:v>
                </c:pt>
                <c:pt idx="73">
                  <c:v>9.1058422719998089E-2</c:v>
                </c:pt>
                <c:pt idx="74">
                  <c:v>9.7341551972347395E-2</c:v>
                </c:pt>
                <c:pt idx="75">
                  <c:v>0.10412905429465713</c:v>
                </c:pt>
                <c:pt idx="76">
                  <c:v>0.11146589659081685</c:v>
                </c:pt>
                <c:pt idx="77">
                  <c:v>0.1194010456506498</c:v>
                </c:pt>
                <c:pt idx="78">
                  <c:v>0.12798772373549328</c:v>
                </c:pt>
                <c:pt idx="79">
                  <c:v>0.13728364126547166</c:v>
                </c:pt>
                <c:pt idx="80">
                  <c:v>0.14735118988613394</c:v>
                </c:pt>
                <c:pt idx="81">
                  <c:v>0.15825757379416128</c:v>
                </c:pt>
                <c:pt idx="82">
                  <c:v>0.17007485051822002</c:v>
                </c:pt>
                <c:pt idx="83">
                  <c:v>0.18287984421146941</c:v>
                </c:pt>
                <c:pt idx="84">
                  <c:v>0.1967538847962953</c:v>
                </c:pt>
                <c:pt idx="85">
                  <c:v>0.21178231499312106</c:v>
                </c:pt>
                <c:pt idx="86">
                  <c:v>0.22805369453296964</c:v>
                </c:pt>
                <c:pt idx="87">
                  <c:v>0.2456586171701709</c:v>
                </c:pt>
                <c:pt idx="88">
                  <c:v>0.26468804241172805</c:v>
                </c:pt>
                <c:pt idx="89">
                  <c:v>0.28523103176507658</c:v>
                </c:pt>
                <c:pt idx="90">
                  <c:v>0.30737177128716708</c:v>
                </c:pt>
                <c:pt idx="91">
                  <c:v>0.33118576196882255</c:v>
                </c:pt>
                <c:pt idx="92">
                  <c:v>0.35673507205107147</c:v>
                </c:pt>
                <c:pt idx="93">
                  <c:v>0.38406257720462533</c:v>
                </c:pt>
                <c:pt idx="94">
                  <c:v>0.41318517321273929</c:v>
                </c:pt>
                <c:pt idx="95">
                  <c:v>0.44408603929137414</c:v>
                </c:pt>
                <c:pt idx="96">
                  <c:v>0.4767061650065848</c:v>
                </c:pt>
                <c:pt idx="97">
                  <c:v>0.51093553235373679</c:v>
                </c:pt>
                <c:pt idx="98">
                  <c:v>0.54660456145183201</c:v>
                </c:pt>
                <c:pt idx="99">
                  <c:v>0.58347666551406929</c:v>
                </c:pt>
                <c:pt idx="100">
                  <c:v>0.62124298377557841</c:v>
                </c:pt>
                <c:pt idx="101">
                  <c:v>0.6595205172912646</c:v>
                </c:pt>
                <c:pt idx="102">
                  <c:v>0.69785491503624741</c:v>
                </c:pt>
                <c:pt idx="103">
                  <c:v>0.73572897707410778</c:v>
                </c:pt>
                <c:pt idx="104">
                  <c:v>0.77257750635967559</c:v>
                </c:pt>
                <c:pt idx="105">
                  <c:v>0.80780844439257726</c:v>
                </c:pt>
                <c:pt idx="106">
                  <c:v>0.84082933076618627</c:v>
                </c:pt>
                <c:pt idx="107">
                  <c:v>0.87107717332975365</c:v>
                </c:pt>
                <c:pt idx="108">
                  <c:v>0.89804900582319913</c:v>
                </c:pt>
                <c:pt idx="109">
                  <c:v>0.92132995811784257</c:v>
                </c:pt>
                <c:pt idx="110">
                  <c:v>0.94061573052044412</c:v>
                </c:pt>
                <c:pt idx="111">
                  <c:v>0.95572699027412855</c:v>
                </c:pt>
                <c:pt idx="112">
                  <c:v>0.96661429116275732</c:v>
                </c:pt>
                <c:pt idx="113">
                  <c:v>0.97335342781251666</c:v>
                </c:pt>
                <c:pt idx="114">
                  <c:v>0.97613239148728437</c:v>
                </c:pt>
                <c:pt idx="115">
                  <c:v>0.97523204238149586</c:v>
                </c:pt>
                <c:pt idx="116">
                  <c:v>0.97100310484353292</c:v>
                </c:pt>
                <c:pt idx="117">
                  <c:v>0.96384210605399911</c:v>
                </c:pt>
                <c:pt idx="118">
                  <c:v>0.95416850576113577</c:v>
                </c:pt>
                <c:pt idx="119">
                  <c:v>0.94240465778341864</c:v>
                </c:pt>
                <c:pt idx="120">
                  <c:v>0.92895956478020303</c:v>
                </c:pt>
                <c:pt idx="121">
                  <c:v>0.91421676582498734</c:v>
                </c:pt>
                <c:pt idx="122">
                  <c:v>0.89852621007279387</c:v>
                </c:pt>
                <c:pt idx="123">
                  <c:v>0.88219964734865053</c:v>
                </c:pt>
                <c:pt idx="124">
                  <c:v>0.86550889804713838</c:v>
                </c:pt>
                <c:pt idx="125">
                  <c:v>0.84868631911536674</c:v>
                </c:pt>
                <c:pt idx="126">
                  <c:v>0.83192682174470178</c:v>
                </c:pt>
                <c:pt idx="127">
                  <c:v>0.81539088392558978</c:v>
                </c:pt>
                <c:pt idx="128">
                  <c:v>0.79920810891811789</c:v>
                </c:pt>
                <c:pt idx="129">
                  <c:v>0.78348098944587019</c:v>
                </c:pt>
                <c:pt idx="130">
                  <c:v>0.76828863544664439</c:v>
                </c:pt>
                <c:pt idx="131">
                  <c:v>0.75369030503281476</c:v>
                </c:pt>
                <c:pt idx="132">
                  <c:v>0.73972864259714299</c:v>
                </c:pt>
                <c:pt idx="133">
                  <c:v>0.72643257588679355</c:v>
                </c:pt>
                <c:pt idx="134">
                  <c:v>0.71381985772109013</c:v>
                </c:pt>
                <c:pt idx="135">
                  <c:v>0.70189926060282537</c:v>
                </c:pt>
                <c:pt idx="136">
                  <c:v>0.6906724464299161</c:v>
                </c:pt>
                <c:pt idx="137">
                  <c:v>0.68013554117607367</c:v>
                </c:pt>
                <c:pt idx="138">
                  <c:v>0.67028044767040007</c:v>
                </c:pt>
                <c:pt idx="139">
                  <c:v>0.66109592993684418</c:v>
                </c:pt>
                <c:pt idx="140">
                  <c:v>0.65256850104990916</c:v>
                </c:pt>
                <c:pt idx="141">
                  <c:v>0.64468314390759984</c:v>
                </c:pt>
                <c:pt idx="142">
                  <c:v>0.63742389125870669</c:v>
                </c:pt>
                <c:pt idx="143">
                  <c:v>0.63077428810807179</c:v>
                </c:pt>
                <c:pt idx="144">
                  <c:v>0.62471775648660621</c:v>
                </c:pt>
                <c:pt idx="145">
                  <c:v>0.61923787964439025</c:v>
                </c:pt>
                <c:pt idx="146">
                  <c:v>0.61431862007292382</c:v>
                </c:pt>
                <c:pt idx="147">
                  <c:v>0.60994448341186058</c:v>
                </c:pt>
                <c:pt idx="148">
                  <c:v>0.60610063824496208</c:v>
                </c:pt>
                <c:pt idx="149">
                  <c:v>0.60277300002251444</c:v>
                </c:pt>
                <c:pt idx="150">
                  <c:v>0.59994828583752158</c:v>
                </c:pt>
                <c:pt idx="151">
                  <c:v>0.59761404550174113</c:v>
                </c:pt>
                <c:pt idx="152">
                  <c:v>0.59575867328579291</c:v>
                </c:pt>
                <c:pt idx="153">
                  <c:v>0.59437140377745767</c:v>
                </c:pt>
                <c:pt idx="154">
                  <c:v>0.59344229454892938</c:v>
                </c:pt>
                <c:pt idx="155">
                  <c:v>0.59296219768549452</c:v>
                </c:pt>
                <c:pt idx="156">
                  <c:v>0.59292272169687976</c:v>
                </c:pt>
                <c:pt idx="157">
                  <c:v>0.59331618489406424</c:v>
                </c:pt>
                <c:pt idx="158">
                  <c:v>0.59413556095829523</c:v>
                </c:pt>
                <c:pt idx="159">
                  <c:v>0.59537441714895922</c:v>
                </c:pt>
                <c:pt idx="160">
                  <c:v>0.59702684539031914</c:v>
                </c:pt>
                <c:pt idx="161">
                  <c:v>0.59908738634545489</c:v>
                </c:pt>
                <c:pt idx="162">
                  <c:v>0.6015509465344292</c:v>
                </c:pt>
                <c:pt idx="163">
                  <c:v>0.60441270859167073</c:v>
                </c:pt>
                <c:pt idx="164">
                  <c:v>0.60766803489658017</c:v>
                </c:pt>
                <c:pt idx="165">
                  <c:v>0.61131236506465469</c:v>
                </c:pt>
                <c:pt idx="166">
                  <c:v>0.61534110816630272</c:v>
                </c:pt>
                <c:pt idx="167">
                  <c:v>0.61974953105492847</c:v>
                </c:pt>
                <c:pt idx="168">
                  <c:v>0.6245326448333246</c:v>
                </c:pt>
                <c:pt idx="169">
                  <c:v>0.62968509225029834</c:v>
                </c:pt>
                <c:pt idx="170">
                  <c:v>0.63520103965631702</c:v>
                </c:pt>
                <c:pt idx="171">
                  <c:v>0.64107407798408245</c:v>
                </c:pt>
                <c:pt idx="172">
                  <c:v>0.64729713794456789</c:v>
                </c:pt>
                <c:pt idx="173">
                  <c:v>0.65386242508689296</c:v>
                </c:pt>
                <c:pt idx="174">
                  <c:v>0.66076138037078613</c:v>
                </c:pt>
                <c:pt idx="175">
                  <c:v>0.66798467123428651</c:v>
                </c:pt>
                <c:pt idx="176">
                  <c:v>0.67552221661216505</c:v>
                </c:pt>
                <c:pt idx="177">
                  <c:v>0.68336324684173966</c:v>
                </c:pt>
                <c:pt idx="178">
                  <c:v>0.69149639587602085</c:v>
                </c:pt>
                <c:pt idx="179">
                  <c:v>0.6999098188874453</c:v>
                </c:pt>
                <c:pt idx="180">
                  <c:v>0.70859132359158961</c:v>
                </c:pt>
                <c:pt idx="181">
                  <c:v>0.71752849907440608</c:v>
                </c:pt>
                <c:pt idx="182">
                  <c:v>0.72670882235331802</c:v>
                </c:pt>
                <c:pt idx="183">
                  <c:v>0.73611972115536384</c:v>
                </c:pt>
                <c:pt idx="184">
                  <c:v>0.74574857211716117</c:v>
                </c:pt>
                <c:pt idx="185">
                  <c:v>0.75558261712611174</c:v>
                </c:pt>
                <c:pt idx="186">
                  <c:v>0.76560878667911036</c:v>
                </c:pt>
                <c:pt idx="187">
                  <c:v>0.77581342727539315</c:v>
                </c:pt>
                <c:pt idx="188">
                  <c:v>0.78618193891646793</c:v>
                </c:pt>
                <c:pt idx="189">
                  <c:v>0.79669833749585839</c:v>
                </c:pt>
                <c:pt idx="190">
                  <c:v>0.80734476403822875</c:v>
                </c:pt>
                <c:pt idx="191">
                  <c:v>0.81810096752918293</c:v>
                </c:pt>
                <c:pt idx="192">
                  <c:v>0.82894379008034014</c:v>
                </c:pt>
                <c:pt idx="193">
                  <c:v>0.83984668251969152</c:v>
                </c:pt>
                <c:pt idx="194">
                  <c:v>0.85077927571292056</c:v>
                </c:pt>
                <c:pt idx="195">
                  <c:v>0.86170702877024452</c:v>
                </c:pt>
                <c:pt idx="196">
                  <c:v>0.87259097058092727</c:v>
                </c:pt>
                <c:pt idx="197">
                  <c:v>0.8833875465317933</c:v>
                </c:pt>
                <c:pt idx="198">
                  <c:v>0.89404857827778939</c:v>
                </c:pt>
                <c:pt idx="199">
                  <c:v>0.90452134126335215</c:v>
                </c:pt>
                <c:pt idx="200">
                  <c:v>0.91474876233751024</c:v>
                </c:pt>
                <c:pt idx="201">
                  <c:v>0.92466973808774222</c:v>
                </c:pt>
                <c:pt idx="202">
                  <c:v>0.93421957316271476</c:v>
                </c:pt>
                <c:pt idx="203">
                  <c:v>0.94333053655626897</c:v>
                </c:pt>
                <c:pt idx="204">
                  <c:v>0.95193253230399855</c:v>
                </c:pt>
                <c:pt idx="205">
                  <c:v>0.95995387908505891</c:v>
                </c:pt>
                <c:pt idx="206">
                  <c:v>0.96732219070182968</c:v>
                </c:pt>
                <c:pt idx="207">
                  <c:v>0.97396534630727272</c:v>
                </c:pt>
                <c:pt idx="208">
                  <c:v>0.97981253564533655</c:v>
                </c:pt>
                <c:pt idx="209">
                  <c:v>0.98479536063919282</c:v>
                </c:pt>
                <c:pt idx="210">
                  <c:v>0.98884897066035626</c:v>
                </c:pt>
                <c:pt idx="211">
                  <c:v>0.99191320505212699</c:v>
                </c:pt>
                <c:pt idx="212">
                  <c:v>0.99393371330812597</c:v>
                </c:pt>
                <c:pt idx="213">
                  <c:v>0.99486302106684465</c:v>
                </c:pt>
                <c:pt idx="214">
                  <c:v>0.99466150908927886</c:v>
                </c:pt>
                <c:pt idx="215">
                  <c:v>0.99329827288590666</c:v>
                </c:pt>
                <c:pt idx="216">
                  <c:v>0.99075183280191836</c:v>
                </c:pt>
                <c:pt idx="217">
                  <c:v>0.98701066818580008</c:v>
                </c:pt>
                <c:pt idx="218">
                  <c:v>0.98207355465262547</c:v>
                </c:pt>
                <c:pt idx="219">
                  <c:v>0.97594969017231081</c:v>
                </c:pt>
                <c:pt idx="220">
                  <c:v>0.96865860340720289</c:v>
                </c:pt>
                <c:pt idx="221">
                  <c:v>0.96022984594290683</c:v>
                </c:pt>
                <c:pt idx="222">
                  <c:v>0.95070247829757026</c:v>
                </c:pt>
                <c:pt idx="223">
                  <c:v>0.94012436734580351</c:v>
                </c:pt>
                <c:pt idx="224">
                  <c:v>0.92855131958008519</c:v>
                </c:pt>
                <c:pt idx="225">
                  <c:v>0.91604608006130084</c:v>
                </c:pt>
                <c:pt idx="226">
                  <c:v>0.90267723070057249</c:v>
                </c:pt>
                <c:pt idx="227">
                  <c:v>0.88851802351934206</c:v>
                </c:pt>
                <c:pt idx="228">
                  <c:v>0.87364518474421637</c:v>
                </c:pt>
                <c:pt idx="229">
                  <c:v>0.85813772412646305</c:v>
                </c:pt>
                <c:pt idx="230">
                  <c:v>0.84207578095974522</c:v>
                </c:pt>
                <c:pt idx="231">
                  <c:v>0.82553953420773651</c:v>
                </c:pt>
                <c:pt idx="232">
                  <c:v>0.80860819929387273</c:v>
                </c:pt>
                <c:pt idx="233">
                  <c:v>0.7913591288071079</c:v>
                </c:pt>
                <c:pt idx="234">
                  <c:v>0.7738670289797257</c:v>
                </c:pt>
                <c:pt idx="235">
                  <c:v>0.75620329859279756</c:v>
                </c:pt>
                <c:pt idx="236">
                  <c:v>0.73843549220070159</c:v>
                </c:pt>
                <c:pt idx="237">
                  <c:v>0.72062690541111252</c:v>
                </c:pt>
                <c:pt idx="238">
                  <c:v>0.70283627651764302</c:v>
                </c:pt>
                <c:pt idx="239">
                  <c:v>0.68511759610388845</c:v>
                </c:pt>
                <c:pt idx="240">
                  <c:v>0.66752001431273178</c:v>
                </c:pt>
                <c:pt idx="241">
                  <c:v>0.65008783425510552</c:v>
                </c:pt>
                <c:pt idx="242">
                  <c:v>0.63286057944035701</c:v>
                </c:pt>
                <c:pt idx="243">
                  <c:v>0.61587312305089448</c:v>
                </c:pt>
                <c:pt idx="244">
                  <c:v>0.59915586725374537</c:v>
                </c:pt>
                <c:pt idx="245">
                  <c:v>0.58273496143872905</c:v>
                </c:pt>
                <c:pt idx="246">
                  <c:v>0.56663254920089745</c:v>
                </c:pt>
                <c:pt idx="247">
                  <c:v>0.55086703495822731</c:v>
                </c:pt>
                <c:pt idx="248">
                  <c:v>0.53545336224149853</c:v>
                </c:pt>
                <c:pt idx="249">
                  <c:v>0.52040329685267661</c:v>
                </c:pt>
                <c:pt idx="250">
                  <c:v>0.50572570921527515</c:v>
                </c:pt>
                <c:pt idx="251">
                  <c:v>0.49142685130167718</c:v>
                </c:pt>
                <c:pt idx="252">
                  <c:v>0.47751062449575055</c:v>
                </c:pt>
                <c:pt idx="253">
                  <c:v>0.46397883562100972</c:v>
                </c:pt>
                <c:pt idx="254">
                  <c:v>0.45083143912906443</c:v>
                </c:pt>
                <c:pt idx="255">
                  <c:v>0.43806676409995204</c:v>
                </c:pt>
                <c:pt idx="256">
                  <c:v>0.42568172525917791</c:v>
                </c:pt>
                <c:pt idx="257">
                  <c:v>0.41367201767268758</c:v>
                </c:pt>
                <c:pt idx="258">
                  <c:v>0.40203229514936556</c:v>
                </c:pt>
                <c:pt idx="259">
                  <c:v>0.39075633267052878</c:v>
                </c:pt>
                <c:pt idx="260">
                  <c:v>0.37983717338728074</c:v>
                </c:pt>
                <c:pt idx="261">
                  <c:v>0.36926726088925887</c:v>
                </c:pt>
                <c:pt idx="262">
                  <c:v>0.35903855756140612</c:v>
                </c:pt>
                <c:pt idx="263">
                  <c:v>0.3491426499175504</c:v>
                </c:pt>
                <c:pt idx="264">
                  <c:v>0.33957084183829733</c:v>
                </c:pt>
                <c:pt idx="265">
                  <c:v>0.33031423665286574</c:v>
                </c:pt>
                <c:pt idx="266">
                  <c:v>0.32136380899582451</c:v>
                </c:pt>
                <c:pt idx="267">
                  <c:v>0.31271046734518793</c:v>
                </c:pt>
                <c:pt idx="268">
                  <c:v>0.30434510811225712</c:v>
                </c:pt>
                <c:pt idx="269">
                  <c:v>0.29625866210931451</c:v>
                </c:pt>
                <c:pt idx="270">
                  <c:v>0.28844213417170494</c:v>
                </c:pt>
                <c:pt idx="271">
                  <c:v>0.28088663665819724</c:v>
                </c:pt>
                <c:pt idx="272">
                  <c:v>0.27358341749958914</c:v>
                </c:pt>
                <c:pt idx="273">
                  <c:v>0.26652388341173505</c:v>
                </c:pt>
                <c:pt idx="274">
                  <c:v>0.25969961883649262</c:v>
                </c:pt>
                <c:pt idx="275">
                  <c:v>0.25310240112337701</c:v>
                </c:pt>
                <c:pt idx="276">
                  <c:v>0.24672421241639486</c:v>
                </c:pt>
                <c:pt idx="277">
                  <c:v>0.24055724866507644</c:v>
                </c:pt>
                <c:pt idx="278">
                  <c:v>0.23459392613621144</c:v>
                </c:pt>
                <c:pt idx="279">
                  <c:v>0.22882688576344601</c:v>
                </c:pt>
                <c:pt idx="280">
                  <c:v>0.22324899563561196</c:v>
                </c:pt>
                <c:pt idx="281">
                  <c:v>0.21785335189142085</c:v>
                </c:pt>
                <c:pt idx="282">
                  <c:v>0.21263327825789247</c:v>
                </c:pt>
                <c:pt idx="283">
                  <c:v>0.20758232444237334</c:v>
                </c:pt>
                <c:pt idx="284">
                  <c:v>0.20269426356315901</c:v>
                </c:pt>
                <c:pt idx="285">
                  <c:v>0.1979630887813536</c:v>
                </c:pt>
                <c:pt idx="286">
                  <c:v>0.19338300927649354</c:v>
                </c:pt>
                <c:pt idx="287">
                  <c:v>0.18894844569046598</c:v>
                </c:pt>
                <c:pt idx="288">
                  <c:v>0.18465402514819851</c:v>
                </c:pt>
                <c:pt idx="289">
                  <c:v>0.18049457594929719</c:v>
                </c:pt>
                <c:pt idx="290">
                  <c:v>0.17646512201209186</c:v>
                </c:pt>
                <c:pt idx="291">
                  <c:v>0.17256087714031698</c:v>
                </c:pt>
                <c:pt idx="292">
                  <c:v>0.16877723917268772</c:v>
                </c:pt>
                <c:pt idx="293">
                  <c:v>0.16510978406686327</c:v>
                </c:pt>
                <c:pt idx="294">
                  <c:v>0.16155425996157058</c:v>
                </c:pt>
                <c:pt idx="295">
                  <c:v>0.15810658125386035</c:v>
                </c:pt>
                <c:pt idx="296">
                  <c:v>0.1547628227225577</c:v>
                </c:pt>
                <c:pt idx="297">
                  <c:v>0.15151921372372845</c:v>
                </c:pt>
                <c:pt idx="298">
                  <c:v>0.1483721324794911</c:v>
                </c:pt>
                <c:pt idx="299">
                  <c:v>0.1453181004775419</c:v>
                </c:pt>
                <c:pt idx="300">
                  <c:v>0.14235377699533369</c:v>
                </c:pt>
                <c:pt idx="301">
                  <c:v>0.1394759537599024</c:v>
                </c:pt>
                <c:pt idx="302">
                  <c:v>0.13668154975177615</c:v>
                </c:pt>
                <c:pt idx="303">
                  <c:v>0.13396760615918579</c:v>
                </c:pt>
                <c:pt idx="304">
                  <c:v>0.13133128148694861</c:v>
                </c:pt>
                <c:pt idx="305">
                  <c:v>0.12876984682275328</c:v>
                </c:pt>
                <c:pt idx="306">
                  <c:v>0.12628068126223579</c:v>
                </c:pt>
                <c:pt idx="307">
                  <c:v>0.12386126749306692</c:v>
                </c:pt>
                <c:pt idx="308">
                  <c:v>0.12150918753730933</c:v>
                </c:pt>
                <c:pt idx="309">
                  <c:v>0.11922211865049892</c:v>
                </c:pt>
                <c:pt idx="310">
                  <c:v>0.11699782937522407</c:v>
                </c:pt>
                <c:pt idx="311">
                  <c:v>0.11483417574644528</c:v>
                </c:pt>
                <c:pt idx="312">
                  <c:v>0.11272909764534456</c:v>
                </c:pt>
                <c:pt idx="313">
                  <c:v>0.11068061529815332</c:v>
                </c:pt>
                <c:pt idx="314">
                  <c:v>0.10868682591612877</c:v>
                </c:pt>
                <c:pt idx="315">
                  <c:v>0.10674590047264532</c:v>
                </c:pt>
                <c:pt idx="316">
                  <c:v>0.10485608061322838</c:v>
                </c:pt>
                <c:pt idx="317">
                  <c:v>0.10301567569424097</c:v>
                </c:pt>
                <c:pt idx="318">
                  <c:v>0.10122305994590963</c:v>
                </c:pt>
                <c:pt idx="319">
                  <c:v>9.9476669755315217E-2</c:v>
                </c:pt>
                <c:pt idx="320">
                  <c:v>9.7775001065017797E-2</c:v>
                </c:pt>
                <c:pt idx="321">
                  <c:v>9.6116606882998612E-2</c:v>
                </c:pt>
                <c:pt idx="322">
                  <c:v>9.4500094899663267E-2</c:v>
                </c:pt>
                <c:pt idx="323">
                  <c:v>9.2924125207717423E-2</c:v>
                </c:pt>
                <c:pt idx="324">
                  <c:v>9.1387408120817359E-2</c:v>
                </c:pt>
                <c:pt idx="325">
                  <c:v>8.9888702086981298E-2</c:v>
                </c:pt>
                <c:pt idx="326">
                  <c:v>8.8426811692868146E-2</c:v>
                </c:pt>
                <c:pt idx="327">
                  <c:v>8.7000585755124038E-2</c:v>
                </c:pt>
                <c:pt idx="328">
                  <c:v>8.5608915495118065E-2</c:v>
                </c:pt>
                <c:pt idx="329">
                  <c:v>8.4250732793515914E-2</c:v>
                </c:pt>
                <c:pt idx="330">
                  <c:v>8.2925008521241739E-2</c:v>
                </c:pt>
                <c:pt idx="331">
                  <c:v>8.163075094352068E-2</c:v>
                </c:pt>
                <c:pt idx="332">
                  <c:v>8.0367004193797498E-2</c:v>
                </c:pt>
                <c:pt idx="333">
                  <c:v>7.9132846814456315E-2</c:v>
                </c:pt>
                <c:pt idx="334">
                  <c:v>7.7927390361388738E-2</c:v>
                </c:pt>
                <c:pt idx="335">
                  <c:v>7.6749778069566732E-2</c:v>
                </c:pt>
                <c:pt idx="336">
                  <c:v>7.5599183576892881E-2</c:v>
                </c:pt>
                <c:pt idx="337">
                  <c:v>7.4474809703722E-2</c:v>
                </c:pt>
                <c:pt idx="338">
                  <c:v>7.3375887285543895E-2</c:v>
                </c:pt>
                <c:pt idx="339">
                  <c:v>7.2301674056435505E-2</c:v>
                </c:pt>
                <c:pt idx="340">
                  <c:v>7.1251453580989943E-2</c:v>
                </c:pt>
                <c:pt idx="341">
                  <c:v>7.0224534232516067E-2</c:v>
                </c:pt>
                <c:pt idx="342">
                  <c:v>6.922024821543693E-2</c:v>
                </c:pt>
                <c:pt idx="343">
                  <c:v>6.8237950629850053E-2</c:v>
                </c:pt>
                <c:pt idx="344">
                  <c:v>6.7277018576367253E-2</c:v>
                </c:pt>
                <c:pt idx="345">
                  <c:v>6.6336850299382077E-2</c:v>
                </c:pt>
                <c:pt idx="346">
                  <c:v>6.5416864367033201E-2</c:v>
                </c:pt>
                <c:pt idx="347">
                  <c:v>6.4516498886188156E-2</c:v>
                </c:pt>
                <c:pt idx="348">
                  <c:v>6.3635210750872528E-2</c:v>
                </c:pt>
                <c:pt idx="349">
                  <c:v>6.2772474922607402E-2</c:v>
                </c:pt>
                <c:pt idx="350">
                  <c:v>6.1927783741231535E-2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F-48E5-8449-990B9F0A7551}"/>
            </c:ext>
          </c:extLst>
        </c:ser>
        <c:ser>
          <c:idx val="5"/>
          <c:order val="1"/>
          <c:tx>
            <c:v>l=40 mm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4I '!$D$3:$D$353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4I '!$E$3:$E$353</c:f>
              <c:numCache>
                <c:formatCode>General</c:formatCode>
                <c:ptCount val="351"/>
                <c:pt idx="0">
                  <c:v>1.8357445933282479E-3</c:v>
                </c:pt>
                <c:pt idx="1">
                  <c:v>1.9506269436418977E-3</c:v>
                </c:pt>
                <c:pt idx="2">
                  <c:v>2.0714049389782829E-3</c:v>
                </c:pt>
                <c:pt idx="3">
                  <c:v>2.1983766524340531E-3</c:v>
                </c:pt>
                <c:pt idx="4">
                  <c:v>2.3318583480024246E-3</c:v>
                </c:pt>
                <c:pt idx="5">
                  <c:v>2.4721857447663753E-3</c:v>
                </c:pt>
                <c:pt idx="6">
                  <c:v>2.6197153785492144E-3</c:v>
                </c:pt>
                <c:pt idx="7">
                  <c:v>2.7748260694655524E-3</c:v>
                </c:pt>
                <c:pt idx="8">
                  <c:v>2.9379205046071721E-3</c:v>
                </c:pt>
                <c:pt idx="9">
                  <c:v>3.1094269459882584E-3</c:v>
                </c:pt>
                <c:pt idx="10">
                  <c:v>3.2898010748246831E-3</c:v>
                </c:pt>
                <c:pt idx="11">
                  <c:v>3.479527984319275E-3</c:v>
                </c:pt>
                <c:pt idx="12">
                  <c:v>3.6791243342884083E-3</c:v>
                </c:pt>
                <c:pt idx="13">
                  <c:v>3.8891406823042818E-3</c:v>
                </c:pt>
                <c:pt idx="14">
                  <c:v>4.1101640074430179E-3</c:v>
                </c:pt>
                <c:pt idx="15">
                  <c:v>4.3428204443890506E-3</c:v>
                </c:pt>
                <c:pt idx="16">
                  <c:v>4.5877782473823236E-3</c:v>
                </c:pt>
                <c:pt idx="17">
                  <c:v>4.8457510055112119E-3</c:v>
                </c:pt>
                <c:pt idx="18">
                  <c:v>5.117501133043878E-3</c:v>
                </c:pt>
                <c:pt idx="19">
                  <c:v>5.4038436609263885E-3</c:v>
                </c:pt>
                <c:pt idx="20">
                  <c:v>5.7056503583122753E-3</c:v>
                </c:pt>
                <c:pt idx="21">
                  <c:v>6.0238542159960495E-3</c:v>
                </c:pt>
                <c:pt idx="22">
                  <c:v>6.3594543270094617E-3</c:v>
                </c:pt>
                <c:pt idx="23">
                  <c:v>6.713521203367101E-3</c:v>
                </c:pt>
                <c:pt idx="24">
                  <c:v>7.0872025721633314E-3</c:v>
                </c:pt>
                <c:pt idx="25">
                  <c:v>7.4817296988616278E-3</c:v>
                </c:pt>
                <c:pt idx="26">
                  <c:v>7.8984242908521907E-3</c:v>
                </c:pt>
                <c:pt idx="27">
                  <c:v>8.3387060401524105E-3</c:v>
                </c:pt>
                <c:pt idx="28">
                  <c:v>8.8041008706597479E-3</c:v>
                </c:pt>
                <c:pt idx="29">
                  <c:v>9.296249962615355E-3</c:v>
                </c:pt>
                <c:pt idx="30">
                  <c:v>9.8169196351021171E-3</c:v>
                </c:pt>
                <c:pt idx="31">
                  <c:v>1.0368012176508401E-2</c:v>
                </c:pt>
                <c:pt idx="32">
                  <c:v>1.0951577723099626E-2</c:v>
                </c:pt>
                <c:pt idx="33">
                  <c:v>1.1569827297285173E-2</c:v>
                </c:pt>
                <c:pt idx="34">
                  <c:v>1.2225147130004888E-2</c:v>
                </c:pt>
                <c:pt idx="35">
                  <c:v>1.2920114406012706E-2</c:v>
                </c:pt>
                <c:pt idx="36">
                  <c:v>1.3657514587003705E-2</c:v>
                </c:pt>
                <c:pt idx="37">
                  <c:v>1.4440360485586723E-2</c:v>
                </c:pt>
                <c:pt idx="38">
                  <c:v>1.5271913283415817E-2</c:v>
                </c:pt>
                <c:pt idx="39">
                  <c:v>1.6155705709545831E-2</c:v>
                </c:pt>
                <c:pt idx="40">
                  <c:v>1.7095567620585173E-2</c:v>
                </c:pt>
                <c:pt idx="41">
                  <c:v>1.8095654252826443E-2</c:v>
                </c:pt>
                <c:pt idx="42">
                  <c:v>1.9160477448542657E-2</c:v>
                </c:pt>
                <c:pt idx="43">
                  <c:v>2.029494019449285E-2</c:v>
                </c:pt>
                <c:pt idx="44">
                  <c:v>2.1504374850721542E-2</c:v>
                </c:pt>
                <c:pt idx="45">
                  <c:v>2.2794585492442621E-2</c:v>
                </c:pt>
                <c:pt idx="46">
                  <c:v>2.4171894837589747E-2</c:v>
                </c:pt>
                <c:pt idx="47">
                  <c:v>2.5643196287947534E-2</c:v>
                </c:pt>
                <c:pt idx="48">
                  <c:v>2.7216011673049767E-2</c:v>
                </c:pt>
                <c:pt idx="49">
                  <c:v>2.8898555353685906E-2</c:v>
                </c:pt>
                <c:pt idx="50">
                  <c:v>3.0699805416104176E-2</c:v>
                </c:pt>
                <c:pt idx="51">
                  <c:v>3.2629582769089227E-2</c:v>
                </c:pt>
                <c:pt idx="52">
                  <c:v>3.4698639043884705E-2</c:v>
                </c:pt>
                <c:pt idx="53">
                  <c:v>3.691875429105429E-2</c:v>
                </c:pt>
                <c:pt idx="54">
                  <c:v>3.9302845568009448E-2</c:v>
                </c:pt>
                <c:pt idx="55">
                  <c:v>4.1865087614433971E-2</c:v>
                </c:pt>
                <c:pt idx="56">
                  <c:v>4.4621046917820539E-2</c:v>
                </c:pt>
                <c:pt idx="57">
                  <c:v>4.7587830573899925E-2</c:v>
                </c:pt>
                <c:pt idx="58">
                  <c:v>5.0784251441387207E-2</c:v>
                </c:pt>
                <c:pt idx="59">
                  <c:v>5.4231011169060483E-2</c:v>
                </c:pt>
                <c:pt idx="60">
                  <c:v>5.7950902724459796E-2</c:v>
                </c:pt>
                <c:pt idx="61">
                  <c:v>6.1969034061705397E-2</c:v>
                </c:pt>
                <c:pt idx="62">
                  <c:v>6.6313074509447456E-2</c:v>
                </c:pt>
                <c:pt idx="63">
                  <c:v>7.101352530945082E-2</c:v>
                </c:pt>
                <c:pt idx="64">
                  <c:v>7.6104015452244544E-2</c:v>
                </c:pt>
                <c:pt idx="65">
                  <c:v>8.1621623485785277E-2</c:v>
                </c:pt>
                <c:pt idx="66">
                  <c:v>8.7607225246249532E-2</c:v>
                </c:pt>
                <c:pt idx="67">
                  <c:v>9.4105866384979531E-2</c:v>
                </c:pt>
                <c:pt idx="68">
                  <c:v>0.10116715702263079</c:v>
                </c:pt>
                <c:pt idx="69">
                  <c:v>0.1088456836966627</c:v>
                </c:pt>
                <c:pt idx="70">
                  <c:v>0.11720143078536149</c:v>
                </c:pt>
                <c:pt idx="71">
                  <c:v>0.12630019954476923</c:v>
                </c:pt>
                <c:pt idx="72">
                  <c:v>0.13621400748152979</c:v>
                </c:pt>
                <c:pt idx="73">
                  <c:v>0.14702144364118508</c:v>
                </c:pt>
                <c:pt idx="74">
                  <c:v>0.15880794609539639</c:v>
                </c:pt>
                <c:pt idx="75">
                  <c:v>0.17166595599533196</c:v>
                </c:pt>
                <c:pt idx="76">
                  <c:v>0.1856948875435761</c:v>
                </c:pt>
                <c:pt idx="77">
                  <c:v>0.20100083470106989</c:v>
                </c:pt>
                <c:pt idx="78">
                  <c:v>0.2176959131411067</c:v>
                </c:pt>
                <c:pt idx="79">
                  <c:v>0.23589711000922775</c:v>
                </c:pt>
                <c:pt idx="80">
                  <c:v>0.25572448523086488</c:v>
                </c:pt>
                <c:pt idx="81">
                  <c:v>0.27729853830815754</c:v>
                </c:pt>
                <c:pt idx="82">
                  <c:v>0.30073652732556011</c:v>
                </c:pt>
                <c:pt idx="83">
                  <c:v>0.32614750821620764</c:v>
                </c:pt>
                <c:pt idx="84">
                  <c:v>0.35362586142273655</c:v>
                </c:pt>
                <c:pt idx="85">
                  <c:v>0.38324310301904074</c:v>
                </c:pt>
                <c:pt idx="86">
                  <c:v>0.41503785533778759</c:v>
                </c:pt>
                <c:pt idx="87">
                  <c:v>0.44900399850612094</c:v>
                </c:pt>
                <c:pt idx="88">
                  <c:v>0.48507725949604197</c:v>
                </c:pt>
                <c:pt idx="89">
                  <c:v>0.52312083383969676</c:v>
                </c:pt>
                <c:pt idx="90">
                  <c:v>0.56291107558575981</c:v>
                </c:pt>
                <c:pt idx="91">
                  <c:v>0.60412480248701117</c:v>
                </c:pt>
                <c:pt idx="92">
                  <c:v>0.64633027120488507</c:v>
                </c:pt>
                <c:pt idx="93">
                  <c:v>0.68898425439916988</c:v>
                </c:pt>
                <c:pt idx="94">
                  <c:v>0.7314377249970585</c:v>
                </c:pt>
                <c:pt idx="95">
                  <c:v>0.77295223681867098</c:v>
                </c:pt>
                <c:pt idx="96">
                  <c:v>0.8127280504594474</c:v>
                </c:pt>
                <c:pt idx="97">
                  <c:v>0.84994339077190295</c:v>
                </c:pt>
                <c:pt idx="98">
                  <c:v>0.88380214979306326</c:v>
                </c:pt>
                <c:pt idx="99">
                  <c:v>0.9135853033574316</c:v>
                </c:pt>
                <c:pt idx="100">
                  <c:v>0.9386998651098647</c:v>
                </c:pt>
                <c:pt idx="101">
                  <c:v>0.95871888277102224</c:v>
                </c:pt>
                <c:pt idx="102">
                  <c:v>0.97340704167175141</c:v>
                </c:pt>
                <c:pt idx="103">
                  <c:v>0.98272871537855955</c:v>
                </c:pt>
                <c:pt idx="104">
                  <c:v>0.98683823128496606</c:v>
                </c:pt>
                <c:pt idx="105">
                  <c:v>0.98605493842945235</c:v>
                </c:pt>
                <c:pt idx="106">
                  <c:v>0.98082769403090553</c:v>
                </c:pt>
                <c:pt idx="107">
                  <c:v>0.97169425120177233</c:v>
                </c:pt>
                <c:pt idx="108">
                  <c:v>0.95924074469369103</c:v>
                </c:pt>
                <c:pt idx="109">
                  <c:v>0.94406534825834432</c:v>
                </c:pt>
                <c:pt idx="110">
                  <c:v>0.92674866159217606</c:v>
                </c:pt>
                <c:pt idx="111">
                  <c:v>0.90783188701542472</c:v>
                </c:pt>
                <c:pt idx="112">
                  <c:v>0.88780265011854032</c:v>
                </c:pt>
                <c:pt idx="113">
                  <c:v>0.86708751996443367</c:v>
                </c:pt>
                <c:pt idx="114">
                  <c:v>0.84604988204405918</c:v>
                </c:pt>
                <c:pt idx="115">
                  <c:v>0.82499172735779736</c:v>
                </c:pt>
                <c:pt idx="116">
                  <c:v>0.80415803658775875</c:v>
                </c:pt>
                <c:pt idx="117">
                  <c:v>0.78374266137167314</c:v>
                </c:pt>
                <c:pt idx="118">
                  <c:v>0.76389486160969378</c:v>
                </c:pt>
                <c:pt idx="119">
                  <c:v>0.744725901862616</c:v>
                </c:pt>
                <c:pt idx="120">
                  <c:v>0.72631531713987263</c:v>
                </c:pt>
                <c:pt idx="121">
                  <c:v>0.70871662056221885</c:v>
                </c:pt>
                <c:pt idx="122">
                  <c:v>0.69196234397763523</c:v>
                </c:pt>
                <c:pt idx="123">
                  <c:v>0.67606838386532797</c:v>
                </c:pt>
                <c:pt idx="124">
                  <c:v>0.66103767663928625</c:v>
                </c:pt>
                <c:pt idx="125">
                  <c:v>0.64686325738905726</c:v>
                </c:pt>
                <c:pt idx="126">
                  <c:v>0.63353077070312069</c:v>
                </c:pt>
                <c:pt idx="127">
                  <c:v>0.62102050667204445</c:v>
                </c:pt>
                <c:pt idx="128">
                  <c:v>0.60930903331038733</c:v>
                </c:pt>
                <c:pt idx="129">
                  <c:v>0.59837049119399854</c:v>
                </c:pt>
                <c:pt idx="130">
                  <c:v>0.58817760892845938</c:v>
                </c:pt>
                <c:pt idx="131">
                  <c:v>0.57870249033346899</c:v>
                </c:pt>
                <c:pt idx="132">
                  <c:v>0.56991721666841855</c:v>
                </c:pt>
                <c:pt idx="133">
                  <c:v>0.56179430023745525</c:v>
                </c:pt>
                <c:pt idx="134">
                  <c:v>0.5543070194886992</c:v>
                </c:pt>
                <c:pt idx="135">
                  <c:v>0.54742966032041884</c:v>
                </c:pt>
                <c:pt idx="136">
                  <c:v>0.5411376837065589</c:v>
                </c:pt>
                <c:pt idx="137">
                  <c:v>0.535407835892175</c:v>
                </c:pt>
                <c:pt idx="138">
                  <c:v>0.5302182142032712</c:v>
                </c:pt>
                <c:pt idx="139">
                  <c:v>0.52554829887693644</c:v>
                </c:pt>
                <c:pt idx="140">
                  <c:v>0.52137895916097876</c:v>
                </c:pt>
                <c:pt idx="141">
                  <c:v>0.51769244017870175</c:v>
                </c:pt>
                <c:pt idx="142">
                  <c:v>0.51447233563453754</c:v>
                </c:pt>
                <c:pt idx="143">
                  <c:v>0.51170355028962633</c:v>
                </c:pt>
                <c:pt idx="144">
                  <c:v>0.50937225521202867</c:v>
                </c:pt>
                <c:pt idx="145">
                  <c:v>0.50746583806109724</c:v>
                </c:pt>
                <c:pt idx="146">
                  <c:v>0.50597285006411263</c:v>
                </c:pt>
                <c:pt idx="147">
                  <c:v>0.50488295085620294</c:v>
                </c:pt>
                <c:pt idx="148">
                  <c:v>0.50418685195793966</c:v>
                </c:pt>
                <c:pt idx="149">
                  <c:v>0.5038762593394277</c:v>
                </c:pt>
                <c:pt idx="150">
                  <c:v>0.50394381524963072</c:v>
                </c:pt>
                <c:pt idx="151">
                  <c:v>0.50438303926296091</c:v>
                </c:pt>
                <c:pt idx="152">
                  <c:v>0.50518826830251151</c:v>
                </c:pt>
                <c:pt idx="153">
                  <c:v>0.50635459523415061</c:v>
                </c:pt>
                <c:pt idx="154">
                  <c:v>0.50787780548412131</c:v>
                </c:pt>
                <c:pt idx="155">
                  <c:v>0.50975431101338997</c:v>
                </c:pt>
                <c:pt idx="156">
                  <c:v>0.51198108088626904</c:v>
                </c:pt>
                <c:pt idx="157">
                  <c:v>0.51455556760340981</c:v>
                </c:pt>
                <c:pt idx="158">
                  <c:v>0.51747562833813421</c:v>
                </c:pt>
                <c:pt idx="159">
                  <c:v>0.52073944023229923</c:v>
                </c:pt>
                <c:pt idx="160">
                  <c:v>0.52434540898959514</c:v>
                </c:pt>
                <c:pt idx="161">
                  <c:v>0.52829207017102719</c:v>
                </c:pt>
                <c:pt idx="162">
                  <c:v>0.53257798287381153</c:v>
                </c:pt>
                <c:pt idx="163">
                  <c:v>0.53720161588844761</c:v>
                </c:pt>
                <c:pt idx="164">
                  <c:v>0.5421612270071714</c:v>
                </c:pt>
                <c:pt idx="165">
                  <c:v>0.54745473692446167</c:v>
                </c:pt>
                <c:pt idx="166">
                  <c:v>0.55307960014095259</c:v>
                </c:pt>
                <c:pt idx="167">
                  <c:v>0.55903267645111421</c:v>
                </c:pt>
                <c:pt idx="168">
                  <c:v>0.56531010792710323</c:v>
                </c:pt>
                <c:pt idx="169">
                  <c:v>0.57190720772712811</c:v>
                </c:pt>
                <c:pt idx="170">
                  <c:v>0.57881836842056056</c:v>
                </c:pt>
                <c:pt idx="171">
                  <c:v>0.58603699863158476</c:v>
                </c:pt>
                <c:pt idx="172">
                  <c:v>0.59355549738948588</c:v>
                </c:pt>
                <c:pt idx="173">
                  <c:v>0.60136527531648787</c:v>
                </c:pt>
                <c:pt idx="174">
                  <c:v>0.60945683034900244</c:v>
                </c:pt>
                <c:pt idx="175">
                  <c:v>0.61781988279064448</c:v>
                </c:pt>
                <c:pt idx="176">
                  <c:v>0.62644356998766271</c:v>
                </c:pt>
                <c:pt idx="177">
                  <c:v>0.63531669488770293</c:v>
                </c:pt>
                <c:pt idx="178">
                  <c:v>0.64442801560068474</c:v>
                </c:pt>
                <c:pt idx="179">
                  <c:v>0.65376655559597086</c:v>
                </c:pt>
                <c:pt idx="180">
                  <c:v>0.66332190742896935</c:v>
                </c:pt>
                <c:pt idx="181">
                  <c:v>0.67308449814669213</c:v>
                </c:pt>
                <c:pt idx="182">
                  <c:v>0.68304578295210505</c:v>
                </c:pt>
                <c:pt idx="183">
                  <c:v>0.69319833611617798</c:v>
                </c:pt>
                <c:pt idx="184">
                  <c:v>0.70353581468618431</c:v>
                </c:pt>
                <c:pt idx="185">
                  <c:v>0.7140527806515099</c:v>
                </c:pt>
                <c:pt idx="186">
                  <c:v>0.72474437958258031</c:v>
                </c:pt>
                <c:pt idx="187">
                  <c:v>0.73560588658203785</c:v>
                </c:pt>
                <c:pt idx="188">
                  <c:v>0.74663214183270576</c:v>
                </c:pt>
                <c:pt idx="189">
                  <c:v>0.75781690657596945</c:v>
                </c:pt>
                <c:pt idx="190">
                  <c:v>0.76915217511832468</c:v>
                </c:pt>
                <c:pt idx="191">
                  <c:v>0.78062747930137832</c:v>
                </c:pt>
                <c:pt idx="192">
                  <c:v>0.79222921930996482</c:v>
                </c:pt>
                <c:pt idx="193">
                  <c:v>0.80394004971413668</c:v>
                </c:pt>
                <c:pt idx="194">
                  <c:v>0.81573834339976725</c:v>
                </c:pt>
                <c:pt idx="195">
                  <c:v>0.82759774962318644</c:v>
                </c:pt>
                <c:pt idx="196">
                  <c:v>0.83948685666824963</c:v>
                </c:pt>
                <c:pt idx="197">
                  <c:v>0.85136896500968862</c:v>
                </c:pt>
                <c:pt idx="198">
                  <c:v>0.86320197369655771</c:v>
                </c:pt>
                <c:pt idx="199">
                  <c:v>0.87493838080178576</c:v>
                </c:pt>
                <c:pt idx="200">
                  <c:v>0.88652539798910446</c:v>
                </c:pt>
                <c:pt idx="201">
                  <c:v>0.89790517917003587</c:v>
                </c:pt>
                <c:pt idx="202">
                  <c:v>0.90901516346545175</c:v>
                </c:pt>
                <c:pt idx="203">
                  <c:v>0.91978853286691431</c:v>
                </c:pt>
                <c:pt idx="204">
                  <c:v>0.93015478478297731</c:v>
                </c:pt>
                <c:pt idx="205">
                  <c:v>0.94004041880140532</c:v>
                </c:pt>
                <c:pt idx="206">
                  <c:v>0.94936973533637314</c:v>
                </c:pt>
                <c:pt idx="207">
                  <c:v>0.95806574129366129</c:v>
                </c:pt>
                <c:pt idx="208">
                  <c:v>0.96605115450823642</c:v>
                </c:pt>
                <c:pt idx="209">
                  <c:v>0.9732494946146768</c:v>
                </c:pt>
                <c:pt idx="210">
                  <c:v>0.97958624341746503</c:v>
                </c:pt>
                <c:pt idx="211">
                  <c:v>0.98499005302835441</c:v>
                </c:pt>
                <c:pt idx="212">
                  <c:v>0.98939397538489504</c:v>
                </c:pt>
                <c:pt idx="213">
                  <c:v>0.99273668264776604</c:v>
                </c:pt>
                <c:pt idx="214">
                  <c:v>0.99496364479222188</c:v>
                </c:pt>
                <c:pt idx="215">
                  <c:v>0.99602822883139797</c:v>
                </c:pt>
                <c:pt idx="216">
                  <c:v>0.99589268384392737</c:v>
                </c:pt>
                <c:pt idx="217">
                  <c:v>0.99452897753414815</c:v>
                </c:pt>
                <c:pt idx="218">
                  <c:v>0.99191945351097366</c:v>
                </c:pt>
                <c:pt idx="219">
                  <c:v>0.98805728376437585</c:v>
                </c:pt>
                <c:pt idx="220">
                  <c:v>0.98294669772632892</c:v>
                </c:pt>
                <c:pt idx="221">
                  <c:v>0.97660297746304148</c:v>
                </c:pt>
                <c:pt idx="222">
                  <c:v>0.96905221747829262</c:v>
                </c:pt>
                <c:pt idx="223">
                  <c:v>0.96033085675891361</c:v>
                </c:pt>
                <c:pt idx="224">
                  <c:v>0.95048499948267917</c:v>
                </c:pt>
                <c:pt idx="225">
                  <c:v>0.93956954868373055</c:v>
                </c:pt>
                <c:pt idx="226">
                  <c:v>0.92764718365717436</c:v>
                </c:pt>
                <c:pt idx="227">
                  <c:v>0.91478721662800211</c:v>
                </c:pt>
                <c:pt idx="228">
                  <c:v>0.90106436700139259</c:v>
                </c:pt>
                <c:pt idx="229">
                  <c:v>0.8865574922995928</c:v>
                </c:pt>
                <c:pt idx="230">
                  <c:v>0.87134831377227406</c:v>
                </c:pt>
                <c:pt idx="231">
                  <c:v>0.85552017186826601</c:v>
                </c:pt>
                <c:pt idx="232">
                  <c:v>0.83915684259893353</c:v>
                </c:pt>
                <c:pt idx="233">
                  <c:v>0.82234144068776549</c:v>
                </c:pt>
                <c:pt idx="234">
                  <c:v>0.80515542968763221</c:v>
                </c:pt>
                <c:pt idx="235">
                  <c:v>0.78767775334227119</c:v>
                </c:pt>
                <c:pt idx="236">
                  <c:v>0.76998409671456147</c:v>
                </c:pt>
                <c:pt idx="237">
                  <c:v>0.75214628028099029</c:v>
                </c:pt>
                <c:pt idx="238">
                  <c:v>0.73423178550661894</c:v>
                </c:pt>
                <c:pt idx="239">
                  <c:v>0.71630340649985225</c:v>
                </c:pt>
                <c:pt idx="240">
                  <c:v>0.69841901926317462</c:v>
                </c:pt>
                <c:pt idx="241">
                  <c:v>0.68063145780607059</c:v>
                </c:pt>
                <c:pt idx="242">
                  <c:v>0.66298848492251283</c:v>
                </c:pt>
                <c:pt idx="243">
                  <c:v>0.64553284467625893</c:v>
                </c:pt>
                <c:pt idx="244">
                  <c:v>0.6283023834794258</c:v>
                </c:pt>
                <c:pt idx="245">
                  <c:v>0.61133022698035622</c:v>
                </c:pt>
                <c:pt idx="246">
                  <c:v>0.59464500068164738</c:v>
                </c:pt>
                <c:pt idx="247">
                  <c:v>0.57827108318113674</c:v>
                </c:pt>
                <c:pt idx="248">
                  <c:v>0.5622288820714908</c:v>
                </c:pt>
                <c:pt idx="249">
                  <c:v>0.5465351237657925</c:v>
                </c:pt>
                <c:pt idx="250">
                  <c:v>0.53120314977033711</c:v>
                </c:pt>
                <c:pt idx="251">
                  <c:v>0.51624321314971988</c:v>
                </c:pt>
                <c:pt idx="252">
                  <c:v>0.50166277008532245</c:v>
                </c:pt>
                <c:pt idx="253">
                  <c:v>0.48746676249047904</c:v>
                </c:pt>
                <c:pt idx="254">
                  <c:v>0.47365788859861502</c:v>
                </c:pt>
                <c:pt idx="255">
                  <c:v>0.46023685927724056</c:v>
                </c:pt>
                <c:pt idx="256">
                  <c:v>0.44720263854019526</c:v>
                </c:pt>
                <c:pt idx="257">
                  <c:v>0.43455266733701814</c:v>
                </c:pt>
                <c:pt idx="258">
                  <c:v>0.422283070199168</c:v>
                </c:pt>
                <c:pt idx="259">
                  <c:v>0.41038884472731696</c:v>
                </c:pt>
                <c:pt idx="260">
                  <c:v>0.39886403422276684</c:v>
                </c:pt>
                <c:pt idx="261">
                  <c:v>0.38770188400987327</c:v>
                </c:pt>
                <c:pt idx="262">
                  <c:v>0.37689498217601525</c:v>
                </c:pt>
                <c:pt idx="263">
                  <c:v>0.36643538558113875</c:v>
                </c:pt>
                <c:pt idx="264">
                  <c:v>0.35631473206958486</c:v>
                </c:pt>
                <c:pt idx="265">
                  <c:v>0.3465243398611062</c:v>
                </c:pt>
                <c:pt idx="266">
                  <c:v>0.33705529511308185</c:v>
                </c:pt>
                <c:pt idx="267">
                  <c:v>0.32789852863835822</c:v>
                </c:pt>
                <c:pt idx="268">
                  <c:v>0.31904488273826304</c:v>
                </c:pt>
                <c:pt idx="269">
                  <c:v>0.31048516907278267</c:v>
                </c:pt>
                <c:pt idx="270">
                  <c:v>0.30221021844340978</c:v>
                </c:pt>
                <c:pt idx="271">
                  <c:v>0.29421092331182397</c:v>
                </c:pt>
                <c:pt idx="272">
                  <c:v>0.28647827382188107</c:v>
                </c:pt>
                <c:pt idx="273">
                  <c:v>0.27900338803522007</c:v>
                </c:pt>
                <c:pt idx="274">
                  <c:v>0.27177753703373742</c:v>
                </c:pt>
                <c:pt idx="275">
                  <c:v>0.26479216548627238</c:v>
                </c:pt>
                <c:pt idx="276">
                  <c:v>0.25803890822300324</c:v>
                </c:pt>
                <c:pt idx="277">
                  <c:v>0.25150960330978867</c:v>
                </c:pt>
                <c:pt idx="278">
                  <c:v>0.24519630206639365</c:v>
                </c:pt>
                <c:pt idx="279">
                  <c:v>0.23909127642747008</c:v>
                </c:pt>
                <c:pt idx="280">
                  <c:v>0.23318702400338676</c:v>
                </c:pt>
                <c:pt idx="281">
                  <c:v>0.22747627115950086</c:v>
                </c:pt>
                <c:pt idx="282">
                  <c:v>0.22195197439727443</c:v>
                </c:pt>
                <c:pt idx="283">
                  <c:v>0.21660732028849106</c:v>
                </c:pt>
                <c:pt idx="284">
                  <c:v>0.2114357241847391</c:v>
                </c:pt>
                <c:pt idx="285">
                  <c:v>0.2064308278979855</c:v>
                </c:pt>
                <c:pt idx="286">
                  <c:v>0.20158649652437355</c:v>
                </c:pt>
                <c:pt idx="287">
                  <c:v>0.19689681456210151</c:v>
                </c:pt>
                <c:pt idx="288">
                  <c:v>0.19235608145521954</c:v>
                </c:pt>
                <c:pt idx="289">
                  <c:v>0.18795880667816955</c:v>
                </c:pt>
                <c:pt idx="290">
                  <c:v>0.18369970446080008</c:v>
                </c:pt>
                <c:pt idx="291">
                  <c:v>0.17957368824015374</c:v>
                </c:pt>
                <c:pt idx="292">
                  <c:v>0.17557586491343047</c:v>
                </c:pt>
                <c:pt idx="293">
                  <c:v>0.17170152895603075</c:v>
                </c:pt>
                <c:pt idx="294">
                  <c:v>0.16794615645931654</c:v>
                </c:pt>
                <c:pt idx="295">
                  <c:v>0.16430539913455067</c:v>
                </c:pt>
                <c:pt idx="296">
                  <c:v>0.16077507832236027</c:v>
                </c:pt>
                <c:pt idx="297">
                  <c:v>0.15735117904074769</c:v>
                </c:pt>
                <c:pt idx="298">
                  <c:v>0.15402984409922282</c:v>
                </c:pt>
                <c:pt idx="299">
                  <c:v>0.15080736830183539</c:v>
                </c:pt>
                <c:pt idx="300">
                  <c:v>0.14768019275772759</c:v>
                </c:pt>
                <c:pt idx="301">
                  <c:v>0.14464489931420632</c:v>
                </c:pt>
                <c:pt idx="302">
                  <c:v>0.14169820512423215</c:v>
                </c:pt>
                <c:pt idx="303">
                  <c:v>0.13883695735749002</c:v>
                </c:pt>
                <c:pt idx="304">
                  <c:v>0.13605812806191964</c:v>
                </c:pt>
                <c:pt idx="305">
                  <c:v>0.13335880918057419</c:v>
                </c:pt>
                <c:pt idx="306">
                  <c:v>0.13073620772697681</c:v>
                </c:pt>
                <c:pt idx="307">
                  <c:v>0.12818764112071424</c:v>
                </c:pt>
                <c:pt idx="308">
                  <c:v>0.12571053268376942</c:v>
                </c:pt>
                <c:pt idx="309">
                  <c:v>0.12330240729707986</c:v>
                </c:pt>
                <c:pt idx="310">
                  <c:v>0.12096088721594334</c:v>
                </c:pt>
                <c:pt idx="311">
                  <c:v>0.11868368804218521</c:v>
                </c:pt>
                <c:pt idx="312">
                  <c:v>0.11646861485042015</c:v>
                </c:pt>
                <c:pt idx="313">
                  <c:v>0.11431355846526714</c:v>
                </c:pt>
                <c:pt idx="314">
                  <c:v>0.11221649188600136</c:v>
                </c:pt>
                <c:pt idx="315">
                  <c:v>0.1101754668548357</c:v>
                </c:pt>
                <c:pt idx="316">
                  <c:v>0.10818861056479523</c:v>
                </c:pt>
                <c:pt idx="317">
                  <c:v>0.10625412250299382</c:v>
                </c:pt>
                <c:pt idx="318">
                  <c:v>0.10437027142500799</c:v>
                </c:pt>
                <c:pt idx="319">
                  <c:v>0.10253539245597509</c:v>
                </c:pt>
                <c:pt idx="320">
                  <c:v>0.10074788431401815</c:v>
                </c:pt>
                <c:pt idx="321">
                  <c:v>9.9006206651598427E-2</c:v>
                </c:pt>
                <c:pt idx="322">
                  <c:v>9.730887751042705E-2</c:v>
                </c:pt>
                <c:pt idx="323">
                  <c:v>9.5654470885617404E-2</c:v>
                </c:pt>
                <c:pt idx="324">
                  <c:v>9.4041614394826278E-2</c:v>
                </c:pt>
                <c:pt idx="325">
                  <c:v>9.2468987048219042E-2</c:v>
                </c:pt>
                <c:pt idx="326">
                  <c:v>9.0935317115175329E-2</c:v>
                </c:pt>
                <c:pt idx="327">
                  <c:v>8.9439380083781272E-2</c:v>
                </c:pt>
                <c:pt idx="328">
                  <c:v>8.7979996709225738E-2</c:v>
                </c:pt>
                <c:pt idx="329">
                  <c:v>8.6556031147376977E-2</c:v>
                </c:pt>
                <c:pt idx="330">
                  <c:v>8.5166389169897938E-2</c:v>
                </c:pt>
                <c:pt idx="331">
                  <c:v>8.3810016457404268E-2</c:v>
                </c:pt>
                <c:pt idx="332">
                  <c:v>8.2485896967274819E-2</c:v>
                </c:pt>
                <c:pt idx="333">
                  <c:v>8.1193051372865921E-2</c:v>
                </c:pt>
                <c:pt idx="334">
                  <c:v>7.9930535570979622E-2</c:v>
                </c:pt>
                <c:pt idx="335">
                  <c:v>7.8697439254578616E-2</c:v>
                </c:pt>
                <c:pt idx="336">
                  <c:v>7.7492884547841423E-2</c:v>
                </c:pt>
                <c:pt idx="337">
                  <c:v>7.631602470078569E-2</c:v>
                </c:pt>
                <c:pt idx="338">
                  <c:v>7.5166042840786762E-2</c:v>
                </c:pt>
                <c:pt idx="339">
                  <c:v>7.4042150778435456E-2</c:v>
                </c:pt>
                <c:pt idx="340">
                  <c:v>7.2943587865294202E-2</c:v>
                </c:pt>
                <c:pt idx="341">
                  <c:v>7.1869619901201887E-2</c:v>
                </c:pt>
                <c:pt idx="342">
                  <c:v>7.081953808889152E-2</c:v>
                </c:pt>
                <c:pt idx="343">
                  <c:v>6.9792658033779875E-2</c:v>
                </c:pt>
                <c:pt idx="344">
                  <c:v>6.8788318786879299E-2</c:v>
                </c:pt>
                <c:pt idx="345">
                  <c:v>6.7805881928875156E-2</c:v>
                </c:pt>
                <c:pt idx="346">
                  <c:v>6.6844730693504495E-2</c:v>
                </c:pt>
                <c:pt idx="347">
                  <c:v>6.5904269128452486E-2</c:v>
                </c:pt>
                <c:pt idx="348">
                  <c:v>6.4983921292062097E-2</c:v>
                </c:pt>
                <c:pt idx="349">
                  <c:v>6.4083130484233974E-2</c:v>
                </c:pt>
                <c:pt idx="350">
                  <c:v>6.3201358509971106E-2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BF-48E5-8449-990B9F0A7551}"/>
            </c:ext>
          </c:extLst>
        </c:ser>
        <c:ser>
          <c:idx val="6"/>
          <c:order val="2"/>
          <c:tx>
            <c:v>l=45 mm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4I '!$G$3:$G$353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4I '!$H$3:$H$353</c:f>
              <c:numCache>
                <c:formatCode>General</c:formatCode>
                <c:ptCount val="351"/>
                <c:pt idx="0">
                  <c:v>2.4573884483434227E-3</c:v>
                </c:pt>
                <c:pt idx="1">
                  <c:v>2.6182381462241944E-3</c:v>
                </c:pt>
                <c:pt idx="2">
                  <c:v>2.7880998700791082E-3</c:v>
                </c:pt>
                <c:pt idx="3">
                  <c:v>2.9674916267955487E-3</c:v>
                </c:pt>
                <c:pt idx="4">
                  <c:v>3.1569668700488496E-3</c:v>
                </c:pt>
                <c:pt idx="5">
                  <c:v>3.3571172481786649E-3</c:v>
                </c:pt>
                <c:pt idx="6">
                  <c:v>3.5685755898899885E-3</c:v>
                </c:pt>
                <c:pt idx="7">
                  <c:v>3.7920191507915257E-3</c:v>
                </c:pt>
                <c:pt idx="8">
                  <c:v>4.0281731462146197E-3</c:v>
                </c:pt>
                <c:pt idx="9">
                  <c:v>4.2778145984809779E-3</c:v>
                </c:pt>
                <c:pt idx="10">
                  <c:v>4.5417765298164658E-3</c:v>
                </c:pt>
                <c:pt idx="11">
                  <c:v>4.8209525355094041E-3</c:v>
                </c:pt>
                <c:pt idx="12">
                  <c:v>5.1163017757054341E-3</c:v>
                </c:pt>
                <c:pt idx="13">
                  <c:v>5.428854428471408E-3</c:v>
                </c:pt>
                <c:pt idx="14">
                  <c:v>5.7597176515306048E-3</c:v>
                </c:pt>
                <c:pt idx="15">
                  <c:v>6.1100821053984289E-3</c:v>
                </c:pt>
                <c:pt idx="16">
                  <c:v>6.4812290966341779E-3</c:v>
                </c:pt>
                <c:pt idx="17">
                  <c:v>6.8745384066413173E-3</c:v>
                </c:pt>
                <c:pt idx="18">
                  <c:v>7.2914968790102064E-3</c:v>
                </c:pt>
                <c:pt idx="19">
                  <c:v>7.7337078468661113E-3</c:v>
                </c:pt>
                <c:pt idx="20">
                  <c:v>8.2029014912711196E-3</c:v>
                </c:pt>
                <c:pt idx="21">
                  <c:v>8.7009462324588727E-3</c:v>
                </c:pt>
                <c:pt idx="22">
                  <c:v>9.2298612678194392E-3</c:v>
                </c:pt>
                <c:pt idx="23">
                  <c:v>9.7918303842339238E-3</c:v>
                </c:pt>
                <c:pt idx="24">
                  <c:v>1.0389217187762978E-2</c:v>
                </c:pt>
                <c:pt idx="25">
                  <c:v>1.1024581911123765E-2</c:v>
                </c:pt>
                <c:pt idx="26">
                  <c:v>1.1700699979057427E-2</c:v>
                </c:pt>
                <c:pt idx="27">
                  <c:v>1.2420582533907876E-2</c:v>
                </c:pt>
                <c:pt idx="28">
                  <c:v>1.3187499148851978E-2</c:v>
                </c:pt>
                <c:pt idx="29">
                  <c:v>1.4005002984635029E-2</c:v>
                </c:pt>
                <c:pt idx="30">
                  <c:v>1.4876958677746854E-2</c:v>
                </c:pt>
                <c:pt idx="31">
                  <c:v>1.5807573284321474E-2</c:v>
                </c:pt>
                <c:pt idx="32">
                  <c:v>1.6801430645050575E-2</c:v>
                </c:pt>
                <c:pt idx="33">
                  <c:v>1.7863529582810012E-2</c:v>
                </c:pt>
                <c:pt idx="34">
                  <c:v>1.8999326397068139E-2</c:v>
                </c:pt>
                <c:pt idx="35">
                  <c:v>2.0214782178281432E-2</c:v>
                </c:pt>
                <c:pt idx="36">
                  <c:v>2.1516415532079503E-2</c:v>
                </c:pt>
                <c:pt idx="37">
                  <c:v>2.2911361378054163E-2</c:v>
                </c:pt>
                <c:pt idx="38">
                  <c:v>2.4407436572131069E-2</c:v>
                </c:pt>
                <c:pt idx="39">
                  <c:v>2.6013213195840712E-2</c:v>
                </c:pt>
                <c:pt idx="40">
                  <c:v>2.7738100461032866E-2</c:v>
                </c:pt>
                <c:pt idx="41">
                  <c:v>2.9592436295584057E-2</c:v>
                </c:pt>
                <c:pt idx="42">
                  <c:v>3.1587589804914273E-2</c:v>
                </c:pt>
                <c:pt idx="43">
                  <c:v>3.3736075946002697E-2</c:v>
                </c:pt>
                <c:pt idx="44">
                  <c:v>3.6051683904789522E-2</c:v>
                </c:pt>
                <c:pt idx="45">
                  <c:v>3.8549620833462361E-2</c:v>
                </c:pt>
                <c:pt idx="46">
                  <c:v>4.1246672779006399E-2</c:v>
                </c:pt>
                <c:pt idx="47">
                  <c:v>4.4161384814839222E-2</c:v>
                </c:pt>
                <c:pt idx="48">
                  <c:v>4.7314262567371368E-2</c:v>
                </c:pt>
                <c:pt idx="49">
                  <c:v>5.0727997499556143E-2</c:v>
                </c:pt>
                <c:pt idx="50">
                  <c:v>5.4427718460161811E-2</c:v>
                </c:pt>
                <c:pt idx="51">
                  <c:v>5.8441272110348663E-2</c:v>
                </c:pt>
                <c:pt idx="52">
                  <c:v>6.2799534869491747E-2</c:v>
                </c:pt>
                <c:pt idx="53">
                  <c:v>6.7536758939332753E-2</c:v>
                </c:pt>
                <c:pt idx="54">
                  <c:v>7.2690954713067191E-2</c:v>
                </c:pt>
                <c:pt idx="55">
                  <c:v>7.8304311375865687E-2</c:v>
                </c:pt>
                <c:pt idx="56">
                  <c:v>8.4423656649306289E-2</c:v>
                </c:pt>
                <c:pt idx="57">
                  <c:v>9.1100955280304152E-2</c:v>
                </c:pt>
                <c:pt idx="58">
                  <c:v>9.8393843832733974E-2</c:v>
                </c:pt>
                <c:pt idx="59">
                  <c:v>0.10636619635147337</c:v>
                </c:pt>
                <c:pt idx="60">
                  <c:v>0.11508871119964892</c:v>
                </c:pt>
                <c:pt idx="61">
                  <c:v>0.12463950338848673</c:v>
                </c:pt>
                <c:pt idx="62">
                  <c:v>0.13510467847811569</c:v>
                </c:pt>
                <c:pt idx="63">
                  <c:v>0.14657885294905493</c:v>
                </c:pt>
                <c:pt idx="64">
                  <c:v>0.15916557101528672</c:v>
                </c:pt>
                <c:pt idx="65">
                  <c:v>0.17297754824044054</c:v>
                </c:pt>
                <c:pt idx="66">
                  <c:v>0.18813664703934185</c:v>
                </c:pt>
                <c:pt idx="67">
                  <c:v>0.20477345728008889</c:v>
                </c:pt>
                <c:pt idx="68">
                  <c:v>0.2230263161459346</c:v>
                </c:pt>
                <c:pt idx="69">
                  <c:v>0.24303955531248933</c:v>
                </c:pt>
                <c:pt idx="70">
                  <c:v>0.26496071190644621</c:v>
                </c:pt>
                <c:pt idx="71">
                  <c:v>0.28893638664142307</c:v>
                </c:pt>
                <c:pt idx="72">
                  <c:v>0.31510638584000017</c:v>
                </c:pt>
                <c:pt idx="73">
                  <c:v>0.34359575726605207</c:v>
                </c:pt>
                <c:pt idx="74">
                  <c:v>0.37450434390564757</c:v>
                </c:pt>
                <c:pt idx="75">
                  <c:v>0.40789356517308395</c:v>
                </c:pt>
                <c:pt idx="76">
                  <c:v>0.44377033036061586</c:v>
                </c:pt>
                <c:pt idx="77">
                  <c:v>0.48206833809512317</c:v>
                </c:pt>
                <c:pt idx="78">
                  <c:v>0.52262755586074228</c:v>
                </c:pt>
                <c:pt idx="79">
                  <c:v>0.56517341735643722</c:v>
                </c:pt>
                <c:pt idx="80">
                  <c:v>0.60929817916330242</c:v>
                </c:pt>
                <c:pt idx="81">
                  <c:v>0.65444780805855796</c:v>
                </c:pt>
                <c:pt idx="82">
                  <c:v>0.69991847643887772</c:v>
                </c:pt>
                <c:pt idx="83">
                  <c:v>0.74486686912315703</c:v>
                </c:pt>
                <c:pt idx="84">
                  <c:v>0.78833766179769416</c:v>
                </c:pt>
                <c:pt idx="85">
                  <c:v>0.82930945465676087</c:v>
                </c:pt>
                <c:pt idx="86">
                  <c:v>0.86675719974705601</c:v>
                </c:pt>
                <c:pt idx="87">
                  <c:v>0.89972530588390875</c:v>
                </c:pt>
                <c:pt idx="88">
                  <c:v>0.92740217586711593</c:v>
                </c:pt>
                <c:pt idx="89">
                  <c:v>0.94918514733713533</c:v>
                </c:pt>
                <c:pt idx="90">
                  <c:v>0.96472556727637471</c:v>
                </c:pt>
                <c:pt idx="91">
                  <c:v>0.97394711656082678</c:v>
                </c:pt>
                <c:pt idx="92">
                  <c:v>0.97703563157075268</c:v>
                </c:pt>
                <c:pt idx="93">
                  <c:v>0.97440401109978758</c:v>
                </c:pt>
                <c:pt idx="94">
                  <c:v>0.96663981341816874</c:v>
                </c:pt>
                <c:pt idx="95">
                  <c:v>0.95444491828800904</c:v>
                </c:pt>
                <c:pt idx="96">
                  <c:v>0.93857610328513785</c:v>
                </c:pt>
                <c:pt idx="97">
                  <c:v>0.91979322190357571</c:v>
                </c:pt>
                <c:pt idx="98">
                  <c:v>0.89881882574364069</c:v>
                </c:pt>
                <c:pt idx="99">
                  <c:v>0.87631038918953996</c:v>
                </c:pt>
                <c:pt idx="100">
                  <c:v>0.85284428462745099</c:v>
                </c:pt>
                <c:pt idx="101">
                  <c:v>0.82890947630672418</c:v>
                </c:pt>
                <c:pt idx="102">
                  <c:v>0.80490845513608911</c:v>
                </c:pt>
                <c:pt idx="103">
                  <c:v>0.7811630102134749</c:v>
                </c:pt>
                <c:pt idx="104">
                  <c:v>0.75792279849244992</c:v>
                </c:pt>
                <c:pt idx="105">
                  <c:v>0.73537515020658706</c:v>
                </c:pt>
                <c:pt idx="106">
                  <c:v>0.71365501617303218</c:v>
                </c:pt>
                <c:pt idx="107">
                  <c:v>0.69285436197236772</c:v>
                </c:pt>
                <c:pt idx="108">
                  <c:v>0.67303062169052852</c:v>
                </c:pt>
                <c:pt idx="109">
                  <c:v>0.65421404288774232</c:v>
                </c:pt>
                <c:pt idx="110">
                  <c:v>0.63641389870234855</c:v>
                </c:pt>
                <c:pt idx="111">
                  <c:v>0.61962362989840969</c:v>
                </c:pt>
                <c:pt idx="112">
                  <c:v>0.60382502564847251</c:v>
                </c:pt>
                <c:pt idx="113">
                  <c:v>0.58899157047185202</c:v>
                </c:pt>
                <c:pt idx="114">
                  <c:v>0.57509108630846628</c:v>
                </c:pt>
                <c:pt idx="115">
                  <c:v>0.56208779050639968</c:v>
                </c:pt>
                <c:pt idx="116">
                  <c:v>0.54994387744706308</c:v>
                </c:pt>
                <c:pt idx="117">
                  <c:v>0.5386207167429149</c:v>
                </c:pt>
                <c:pt idx="118">
                  <c:v>0.52807974627365128</c:v>
                </c:pt>
                <c:pt idx="119">
                  <c:v>0.51828312478362348</c:v>
                </c:pt>
                <c:pt idx="120">
                  <c:v>0.50919419680819289</c:v>
                </c:pt>
                <c:pt idx="121">
                  <c:v>0.50077781246102226</c:v>
                </c:pt>
                <c:pt idx="122">
                  <c:v>0.49300053604130878</c:v>
                </c:pt>
                <c:pt idx="123">
                  <c:v>0.48583077035644762</c:v>
                </c:pt>
                <c:pt idx="124">
                  <c:v>0.47923881790911715</c:v>
                </c:pt>
                <c:pt idx="125">
                  <c:v>0.47319689546899213</c:v>
                </c:pt>
                <c:pt idx="126">
                  <c:v>0.46767911485087588</c:v>
                </c:pt>
                <c:pt idx="127">
                  <c:v>0.46266143978540974</c:v>
                </c:pt>
                <c:pt idx="128">
                  <c:v>0.45812162645148813</c:v>
                </c:pt>
                <c:pt idx="129">
                  <c:v>0.45403915341943812</c:v>
                </c:pt>
                <c:pt idx="130">
                  <c:v>0.45039514533053171</c:v>
                </c:pt>
                <c:pt idx="131">
                  <c:v>0.44717229352929888</c:v>
                </c:pt>
                <c:pt idx="132">
                  <c:v>0.44435477600404205</c:v>
                </c:pt>
                <c:pt idx="133">
                  <c:v>0.44192817832460485</c:v>
                </c:pt>
                <c:pt idx="134">
                  <c:v>0.43987941675222664</c:v>
                </c:pt>
                <c:pt idx="135">
                  <c:v>0.43819666430036308</c:v>
                </c:pt>
                <c:pt idx="136">
                  <c:v>0.43686928022084948</c:v>
                </c:pt>
                <c:pt idx="137">
                  <c:v>0.43588774315543899</c:v>
                </c:pt>
                <c:pt idx="138">
                  <c:v>0.4352435880117731</c:v>
                </c:pt>
                <c:pt idx="139">
                  <c:v>0.43492934648189585</c:v>
                </c:pt>
                <c:pt idx="140">
                  <c:v>0.43493849100995841</c:v>
                </c:pt>
                <c:pt idx="141">
                  <c:v>0.43526538192534703</c:v>
                </c:pt>
                <c:pt idx="142">
                  <c:v>0.43590521738141397</c:v>
                </c:pt>
                <c:pt idx="143">
                  <c:v>0.43685398567288136</c:v>
                </c:pt>
                <c:pt idx="144">
                  <c:v>0.43810841944251888</c:v>
                </c:pt>
                <c:pt idx="145">
                  <c:v>0.43966595122639973</c:v>
                </c:pt>
                <c:pt idx="146">
                  <c:v>0.44152466972423787</c:v>
                </c:pt>
                <c:pt idx="147">
                  <c:v>0.44368327611498881</c:v>
                </c:pt>
                <c:pt idx="148">
                  <c:v>0.44614103966678886</c:v>
                </c:pt>
                <c:pt idx="149">
                  <c:v>0.44889775181404601</c:v>
                </c:pt>
                <c:pt idx="150">
                  <c:v>0.45195367779353302</c:v>
                </c:pt>
                <c:pt idx="151">
                  <c:v>0.45530950484770882</c:v>
                </c:pt>
                <c:pt idx="152">
                  <c:v>0.45896628592064059</c:v>
                </c:pt>
                <c:pt idx="153">
                  <c:v>0.46292537769567177</c:v>
                </c:pt>
                <c:pt idx="154">
                  <c:v>0.46718837176297834</c:v>
                </c:pt>
                <c:pt idx="155">
                  <c:v>0.4717570176715612</c:v>
                </c:pt>
                <c:pt idx="156">
                  <c:v>0.47663313663063112</c:v>
                </c:pt>
                <c:pt idx="157">
                  <c:v>0.4818185247015917</c:v>
                </c:pt>
                <c:pt idx="158">
                  <c:v>0.48731484449151297</c:v>
                </c:pt>
                <c:pt idx="159">
                  <c:v>0.49312350465586985</c:v>
                </c:pt>
                <c:pt idx="160">
                  <c:v>0.4992455269816618</c:v>
                </c:pt>
                <c:pt idx="161">
                  <c:v>0.50568140149481966</c:v>
                </c:pt>
                <c:pt idx="162">
                  <c:v>0.51243093096105041</c:v>
                </c:pt>
                <c:pt idx="163">
                  <c:v>0.51949306736346612</c:v>
                </c:pt>
                <c:pt idx="164">
                  <c:v>0.52686574446357359</c:v>
                </c:pt>
                <c:pt idx="165">
                  <c:v>0.53454571237428539</c:v>
                </c:pt>
                <c:pt idx="166">
                  <c:v>0.54252838213609156</c:v>
                </c:pt>
                <c:pt idx="167">
                  <c:v>0.55080769046349642</c:v>
                </c:pt>
                <c:pt idx="168">
                  <c:v>0.55937599690263229</c:v>
                </c:pt>
                <c:pt idx="169">
                  <c:v>0.56822402729456756</c:v>
                </c:pt>
                <c:pt idx="170">
                  <c:v>0.57734087825217562</c:v>
                </c:pt>
                <c:pt idx="171">
                  <c:v>0.58671409683454767</c:v>
                </c:pt>
                <c:pt idx="172">
                  <c:v>0.59632984722794147</c:v>
                </c:pt>
                <c:pt idx="173">
                  <c:v>0.60617317158619322</c:v>
                </c:pt>
                <c:pt idx="174">
                  <c:v>0.61622834503754875</c:v>
                </c:pt>
                <c:pt idx="175">
                  <c:v>0.62647931539558099</c:v>
                </c:pt>
                <c:pt idx="176">
                  <c:v>0.63691020699265288</c:v>
                </c:pt>
                <c:pt idx="177">
                  <c:v>0.64750585652047299</c:v>
                </c:pt>
                <c:pt idx="178">
                  <c:v>0.65825233853292398</c:v>
                </c:pt>
                <c:pt idx="179">
                  <c:v>0.66913743130098302</c:v>
                </c:pt>
                <c:pt idx="180">
                  <c:v>0.68015097181252204</c:v>
                </c:pt>
                <c:pt idx="181">
                  <c:v>0.69128505306191812</c:v>
                </c:pt>
                <c:pt idx="182">
                  <c:v>0.70253402752647032</c:v>
                </c:pt>
                <c:pt idx="183">
                  <c:v>0.71389429680280025</c:v>
                </c:pt>
                <c:pt idx="184">
                  <c:v>0.72536388659359052</c:v>
                </c:pt>
                <c:pt idx="185">
                  <c:v>0.73694182574002698</c:v>
                </c:pt>
                <c:pt idx="186">
                  <c:v>0.74862736490717197</c:v>
                </c:pt>
                <c:pt idx="187">
                  <c:v>0.76041908258891289</c:v>
                </c:pt>
                <c:pt idx="188">
                  <c:v>0.77231393212332244</c:v>
                </c:pt>
                <c:pt idx="189">
                  <c:v>0.78430628342726882</c:v>
                </c:pt>
                <c:pt idx="190">
                  <c:v>0.79638700822217801</c:v>
                </c:pt>
                <c:pt idx="191">
                  <c:v>0.80854264929721154</c:v>
                </c:pt>
                <c:pt idx="192">
                  <c:v>0.8207547046550745</c:v>
                </c:pt>
                <c:pt idx="193">
                  <c:v>0.83299904778421563</c:v>
                </c:pt>
                <c:pt idx="194">
                  <c:v>0.84524549691150042</c:v>
                </c:pt>
                <c:pt idx="195">
                  <c:v>0.85745753950404835</c:v>
                </c:pt>
                <c:pt idx="196">
                  <c:v>0.86959221364620887</c:v>
                </c:pt>
                <c:pt idx="197">
                  <c:v>0.88160014502728568</c:v>
                </c:pt>
                <c:pt idx="198">
                  <c:v>0.89342573675121306</c:v>
                </c:pt>
                <c:pt idx="199">
                  <c:v>0.90500750854776402</c:v>
                </c:pt>
                <c:pt idx="200">
                  <c:v>0.91627858174325427</c:v>
                </c:pt>
                <c:pt idx="201">
                  <c:v>0.92716730609481157</c:v>
                </c:pt>
                <c:pt idx="202">
                  <c:v>0.9375980239356535</c:v>
                </c:pt>
                <c:pt idx="203">
                  <c:v>0.94749196574179606</c:v>
                </c:pt>
                <c:pt idx="204">
                  <c:v>0.95676826904320766</c:v>
                </c:pt>
                <c:pt idx="205">
                  <c:v>0.96534510951213692</c:v>
                </c:pt>
                <c:pt idx="206">
                  <c:v>0.97314092913734795</c:v>
                </c:pt>
                <c:pt idx="207">
                  <c:v>0.9800757418236935</c:v>
                </c:pt>
                <c:pt idx="208">
                  <c:v>0.98607249183839651</c:v>
                </c:pt>
                <c:pt idx="209">
                  <c:v>0.99105843564332219</c:v>
                </c:pt>
                <c:pt idx="210">
                  <c:v>0.99496651325012153</c:v>
                </c:pt>
                <c:pt idx="211">
                  <c:v>0.99773667177764169</c:v>
                </c:pt>
                <c:pt idx="212">
                  <c:v>0.99931710182140154</c:v>
                </c:pt>
                <c:pt idx="213">
                  <c:v>0.99966534693773901</c:v>
                </c:pt>
                <c:pt idx="214">
                  <c:v>0.99874924826196276</c:v>
                </c:pt>
                <c:pt idx="215">
                  <c:v>0.99654769013200895</c:v>
                </c:pt>
                <c:pt idx="216">
                  <c:v>0.99305111851380279</c:v>
                </c:pt>
                <c:pt idx="217">
                  <c:v>0.98826181177725203</c:v>
                </c:pt>
                <c:pt idx="218">
                  <c:v>0.98219389253888567</c:v>
                </c:pt>
                <c:pt idx="219">
                  <c:v>0.97487307931793832</c:v>
                </c:pt>
                <c:pt idx="220">
                  <c:v>0.96633618700838242</c:v>
                </c:pt>
                <c:pt idx="221">
                  <c:v>0.95663039498305169</c:v>
                </c:pt>
                <c:pt idx="222">
                  <c:v>0.94581231038618951</c:v>
                </c:pt>
                <c:pt idx="223">
                  <c:v>0.93394686130079607</c:v>
                </c:pt>
                <c:pt idx="224">
                  <c:v>0.92110605960258418</c:v>
                </c:pt>
                <c:pt idx="225">
                  <c:v>0.90736767621084879</c:v>
                </c:pt>
                <c:pt idx="226">
                  <c:v>0.89281387207779217</c:v>
                </c:pt>
                <c:pt idx="227">
                  <c:v>0.87752982675333857</c:v>
                </c:pt>
                <c:pt idx="228">
                  <c:v>0.86160240299856583</c:v>
                </c:pt>
                <c:pt idx="229">
                  <c:v>0.84511888107958411</c:v>
                </c:pt>
                <c:pt idx="230">
                  <c:v>0.82816579049774586</c:v>
                </c:pt>
                <c:pt idx="231">
                  <c:v>0.81082786046012134</c:v>
                </c:pt>
                <c:pt idx="232">
                  <c:v>0.79318710380067392</c:v>
                </c:pt>
                <c:pt idx="233">
                  <c:v>0.77532204270696603</c:v>
                </c:pt>
                <c:pt idx="234">
                  <c:v>0.75730707879306047</c:v>
                </c:pt>
                <c:pt idx="235">
                  <c:v>0.7392120050043739</c:v>
                </c:pt>
                <c:pt idx="236">
                  <c:v>0.72110165267631121</c:v>
                </c:pt>
                <c:pt idx="237">
                  <c:v>0.70303566384823712</c:v>
                </c:pt>
                <c:pt idx="238">
                  <c:v>0.68506837664398068</c:v>
                </c:pt>
                <c:pt idx="239">
                  <c:v>0.66724881010424686</c:v>
                </c:pt>
                <c:pt idx="240">
                  <c:v>0.64962073419390376</c:v>
                </c:pt>
                <c:pt idx="241">
                  <c:v>0.63222281068643349</c:v>
                </c:pt>
                <c:pt idx="242">
                  <c:v>0.61508879111859627</c:v>
                </c:pt>
                <c:pt idx="243">
                  <c:v>0.59824775888289916</c:v>
                </c:pt>
                <c:pt idx="244">
                  <c:v>0.58172440366517897</c:v>
                </c:pt>
                <c:pt idx="245">
                  <c:v>0.56553931773540045</c:v>
                </c:pt>
                <c:pt idx="246">
                  <c:v>0.54970930497421966</c:v>
                </c:pt>
                <c:pt idx="247">
                  <c:v>0.53424769489601021</c:v>
                </c:pt>
                <c:pt idx="248">
                  <c:v>0.51916465525779387</c:v>
                </c:pt>
                <c:pt idx="249">
                  <c:v>0.50446749808492386</c:v>
                </c:pt>
                <c:pt idx="250">
                  <c:v>0.49016097507392509</c:v>
                </c:pt>
                <c:pt idx="251">
                  <c:v>0.47624755933677365</c:v>
                </c:pt>
                <c:pt idx="252">
                  <c:v>0.46272771132416324</c:v>
                </c:pt>
                <c:pt idx="253">
                  <c:v>0.44960012750945577</c:v>
                </c:pt>
                <c:pt idx="254">
                  <c:v>0.43686197103631941</c:v>
                </c:pt>
                <c:pt idx="255">
                  <c:v>0.42450908404086529</c:v>
                </c:pt>
                <c:pt idx="256">
                  <c:v>0.41253618176467821</c:v>
                </c:pt>
                <c:pt idx="257">
                  <c:v>0.40093702889045346</c:v>
                </c:pt>
                <c:pt idx="258">
                  <c:v>0.38970459876933816</c:v>
                </c:pt>
                <c:pt idx="259">
                  <c:v>0.37883121638009498</c:v>
                </c:pt>
                <c:pt idx="260">
                  <c:v>0.36830868597594879</c:v>
                </c:pt>
                <c:pt idx="261">
                  <c:v>0.358128404445337</c:v>
                </c:pt>
                <c:pt idx="262">
                  <c:v>0.34828146144659666</c:v>
                </c:pt>
                <c:pt idx="263">
                  <c:v>0.33875872738170565</c:v>
                </c:pt>
                <c:pt idx="264">
                  <c:v>0.32955093025705873</c:v>
                </c:pt>
                <c:pt idx="265">
                  <c:v>0.32064872244556641</c:v>
                </c:pt>
                <c:pt idx="266">
                  <c:v>0.31204273831878582</c:v>
                </c:pt>
                <c:pt idx="267">
                  <c:v>0.30372364366405924</c:v>
                </c:pt>
                <c:pt idx="268">
                  <c:v>0.29568217774289529</c:v>
                </c:pt>
                <c:pt idx="269">
                  <c:v>0.28790918878548843</c:v>
                </c:pt>
                <c:pt idx="270">
                  <c:v>0.28039566365421809</c:v>
                </c:pt>
                <c:pt idx="271">
                  <c:v>0.27313275234766388</c:v>
                </c:pt>
                <c:pt idx="272">
                  <c:v>0.26611178795716961</c:v>
                </c:pt>
                <c:pt idx="273">
                  <c:v>0.25932430263106931</c:v>
                </c:pt>
                <c:pt idx="274">
                  <c:v>0.25276204004783198</c:v>
                </c:pt>
                <c:pt idx="275">
                  <c:v>0.24641696484895081</c:v>
                </c:pt>
                <c:pt idx="276">
                  <c:v>0.24028126943553452</c:v>
                </c:pt>
                <c:pt idx="277">
                  <c:v>0.23434737848930676</c:v>
                </c:pt>
                <c:pt idx="278">
                  <c:v>0.22860795153905689</c:v>
                </c:pt>
                <c:pt idx="279">
                  <c:v>0.22305588385738051</c:v>
                </c:pt>
                <c:pt idx="280">
                  <c:v>0.21768430593969734</c:v>
                </c:pt>
                <c:pt idx="281">
                  <c:v>0.21248658178777335</c:v>
                </c:pt>
                <c:pt idx="282">
                  <c:v>0.20745630619322863</c:v>
                </c:pt>
                <c:pt idx="283">
                  <c:v>0.20258730119242141</c:v>
                </c:pt>
                <c:pt idx="284">
                  <c:v>0.19787361184259289</c:v>
                </c:pt>
                <c:pt idx="285">
                  <c:v>0.19330950144992409</c:v>
                </c:pt>
                <c:pt idx="286">
                  <c:v>0.18888944636305027</c:v>
                </c:pt>
                <c:pt idx="287">
                  <c:v>0.18460813043039026</c:v>
                </c:pt>
                <c:pt idx="288">
                  <c:v>0.1804604392061756</c:v>
                </c:pt>
                <c:pt idx="289">
                  <c:v>0.17644145397818123</c:v>
                </c:pt>
                <c:pt idx="290">
                  <c:v>0.17254644567966126</c:v>
                </c:pt>
                <c:pt idx="291">
                  <c:v>0.1687708687387649</c:v>
                </c:pt>
                <c:pt idx="292">
                  <c:v>0.16511035491059434</c:v>
                </c:pt>
                <c:pt idx="293">
                  <c:v>0.16156070712997339</c:v>
                </c:pt>
                <c:pt idx="294">
                  <c:v>0.15811789341677951</c:v>
                </c:pt>
                <c:pt idx="295">
                  <c:v>0.15477804086027036</c:v>
                </c:pt>
                <c:pt idx="296">
                  <c:v>0.15153742970414052</c:v>
                </c:pt>
                <c:pt idx="297">
                  <c:v>0.14839248754991774</c:v>
                </c:pt>
                <c:pt idx="298">
                  <c:v>0.14533978369280531</c:v>
                </c:pt>
                <c:pt idx="299">
                  <c:v>0.14237602360098178</c:v>
                </c:pt>
                <c:pt idx="300">
                  <c:v>0.13949804354675166</c:v>
                </c:pt>
                <c:pt idx="301">
                  <c:v>0.13670280539568547</c:v>
                </c:pt>
                <c:pt idx="302">
                  <c:v>0.13398739155793604</c:v>
                </c:pt>
                <c:pt idx="303">
                  <c:v>0.1313490001042974</c:v>
                </c:pt>
                <c:pt idx="304">
                  <c:v>0.12878494004815932</c:v>
                </c:pt>
                <c:pt idx="305">
                  <c:v>0.12629262679335007</c:v>
                </c:pt>
                <c:pt idx="306">
                  <c:v>0.12386957774686647</c:v>
                </c:pt>
                <c:pt idx="307">
                  <c:v>0.12151340809469091</c:v>
                </c:pt>
                <c:pt idx="308">
                  <c:v>0.1192218267381967</c:v>
                </c:pt>
                <c:pt idx="309">
                  <c:v>0.11699263238812363</c:v>
                </c:pt>
                <c:pt idx="310">
                  <c:v>0.11482370981264811</c:v>
                </c:pt>
                <c:pt idx="311">
                  <c:v>0.1127130262357291</c:v>
                </c:pt>
                <c:pt idx="312">
                  <c:v>0.11065862788165526</c:v>
                </c:pt>
                <c:pt idx="313">
                  <c:v>0.10865863666150277</c:v>
                </c:pt>
                <c:pt idx="314">
                  <c:v>0.10671124699709855</c:v>
                </c:pt>
                <c:pt idx="315">
                  <c:v>0.10481472277796122</c:v>
                </c:pt>
                <c:pt idx="316">
                  <c:v>0.10296739444668468</c:v>
                </c:pt>
                <c:pt idx="317">
                  <c:v>0.1011676562081828</c:v>
                </c:pt>
                <c:pt idx="318">
                  <c:v>9.9413963358251811E-2</c:v>
                </c:pt>
                <c:pt idx="319">
                  <c:v>9.7704829726943832E-2</c:v>
                </c:pt>
                <c:pt idx="320">
                  <c:v>9.6038825232307556E-2</c:v>
                </c:pt>
                <c:pt idx="321">
                  <c:v>9.4414573540135716E-2</c:v>
                </c:pt>
                <c:pt idx="322">
                  <c:v>9.283074982544548E-2</c:v>
                </c:pt>
                <c:pt idx="323">
                  <c:v>9.128607863153082E-2</c:v>
                </c:pt>
                <c:pt idx="324">
                  <c:v>8.9779331822531505E-2</c:v>
                </c:pt>
                <c:pt idx="325">
                  <c:v>8.8309326625582774E-2</c:v>
                </c:pt>
                <c:pt idx="326">
                  <c:v>8.6874923758735068E-2</c:v>
                </c:pt>
                <c:pt idx="327">
                  <c:v>8.547502564095466E-2</c:v>
                </c:pt>
                <c:pt idx="328">
                  <c:v>8.4108574680651249E-2</c:v>
                </c:pt>
                <c:pt idx="329">
                  <c:v>8.2774551639291816E-2</c:v>
                </c:pt>
                <c:pt idx="330">
                  <c:v>8.1471974066803954E-2</c:v>
                </c:pt>
                <c:pt idx="331">
                  <c:v>8.0199894805592753E-2</c:v>
                </c:pt>
                <c:pt idx="332">
                  <c:v>7.8957400560105695E-2</c:v>
                </c:pt>
                <c:pt idx="333">
                  <c:v>7.7743610529034335E-2</c:v>
                </c:pt>
                <c:pt idx="334">
                  <c:v>7.6557675097323918E-2</c:v>
                </c:pt>
                <c:pt idx="335">
                  <c:v>7.5398774585310635E-2</c:v>
                </c:pt>
                <c:pt idx="336">
                  <c:v>7.4266118052405683E-2</c:v>
                </c:pt>
                <c:pt idx="337">
                  <c:v>7.3158942152849127E-2</c:v>
                </c:pt>
                <c:pt idx="338">
                  <c:v>7.2076510041186204E-2</c:v>
                </c:pt>
                <c:pt idx="339">
                  <c:v>7.1018110325195116E-2</c:v>
                </c:pt>
                <c:pt idx="340">
                  <c:v>6.9983056064123916E-2</c:v>
                </c:pt>
                <c:pt idx="341">
                  <c:v>6.8970683810158695E-2</c:v>
                </c:pt>
                <c:pt idx="342">
                  <c:v>6.7980352691171642E-2</c:v>
                </c:pt>
                <c:pt idx="343">
                  <c:v>6.7011443532858372E-2</c:v>
                </c:pt>
                <c:pt idx="344">
                  <c:v>6.6063358018477403E-2</c:v>
                </c:pt>
                <c:pt idx="345">
                  <c:v>6.5135517884481464E-2</c:v>
                </c:pt>
                <c:pt idx="346">
                  <c:v>6.422736415040331E-2</c:v>
                </c:pt>
                <c:pt idx="347">
                  <c:v>6.3338356381446803E-2</c:v>
                </c:pt>
                <c:pt idx="348">
                  <c:v>6.2467971982292925E-2</c:v>
                </c:pt>
                <c:pt idx="349">
                  <c:v>6.1615705520710051E-2</c:v>
                </c:pt>
                <c:pt idx="350">
                  <c:v>6.0781068079612699E-2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BF-48E5-8449-990B9F0A7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4543"/>
        <c:axId val="40221743"/>
        <c:extLst/>
      </c:scatterChart>
      <c:valAx>
        <c:axId val="40214543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21743"/>
        <c:crosses val="autoZero"/>
        <c:crossBetween val="midCat"/>
      </c:valAx>
      <c:valAx>
        <c:axId val="40221743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1454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731906180342855"/>
          <c:y val="0.52153677433513268"/>
          <c:w val="0.35885457592328296"/>
          <c:h val="0.23544197662796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2537182852142"/>
          <c:y val="5.0925925925925923E-2"/>
          <c:w val="0.83199781277340323"/>
          <c:h val="0.85301727909011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'Fig. 4I '!$J$2</c:f>
              <c:strCache>
                <c:ptCount val="1"/>
                <c:pt idx="0">
                  <c:v>l=35 mm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  <a:effectLst/>
          </c:spPr>
          <c:invertIfNegative val="0"/>
          <c:val>
            <c:numRef>
              <c:f>'Fig. 4I '!$K$2</c:f>
              <c:numCache>
                <c:formatCode>General</c:formatCode>
                <c:ptCount val="1"/>
                <c:pt idx="0">
                  <c:v>2.6646000000000001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1-4C05-810E-9E19B878822A}"/>
            </c:ext>
          </c:extLst>
        </c:ser>
        <c:ser>
          <c:idx val="1"/>
          <c:order val="1"/>
          <c:tx>
            <c:strRef>
              <c:f>'Fig. 4I '!$J$3</c:f>
              <c:strCache>
                <c:ptCount val="1"/>
                <c:pt idx="0">
                  <c:v>l=40 mm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'Fig. 4I '!$K$3</c:f>
              <c:numCache>
                <c:formatCode>General</c:formatCode>
                <c:ptCount val="1"/>
                <c:pt idx="0">
                  <c:v>2.6020000000000003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21-4C05-810E-9E19B878822A}"/>
            </c:ext>
          </c:extLst>
        </c:ser>
        <c:ser>
          <c:idx val="2"/>
          <c:order val="2"/>
          <c:tx>
            <c:strRef>
              <c:f>'Fig. 4I '!$J$4</c:f>
              <c:strCache>
                <c:ptCount val="1"/>
                <c:pt idx="0">
                  <c:v>l=45 mm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'Fig. 4I '!$K$4</c:f>
              <c:numCache>
                <c:formatCode>General</c:formatCode>
                <c:ptCount val="1"/>
                <c:pt idx="0">
                  <c:v>2.7808999999999999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1-4C05-810E-9E19B8788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831328"/>
        <c:axId val="1275829888"/>
      </c:barChart>
      <c:catAx>
        <c:axId val="1275831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75829888"/>
        <c:crosses val="autoZero"/>
        <c:auto val="1"/>
        <c:lblAlgn val="ctr"/>
        <c:lblOffset val="100"/>
        <c:noMultiLvlLbl val="0"/>
      </c:catAx>
      <c:valAx>
        <c:axId val="1275829888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cavity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volume </a:t>
                </a:r>
                <a:r>
                  <a:rPr lang="en-US" altLang="zh-CN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4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mm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3)</a:t>
                </a:r>
                <a:endPara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75831328"/>
        <c:crosses val="autoZero"/>
        <c:crossBetween val="between"/>
        <c:maj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5744945134870192"/>
          <c:y val="5.4107842305304577E-2"/>
          <c:w val="0.27464458695240418"/>
          <c:h val="0.262245367372186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97585152103143"/>
          <c:y val="4.5441642673638358E-2"/>
          <c:w val="0.79647033708045367"/>
          <c:h val="0.79019855970268527"/>
        </c:manualLayout>
      </c:layout>
      <c:scatterChart>
        <c:scatterStyle val="smoothMarker"/>
        <c:varyColors val="0"/>
        <c:ser>
          <c:idx val="0"/>
          <c:order val="0"/>
          <c:tx>
            <c:v>t=1.0 mm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4J'!$A$3:$A$353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4J'!$B$3:$B$353</c:f>
              <c:numCache>
                <c:formatCode>General</c:formatCode>
                <c:ptCount val="351"/>
                <c:pt idx="0">
                  <c:v>1.6569180904417724E-3</c:v>
                </c:pt>
                <c:pt idx="1">
                  <c:v>1.7574394583593778E-3</c:v>
                </c:pt>
                <c:pt idx="2">
                  <c:v>1.862794439958626E-3</c:v>
                </c:pt>
                <c:pt idx="3">
                  <c:v>1.9732031023269592E-3</c:v>
                </c:pt>
                <c:pt idx="4">
                  <c:v>2.0888977533878306E-3</c:v>
                </c:pt>
                <c:pt idx="5">
                  <c:v>2.2101237252283301E-3</c:v>
                </c:pt>
                <c:pt idx="6">
                  <c:v>2.3371402126676211E-3</c:v>
                </c:pt>
                <c:pt idx="7">
                  <c:v>2.4702211714586753E-3</c:v>
                </c:pt>
                <c:pt idx="8">
                  <c:v>2.6096562809211354E-3</c:v>
                </c:pt>
                <c:pt idx="9">
                  <c:v>2.7557519762013705E-3</c:v>
                </c:pt>
                <c:pt idx="10">
                  <c:v>2.9088325558187522E-3</c:v>
                </c:pt>
                <c:pt idx="11">
                  <c:v>3.0692413706560062E-3</c:v>
                </c:pt>
                <c:pt idx="12">
                  <c:v>3.2373421011019365E-3</c:v>
                </c:pt>
                <c:pt idx="13">
                  <c:v>3.413520129649017E-3</c:v>
                </c:pt>
                <c:pt idx="14">
                  <c:v>3.598184016913919E-3</c:v>
                </c:pt>
                <c:pt idx="15">
                  <c:v>3.7917670897817946E-3</c:v>
                </c:pt>
                <c:pt idx="16">
                  <c:v>3.9947291511531757E-3</c:v>
                </c:pt>
                <c:pt idx="17">
                  <c:v>4.2075583216683032E-3</c:v>
                </c:pt>
                <c:pt idx="18">
                  <c:v>4.4307730247423738E-3</c:v>
                </c:pt>
                <c:pt idx="19">
                  <c:v>4.6649241273042374E-3</c:v>
                </c:pt>
                <c:pt idx="20">
                  <c:v>4.9105972498106887E-3</c:v>
                </c:pt>
                <c:pt idx="21">
                  <c:v>5.1684152603844735E-3</c:v>
                </c:pt>
                <c:pt idx="22">
                  <c:v>5.4390409693757524E-3</c:v>
                </c:pt>
                <c:pt idx="23">
                  <c:v>5.7231800421807533E-3</c:v>
                </c:pt>
                <c:pt idx="24">
                  <c:v>6.0215841499221545E-3</c:v>
                </c:pt>
                <c:pt idx="25">
                  <c:v>6.335054379491889E-3</c:v>
                </c:pt>
                <c:pt idx="26">
                  <c:v>6.6644449265815808E-3</c:v>
                </c:pt>
                <c:pt idx="27">
                  <c:v>7.0106670976790575E-3</c:v>
                </c:pt>
                <c:pt idx="28">
                  <c:v>7.3746936495854287E-3</c:v>
                </c:pt>
                <c:pt idx="29">
                  <c:v>7.7575634979066832E-3</c:v>
                </c:pt>
                <c:pt idx="30">
                  <c:v>8.1603868291280079E-3</c:v>
                </c:pt>
                <c:pt idx="31">
                  <c:v>8.584350654429862E-3</c:v>
                </c:pt>
                <c:pt idx="32">
                  <c:v>9.0307248473017188E-3</c:v>
                </c:pt>
                <c:pt idx="33">
                  <c:v>9.5008687113554702E-3</c:v>
                </c:pt>
                <c:pt idx="34">
                  <c:v>9.9962381295473079E-3</c:v>
                </c:pt>
                <c:pt idx="35">
                  <c:v>1.0518393351377275E-2</c:v>
                </c:pt>
                <c:pt idx="36">
                  <c:v>1.1069007480546067E-2</c:v>
                </c:pt>
                <c:pt idx="37">
                  <c:v>1.1649875732166026E-2</c:v>
                </c:pt>
                <c:pt idx="38">
                  <c:v>1.2262925535930114E-2</c:v>
                </c:pt>
                <c:pt idx="39">
                  <c:v>1.2910227569783772E-2</c:v>
                </c:pt>
                <c:pt idx="40">
                  <c:v>1.3594007817691933E-2</c:v>
                </c:pt>
                <c:pt idx="41">
                  <c:v>1.4316660755129607E-2</c:v>
                </c:pt>
                <c:pt idx="42">
                  <c:v>1.5080763777096218E-2</c:v>
                </c:pt>
                <c:pt idx="43">
                  <c:v>1.5889092995845733E-2</c:v>
                </c:pt>
                <c:pt idx="44">
                  <c:v>1.6744640549292478E-2</c:v>
                </c:pt>
                <c:pt idx="45">
                  <c:v>1.7650633576330121E-2</c:v>
                </c:pt>
                <c:pt idx="46">
                  <c:v>1.8610555032242071E-2</c:v>
                </c:pt>
                <c:pt idx="47">
                  <c:v>1.9628166536147962E-2</c:v>
                </c:pt>
                <c:pt idx="48">
                  <c:v>2.070753346321752E-2</c:v>
                </c:pt>
                <c:pt idx="49">
                  <c:v>2.1853052517315841E-2</c:v>
                </c:pt>
                <c:pt idx="50">
                  <c:v>2.3069482045083967E-2</c:v>
                </c:pt>
                <c:pt idx="51">
                  <c:v>2.436197538031859E-2</c:v>
                </c:pt>
                <c:pt idx="52">
                  <c:v>2.5736117538095793E-2</c:v>
                </c:pt>
                <c:pt idx="53">
                  <c:v>2.7197965611542307E-2</c:v>
                </c:pt>
                <c:pt idx="54">
                  <c:v>2.8754093260603963E-2</c:v>
                </c:pt>
                <c:pt idx="55">
                  <c:v>3.041163972164096E-2</c:v>
                </c:pt>
                <c:pt idx="56">
                  <c:v>3.2178363809197252E-2</c:v>
                </c:pt>
                <c:pt idx="57">
                  <c:v>3.4062703426699148E-2</c:v>
                </c:pt>
                <c:pt idx="58">
                  <c:v>3.6073841150811803E-2</c:v>
                </c:pt>
                <c:pt idx="59">
                  <c:v>3.8221776504207883E-2</c:v>
                </c:pt>
                <c:pt idx="60">
                  <c:v>4.0517405582695898E-2</c:v>
                </c:pt>
                <c:pt idx="61">
                  <c:v>4.2972608753767849E-2</c:v>
                </c:pt>
                <c:pt idx="62">
                  <c:v>4.5600347192755852E-2</c:v>
                </c:pt>
                <c:pt idx="63">
                  <c:v>4.8414769067354313E-2</c:v>
                </c:pt>
                <c:pt idx="64">
                  <c:v>5.1431326217617257E-2</c:v>
                </c:pt>
                <c:pt idx="65">
                  <c:v>5.4666902201774614E-2</c:v>
                </c:pt>
                <c:pt idx="66">
                  <c:v>5.8139952581606646E-2</c:v>
                </c:pt>
                <c:pt idx="67">
                  <c:v>6.1870658295882452E-2</c:v>
                </c:pt>
                <c:pt idx="68">
                  <c:v>6.588109290463684E-2</c:v>
                </c:pt>
                <c:pt idx="69">
                  <c:v>7.0195404365507863E-2</c:v>
                </c:pt>
                <c:pt idx="70">
                  <c:v>7.4840011805754059E-2</c:v>
                </c:pt>
                <c:pt idx="71">
                  <c:v>7.9843817453945531E-2</c:v>
                </c:pt>
                <c:pt idx="72">
                  <c:v>8.5238433460150476E-2</c:v>
                </c:pt>
                <c:pt idx="73">
                  <c:v>9.1058422719998089E-2</c:v>
                </c:pt>
                <c:pt idx="74">
                  <c:v>9.7341551972347395E-2</c:v>
                </c:pt>
                <c:pt idx="75">
                  <c:v>0.10412905429465713</c:v>
                </c:pt>
                <c:pt idx="76">
                  <c:v>0.11146589659081685</c:v>
                </c:pt>
                <c:pt idx="77">
                  <c:v>0.1194010456506498</c:v>
                </c:pt>
                <c:pt idx="78">
                  <c:v>0.12798772373549328</c:v>
                </c:pt>
                <c:pt idx="79">
                  <c:v>0.13728364126547166</c:v>
                </c:pt>
                <c:pt idx="80">
                  <c:v>0.14735118988613394</c:v>
                </c:pt>
                <c:pt idx="81">
                  <c:v>0.15825757379416128</c:v>
                </c:pt>
                <c:pt idx="82">
                  <c:v>0.17007485051822002</c:v>
                </c:pt>
                <c:pt idx="83">
                  <c:v>0.18287984421146941</c:v>
                </c:pt>
                <c:pt idx="84">
                  <c:v>0.1967538847962953</c:v>
                </c:pt>
                <c:pt idx="85">
                  <c:v>0.21178231499312106</c:v>
                </c:pt>
                <c:pt idx="86">
                  <c:v>0.22805369453296964</c:v>
                </c:pt>
                <c:pt idx="87">
                  <c:v>0.2456586171701709</c:v>
                </c:pt>
                <c:pt idx="88">
                  <c:v>0.26468804241172805</c:v>
                </c:pt>
                <c:pt idx="89">
                  <c:v>0.28523103176507658</c:v>
                </c:pt>
                <c:pt idx="90">
                  <c:v>0.30737177128716708</c:v>
                </c:pt>
                <c:pt idx="91">
                  <c:v>0.33118576196882255</c:v>
                </c:pt>
                <c:pt idx="92">
                  <c:v>0.35673507205107147</c:v>
                </c:pt>
                <c:pt idx="93">
                  <c:v>0.38406257720462533</c:v>
                </c:pt>
                <c:pt idx="94">
                  <c:v>0.41318517321273929</c:v>
                </c:pt>
                <c:pt idx="95">
                  <c:v>0.44408603929137414</c:v>
                </c:pt>
                <c:pt idx="96">
                  <c:v>0.4767061650065848</c:v>
                </c:pt>
                <c:pt idx="97">
                  <c:v>0.51093553235373679</c:v>
                </c:pt>
                <c:pt idx="98">
                  <c:v>0.54660456145183201</c:v>
                </c:pt>
                <c:pt idx="99">
                  <c:v>0.58347666551406929</c:v>
                </c:pt>
                <c:pt idx="100">
                  <c:v>0.62124298377557841</c:v>
                </c:pt>
                <c:pt idx="101">
                  <c:v>0.6595205172912646</c:v>
                </c:pt>
                <c:pt idx="102">
                  <c:v>0.69785491503624741</c:v>
                </c:pt>
                <c:pt idx="103">
                  <c:v>0.73572897707410778</c:v>
                </c:pt>
                <c:pt idx="104">
                  <c:v>0.77257750635967559</c:v>
                </c:pt>
                <c:pt idx="105">
                  <c:v>0.80780844439257726</c:v>
                </c:pt>
                <c:pt idx="106">
                  <c:v>0.84082933076618627</c:v>
                </c:pt>
                <c:pt idx="107">
                  <c:v>0.87107717332975365</c:v>
                </c:pt>
                <c:pt idx="108">
                  <c:v>0.89804900582319913</c:v>
                </c:pt>
                <c:pt idx="109">
                  <c:v>0.92132995811784257</c:v>
                </c:pt>
                <c:pt idx="110">
                  <c:v>0.94061573052044412</c:v>
                </c:pt>
                <c:pt idx="111">
                  <c:v>0.95572699027412855</c:v>
                </c:pt>
                <c:pt idx="112">
                  <c:v>0.96661429116275732</c:v>
                </c:pt>
                <c:pt idx="113">
                  <c:v>0.97335342781251666</c:v>
                </c:pt>
                <c:pt idx="114">
                  <c:v>0.97613239148728437</c:v>
                </c:pt>
                <c:pt idx="115">
                  <c:v>0.97523204238149586</c:v>
                </c:pt>
                <c:pt idx="116">
                  <c:v>0.97100310484353292</c:v>
                </c:pt>
                <c:pt idx="117">
                  <c:v>0.96384210605399911</c:v>
                </c:pt>
                <c:pt idx="118">
                  <c:v>0.95416850576113577</c:v>
                </c:pt>
                <c:pt idx="119">
                  <c:v>0.94240465778341864</c:v>
                </c:pt>
                <c:pt idx="120">
                  <c:v>0.92895956478020303</c:v>
                </c:pt>
                <c:pt idx="121">
                  <c:v>0.91421676582498734</c:v>
                </c:pt>
                <c:pt idx="122">
                  <c:v>0.89852621007279387</c:v>
                </c:pt>
                <c:pt idx="123">
                  <c:v>0.88219964734865053</c:v>
                </c:pt>
                <c:pt idx="124">
                  <c:v>0.86550889804713838</c:v>
                </c:pt>
                <c:pt idx="125">
                  <c:v>0.84868631911536674</c:v>
                </c:pt>
                <c:pt idx="126">
                  <c:v>0.83192682174470178</c:v>
                </c:pt>
                <c:pt idx="127">
                  <c:v>0.81539088392558978</c:v>
                </c:pt>
                <c:pt idx="128">
                  <c:v>0.79920810891811789</c:v>
                </c:pt>
                <c:pt idx="129">
                  <c:v>0.78348098944587019</c:v>
                </c:pt>
                <c:pt idx="130">
                  <c:v>0.76828863544664439</c:v>
                </c:pt>
                <c:pt idx="131">
                  <c:v>0.75369030503281476</c:v>
                </c:pt>
                <c:pt idx="132">
                  <c:v>0.73972864259714299</c:v>
                </c:pt>
                <c:pt idx="133">
                  <c:v>0.72643257588679355</c:v>
                </c:pt>
                <c:pt idx="134">
                  <c:v>0.71381985772109013</c:v>
                </c:pt>
                <c:pt idx="135">
                  <c:v>0.70189926060282537</c:v>
                </c:pt>
                <c:pt idx="136">
                  <c:v>0.6906724464299161</c:v>
                </c:pt>
                <c:pt idx="137">
                  <c:v>0.68013554117607367</c:v>
                </c:pt>
                <c:pt idx="138">
                  <c:v>0.67028044767040007</c:v>
                </c:pt>
                <c:pt idx="139">
                  <c:v>0.66109592993684418</c:v>
                </c:pt>
                <c:pt idx="140">
                  <c:v>0.65256850104990916</c:v>
                </c:pt>
                <c:pt idx="141">
                  <c:v>0.64468314390759984</c:v>
                </c:pt>
                <c:pt idx="142">
                  <c:v>0.63742389125870669</c:v>
                </c:pt>
                <c:pt idx="143">
                  <c:v>0.63077428810807179</c:v>
                </c:pt>
                <c:pt idx="144">
                  <c:v>0.62471775648660621</c:v>
                </c:pt>
                <c:pt idx="145">
                  <c:v>0.61923787964439025</c:v>
                </c:pt>
                <c:pt idx="146">
                  <c:v>0.61431862007292382</c:v>
                </c:pt>
                <c:pt idx="147">
                  <c:v>0.60994448341186058</c:v>
                </c:pt>
                <c:pt idx="148">
                  <c:v>0.60610063824496208</c:v>
                </c:pt>
                <c:pt idx="149">
                  <c:v>0.60277300002251444</c:v>
                </c:pt>
                <c:pt idx="150">
                  <c:v>0.59994828583752158</c:v>
                </c:pt>
                <c:pt idx="151">
                  <c:v>0.59761404550174113</c:v>
                </c:pt>
                <c:pt idx="152">
                  <c:v>0.59575867328579291</c:v>
                </c:pt>
                <c:pt idx="153">
                  <c:v>0.59437140377745767</c:v>
                </c:pt>
                <c:pt idx="154">
                  <c:v>0.59344229454892938</c:v>
                </c:pt>
                <c:pt idx="155">
                  <c:v>0.59296219768549452</c:v>
                </c:pt>
                <c:pt idx="156">
                  <c:v>0.59292272169687976</c:v>
                </c:pt>
                <c:pt idx="157">
                  <c:v>0.59331618489406424</c:v>
                </c:pt>
                <c:pt idx="158">
                  <c:v>0.59413556095829523</c:v>
                </c:pt>
                <c:pt idx="159">
                  <c:v>0.59537441714895922</c:v>
                </c:pt>
                <c:pt idx="160">
                  <c:v>0.59702684539031914</c:v>
                </c:pt>
                <c:pt idx="161">
                  <c:v>0.59908738634545489</c:v>
                </c:pt>
                <c:pt idx="162">
                  <c:v>0.6015509465344292</c:v>
                </c:pt>
                <c:pt idx="163">
                  <c:v>0.60441270859167073</c:v>
                </c:pt>
                <c:pt idx="164">
                  <c:v>0.60766803489658017</c:v>
                </c:pt>
                <c:pt idx="165">
                  <c:v>0.61131236506465469</c:v>
                </c:pt>
                <c:pt idx="166">
                  <c:v>0.61534110816630272</c:v>
                </c:pt>
                <c:pt idx="167">
                  <c:v>0.61974953105492847</c:v>
                </c:pt>
                <c:pt idx="168">
                  <c:v>0.6245326448333246</c:v>
                </c:pt>
                <c:pt idx="169">
                  <c:v>0.62968509225029834</c:v>
                </c:pt>
                <c:pt idx="170">
                  <c:v>0.63520103965631702</c:v>
                </c:pt>
                <c:pt idx="171">
                  <c:v>0.64107407798408245</c:v>
                </c:pt>
                <c:pt idx="172">
                  <c:v>0.64729713794456789</c:v>
                </c:pt>
                <c:pt idx="173">
                  <c:v>0.65386242508689296</c:v>
                </c:pt>
                <c:pt idx="174">
                  <c:v>0.66076138037078613</c:v>
                </c:pt>
                <c:pt idx="175">
                  <c:v>0.66798467123428651</c:v>
                </c:pt>
                <c:pt idx="176">
                  <c:v>0.67552221661216505</c:v>
                </c:pt>
                <c:pt idx="177">
                  <c:v>0.68336324684173966</c:v>
                </c:pt>
                <c:pt idx="178">
                  <c:v>0.69149639587602085</c:v>
                </c:pt>
                <c:pt idx="179">
                  <c:v>0.6999098188874453</c:v>
                </c:pt>
                <c:pt idx="180">
                  <c:v>0.70859132359158961</c:v>
                </c:pt>
                <c:pt idx="181">
                  <c:v>0.71752849907440608</c:v>
                </c:pt>
                <c:pt idx="182">
                  <c:v>0.72670882235331802</c:v>
                </c:pt>
                <c:pt idx="183">
                  <c:v>0.73611972115536384</c:v>
                </c:pt>
                <c:pt idx="184">
                  <c:v>0.74574857211716117</c:v>
                </c:pt>
                <c:pt idx="185">
                  <c:v>0.75558261712611174</c:v>
                </c:pt>
                <c:pt idx="186">
                  <c:v>0.76560878667911036</c:v>
                </c:pt>
                <c:pt idx="187">
                  <c:v>0.77581342727539315</c:v>
                </c:pt>
                <c:pt idx="188">
                  <c:v>0.78618193891646793</c:v>
                </c:pt>
                <c:pt idx="189">
                  <c:v>0.79669833749585839</c:v>
                </c:pt>
                <c:pt idx="190">
                  <c:v>0.80734476403822875</c:v>
                </c:pt>
                <c:pt idx="191">
                  <c:v>0.81810096752918293</c:v>
                </c:pt>
                <c:pt idx="192">
                  <c:v>0.82894379008034014</c:v>
                </c:pt>
                <c:pt idx="193">
                  <c:v>0.83984668251969152</c:v>
                </c:pt>
                <c:pt idx="194">
                  <c:v>0.85077927571292056</c:v>
                </c:pt>
                <c:pt idx="195">
                  <c:v>0.86170702877024452</c:v>
                </c:pt>
                <c:pt idx="196">
                  <c:v>0.87259097058092727</c:v>
                </c:pt>
                <c:pt idx="197">
                  <c:v>0.8833875465317933</c:v>
                </c:pt>
                <c:pt idx="198">
                  <c:v>0.89404857827778939</c:v>
                </c:pt>
                <c:pt idx="199">
                  <c:v>0.90452134126335215</c:v>
                </c:pt>
                <c:pt idx="200">
                  <c:v>0.91474876233751024</c:v>
                </c:pt>
                <c:pt idx="201">
                  <c:v>0.92466973808774222</c:v>
                </c:pt>
                <c:pt idx="202">
                  <c:v>0.93421957316271476</c:v>
                </c:pt>
                <c:pt idx="203">
                  <c:v>0.94333053655626897</c:v>
                </c:pt>
                <c:pt idx="204">
                  <c:v>0.95193253230399855</c:v>
                </c:pt>
                <c:pt idx="205">
                  <c:v>0.95995387908505891</c:v>
                </c:pt>
                <c:pt idx="206">
                  <c:v>0.96732219070182968</c:v>
                </c:pt>
                <c:pt idx="207">
                  <c:v>0.97396534630727272</c:v>
                </c:pt>
                <c:pt idx="208">
                  <c:v>0.97981253564533655</c:v>
                </c:pt>
                <c:pt idx="209">
                  <c:v>0.98479536063919282</c:v>
                </c:pt>
                <c:pt idx="210">
                  <c:v>0.98884897066035626</c:v>
                </c:pt>
                <c:pt idx="211">
                  <c:v>0.99191320505212699</c:v>
                </c:pt>
                <c:pt idx="212">
                  <c:v>0.99393371330812597</c:v>
                </c:pt>
                <c:pt idx="213">
                  <c:v>0.99486302106684465</c:v>
                </c:pt>
                <c:pt idx="214">
                  <c:v>0.99466150908927886</c:v>
                </c:pt>
                <c:pt idx="215">
                  <c:v>0.99329827288590666</c:v>
                </c:pt>
                <c:pt idx="216">
                  <c:v>0.99075183280191836</c:v>
                </c:pt>
                <c:pt idx="217">
                  <c:v>0.98701066818580008</c:v>
                </c:pt>
                <c:pt idx="218">
                  <c:v>0.98207355465262547</c:v>
                </c:pt>
                <c:pt idx="219">
                  <c:v>0.97594969017231081</c:v>
                </c:pt>
                <c:pt idx="220">
                  <c:v>0.96865860340720289</c:v>
                </c:pt>
                <c:pt idx="221">
                  <c:v>0.96022984594290683</c:v>
                </c:pt>
                <c:pt idx="222">
                  <c:v>0.95070247829757026</c:v>
                </c:pt>
                <c:pt idx="223">
                  <c:v>0.94012436734580351</c:v>
                </c:pt>
                <c:pt idx="224">
                  <c:v>0.92855131958008519</c:v>
                </c:pt>
                <c:pt idx="225">
                  <c:v>0.91604608006130084</c:v>
                </c:pt>
                <c:pt idx="226">
                  <c:v>0.90267723070057249</c:v>
                </c:pt>
                <c:pt idx="227">
                  <c:v>0.88851802351934206</c:v>
                </c:pt>
                <c:pt idx="228">
                  <c:v>0.87364518474421637</c:v>
                </c:pt>
                <c:pt idx="229">
                  <c:v>0.85813772412646305</c:v>
                </c:pt>
                <c:pt idx="230">
                  <c:v>0.84207578095974522</c:v>
                </c:pt>
                <c:pt idx="231">
                  <c:v>0.82553953420773651</c:v>
                </c:pt>
                <c:pt idx="232">
                  <c:v>0.80860819929387273</c:v>
                </c:pt>
                <c:pt idx="233">
                  <c:v>0.7913591288071079</c:v>
                </c:pt>
                <c:pt idx="234">
                  <c:v>0.7738670289797257</c:v>
                </c:pt>
                <c:pt idx="235">
                  <c:v>0.75620329859279756</c:v>
                </c:pt>
                <c:pt idx="236">
                  <c:v>0.73843549220070159</c:v>
                </c:pt>
                <c:pt idx="237">
                  <c:v>0.72062690541111252</c:v>
                </c:pt>
                <c:pt idx="238">
                  <c:v>0.70283627651764302</c:v>
                </c:pt>
                <c:pt idx="239">
                  <c:v>0.68511759610388845</c:v>
                </c:pt>
                <c:pt idx="240">
                  <c:v>0.66752001431273178</c:v>
                </c:pt>
                <c:pt idx="241">
                  <c:v>0.65008783425510552</c:v>
                </c:pt>
                <c:pt idx="242">
                  <c:v>0.63286057944035701</c:v>
                </c:pt>
                <c:pt idx="243">
                  <c:v>0.61587312305089448</c:v>
                </c:pt>
                <c:pt idx="244">
                  <c:v>0.59915586725374537</c:v>
                </c:pt>
                <c:pt idx="245">
                  <c:v>0.58273496143872905</c:v>
                </c:pt>
                <c:pt idx="246">
                  <c:v>0.56663254920089745</c:v>
                </c:pt>
                <c:pt idx="247">
                  <c:v>0.55086703495822731</c:v>
                </c:pt>
                <c:pt idx="248">
                  <c:v>0.53545336224149853</c:v>
                </c:pt>
                <c:pt idx="249">
                  <c:v>0.52040329685267661</c:v>
                </c:pt>
                <c:pt idx="250">
                  <c:v>0.50572570921527515</c:v>
                </c:pt>
                <c:pt idx="251">
                  <c:v>0.49142685130167718</c:v>
                </c:pt>
                <c:pt idx="252">
                  <c:v>0.47751062449575055</c:v>
                </c:pt>
                <c:pt idx="253">
                  <c:v>0.46397883562100972</c:v>
                </c:pt>
                <c:pt idx="254">
                  <c:v>0.45083143912906443</c:v>
                </c:pt>
                <c:pt idx="255">
                  <c:v>0.43806676409995204</c:v>
                </c:pt>
                <c:pt idx="256">
                  <c:v>0.42568172525917791</c:v>
                </c:pt>
                <c:pt idx="257">
                  <c:v>0.41367201767268758</c:v>
                </c:pt>
                <c:pt idx="258">
                  <c:v>0.40203229514936556</c:v>
                </c:pt>
                <c:pt idx="259">
                  <c:v>0.39075633267052878</c:v>
                </c:pt>
                <c:pt idx="260">
                  <c:v>0.37983717338728074</c:v>
                </c:pt>
                <c:pt idx="261">
                  <c:v>0.36926726088925887</c:v>
                </c:pt>
                <c:pt idx="262">
                  <c:v>0.35903855756140612</c:v>
                </c:pt>
                <c:pt idx="263">
                  <c:v>0.3491426499175504</c:v>
                </c:pt>
                <c:pt idx="264">
                  <c:v>0.33957084183829733</c:v>
                </c:pt>
                <c:pt idx="265">
                  <c:v>0.33031423665286574</c:v>
                </c:pt>
                <c:pt idx="266">
                  <c:v>0.32136380899582451</c:v>
                </c:pt>
                <c:pt idx="267">
                  <c:v>0.31271046734518793</c:v>
                </c:pt>
                <c:pt idx="268">
                  <c:v>0.30434510811225712</c:v>
                </c:pt>
                <c:pt idx="269">
                  <c:v>0.29625866210931451</c:v>
                </c:pt>
                <c:pt idx="270">
                  <c:v>0.28844213417170494</c:v>
                </c:pt>
                <c:pt idx="271">
                  <c:v>0.28088663665819724</c:v>
                </c:pt>
                <c:pt idx="272">
                  <c:v>0.27358341749958914</c:v>
                </c:pt>
                <c:pt idx="273">
                  <c:v>0.26652388341173505</c:v>
                </c:pt>
                <c:pt idx="274">
                  <c:v>0.25969961883649262</c:v>
                </c:pt>
                <c:pt idx="275">
                  <c:v>0.25310240112337701</c:v>
                </c:pt>
                <c:pt idx="276">
                  <c:v>0.24672421241639486</c:v>
                </c:pt>
                <c:pt idx="277">
                  <c:v>0.24055724866507644</c:v>
                </c:pt>
                <c:pt idx="278">
                  <c:v>0.23459392613621144</c:v>
                </c:pt>
                <c:pt idx="279">
                  <c:v>0.22882688576344601</c:v>
                </c:pt>
                <c:pt idx="280">
                  <c:v>0.22324899563561196</c:v>
                </c:pt>
                <c:pt idx="281">
                  <c:v>0.21785335189142085</c:v>
                </c:pt>
                <c:pt idx="282">
                  <c:v>0.21263327825789247</c:v>
                </c:pt>
                <c:pt idx="283">
                  <c:v>0.20758232444237334</c:v>
                </c:pt>
                <c:pt idx="284">
                  <c:v>0.20269426356315901</c:v>
                </c:pt>
                <c:pt idx="285">
                  <c:v>0.1979630887813536</c:v>
                </c:pt>
                <c:pt idx="286">
                  <c:v>0.19338300927649354</c:v>
                </c:pt>
                <c:pt idx="287">
                  <c:v>0.18894844569046598</c:v>
                </c:pt>
                <c:pt idx="288">
                  <c:v>0.18465402514819851</c:v>
                </c:pt>
                <c:pt idx="289">
                  <c:v>0.18049457594929719</c:v>
                </c:pt>
                <c:pt idx="290">
                  <c:v>0.17646512201209186</c:v>
                </c:pt>
                <c:pt idx="291">
                  <c:v>0.17256087714031698</c:v>
                </c:pt>
                <c:pt idx="292">
                  <c:v>0.16877723917268772</c:v>
                </c:pt>
                <c:pt idx="293">
                  <c:v>0.16510978406686327</c:v>
                </c:pt>
                <c:pt idx="294">
                  <c:v>0.16155425996157058</c:v>
                </c:pt>
                <c:pt idx="295">
                  <c:v>0.15810658125386035</c:v>
                </c:pt>
                <c:pt idx="296">
                  <c:v>0.1547628227225577</c:v>
                </c:pt>
                <c:pt idx="297">
                  <c:v>0.15151921372372845</c:v>
                </c:pt>
                <c:pt idx="298">
                  <c:v>0.1483721324794911</c:v>
                </c:pt>
                <c:pt idx="299">
                  <c:v>0.1453181004775419</c:v>
                </c:pt>
                <c:pt idx="300">
                  <c:v>0.14235377699533369</c:v>
                </c:pt>
                <c:pt idx="301">
                  <c:v>0.1394759537599024</c:v>
                </c:pt>
                <c:pt idx="302">
                  <c:v>0.13668154975177615</c:v>
                </c:pt>
                <c:pt idx="303">
                  <c:v>0.13396760615918579</c:v>
                </c:pt>
                <c:pt idx="304">
                  <c:v>0.13133128148694861</c:v>
                </c:pt>
                <c:pt idx="305">
                  <c:v>0.12876984682275328</c:v>
                </c:pt>
                <c:pt idx="306">
                  <c:v>0.12628068126223579</c:v>
                </c:pt>
                <c:pt idx="307">
                  <c:v>0.12386126749306692</c:v>
                </c:pt>
                <c:pt idx="308">
                  <c:v>0.12150918753730933</c:v>
                </c:pt>
                <c:pt idx="309">
                  <c:v>0.11922211865049892</c:v>
                </c:pt>
                <c:pt idx="310">
                  <c:v>0.11699782937522407</c:v>
                </c:pt>
                <c:pt idx="311">
                  <c:v>0.11483417574644528</c:v>
                </c:pt>
                <c:pt idx="312">
                  <c:v>0.11272909764534456</c:v>
                </c:pt>
                <c:pt idx="313">
                  <c:v>0.11068061529815332</c:v>
                </c:pt>
                <c:pt idx="314">
                  <c:v>0.10868682591612877</c:v>
                </c:pt>
                <c:pt idx="315">
                  <c:v>0.10674590047264532</c:v>
                </c:pt>
                <c:pt idx="316">
                  <c:v>0.10485608061322838</c:v>
                </c:pt>
                <c:pt idx="317">
                  <c:v>0.10301567569424097</c:v>
                </c:pt>
                <c:pt idx="318">
                  <c:v>0.10122305994590963</c:v>
                </c:pt>
                <c:pt idx="319">
                  <c:v>9.9476669755315217E-2</c:v>
                </c:pt>
                <c:pt idx="320">
                  <c:v>9.7775001065017797E-2</c:v>
                </c:pt>
                <c:pt idx="321">
                  <c:v>9.6116606882998612E-2</c:v>
                </c:pt>
                <c:pt idx="322">
                  <c:v>9.4500094899663267E-2</c:v>
                </c:pt>
                <c:pt idx="323">
                  <c:v>9.2924125207717423E-2</c:v>
                </c:pt>
                <c:pt idx="324">
                  <c:v>9.1387408120817359E-2</c:v>
                </c:pt>
                <c:pt idx="325">
                  <c:v>8.9888702086981298E-2</c:v>
                </c:pt>
                <c:pt idx="326">
                  <c:v>8.8426811692868146E-2</c:v>
                </c:pt>
                <c:pt idx="327">
                  <c:v>8.7000585755124038E-2</c:v>
                </c:pt>
                <c:pt idx="328">
                  <c:v>8.5608915495118065E-2</c:v>
                </c:pt>
                <c:pt idx="329">
                  <c:v>8.4250732793515914E-2</c:v>
                </c:pt>
                <c:pt idx="330">
                  <c:v>8.2925008521241739E-2</c:v>
                </c:pt>
                <c:pt idx="331">
                  <c:v>8.163075094352068E-2</c:v>
                </c:pt>
                <c:pt idx="332">
                  <c:v>8.0367004193797498E-2</c:v>
                </c:pt>
                <c:pt idx="333">
                  <c:v>7.9132846814456315E-2</c:v>
                </c:pt>
                <c:pt idx="334">
                  <c:v>7.7927390361388738E-2</c:v>
                </c:pt>
                <c:pt idx="335">
                  <c:v>7.6749778069566732E-2</c:v>
                </c:pt>
                <c:pt idx="336">
                  <c:v>7.5599183576892881E-2</c:v>
                </c:pt>
                <c:pt idx="337">
                  <c:v>7.4474809703722E-2</c:v>
                </c:pt>
                <c:pt idx="338">
                  <c:v>7.3375887285543895E-2</c:v>
                </c:pt>
                <c:pt idx="339">
                  <c:v>7.2301674056435505E-2</c:v>
                </c:pt>
                <c:pt idx="340">
                  <c:v>7.1251453580989943E-2</c:v>
                </c:pt>
                <c:pt idx="341">
                  <c:v>7.0224534232516067E-2</c:v>
                </c:pt>
                <c:pt idx="342">
                  <c:v>6.922024821543693E-2</c:v>
                </c:pt>
                <c:pt idx="343">
                  <c:v>6.8237950629850053E-2</c:v>
                </c:pt>
                <c:pt idx="344">
                  <c:v>6.7277018576367253E-2</c:v>
                </c:pt>
                <c:pt idx="345">
                  <c:v>6.6336850299382077E-2</c:v>
                </c:pt>
                <c:pt idx="346">
                  <c:v>6.5416864367033201E-2</c:v>
                </c:pt>
                <c:pt idx="347">
                  <c:v>6.4516498886188156E-2</c:v>
                </c:pt>
                <c:pt idx="348">
                  <c:v>6.3635210750872528E-2</c:v>
                </c:pt>
                <c:pt idx="349">
                  <c:v>6.2772474922607402E-2</c:v>
                </c:pt>
                <c:pt idx="350">
                  <c:v>6.1927783741231535E-2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BE-41FD-BFD9-44724927BC3A}"/>
            </c:ext>
          </c:extLst>
        </c:ser>
        <c:ser>
          <c:idx val="5"/>
          <c:order val="1"/>
          <c:tx>
            <c:v>t=1.5 mm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4J'!$D$3:$D$353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4J'!$E$3:$E$353</c:f>
              <c:numCache>
                <c:formatCode>General</c:formatCode>
                <c:ptCount val="351"/>
                <c:pt idx="0">
                  <c:v>1.4634963384089206E-3</c:v>
                </c:pt>
                <c:pt idx="1">
                  <c:v>1.5505845718140066E-3</c:v>
                </c:pt>
                <c:pt idx="2">
                  <c:v>1.6416900485580754E-3</c:v>
                </c:pt>
                <c:pt idx="3">
                  <c:v>1.7369833799427692E-3</c:v>
                </c:pt>
                <c:pt idx="4">
                  <c:v>1.8366441523554045E-3</c:v>
                </c:pt>
                <c:pt idx="5">
                  <c:v>1.9408614794927948E-3</c:v>
                </c:pt>
                <c:pt idx="6">
                  <c:v>2.0498345919878203E-3</c:v>
                </c:pt>
                <c:pt idx="7">
                  <c:v>2.1637734673221054E-3</c:v>
                </c:pt>
                <c:pt idx="8">
                  <c:v>2.2828995031632937E-3</c:v>
                </c:pt>
                <c:pt idx="9">
                  <c:v>2.4074462375114347E-3</c:v>
                </c:pt>
                <c:pt idx="10">
                  <c:v>2.5376601193551895E-3</c:v>
                </c:pt>
                <c:pt idx="11">
                  <c:v>2.6738013338131195E-3</c:v>
                </c:pt>
                <c:pt idx="12">
                  <c:v>2.8161446861240114E-3</c:v>
                </c:pt>
                <c:pt idx="13">
                  <c:v>2.9649805491769321E-3</c:v>
                </c:pt>
                <c:pt idx="14">
                  <c:v>3.1206158797337791E-3</c:v>
                </c:pt>
                <c:pt idx="15">
                  <c:v>3.2833753089129836E-3</c:v>
                </c:pt>
                <c:pt idx="16">
                  <c:v>3.4536023130087301E-3</c:v>
                </c:pt>
                <c:pt idx="17">
                  <c:v>3.6316604712692824E-3</c:v>
                </c:pt>
                <c:pt idx="18">
                  <c:v>3.8179348178467576E-3</c:v>
                </c:pt>
                <c:pt idx="19">
                  <c:v>4.0128332957914958E-3</c:v>
                </c:pt>
                <c:pt idx="20">
                  <c:v>4.2167883216679414E-3</c:v>
                </c:pt>
                <c:pt idx="21">
                  <c:v>4.4302584701881864E-3</c:v>
                </c:pt>
                <c:pt idx="22">
                  <c:v>4.6537302890989896E-3</c:v>
                </c:pt>
                <c:pt idx="23">
                  <c:v>4.887720255533301E-3</c:v>
                </c:pt>
                <c:pt idx="24">
                  <c:v>5.1327768860900402E-3</c:v>
                </c:pt>
                <c:pt idx="25">
                  <c:v>5.3894830140627237E-3</c:v>
                </c:pt>
                <c:pt idx="26">
                  <c:v>5.6584582485199597E-3</c:v>
                </c:pt>
                <c:pt idx="27">
                  <c:v>5.9403616313620233E-3</c:v>
                </c:pt>
                <c:pt idx="28">
                  <c:v>6.2358945100301488E-3</c:v>
                </c:pt>
                <c:pt idx="29">
                  <c:v>6.5458036452663571E-3</c:v>
                </c:pt>
                <c:pt idx="30">
                  <c:v>6.8708845752442071E-3</c:v>
                </c:pt>
                <c:pt idx="31">
                  <c:v>7.2119852594726419E-3</c:v>
                </c:pt>
                <c:pt idx="32">
                  <c:v>7.5700100282278804E-3</c:v>
                </c:pt>
                <c:pt idx="33">
                  <c:v>7.9459238658331488E-3</c:v>
                </c:pt>
                <c:pt idx="34">
                  <c:v>8.3407570589757452E-3</c:v>
                </c:pt>
                <c:pt idx="35">
                  <c:v>8.7556102444036332E-3</c:v>
                </c:pt>
                <c:pt idx="36">
                  <c:v>9.1916598938650562E-3</c:v>
                </c:pt>
                <c:pt idx="37">
                  <c:v>9.6501642780465469E-3</c:v>
                </c:pt>
                <c:pt idx="38">
                  <c:v>1.013246995557382E-2</c:v>
                </c:pt>
                <c:pt idx="39">
                  <c:v>1.0640018837952181E-2</c:v>
                </c:pt>
                <c:pt idx="40">
                  <c:v>1.1174355886626408E-2</c:v>
                </c:pt>
                <c:pt idx="41">
                  <c:v>1.1737137504277184E-2</c:v>
                </c:pt>
                <c:pt idx="42">
                  <c:v>1.2330140689013613E-2</c:v>
                </c:pt>
                <c:pt idx="43">
                  <c:v>1.2955273027451364E-2</c:v>
                </c:pt>
                <c:pt idx="44">
                  <c:v>1.3614583610759845E-2</c:v>
                </c:pt>
                <c:pt idx="45">
                  <c:v>1.4310274966778946E-2</c:v>
                </c:pt>
                <c:pt idx="46">
                  <c:v>1.5044716111353607E-2</c:v>
                </c:pt>
                <c:pt idx="47">
                  <c:v>1.5820456833141483E-2</c:v>
                </c:pt>
                <c:pt idx="48">
                  <c:v>1.6640243338549188E-2</c:v>
                </c:pt>
                <c:pt idx="49">
                  <c:v>1.7507035397193116E-2</c:v>
                </c:pt>
                <c:pt idx="50">
                  <c:v>1.8424025143522371E-2</c:v>
                </c:pt>
                <c:pt idx="51">
                  <c:v>1.9394657707198504E-2</c:v>
                </c:pt>
                <c:pt idx="52">
                  <c:v>2.0422653863552243E-2</c:v>
                </c:pt>
                <c:pt idx="53">
                  <c:v>2.1512034916227551E-2</c:v>
                </c:pt>
                <c:pt idx="54">
                  <c:v>2.2667150047056328E-2</c:v>
                </c:pt>
                <c:pt idx="55">
                  <c:v>2.3892706393548568E-2</c:v>
                </c:pt>
                <c:pt idx="56">
                  <c:v>2.5193802142253974E-2</c:v>
                </c:pt>
                <c:pt idx="57">
                  <c:v>2.6575962956858157E-2</c:v>
                </c:pt>
                <c:pt idx="58">
                  <c:v>2.8045182093386467E-2</c:v>
                </c:pt>
                <c:pt idx="59">
                  <c:v>2.9607964591366054E-2</c:v>
                </c:pt>
                <c:pt idx="60">
                  <c:v>3.1271375969372794E-2</c:v>
                </c:pt>
                <c:pt idx="61">
                  <c:v>3.3043095896002295E-2</c:v>
                </c:pt>
                <c:pt idx="62">
                  <c:v>3.4931477352846629E-2</c:v>
                </c:pt>
                <c:pt idx="63">
                  <c:v>3.6945611854185878E-2</c:v>
                </c:pt>
                <c:pt idx="64">
                  <c:v>3.9095401338372637E-2</c:v>
                </c:pt>
                <c:pt idx="65">
                  <c:v>4.1391637397321768E-2</c:v>
                </c:pt>
                <c:pt idx="66">
                  <c:v>4.3846088561995233E-2</c:v>
                </c:pt>
                <c:pt idx="67">
                  <c:v>4.6471596411319926E-2</c:v>
                </c:pt>
                <c:pt idx="68">
                  <c:v>4.9282181317077067E-2</c:v>
                </c:pt>
                <c:pt idx="69">
                  <c:v>5.2293158674357243E-2</c:v>
                </c:pt>
                <c:pt idx="70">
                  <c:v>5.5521266491230681E-2</c:v>
                </c:pt>
                <c:pt idx="71">
                  <c:v>5.8984805215816727E-2</c:v>
                </c:pt>
                <c:pt idx="72">
                  <c:v>6.2703790655056379E-2</c:v>
                </c:pt>
                <c:pt idx="73">
                  <c:v>6.6700120775605276E-2</c:v>
                </c:pt>
                <c:pt idx="74">
                  <c:v>7.0997757058028355E-2</c:v>
                </c:pt>
                <c:pt idx="75">
                  <c:v>7.562292088098499E-2</c:v>
                </c:pt>
                <c:pt idx="76">
                  <c:v>8.0604305116538155E-2</c:v>
                </c:pt>
                <c:pt idx="77">
                  <c:v>8.5973300687994803E-2</c:v>
                </c:pt>
                <c:pt idx="78">
                  <c:v>9.1764237235609669E-2</c:v>
                </c:pt>
                <c:pt idx="79">
                  <c:v>9.8014636199711291E-2</c:v>
                </c:pt>
                <c:pt idx="80">
                  <c:v>0.10476547349874443</c:v>
                </c:pt>
                <c:pt idx="81">
                  <c:v>0.11206144746881175</c:v>
                </c:pt>
                <c:pt idx="82">
                  <c:v>0.11995124574104699</c:v>
                </c:pt>
                <c:pt idx="83">
                  <c:v>0.12848780214301048</c:v>
                </c:pt>
                <c:pt idx="84">
                  <c:v>0.13772853137895769</c:v>
                </c:pt>
                <c:pt idx="85">
                  <c:v>0.14773552501072396</c:v>
                </c:pt>
                <c:pt idx="86">
                  <c:v>0.15857568695119817</c:v>
                </c:pt>
                <c:pt idx="87">
                  <c:v>0.17032078011781793</c:v>
                </c:pt>
                <c:pt idx="88">
                  <c:v>0.18304734791356125</c:v>
                </c:pt>
                <c:pt idx="89">
                  <c:v>0.19683646469812044</c:v>
                </c:pt>
                <c:pt idx="90">
                  <c:v>0.2117732583784977</c:v>
                </c:pt>
                <c:pt idx="91">
                  <c:v>0.22794613586779688</c:v>
                </c:pt>
                <c:pt idx="92">
                  <c:v>0.24544562891521182</c:v>
                </c:pt>
                <c:pt idx="93">
                  <c:v>0.2643627646353045</c:v>
                </c:pt>
                <c:pt idx="94">
                  <c:v>0.28478685354774091</c:v>
                </c:pt>
                <c:pt idx="95">
                  <c:v>0.30680258054750797</c:v>
                </c:pt>
                <c:pt idx="96">
                  <c:v>0.33048628454489748</c:v>
                </c:pt>
                <c:pt idx="97">
                  <c:v>0.3559013254277783</c:v>
                </c:pt>
                <c:pt idx="98">
                  <c:v>0.38309246871354874</c:v>
                </c:pt>
                <c:pt idx="99">
                  <c:v>0.41207927600973659</c:v>
                </c:pt>
                <c:pt idx="100">
                  <c:v>0.44284858061364896</c:v>
                </c:pt>
                <c:pt idx="101">
                  <c:v>0.47534625823001087</c:v>
                </c:pt>
                <c:pt idx="102">
                  <c:v>0.50946867476850721</c:v>
                </c:pt>
                <c:pt idx="103">
                  <c:v>0.54505440068380784</c:v>
                </c:pt>
                <c:pt idx="104">
                  <c:v>0.58187700660143016</c:v>
                </c:pt>
                <c:pt idx="105">
                  <c:v>0.61963996471264715</c:v>
                </c:pt>
                <c:pt idx="106">
                  <c:v>0.65797482454924561</c:v>
                </c:pt>
                <c:pt idx="107">
                  <c:v>0.69644384734858356</c:v>
                </c:pt>
                <c:pt idx="108">
                  <c:v>0.73454810589166275</c:v>
                </c:pt>
                <c:pt idx="109">
                  <c:v>0.77174164000404544</c:v>
                </c:pt>
                <c:pt idx="110">
                  <c:v>0.8074515979011937</c:v>
                </c:pt>
                <c:pt idx="111">
                  <c:v>0.8411034505935161</c:v>
                </c:pt>
                <c:pt idx="112">
                  <c:v>0.87214947301849521</c:v>
                </c:pt>
                <c:pt idx="113">
                  <c:v>0.90009792887149542</c:v>
                </c:pt>
                <c:pt idx="114">
                  <c:v>0.92453997418873657</c:v>
                </c:pt>
                <c:pt idx="115">
                  <c:v>0.9451713540136758</c:v>
                </c:pt>
                <c:pt idx="116">
                  <c:v>0.96180654503004559</c:v>
                </c:pt>
                <c:pt idx="117">
                  <c:v>0.97438399893021388</c:v>
                </c:pt>
                <c:pt idx="118">
                  <c:v>0.98296235749605687</c:v>
                </c:pt>
                <c:pt idx="119">
                  <c:v>0.98770868115719457</c:v>
                </c:pt>
                <c:pt idx="120">
                  <c:v>0.98888062651129927</c:v>
                </c:pt>
                <c:pt idx="121">
                  <c:v>0.98680498486033308</c:v>
                </c:pt>
                <c:pt idx="122">
                  <c:v>0.98185503034936028</c:v>
                </c:pt>
                <c:pt idx="123">
                  <c:v>0.97442880154306066</c:v>
                </c:pt>
                <c:pt idx="124">
                  <c:v>0.96492989185741096</c:v>
                </c:pt>
                <c:pt idx="125">
                  <c:v>0.95375169986827435</c:v>
                </c:pt>
                <c:pt idx="126">
                  <c:v>0.94126551052051244</c:v>
                </c:pt>
                <c:pt idx="127">
                  <c:v>0.92781231755881333</c:v>
                </c:pt>
                <c:pt idx="128">
                  <c:v>0.91369798510921318</c:v>
                </c:pt>
                <c:pt idx="129">
                  <c:v>0.89919117611879518</c:v>
                </c:pt>
                <c:pt idx="130">
                  <c:v>0.88452342055141364</c:v>
                </c:pt>
                <c:pt idx="131">
                  <c:v>0.86989072251539268</c:v>
                </c:pt>
                <c:pt idx="132">
                  <c:v>0.85545618005474133</c:v>
                </c:pt>
                <c:pt idx="133">
                  <c:v>0.84135318769259937</c:v>
                </c:pt>
                <c:pt idx="134">
                  <c:v>0.82768889131904577</c:v>
                </c:pt>
                <c:pt idx="135">
                  <c:v>0.81454765625101788</c:v>
                </c:pt>
                <c:pt idx="136">
                  <c:v>0.8019943865499759</c:v>
                </c:pt>
                <c:pt idx="137">
                  <c:v>0.79007759521597909</c:v>
                </c:pt>
                <c:pt idx="138">
                  <c:v>0.77883217136765404</c:v>
                </c:pt>
                <c:pt idx="139">
                  <c:v>0.76828182391155664</c:v>
                </c:pt>
                <c:pt idx="140">
                  <c:v>0.75844120391774084</c:v>
                </c:pt>
                <c:pt idx="141">
                  <c:v>0.74931772235634819</c:v>
                </c:pt>
                <c:pt idx="142">
                  <c:v>0.74091308815487189</c:v>
                </c:pt>
                <c:pt idx="143">
                  <c:v>0.73322459548361563</c:v>
                </c:pt>
                <c:pt idx="144">
                  <c:v>0.72624619016630587</c:v>
                </c:pt>
                <c:pt idx="145">
                  <c:v>0.71996934419976477</c:v>
                </c:pt>
                <c:pt idx="146">
                  <c:v>0.71438376531973757</c:v>
                </c:pt>
                <c:pt idx="147">
                  <c:v>0.70947796590980605</c:v>
                </c:pt>
                <c:pt idx="148">
                  <c:v>0.70523971268339303</c:v>
                </c:pt>
                <c:pt idx="149">
                  <c:v>0.70165637571385675</c:v>
                </c:pt>
                <c:pt idx="150">
                  <c:v>0.6987151926925832</c:v>
                </c:pt>
                <c:pt idx="151">
                  <c:v>0.69640346184558544</c:v>
                </c:pt>
                <c:pt idx="152">
                  <c:v>0.69470867478033249</c:v>
                </c:pt>
                <c:pt idx="153">
                  <c:v>0.69361859868574982</c:v>
                </c:pt>
                <c:pt idx="154">
                  <c:v>0.69312131577407698</c:v>
                </c:pt>
                <c:pt idx="155">
                  <c:v>0.69320522662972262</c:v>
                </c:pt>
                <c:pt idx="156">
                  <c:v>0.69385902320878334</c:v>
                </c:pt>
                <c:pt idx="157">
                  <c:v>0.69507163660054261</c:v>
                </c:pt>
                <c:pt idx="158">
                  <c:v>0.69683216429948147</c:v>
                </c:pt>
                <c:pt idx="159">
                  <c:v>0.69912978161250783</c:v>
                </c:pt>
                <c:pt idx="160">
                  <c:v>0.70195364189258513</c:v>
                </c:pt>
                <c:pt idx="161">
                  <c:v>0.7052927704724381</c:v>
                </c:pt>
                <c:pt idx="162">
                  <c:v>0.70913595736309576</c:v>
                </c:pt>
                <c:pt idx="163">
                  <c:v>0.71347165383772937</c:v>
                </c:pt>
                <c:pt idx="164">
                  <c:v>0.71828787776474634</c:v>
                </c:pt>
                <c:pt idx="165">
                  <c:v>0.72357213179204749</c:v>
                </c:pt>
                <c:pt idx="166">
                  <c:v>0.72931133703901918</c:v>
                </c:pt>
                <c:pt idx="167">
                  <c:v>0.73549178271081517</c:v>
                </c:pt>
                <c:pt idx="168">
                  <c:v>0.74209908902227828</c:v>
                </c:pt>
                <c:pt idx="169">
                  <c:v>0.74911817720043139</c:v>
                </c:pt>
                <c:pt idx="170">
                  <c:v>0.75653323653594517</c:v>
                </c:pt>
                <c:pt idx="171">
                  <c:v>0.76432767508885979</c:v>
                </c:pt>
                <c:pt idx="172">
                  <c:v>0.77248403845661762</c:v>
                </c:pt>
                <c:pt idx="173">
                  <c:v>0.78098388068965585</c:v>
                </c:pt>
                <c:pt idx="174">
                  <c:v>0.78980757348152253</c:v>
                </c:pt>
                <c:pt idx="175">
                  <c:v>0.79893404426656189</c:v>
                </c:pt>
                <c:pt idx="176">
                  <c:v>0.80834044044383502</c:v>
                </c:pt>
                <c:pt idx="177">
                  <c:v>0.81800172477544653</c:v>
                </c:pt>
                <c:pt idx="178">
                  <c:v>0.82789021496384874</c:v>
                </c:pt>
                <c:pt idx="179">
                  <c:v>0.83797508735697357</c:v>
                </c:pt>
                <c:pt idx="180">
                  <c:v>0.84822186976917691</c:v>
                </c:pt>
                <c:pt idx="181">
                  <c:v>0.85859195108127195</c:v>
                </c:pt>
                <c:pt idx="182">
                  <c:v>0.86904213562482324</c:v>
                </c:pt>
                <c:pt idx="183">
                  <c:v>0.8795242688008249</c:v>
                </c:pt>
                <c:pt idx="184">
                  <c:v>0.88998495759602292</c:v>
                </c:pt>
                <c:pt idx="185">
                  <c:v>0.90036540633061912</c:v>
                </c:pt>
                <c:pt idx="186">
                  <c:v>0.91060138464229301</c:v>
                </c:pt>
                <c:pt idx="187">
                  <c:v>0.92062334168300919</c:v>
                </c:pt>
                <c:pt idx="188">
                  <c:v>0.93035667781419429</c:v>
                </c:pt>
                <c:pt idx="189">
                  <c:v>0.93972218255184015</c:v>
                </c:pt>
                <c:pt idx="190">
                  <c:v>0.94863664481880672</c:v>
                </c:pt>
                <c:pt idx="191">
                  <c:v>0.9570136383458171</c:v>
                </c:pt>
                <c:pt idx="192">
                  <c:v>0.96476448100487877</c:v>
                </c:pt>
                <c:pt idx="193">
                  <c:v>0.97179936174642623</c:v>
                </c:pt>
                <c:pt idx="194">
                  <c:v>0.97802862258542744</c:v>
                </c:pt>
                <c:pt idx="195">
                  <c:v>0.9833641758622863</c:v>
                </c:pt>
                <c:pt idx="196">
                  <c:v>0.98772102909662063</c:v>
                </c:pt>
                <c:pt idx="197">
                  <c:v>0.9910188816328408</c:v>
                </c:pt>
                <c:pt idx="198">
                  <c:v>0.99318374956324751</c:v>
                </c:pt>
                <c:pt idx="199">
                  <c:v>0.99414956881481464</c:v>
                </c:pt>
                <c:pt idx="200">
                  <c:v>0.99385972153177304</c:v>
                </c:pt>
                <c:pt idx="201">
                  <c:v>0.992268428654414</c:v>
                </c:pt>
                <c:pt idx="202">
                  <c:v>0.98934195242319123</c:v>
                </c:pt>
                <c:pt idx="203">
                  <c:v>0.98505955674610668</c:v>
                </c:pt>
                <c:pt idx="204">
                  <c:v>0.97941418099586641</c:v>
                </c:pt>
                <c:pt idx="205">
                  <c:v>0.97241279357548771</c:v>
                </c:pt>
                <c:pt idx="206">
                  <c:v>0.96407640491767399</c:v>
                </c:pt>
                <c:pt idx="207">
                  <c:v>0.95443973460351228</c:v>
                </c:pt>
                <c:pt idx="208">
                  <c:v>0.94355054294674578</c:v>
                </c:pt>
                <c:pt idx="209">
                  <c:v>0.93146865255266809</c:v>
                </c:pt>
                <c:pt idx="210">
                  <c:v>0.91826469892278739</c:v>
                </c:pt>
                <c:pt idx="211">
                  <c:v>0.90401866018750943</c:v>
                </c:pt>
                <c:pt idx="212">
                  <c:v>0.88881822380781228</c:v>
                </c:pt>
                <c:pt idx="213">
                  <c:v>0.87275705220355149</c:v>
                </c:pt>
                <c:pt idx="214">
                  <c:v>0.85593300968428165</c:v>
                </c:pt>
                <c:pt idx="215">
                  <c:v>0.83844641003629783</c:v>
                </c:pt>
                <c:pt idx="216">
                  <c:v>0.82039833817417407</c:v>
                </c:pt>
                <c:pt idx="217">
                  <c:v>0.80188909109557061</c:v>
                </c:pt>
                <c:pt idx="218">
                  <c:v>0.78301677377526135</c:v>
                </c:pt>
                <c:pt idx="219">
                  <c:v>0.76387607539515445</c:v>
                </c:pt>
                <c:pt idx="220">
                  <c:v>0.74455724115965016</c:v>
                </c:pt>
                <c:pt idx="221">
                  <c:v>0.72514524549614501</c:v>
                </c:pt>
                <c:pt idx="222">
                  <c:v>0.70571916414088975</c:v>
                </c:pt>
                <c:pt idx="223">
                  <c:v>0.6863517357494604</c:v>
                </c:pt>
                <c:pt idx="224">
                  <c:v>0.66710909838226651</c:v>
                </c:pt>
                <c:pt idx="225">
                  <c:v>0.64805068249904885</c:v>
                </c:pt>
                <c:pt idx="226">
                  <c:v>0.62922923984789825</c:v>
                </c:pt>
                <c:pt idx="227">
                  <c:v>0.61069098667742661</c:v>
                </c:pt>
                <c:pt idx="228">
                  <c:v>0.59247583981652419</c:v>
                </c:pt>
                <c:pt idx="229">
                  <c:v>0.57461772512014542</c:v>
                </c:pt>
                <c:pt idx="230">
                  <c:v>0.55714493934212728</c:v>
                </c:pt>
                <c:pt idx="231">
                  <c:v>0.54008054845724462</c:v>
                </c:pt>
                <c:pt idx="232">
                  <c:v>0.52344280763334106</c:v>
                </c:pt>
                <c:pt idx="233">
                  <c:v>0.50724559030236249</c:v>
                </c:pt>
                <c:pt idx="234">
                  <c:v>0.4914988159820225</c:v>
                </c:pt>
                <c:pt idx="235">
                  <c:v>0.47620886857477907</c:v>
                </c:pt>
                <c:pt idx="236">
                  <c:v>0.46137899876286603</c:v>
                </c:pt>
                <c:pt idx="237">
                  <c:v>0.44700970579560029</c:v>
                </c:pt>
                <c:pt idx="238">
                  <c:v>0.43309909541495883</c:v>
                </c:pt>
                <c:pt idx="239">
                  <c:v>0.41964321188846587</c:v>
                </c:pt>
                <c:pt idx="240">
                  <c:v>0.4066363431255311</c:v>
                </c:pt>
                <c:pt idx="241">
                  <c:v>0.39407129866191959</c:v>
                </c:pt>
                <c:pt idx="242">
                  <c:v>0.38193966092830844</c:v>
                </c:pt>
                <c:pt idx="243">
                  <c:v>0.37023201069542544</c:v>
                </c:pt>
                <c:pt idx="244">
                  <c:v>0.35893812793315449</c:v>
                </c:pt>
                <c:pt idx="245">
                  <c:v>0.3480471695558337</c:v>
                </c:pt>
                <c:pt idx="246">
                  <c:v>0.3375478256710075</c:v>
                </c:pt>
                <c:pt idx="247">
                  <c:v>0.3274284560219779</c:v>
                </c:pt>
                <c:pt idx="248">
                  <c:v>0.31767720833142077</c:v>
                </c:pt>
                <c:pt idx="249">
                  <c:v>0.30828212022748924</c:v>
                </c:pt>
                <c:pt idx="250">
                  <c:v>0.29923120637651879</c:v>
                </c:pt>
                <c:pt idx="251">
                  <c:v>0.29051253236694596</c:v>
                </c:pt>
                <c:pt idx="252">
                  <c:v>0.28211427679493328</c:v>
                </c:pt>
                <c:pt idx="253">
                  <c:v>0.27402478289937005</c:v>
                </c:pt>
                <c:pt idx="254">
                  <c:v>0.26623260098713886</c:v>
                </c:pt>
                <c:pt idx="255">
                  <c:v>0.25872652278225816</c:v>
                </c:pt>
                <c:pt idx="256">
                  <c:v>0.25149560872747045</c:v>
                </c:pt>
                <c:pt idx="257">
                  <c:v>0.24452920916580523</c:v>
                </c:pt>
                <c:pt idx="258">
                  <c:v>0.23781698023403097</c:v>
                </c:pt>
                <c:pt idx="259">
                  <c:v>0.23134889521037783</c:v>
                </c:pt>
                <c:pt idx="260">
                  <c:v>0.2251152519760542</c:v>
                </c:pt>
                <c:pt idx="261">
                  <c:v>0.21910667717393506</c:v>
                </c:pt>
                <c:pt idx="262">
                  <c:v>0.21331412757840817</c:v>
                </c:pt>
                <c:pt idx="263">
                  <c:v>0.20772888912747733</c:v>
                </c:pt>
                <c:pt idx="264">
                  <c:v>0.20234257401158939</c:v>
                </c:pt>
                <c:pt idx="265">
                  <c:v>0.19714711616284597</c:v>
                </c:pt>
                <c:pt idx="266">
                  <c:v>0.19213476544295105</c:v>
                </c:pt>
                <c:pt idx="267">
                  <c:v>0.18729808078793719</c:v>
                </c:pt>
                <c:pt idx="268">
                  <c:v>0.18262992253201971</c:v>
                </c:pt>
                <c:pt idx="269">
                  <c:v>0.17812344410143033</c:v>
                </c:pt>
                <c:pt idx="270">
                  <c:v>0.17377208324135518</c:v>
                </c:pt>
                <c:pt idx="271">
                  <c:v>0.16956955291476394</c:v>
                </c:pt>
                <c:pt idx="272">
                  <c:v>0.16550983199066682</c:v>
                </c:pt>
                <c:pt idx="273">
                  <c:v>0.16158715582074545</c:v>
                </c:pt>
                <c:pt idx="274">
                  <c:v>0.15779600678718575</c:v>
                </c:pt>
                <c:pt idx="275">
                  <c:v>0.15413110489050075</c:v>
                </c:pt>
                <c:pt idx="276">
                  <c:v>0.15058739843403279</c:v>
                </c:pt>
                <c:pt idx="277">
                  <c:v>0.14716005485135009</c:v>
                </c:pt>
                <c:pt idx="278">
                  <c:v>0.14384445171376781</c:v>
                </c:pt>
                <c:pt idx="279">
                  <c:v>0.1406361679474909</c:v>
                </c:pt>
                <c:pt idx="280">
                  <c:v>0.13753097528329983</c:v>
                </c:pt>
                <c:pt idx="281">
                  <c:v>0.13452482995605364</c:v>
                </c:pt>
                <c:pt idx="282">
                  <c:v>0.13161386466655189</c:v>
                </c:pt>
                <c:pt idx="283">
                  <c:v>0.12879438081423311</c:v>
                </c:pt>
                <c:pt idx="284">
                  <c:v>0.12606284100582699</c:v>
                </c:pt>
                <c:pt idx="285">
                  <c:v>0.12341586184223374</c:v>
                </c:pt>
                <c:pt idx="286">
                  <c:v>0.1208502069835572</c:v>
                </c:pt>
                <c:pt idx="287">
                  <c:v>0.11836278049027604</c:v>
                </c:pt>
                <c:pt idx="288">
                  <c:v>0.11595062043695725</c:v>
                </c:pt>
                <c:pt idx="289">
                  <c:v>0.11361089279363967</c:v>
                </c:pt>
                <c:pt idx="290">
                  <c:v>0.11134088556898813</c:v>
                </c:pt>
                <c:pt idx="291">
                  <c:v>0.10913800320853129</c:v>
                </c:pt>
                <c:pt idx="292">
                  <c:v>0.10699976124069421</c:v>
                </c:pt>
                <c:pt idx="293">
                  <c:v>0.10492378116286538</c:v>
                </c:pt>
                <c:pt idx="294">
                  <c:v>0.10290778555946045</c:v>
                </c:pt>
                <c:pt idx="295">
                  <c:v>0.1009495934437179</c:v>
                </c:pt>
                <c:pt idx="296">
                  <c:v>9.9047115814874576E-2</c:v>
                </c:pt>
                <c:pt idx="297">
                  <c:v>9.7198351422331353E-2</c:v>
                </c:pt>
                <c:pt idx="298">
                  <c:v>9.5401382728474315E-2</c:v>
                </c:pt>
                <c:pt idx="299">
                  <c:v>9.3654372061895752E-2</c:v>
                </c:pt>
                <c:pt idx="300">
                  <c:v>9.1955557952903111E-2</c:v>
                </c:pt>
                <c:pt idx="301">
                  <c:v>9.0303251643369609E-2</c:v>
                </c:pt>
                <c:pt idx="302">
                  <c:v>8.8695833763183685E-2</c:v>
                </c:pt>
                <c:pt idx="303">
                  <c:v>8.7131751165765658E-2</c:v>
                </c:pt>
                <c:pt idx="304">
                  <c:v>8.5609513915354096E-2</c:v>
                </c:pt>
                <c:pt idx="305">
                  <c:v>8.4127692419016076E-2</c:v>
                </c:pt>
                <c:pt idx="306">
                  <c:v>8.268491469657635E-2</c:v>
                </c:pt>
                <c:pt idx="307">
                  <c:v>8.1279863781918427E-2</c:v>
                </c:pt>
                <c:pt idx="308">
                  <c:v>7.9911275249379243E-2</c:v>
                </c:pt>
                <c:pt idx="309">
                  <c:v>7.8577934859193399E-2</c:v>
                </c:pt>
                <c:pt idx="310">
                  <c:v>7.7278676316215877E-2</c:v>
                </c:pt>
                <c:pt idx="311">
                  <c:v>7.601237913639225E-2</c:v>
                </c:pt>
                <c:pt idx="312">
                  <c:v>7.477796661569458E-2</c:v>
                </c:pt>
                <c:pt idx="313">
                  <c:v>7.3574403896470075E-2</c:v>
                </c:pt>
                <c:pt idx="314">
                  <c:v>7.2400696126399877E-2</c:v>
                </c:pt>
                <c:pt idx="315">
                  <c:v>7.1255886705471561E-2</c:v>
                </c:pt>
                <c:pt idx="316">
                  <c:v>7.0139055616596724E-2</c:v>
                </c:pt>
                <c:pt idx="317">
                  <c:v>6.9049317835712221E-2</c:v>
                </c:pt>
                <c:pt idx="318">
                  <c:v>6.7985821817406866E-2</c:v>
                </c:pt>
                <c:pt idx="319">
                  <c:v>6.6947748052303968E-2</c:v>
                </c:pt>
                <c:pt idx="320">
                  <c:v>6.5934307692624428E-2</c:v>
                </c:pt>
                <c:pt idx="321">
                  <c:v>6.494474124252414E-2</c:v>
                </c:pt>
                <c:pt idx="322">
                  <c:v>6.3978317309975052E-2</c:v>
                </c:pt>
                <c:pt idx="323">
                  <c:v>6.3034331417120226E-2</c:v>
                </c:pt>
                <c:pt idx="324">
                  <c:v>6.2112104866189899E-2</c:v>
                </c:pt>
                <c:pt idx="325">
                  <c:v>6.1210983658209539E-2</c:v>
                </c:pt>
                <c:pt idx="326">
                  <c:v>6.0330337461873773E-2</c:v>
                </c:pt>
                <c:pt idx="327">
                  <c:v>5.9469558630097508E-2</c:v>
                </c:pt>
                <c:pt idx="328">
                  <c:v>5.8628061261874032E-2</c:v>
                </c:pt>
                <c:pt idx="329">
                  <c:v>5.7805280307206774E-2</c:v>
                </c:pt>
                <c:pt idx="330">
                  <c:v>5.7000670712971546E-2</c:v>
                </c:pt>
                <c:pt idx="331">
                  <c:v>5.6213706607707303E-2</c:v>
                </c:pt>
                <c:pt idx="332">
                  <c:v>5.544388052340643E-2</c:v>
                </c:pt>
                <c:pt idx="333">
                  <c:v>5.4690702652497314E-2</c:v>
                </c:pt>
                <c:pt idx="334">
                  <c:v>5.3953700138291039E-2</c:v>
                </c:pt>
                <c:pt idx="335">
                  <c:v>5.3232416397261284E-2</c:v>
                </c:pt>
                <c:pt idx="336">
                  <c:v>5.2526410471603002E-2</c:v>
                </c:pt>
                <c:pt idx="337">
                  <c:v>5.1835256410604158E-2</c:v>
                </c:pt>
                <c:pt idx="338">
                  <c:v>5.1158542679430541E-2</c:v>
                </c:pt>
                <c:pt idx="339">
                  <c:v>5.0495871594003261E-2</c:v>
                </c:pt>
                <c:pt idx="340">
                  <c:v>4.9846858780714598E-2</c:v>
                </c:pt>
                <c:pt idx="341">
                  <c:v>4.9211132659780277E-2</c:v>
                </c:pt>
                <c:pt idx="342">
                  <c:v>4.8588333951117169E-2</c:v>
                </c:pt>
                <c:pt idx="343">
                  <c:v>4.7978115201647742E-2</c:v>
                </c:pt>
                <c:pt idx="344">
                  <c:v>4.7380140333040499E-2</c:v>
                </c:pt>
                <c:pt idx="345">
                  <c:v>4.6794084208892417E-2</c:v>
                </c:pt>
                <c:pt idx="346">
                  <c:v>4.6219632220456996E-2</c:v>
                </c:pt>
                <c:pt idx="347">
                  <c:v>4.5656479890036961E-2</c:v>
                </c:pt>
                <c:pt idx="348">
                  <c:v>4.5104332491209931E-2</c:v>
                </c:pt>
                <c:pt idx="349">
                  <c:v>4.4562904685116145E-2</c:v>
                </c:pt>
                <c:pt idx="350">
                  <c:v>4.4031920172041605E-2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BE-41FD-BFD9-44724927BC3A}"/>
            </c:ext>
          </c:extLst>
        </c:ser>
        <c:ser>
          <c:idx val="6"/>
          <c:order val="2"/>
          <c:tx>
            <c:v>t=2.0 mm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4J'!$G$3:$G$353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4J'!$H$3:$H$353</c:f>
              <c:numCache>
                <c:formatCode>General</c:formatCode>
                <c:ptCount val="351"/>
                <c:pt idx="0">
                  <c:v>1.5373041646834507E-3</c:v>
                </c:pt>
                <c:pt idx="1">
                  <c:v>1.6284970608210214E-3</c:v>
                </c:pt>
                <c:pt idx="2">
                  <c:v>1.7238675151273197E-3</c:v>
                </c:pt>
                <c:pt idx="3">
                  <c:v>1.8235909728960831E-3</c:v>
                </c:pt>
                <c:pt idx="4">
                  <c:v>1.9278520600785054E-3</c:v>
                </c:pt>
                <c:pt idx="5">
                  <c:v>2.0368451499535034E-3</c:v>
                </c:pt>
                <c:pt idx="6">
                  <c:v>2.1507749684396282E-3</c:v>
                </c:pt>
                <c:pt idx="7">
                  <c:v>2.2698572410694284E-3</c:v>
                </c:pt>
                <c:pt idx="8">
                  <c:v>2.394319384890764E-3</c:v>
                </c:pt>
                <c:pt idx="9">
                  <c:v>2.5244012488481182E-3</c:v>
                </c:pt>
                <c:pt idx="10">
                  <c:v>2.660355906490941E-3</c:v>
                </c:pt>
                <c:pt idx="11">
                  <c:v>2.8024505051976734E-3</c:v>
                </c:pt>
                <c:pt idx="12">
                  <c:v>2.9509671764577083E-3</c:v>
                </c:pt>
                <c:pt idx="13">
                  <c:v>3.1062040121611068E-3</c:v>
                </c:pt>
                <c:pt idx="14">
                  <c:v>3.2684761122770967E-3</c:v>
                </c:pt>
                <c:pt idx="15">
                  <c:v>3.4381167097846665E-3</c:v>
                </c:pt>
                <c:pt idx="16">
                  <c:v>3.6154783792452516E-3</c:v>
                </c:pt>
                <c:pt idx="17">
                  <c:v>3.800934335979278E-3</c:v>
                </c:pt>
                <c:pt idx="18">
                  <c:v>3.9948798334508151E-3</c:v>
                </c:pt>
                <c:pt idx="19">
                  <c:v>4.1977336671603638E-3</c:v>
                </c:pt>
                <c:pt idx="20">
                  <c:v>4.4099397941053109E-3</c:v>
                </c:pt>
                <c:pt idx="21">
                  <c:v>4.6319690777292255E-3</c:v>
                </c:pt>
                <c:pt idx="22">
                  <c:v>4.8643211691857813E-3</c:v>
                </c:pt>
                <c:pt idx="23">
                  <c:v>5.1075265367971356E-3</c:v>
                </c:pt>
                <c:pt idx="24">
                  <c:v>5.3621486566994836E-3</c:v>
                </c:pt>
                <c:pt idx="25">
                  <c:v>5.6287863789084014E-3</c:v>
                </c:pt>
                <c:pt idx="26">
                  <c:v>5.9080764844391398E-3</c:v>
                </c:pt>
                <c:pt idx="27">
                  <c:v>6.2006964506072793E-3</c:v>
                </c:pt>
                <c:pt idx="28">
                  <c:v>6.5073674433372419E-3</c:v>
                </c:pt>
                <c:pt idx="29">
                  <c:v>6.8288575571526788E-3</c:v>
                </c:pt>
                <c:pt idx="30">
                  <c:v>7.1659853255793271E-3</c:v>
                </c:pt>
                <c:pt idx="31">
                  <c:v>7.5196235269759937E-3</c:v>
                </c:pt>
                <c:pt idx="32">
                  <c:v>7.8907033133069904E-3</c:v>
                </c:pt>
                <c:pt idx="33">
                  <c:v>8.2802186921995258E-3</c:v>
                </c:pt>
                <c:pt idx="34">
                  <c:v>8.6892313956817846E-3</c:v>
                </c:pt>
                <c:pt idx="35">
                  <c:v>9.1188761724729783E-3</c:v>
                </c:pt>
                <c:pt idx="36">
                  <c:v>9.5703665444870634E-3</c:v>
                </c:pt>
                <c:pt idx="37">
                  <c:v>1.0045001072450876E-2</c:v>
                </c:pt>
                <c:pt idx="38">
                  <c:v>1.0544170180245893E-2</c:v>
                </c:pt>
                <c:pt idx="39">
                  <c:v>1.1069363592806303E-2</c:v>
                </c:pt>
                <c:pt idx="40">
                  <c:v>1.1622178448210119E-2</c:v>
                </c:pt>
                <c:pt idx="41">
                  <c:v>1.2204328151075639E-2</c:v>
                </c:pt>
                <c:pt idx="42">
                  <c:v>1.2817652041544059E-2</c:v>
                </c:pt>
                <c:pt idx="43">
                  <c:v>1.3464125962137863E-2</c:v>
                </c:pt>
                <c:pt idx="44">
                  <c:v>1.4145873813663168E-2</c:v>
                </c:pt>
                <c:pt idx="45">
                  <c:v>1.4865180201229289E-2</c:v>
                </c:pt>
                <c:pt idx="46">
                  <c:v>1.5624504282464646E-2</c:v>
                </c:pt>
                <c:pt idx="47">
                  <c:v>1.642649494223547E-2</c:v>
                </c:pt>
                <c:pt idx="48">
                  <c:v>1.7274007431815397E-2</c:v>
                </c:pt>
                <c:pt idx="49">
                  <c:v>1.8170121625551428E-2</c:v>
                </c:pt>
                <c:pt idx="50">
                  <c:v>1.9118162064905686E-2</c:v>
                </c:pt>
                <c:pt idx="51">
                  <c:v>2.0121719978387298E-2</c:v>
                </c:pt>
                <c:pt idx="52">
                  <c:v>2.1184677486577153E-2</c:v>
                </c:pt>
                <c:pt idx="53">
                  <c:v>2.231123422433734E-2</c:v>
                </c:pt>
                <c:pt idx="54">
                  <c:v>2.350593663762135E-2</c:v>
                </c:pt>
                <c:pt idx="55">
                  <c:v>2.4773710240206803E-2</c:v>
                </c:pt>
                <c:pt idx="56">
                  <c:v>2.6119895146398342E-2</c:v>
                </c:pt>
                <c:pt idx="57">
                  <c:v>2.7550285229469451E-2</c:v>
                </c:pt>
                <c:pt idx="58">
                  <c:v>2.9071171292399667E-2</c:v>
                </c:pt>
                <c:pt idx="59">
                  <c:v>3.0689388677562768E-2</c:v>
                </c:pt>
                <c:pt idx="60">
                  <c:v>3.241236978528772E-2</c:v>
                </c:pt>
                <c:pt idx="61">
                  <c:v>3.4248202017721052E-2</c:v>
                </c:pt>
                <c:pt idx="62">
                  <c:v>3.6205691713826149E-2</c:v>
                </c:pt>
                <c:pt idx="63">
                  <c:v>3.8294434693253221E-2</c:v>
                </c:pt>
                <c:pt idx="64">
                  <c:v>4.0524894080490759E-2</c:v>
                </c:pt>
                <c:pt idx="65">
                  <c:v>4.2908486134946688E-2</c:v>
                </c:pt>
                <c:pt idx="66">
                  <c:v>4.5457674865787778E-2</c:v>
                </c:pt>
                <c:pt idx="67">
                  <c:v>4.8186076260058885E-2</c:v>
                </c:pt>
                <c:pt idx="68">
                  <c:v>5.1108572995414825E-2</c:v>
                </c:pt>
                <c:pt idx="69">
                  <c:v>5.4241440540206076E-2</c:v>
                </c:pt>
                <c:pt idx="70">
                  <c:v>5.7602485557252558E-2</c:v>
                </c:pt>
                <c:pt idx="71">
                  <c:v>6.1211197515210869E-2</c:v>
                </c:pt>
                <c:pt idx="72">
                  <c:v>6.5088914361637662E-2</c:v>
                </c:pt>
                <c:pt idx="73">
                  <c:v>6.9259003010132214E-2</c:v>
                </c:pt>
                <c:pt idx="74">
                  <c:v>7.3747055220970248E-2</c:v>
                </c:pt>
                <c:pt idx="75">
                  <c:v>7.8581099185496939E-2</c:v>
                </c:pt>
                <c:pt idx="76">
                  <c:v>8.3791826727082519E-2</c:v>
                </c:pt>
                <c:pt idx="77">
                  <c:v>8.9412835464492968E-2</c:v>
                </c:pt>
                <c:pt idx="78">
                  <c:v>9.5480884495087071E-2</c:v>
                </c:pt>
                <c:pt idx="79">
                  <c:v>0.10203616107982838</c:v>
                </c:pt>
                <c:pt idx="80">
                  <c:v>0.10912255436868357</c:v>
                </c:pt>
                <c:pt idx="81">
                  <c:v>0.11678793029416379</c:v>
                </c:pt>
                <c:pt idx="82">
                  <c:v>0.12508439926311055</c:v>
                </c:pt>
                <c:pt idx="83">
                  <c:v>0.13406856505156328</c:v>
                </c:pt>
                <c:pt idx="84">
                  <c:v>0.14380173919368022</c:v>
                </c:pt>
                <c:pt idx="85">
                  <c:v>0.15435009997657034</c:v>
                </c:pt>
                <c:pt idx="86">
                  <c:v>0.16578476872638626</c:v>
                </c:pt>
                <c:pt idx="87">
                  <c:v>0.17818176822902976</c:v>
                </c:pt>
                <c:pt idx="88">
                  <c:v>0.19162181874993778</c:v>
                </c:pt>
                <c:pt idx="89">
                  <c:v>0.20618991617904003</c:v>
                </c:pt>
                <c:pt idx="90">
                  <c:v>0.22197462448343119</c:v>
                </c:pt>
                <c:pt idx="91">
                  <c:v>0.23906700134480419</c:v>
                </c:pt>
                <c:pt idx="92">
                  <c:v>0.25755906247525828</c:v>
                </c:pt>
                <c:pt idx="93">
                  <c:v>0.27754167816359243</c:v>
                </c:pt>
                <c:pt idx="94">
                  <c:v>0.29910178748954841</c:v>
                </c:pt>
                <c:pt idx="95">
                  <c:v>0.32231881484478453</c:v>
                </c:pt>
                <c:pt idx="96">
                  <c:v>0.34726018470072706</c:v>
                </c:pt>
                <c:pt idx="97">
                  <c:v>0.37397586008468109</c:v>
                </c:pt>
                <c:pt idx="98">
                  <c:v>0.40249188515373024</c:v>
                </c:pt>
                <c:pt idx="99">
                  <c:v>0.43280300004654593</c:v>
                </c:pt>
                <c:pt idx="100">
                  <c:v>0.46486452298998138</c:v>
                </c:pt>
                <c:pt idx="101">
                  <c:v>0.49858386270180843</c:v>
                </c:pt>
                <c:pt idx="102">
                  <c:v>0.53381222826372765</c:v>
                </c:pt>
                <c:pt idx="103">
                  <c:v>0.57033732700106299</c:v>
                </c:pt>
                <c:pt idx="104">
                  <c:v>0.60787805131661665</c:v>
                </c:pt>
                <c:pt idx="105">
                  <c:v>0.64608230404971367</c:v>
                </c:pt>
                <c:pt idx="106">
                  <c:v>0.68452913689638528</c:v>
                </c:pt>
                <c:pt idx="107">
                  <c:v>0.72273621376779862</c:v>
                </c:pt>
                <c:pt idx="108">
                  <c:v>0.76017321358809653</c:v>
                </c:pt>
                <c:pt idx="109">
                  <c:v>0.79628114885757995</c:v>
                </c:pt>
                <c:pt idx="110">
                  <c:v>0.83049675401636625</c:v>
                </c:pt>
                <c:pt idx="111">
                  <c:v>0.86228021886163686</c:v>
                </c:pt>
                <c:pt idx="112">
                  <c:v>0.89114378967268459</c:v>
                </c:pt>
                <c:pt idx="113">
                  <c:v>0.91667832893118995</c:v>
                </c:pt>
                <c:pt idx="114">
                  <c:v>0.93857495964171278</c:v>
                </c:pt>
                <c:pt idx="115">
                  <c:v>0.95663946361972951</c:v>
                </c:pt>
                <c:pt idx="116">
                  <c:v>0.97079806526723667</c:v>
                </c:pt>
                <c:pt idx="117">
                  <c:v>0.98109441232947869</c:v>
                </c:pt>
                <c:pt idx="118">
                  <c:v>0.98767871045168698</c:v>
                </c:pt>
                <c:pt idx="119">
                  <c:v>0.99079085179555992</c:v>
                </c:pt>
                <c:pt idx="120">
                  <c:v>0.99073985993744573</c:v>
                </c:pt>
                <c:pt idx="121">
                  <c:v>0.98788202773818112</c:v>
                </c:pt>
                <c:pt idx="122">
                  <c:v>0.9825998252412671</c:v>
                </c:pt>
                <c:pt idx="123">
                  <c:v>0.97528313274834333</c:v>
                </c:pt>
                <c:pt idx="124">
                  <c:v>0.96631375301393407</c:v>
                </c:pt>
                <c:pt idx="125">
                  <c:v>0.95605359354830011</c:v>
                </c:pt>
                <c:pt idx="126">
                  <c:v>0.94483645935369853</c:v>
                </c:pt>
                <c:pt idx="127">
                  <c:v>0.93296308771004166</c:v>
                </c:pt>
                <c:pt idx="128">
                  <c:v>0.92069888524077537</c:v>
                </c:pt>
                <c:pt idx="129">
                  <c:v>0.90827376843250629</c:v>
                </c:pt>
                <c:pt idx="130">
                  <c:v>0.89588352932268889</c:v>
                </c:pt>
                <c:pt idx="131">
                  <c:v>0.88369221660998054</c:v>
                </c:pt>
                <c:pt idx="132">
                  <c:v>0.87183511328765506</c:v>
                </c:pt>
                <c:pt idx="133">
                  <c:v>0.86042198680266069</c:v>
                </c:pt>
                <c:pt idx="134">
                  <c:v>0.84954037541576932</c:v>
                </c:pt>
                <c:pt idx="135">
                  <c:v>0.83925874912322507</c:v>
                </c:pt>
                <c:pt idx="136">
                  <c:v>0.82962944330851562</c:v>
                </c:pt>
                <c:pt idx="137">
                  <c:v>0.82069130873184903</c:v>
                </c:pt>
                <c:pt idx="138">
                  <c:v>0.81247205430880032</c:v>
                </c:pt>
                <c:pt idx="139">
                  <c:v>0.80499028164631314</c:v>
                </c:pt>
                <c:pt idx="140">
                  <c:v>0.79825722478244177</c:v>
                </c:pt>
                <c:pt idx="141">
                  <c:v>0.79227821707223256</c:v>
                </c:pt>
                <c:pt idx="142">
                  <c:v>0.78705391139505343</c:v>
                </c:pt>
                <c:pt idx="143">
                  <c:v>0.78258128119296932</c:v>
                </c:pt>
                <c:pt idx="144">
                  <c:v>0.77885442932592563</c:v>
                </c:pt>
                <c:pt idx="145">
                  <c:v>0.77586523011411623</c:v>
                </c:pt>
                <c:pt idx="146">
                  <c:v>0.77360382777775905</c:v>
                </c:pt>
                <c:pt idx="147">
                  <c:v>0.77205901215574091</c:v>
                </c:pt>
                <c:pt idx="148">
                  <c:v>0.77121849033269485</c:v>
                </c:pt>
                <c:pt idx="149">
                  <c:v>0.77106907077349951</c:v>
                </c:pt>
                <c:pt idx="150">
                  <c:v>0.77159677481815758</c:v>
                </c:pt>
                <c:pt idx="151">
                  <c:v>0.77278688892182501</c:v>
                </c:pt>
                <c:pt idx="152">
                  <c:v>0.77462396976405901</c:v>
                </c:pt>
                <c:pt idx="153">
                  <c:v>0.77709181316904541</c:v>
                </c:pt>
                <c:pt idx="154">
                  <c:v>0.78017339649656736</c:v>
                </c:pt>
                <c:pt idx="155">
                  <c:v>0.78385080257554951</c:v>
                </c:pt>
                <c:pt idx="156">
                  <c:v>0.78810513116174663</c:v>
                </c:pt>
                <c:pt idx="157">
                  <c:v>0.79291640117896889</c:v>
                </c:pt>
                <c:pt idx="158">
                  <c:v>0.79826344365715607</c:v>
                </c:pt>
                <c:pt idx="159">
                  <c:v>0.80412378152400399</c:v>
                </c:pt>
                <c:pt idx="160">
                  <c:v>0.8104734886960947</c:v>
                </c:pt>
                <c:pt idx="161">
                  <c:v>0.81728701792605007</c:v>
                </c:pt>
                <c:pt idx="162">
                  <c:v>0.82453698538053621</c:v>
                </c:pt>
                <c:pt idx="163">
                  <c:v>0.83219390065982091</c:v>
                </c:pt>
                <c:pt idx="164">
                  <c:v>0.84022583433136333</c:v>
                </c:pt>
                <c:pt idx="165">
                  <c:v>0.84859802095781545</c:v>
                </c:pt>
                <c:pt idx="166">
                  <c:v>0.85727240341929878</c:v>
                </c:pt>
                <c:pt idx="167">
                  <c:v>0.86620713297407659</c:v>
                </c:pt>
                <c:pt idx="168">
                  <c:v>0.87535604768684883</c:v>
                </c:pt>
                <c:pt idx="169">
                  <c:v>0.88466815842368729</c:v>
                </c:pt>
                <c:pt idx="170">
                  <c:v>0.89408717581604757</c:v>
                </c:pt>
                <c:pt idx="171">
                  <c:v>0.90355111321995851</c:v>
                </c:pt>
                <c:pt idx="172">
                  <c:v>0.9129920000177989</c:v>
                </c:pt>
                <c:pt idx="173">
                  <c:v>0.92233573720895934</c:v>
                </c:pt>
                <c:pt idx="174">
                  <c:v>0.93150212374950325</c:v>
                </c:pt>
                <c:pt idx="175">
                  <c:v>0.94040507801285933</c:v>
                </c:pt>
                <c:pt idx="176">
                  <c:v>0.94895307426276521</c:v>
                </c:pt>
                <c:pt idx="177">
                  <c:v>0.9570498090798657</c:v>
                </c:pt>
                <c:pt idx="178">
                  <c:v>0.96459510697861295</c:v>
                </c:pt>
                <c:pt idx="179">
                  <c:v>0.97148606762150125</c:v>
                </c:pt>
                <c:pt idx="180">
                  <c:v>0.97761844876658999</c:v>
                </c:pt>
                <c:pt idx="181">
                  <c:v>0.98288826922908135</c:v>
                </c:pt>
                <c:pt idx="182">
                  <c:v>0.98719360481722096</c:v>
                </c:pt>
                <c:pt idx="183">
                  <c:v>0.99043653784342722</c:v>
                </c:pt>
                <c:pt idx="184">
                  <c:v>0.99252520814950407</c:v>
                </c:pt>
                <c:pt idx="185">
                  <c:v>0.99337590162295841</c:v>
                </c:pt>
                <c:pt idx="186">
                  <c:v>0.99291510210286538</c:v>
                </c:pt>
                <c:pt idx="187">
                  <c:v>0.99108142561628143</c:v>
                </c:pt>
                <c:pt idx="188">
                  <c:v>0.98782735318894066</c:v>
                </c:pt>
                <c:pt idx="189">
                  <c:v>0.98312068091244087</c:v>
                </c:pt>
                <c:pt idx="190">
                  <c:v>0.97694561398349422</c:v>
                </c:pt>
                <c:pt idx="191">
                  <c:v>0.96930344498705945</c:v>
                </c:pt>
                <c:pt idx="192">
                  <c:v>0.96021277511833603</c:v>
                </c:pt>
                <c:pt idx="193">
                  <c:v>0.94970925911470161</c:v>
                </c:pt>
                <c:pt idx="194">
                  <c:v>0.93784487873440925</c:v>
                </c:pt>
                <c:pt idx="195">
                  <c:v>0.92468677374149633</c:v>
                </c:pt>
                <c:pt idx="196">
                  <c:v>0.9103156815597192</c:v>
                </c:pt>
                <c:pt idx="197">
                  <c:v>0.89482405525912267</c:v>
                </c:pt>
                <c:pt idx="198">
                  <c:v>0.87831394295497511</c:v>
                </c:pt>
                <c:pt idx="199">
                  <c:v>0.86089471919732585</c:v>
                </c:pt>
                <c:pt idx="200">
                  <c:v>0.84268076029230643</c:v>
                </c:pt>
                <c:pt idx="201">
                  <c:v>0.82378915109999484</c:v>
                </c:pt>
                <c:pt idx="202">
                  <c:v>0.80433750157182349</c:v>
                </c:pt>
                <c:pt idx="203">
                  <c:v>0.78444193834394627</c:v>
                </c:pt>
                <c:pt idx="204">
                  <c:v>0.76421532148440119</c:v>
                </c:pt>
                <c:pt idx="205">
                  <c:v>0.7437657203954724</c:v>
                </c:pt>
                <c:pt idx="206">
                  <c:v>0.72319516715118237</c:v>
                </c:pt>
                <c:pt idx="207">
                  <c:v>0.70259869121393981</c:v>
                </c:pt>
                <c:pt idx="208">
                  <c:v>0.68206362723962388</c:v>
                </c:pt>
                <c:pt idx="209">
                  <c:v>0.66166917795839897</c:v>
                </c:pt>
                <c:pt idx="210">
                  <c:v>0.64148620704328119</c:v>
                </c:pt>
                <c:pt idx="211">
                  <c:v>0.62157723235636553</c:v>
                </c:pt>
                <c:pt idx="212">
                  <c:v>0.60199658773371811</c:v>
                </c:pt>
                <c:pt idx="213">
                  <c:v>0.58279072117074004</c:v>
                </c:pt>
                <c:pt idx="214">
                  <c:v>0.56399859848907608</c:v>
                </c:pt>
                <c:pt idx="215">
                  <c:v>0.54565218389106918</c:v>
                </c:pt>
                <c:pt idx="216">
                  <c:v>0.52777697185598749</c:v>
                </c:pt>
                <c:pt idx="217">
                  <c:v>0.51039254827350833</c:v>
                </c:pt>
                <c:pt idx="218">
                  <c:v>0.49351316227542319</c:v>
                </c:pt>
                <c:pt idx="219">
                  <c:v>0.47714829371124112</c:v>
                </c:pt>
                <c:pt idx="220">
                  <c:v>0.46130320447193396</c:v>
                </c:pt>
                <c:pt idx="221">
                  <c:v>0.44597946480532769</c:v>
                </c:pt>
                <c:pt idx="222">
                  <c:v>0.43117544833647858</c:v>
                </c:pt>
                <c:pt idx="223">
                  <c:v>0.41688679169002163</c:v>
                </c:pt>
                <c:pt idx="224">
                  <c:v>0.40310681641684987</c:v>
                </c:pt>
                <c:pt idx="225">
                  <c:v>0.38982691237890843</c:v>
                </c:pt>
                <c:pt idx="226">
                  <c:v>0.37703688287823911</c:v>
                </c:pt>
                <c:pt idx="227">
                  <c:v>0.36472525266939693</c:v>
                </c:pt>
                <c:pt idx="228">
                  <c:v>0.35287954060941196</c:v>
                </c:pt>
                <c:pt idx="229">
                  <c:v>0.34148649911657325</c:v>
                </c:pt>
                <c:pt idx="230">
                  <c:v>0.33053232286573819</c:v>
                </c:pt>
                <c:pt idx="231">
                  <c:v>0.32000282927689994</c:v>
                </c:pt>
                <c:pt idx="232">
                  <c:v>0.30988361338442638</c:v>
                </c:pt>
                <c:pt idx="233">
                  <c:v>0.30016017963137887</c:v>
                </c:pt>
                <c:pt idx="234">
                  <c:v>0.29081805303713471</c:v>
                </c:pt>
                <c:pt idx="235">
                  <c:v>0.28184287205384562</c:v>
                </c:pt>
                <c:pt idx="236">
                  <c:v>0.27322046527145549</c:v>
                </c:pt>
                <c:pt idx="237">
                  <c:v>0.26493691396236718</c:v>
                </c:pt>
                <c:pt idx="238">
                  <c:v>0.25697860228346669</c:v>
                </c:pt>
                <c:pt idx="239">
                  <c:v>0.24933225678085391</c:v>
                </c:pt>
                <c:pt idx="240">
                  <c:v>0.24198497667563157</c:v>
                </c:pt>
                <c:pt idx="241">
                  <c:v>0.23492425625028968</c:v>
                </c:pt>
                <c:pt idx="242">
                  <c:v>0.22813800050655086</c:v>
                </c:pt>
                <c:pt idx="243">
                  <c:v>0.22161453512798557</c:v>
                </c:pt>
                <c:pt idx="244">
                  <c:v>0.21534261165479485</c:v>
                </c:pt>
                <c:pt idx="245">
                  <c:v>0.20931140866385012</c:v>
                </c:pt>
                <c:pt idx="246">
                  <c:v>0.20351052964411476</c:v>
                </c:pt>
                <c:pt idx="247">
                  <c:v>0.19792999816537948</c:v>
                </c:pt>
                <c:pt idx="248">
                  <c:v>0.19256025085620765</c:v>
                </c:pt>
                <c:pt idx="249">
                  <c:v>0.18739212863430454</c:v>
                </c:pt>
                <c:pt idx="250">
                  <c:v>0.18241686656848777</c:v>
                </c:pt>
                <c:pt idx="251">
                  <c:v>0.17762608269518421</c:v>
                </c:pt>
                <c:pt idx="252">
                  <c:v>0.17301176606321567</c:v>
                </c:pt>
                <c:pt idx="253">
                  <c:v>0.16856626423776411</c:v>
                </c:pt>
                <c:pt idx="254">
                  <c:v>0.16428227045720978</c:v>
                </c:pt>
                <c:pt idx="255">
                  <c:v>0.16015281060431374</c:v>
                </c:pt>
                <c:pt idx="256">
                  <c:v>0.15617123012542899</c:v>
                </c:pt>
                <c:pt idx="257">
                  <c:v>0.15233118100752163</c:v>
                </c:pt>
                <c:pt idx="258">
                  <c:v>0.14862660890228385</c:v>
                </c:pt>
                <c:pt idx="259">
                  <c:v>0.14505174046912428</c:v>
                </c:pt>
                <c:pt idx="260">
                  <c:v>0.14160107099388719</c:v>
                </c:pt>
                <c:pt idx="261">
                  <c:v>0.13826935232751636</c:v>
                </c:pt>
                <c:pt idx="262">
                  <c:v>0.13505158117816674</c:v>
                </c:pt>
                <c:pt idx="263">
                  <c:v>0.13194298778126279</c:v>
                </c:pt>
                <c:pt idx="264">
                  <c:v>0.12893902496446707</c:v>
                </c:pt>
                <c:pt idx="265">
                  <c:v>0.12603535761821338</c:v>
                </c:pt>
                <c:pt idx="266">
                  <c:v>0.12322785257726665</c:v>
                </c:pt>
                <c:pt idx="267">
                  <c:v>0.12051256891446116</c:v>
                </c:pt>
                <c:pt idx="268">
                  <c:v>0.11788574864428947</c:v>
                </c:pt>
                <c:pt idx="269">
                  <c:v>0.11534380783116427</c:v>
                </c:pt>
                <c:pt idx="270">
                  <c:v>0.11288332809493529</c:v>
                </c:pt>
                <c:pt idx="271">
                  <c:v>0.11050104850445219</c:v>
                </c:pt>
                <c:pt idx="272">
                  <c:v>0.10819385784860847</c:v>
                </c:pt>
                <c:pt idx="273">
                  <c:v>0.10595878727326535</c:v>
                </c:pt>
                <c:pt idx="274">
                  <c:v>0.10379300327173402</c:v>
                </c:pt>
                <c:pt idx="275">
                  <c:v>0.10169380101597203</c:v>
                </c:pt>
                <c:pt idx="276">
                  <c:v>9.9658598015379352E-2</c:v>
                </c:pt>
                <c:pt idx="277">
                  <c:v>9.7684928089920131E-2</c:v>
                </c:pt>
                <c:pt idx="278">
                  <c:v>9.5770435644309537E-2</c:v>
                </c:pt>
                <c:pt idx="279">
                  <c:v>9.391287023011119E-2</c:v>
                </c:pt>
                <c:pt idx="280">
                  <c:v>9.2110081382776099E-2</c:v>
                </c:pt>
                <c:pt idx="281">
                  <c:v>9.036001372093827E-2</c:v>
                </c:pt>
                <c:pt idx="282">
                  <c:v>8.8660702295574656E-2</c:v>
                </c:pt>
                <c:pt idx="283">
                  <c:v>8.7010268177025063E-2</c:v>
                </c:pt>
                <c:pt idx="284">
                  <c:v>8.5406914268233214E-2</c:v>
                </c:pt>
                <c:pt idx="285">
                  <c:v>8.3848921332996706E-2</c:v>
                </c:pt>
                <c:pt idx="286">
                  <c:v>8.2334644228431841E-2</c:v>
                </c:pt>
                <c:pt idx="287">
                  <c:v>8.0862508331295713E-2</c:v>
                </c:pt>
                <c:pt idx="288">
                  <c:v>7.9431006148238614E-2</c:v>
                </c:pt>
                <c:pt idx="289">
                  <c:v>7.8038694100495576E-2</c:v>
                </c:pt>
                <c:pt idx="290">
                  <c:v>7.6684189473961162E-2</c:v>
                </c:pt>
                <c:pt idx="291">
                  <c:v>7.536616752599723E-2</c:v>
                </c:pt>
                <c:pt idx="292">
                  <c:v>7.4083358740750782E-2</c:v>
                </c:pt>
                <c:pt idx="293">
                  <c:v>7.2834546225151398E-2</c:v>
                </c:pt>
                <c:pt idx="294">
                  <c:v>7.1618563238145194E-2</c:v>
                </c:pt>
                <c:pt idx="295">
                  <c:v>7.0434290846099867E-2</c:v>
                </c:pt>
                <c:pt idx="296">
                  <c:v>6.9280655697674165E-2</c:v>
                </c:pt>
                <c:pt idx="297">
                  <c:v>6.8156627911791556E-2</c:v>
                </c:pt>
                <c:pt idx="298">
                  <c:v>6.7061219072689138E-2</c:v>
                </c:pt>
                <c:pt idx="299">
                  <c:v>6.5993480326333454E-2</c:v>
                </c:pt>
                <c:pt idx="300">
                  <c:v>6.4952500572790339E-2</c:v>
                </c:pt>
                <c:pt idx="301">
                  <c:v>6.3937404749437987E-2</c:v>
                </c:pt>
                <c:pt idx="302">
                  <c:v>6.2947352200168893E-2</c:v>
                </c:pt>
                <c:pt idx="303">
                  <c:v>6.1981535126009235E-2</c:v>
                </c:pt>
                <c:pt idx="304">
                  <c:v>6.1039177112814702E-2</c:v>
                </c:pt>
                <c:pt idx="305">
                  <c:v>6.0119531731945508E-2</c:v>
                </c:pt>
                <c:pt idx="306">
                  <c:v>5.9221881210053562E-2</c:v>
                </c:pt>
                <c:pt idx="307">
                  <c:v>5.8345535164308515E-2</c:v>
                </c:pt>
                <c:pt idx="308">
                  <c:v>5.7489829399611447E-2</c:v>
                </c:pt>
                <c:pt idx="309">
                  <c:v>5.6654124764517144E-2</c:v>
                </c:pt>
                <c:pt idx="310">
                  <c:v>5.5837806062782547E-2</c:v>
                </c:pt>
                <c:pt idx="311">
                  <c:v>5.5040281017603943E-2</c:v>
                </c:pt>
                <c:pt idx="312">
                  <c:v>5.4260979285807309E-2</c:v>
                </c:pt>
                <c:pt idx="313">
                  <c:v>5.3499351519349037E-2</c:v>
                </c:pt>
                <c:pt idx="314">
                  <c:v>5.2754868471698524E-2</c:v>
                </c:pt>
                <c:pt idx="315">
                  <c:v>5.2027020146738656E-2</c:v>
                </c:pt>
                <c:pt idx="316">
                  <c:v>5.1315314988005456E-2</c:v>
                </c:pt>
                <c:pt idx="317">
                  <c:v>5.0619279106174253E-2</c:v>
                </c:pt>
                <c:pt idx="318">
                  <c:v>4.9938455542828608E-2</c:v>
                </c:pt>
                <c:pt idx="319">
                  <c:v>4.927240356864715E-2</c:v>
                </c:pt>
                <c:pt idx="320">
                  <c:v>4.8620698014256614E-2</c:v>
                </c:pt>
                <c:pt idx="321">
                  <c:v>4.7982928632083088E-2</c:v>
                </c:pt>
                <c:pt idx="322">
                  <c:v>4.735869948763316E-2</c:v>
                </c:pt>
                <c:pt idx="323">
                  <c:v>4.6747628378709938E-2</c:v>
                </c:pt>
                <c:pt idx="324">
                  <c:v>4.6149346281168624E-2</c:v>
                </c:pt>
                <c:pt idx="325">
                  <c:v>4.5563496819871929E-2</c:v>
                </c:pt>
                <c:pt idx="326">
                  <c:v>4.4989735763589334E-2</c:v>
                </c:pt>
                <c:pt idx="327">
                  <c:v>4.4427730542648369E-2</c:v>
                </c:pt>
                <c:pt idx="328">
                  <c:v>4.3877159788210607E-2</c:v>
                </c:pt>
                <c:pt idx="329">
                  <c:v>4.3337712892104752E-2</c:v>
                </c:pt>
                <c:pt idx="330">
                  <c:v>4.2809089586204663E-2</c:v>
                </c:pt>
                <c:pt idx="331">
                  <c:v>4.2290999540395724E-2</c:v>
                </c:pt>
                <c:pt idx="332">
                  <c:v>4.1783161978225736E-2</c:v>
                </c:pt>
                <c:pt idx="333">
                  <c:v>4.1285305309376796E-2</c:v>
                </c:pt>
                <c:pt idx="334">
                  <c:v>4.079716677814893E-2</c:v>
                </c:pt>
                <c:pt idx="335">
                  <c:v>4.0318492127180638E-2</c:v>
                </c:pt>
                <c:pt idx="336">
                  <c:v>3.984903527567929E-2</c:v>
                </c:pt>
                <c:pt idx="337">
                  <c:v>3.938855801146568E-2</c:v>
                </c:pt>
                <c:pt idx="338">
                  <c:v>3.8936829696176845E-2</c:v>
                </c:pt>
                <c:pt idx="339">
                  <c:v>3.8493626983006179E-2</c:v>
                </c:pt>
                <c:pt idx="340">
                  <c:v>3.8058733546385337E-2</c:v>
                </c:pt>
                <c:pt idx="341">
                  <c:v>3.7631939823049909E-2</c:v>
                </c:pt>
                <c:pt idx="342">
                  <c:v>3.7213042763962867E-2</c:v>
                </c:pt>
                <c:pt idx="343">
                  <c:v>3.6801845596574845E-2</c:v>
                </c:pt>
                <c:pt idx="344">
                  <c:v>3.6398157596959968E-2</c:v>
                </c:pt>
                <c:pt idx="345">
                  <c:v>3.6001793871363708E-2</c:v>
                </c:pt>
                <c:pt idx="346">
                  <c:v>3.5612575146724335E-2</c:v>
                </c:pt>
                <c:pt idx="347">
                  <c:v>3.5230327569773956E-2</c:v>
                </c:pt>
                <c:pt idx="348">
                  <c:v>3.4854882514310237E-2</c:v>
                </c:pt>
                <c:pt idx="349">
                  <c:v>3.4486076396282317E-2</c:v>
                </c:pt>
                <c:pt idx="350">
                  <c:v>3.4123750496328986E-2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BE-41FD-BFD9-44724927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4543"/>
        <c:axId val="40221743"/>
        <c:extLst/>
      </c:scatterChart>
      <c:valAx>
        <c:axId val="40214543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21743"/>
        <c:crosses val="autoZero"/>
        <c:crossBetween val="midCat"/>
      </c:valAx>
      <c:valAx>
        <c:axId val="40221743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1454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731906180342855"/>
          <c:y val="0.52153677433513268"/>
          <c:w val="0.35885457592328296"/>
          <c:h val="0.23544197662796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2537182852142"/>
          <c:y val="5.0925925925925923E-2"/>
          <c:w val="0.83199781277340323"/>
          <c:h val="0.85301727909011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'Fig. 4J'!$J$2</c:f>
              <c:strCache>
                <c:ptCount val="1"/>
                <c:pt idx="0">
                  <c:v>t=1.0 mm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accent5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98-4242-BB75-F94CC5B8319F}"/>
              </c:ext>
            </c:extLst>
          </c:dPt>
          <c:val>
            <c:numRef>
              <c:f>'Fig. 4J'!$K$2</c:f>
              <c:numCache>
                <c:formatCode>General</c:formatCode>
                <c:ptCount val="1"/>
                <c:pt idx="0">
                  <c:v>2.6646000000000001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8-4242-BB75-F94CC5B8319F}"/>
            </c:ext>
          </c:extLst>
        </c:ser>
        <c:ser>
          <c:idx val="1"/>
          <c:order val="1"/>
          <c:tx>
            <c:strRef>
              <c:f>'Fig. 4J'!$J$3</c:f>
              <c:strCache>
                <c:ptCount val="1"/>
                <c:pt idx="0">
                  <c:v>t=1.5 mm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'Fig. 4J'!$K$3</c:f>
              <c:numCache>
                <c:formatCode>General</c:formatCode>
                <c:ptCount val="1"/>
                <c:pt idx="0">
                  <c:v>2.5337999999999998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8-4242-BB75-F94CC5B8319F}"/>
            </c:ext>
          </c:extLst>
        </c:ser>
        <c:ser>
          <c:idx val="2"/>
          <c:order val="2"/>
          <c:tx>
            <c:strRef>
              <c:f>'Fig. 4J'!$J$4</c:f>
              <c:strCache>
                <c:ptCount val="1"/>
                <c:pt idx="0">
                  <c:v>t=2.0 mm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'Fig. 4J'!$K$4</c:f>
              <c:numCache>
                <c:formatCode>General</c:formatCode>
                <c:ptCount val="1"/>
                <c:pt idx="0">
                  <c:v>2.6013000000000002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8-4242-BB75-F94CC5B83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831328"/>
        <c:axId val="1275829888"/>
      </c:barChart>
      <c:catAx>
        <c:axId val="1275831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75829888"/>
        <c:crosses val="autoZero"/>
        <c:auto val="1"/>
        <c:lblAlgn val="ctr"/>
        <c:lblOffset val="100"/>
        <c:noMultiLvlLbl val="0"/>
      </c:catAx>
      <c:valAx>
        <c:axId val="1275829888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cavity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volume </a:t>
                </a:r>
                <a:r>
                  <a:rPr lang="en-US" altLang="zh-CN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4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mm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3)</a:t>
                </a:r>
                <a:endPara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75831328"/>
        <c:crosses val="autoZero"/>
        <c:crossBetween val="between"/>
        <c:maj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5744955447448053"/>
          <c:y val="5.4107755761299066E-2"/>
          <c:w val="0.20798234615577513"/>
          <c:h val="0.262245367372186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97585152103143"/>
          <c:y val="4.5441642673638358E-2"/>
          <c:w val="0.79647033708045367"/>
          <c:h val="0.79019855970268527"/>
        </c:manualLayout>
      </c:layout>
      <c:scatterChart>
        <c:scatterStyle val="smoothMarker"/>
        <c:varyColors val="0"/>
        <c:ser>
          <c:idx val="0"/>
          <c:order val="0"/>
          <c:tx>
            <c:v>V=26744 mm³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4K'!$A$3:$A$353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4K'!$B$3:$B$353</c:f>
              <c:numCache>
                <c:formatCode>General</c:formatCode>
                <c:ptCount val="351"/>
                <c:pt idx="0">
                  <c:v>1.6569180904417724E-3</c:v>
                </c:pt>
                <c:pt idx="1">
                  <c:v>1.7574394583593778E-3</c:v>
                </c:pt>
                <c:pt idx="2">
                  <c:v>1.862794439958626E-3</c:v>
                </c:pt>
                <c:pt idx="3">
                  <c:v>1.9732031023269592E-3</c:v>
                </c:pt>
                <c:pt idx="4">
                  <c:v>2.0888977533878306E-3</c:v>
                </c:pt>
                <c:pt idx="5">
                  <c:v>2.2101237252283301E-3</c:v>
                </c:pt>
                <c:pt idx="6">
                  <c:v>2.3371402126676211E-3</c:v>
                </c:pt>
                <c:pt idx="7">
                  <c:v>2.4702211714586753E-3</c:v>
                </c:pt>
                <c:pt idx="8">
                  <c:v>2.6096562809211354E-3</c:v>
                </c:pt>
                <c:pt idx="9">
                  <c:v>2.7557519762013705E-3</c:v>
                </c:pt>
                <c:pt idx="10">
                  <c:v>2.9088325558187522E-3</c:v>
                </c:pt>
                <c:pt idx="11">
                  <c:v>3.0692413706560062E-3</c:v>
                </c:pt>
                <c:pt idx="12">
                  <c:v>3.2373421011019365E-3</c:v>
                </c:pt>
                <c:pt idx="13">
                  <c:v>3.413520129649017E-3</c:v>
                </c:pt>
                <c:pt idx="14">
                  <c:v>3.598184016913919E-3</c:v>
                </c:pt>
                <c:pt idx="15">
                  <c:v>3.7917670897817946E-3</c:v>
                </c:pt>
                <c:pt idx="16">
                  <c:v>3.9947291511531757E-3</c:v>
                </c:pt>
                <c:pt idx="17">
                  <c:v>4.2075583216683032E-3</c:v>
                </c:pt>
                <c:pt idx="18">
                  <c:v>4.4307730247423738E-3</c:v>
                </c:pt>
                <c:pt idx="19">
                  <c:v>4.6649241273042374E-3</c:v>
                </c:pt>
                <c:pt idx="20">
                  <c:v>4.9105972498106887E-3</c:v>
                </c:pt>
                <c:pt idx="21">
                  <c:v>5.1684152603844735E-3</c:v>
                </c:pt>
                <c:pt idx="22">
                  <c:v>5.4390409693757524E-3</c:v>
                </c:pt>
                <c:pt idx="23">
                  <c:v>5.7231800421807533E-3</c:v>
                </c:pt>
                <c:pt idx="24">
                  <c:v>6.0215841499221545E-3</c:v>
                </c:pt>
                <c:pt idx="25">
                  <c:v>6.335054379491889E-3</c:v>
                </c:pt>
                <c:pt idx="26">
                  <c:v>6.6644449265815808E-3</c:v>
                </c:pt>
                <c:pt idx="27">
                  <c:v>7.0106670976790575E-3</c:v>
                </c:pt>
                <c:pt idx="28">
                  <c:v>7.3746936495854287E-3</c:v>
                </c:pt>
                <c:pt idx="29">
                  <c:v>7.7575634979066832E-3</c:v>
                </c:pt>
                <c:pt idx="30">
                  <c:v>8.1603868291280079E-3</c:v>
                </c:pt>
                <c:pt idx="31">
                  <c:v>8.584350654429862E-3</c:v>
                </c:pt>
                <c:pt idx="32">
                  <c:v>9.0307248473017188E-3</c:v>
                </c:pt>
                <c:pt idx="33">
                  <c:v>9.5008687113554702E-3</c:v>
                </c:pt>
                <c:pt idx="34">
                  <c:v>9.9962381295473079E-3</c:v>
                </c:pt>
                <c:pt idx="35">
                  <c:v>1.0518393351377275E-2</c:v>
                </c:pt>
                <c:pt idx="36">
                  <c:v>1.1069007480546067E-2</c:v>
                </c:pt>
                <c:pt idx="37">
                  <c:v>1.1649875732166026E-2</c:v>
                </c:pt>
                <c:pt idx="38">
                  <c:v>1.2262925535930114E-2</c:v>
                </c:pt>
                <c:pt idx="39">
                  <c:v>1.2910227569783772E-2</c:v>
                </c:pt>
                <c:pt idx="40">
                  <c:v>1.3594007817691933E-2</c:v>
                </c:pt>
                <c:pt idx="41">
                  <c:v>1.4316660755129607E-2</c:v>
                </c:pt>
                <c:pt idx="42">
                  <c:v>1.5080763777096218E-2</c:v>
                </c:pt>
                <c:pt idx="43">
                  <c:v>1.5889092995845733E-2</c:v>
                </c:pt>
                <c:pt idx="44">
                  <c:v>1.6744640549292478E-2</c:v>
                </c:pt>
                <c:pt idx="45">
                  <c:v>1.7650633576330121E-2</c:v>
                </c:pt>
                <c:pt idx="46">
                  <c:v>1.8610555032242071E-2</c:v>
                </c:pt>
                <c:pt idx="47">
                  <c:v>1.9628166536147962E-2</c:v>
                </c:pt>
                <c:pt idx="48">
                  <c:v>2.070753346321752E-2</c:v>
                </c:pt>
                <c:pt idx="49">
                  <c:v>2.1853052517315841E-2</c:v>
                </c:pt>
                <c:pt idx="50">
                  <c:v>2.3069482045083967E-2</c:v>
                </c:pt>
                <c:pt idx="51">
                  <c:v>2.436197538031859E-2</c:v>
                </c:pt>
                <c:pt idx="52">
                  <c:v>2.5736117538095793E-2</c:v>
                </c:pt>
                <c:pt idx="53">
                  <c:v>2.7197965611542307E-2</c:v>
                </c:pt>
                <c:pt idx="54">
                  <c:v>2.8754093260603963E-2</c:v>
                </c:pt>
                <c:pt idx="55">
                  <c:v>3.041163972164096E-2</c:v>
                </c:pt>
                <c:pt idx="56">
                  <c:v>3.2178363809197252E-2</c:v>
                </c:pt>
                <c:pt idx="57">
                  <c:v>3.4062703426699148E-2</c:v>
                </c:pt>
                <c:pt idx="58">
                  <c:v>3.6073841150811803E-2</c:v>
                </c:pt>
                <c:pt idx="59">
                  <c:v>3.8221776504207883E-2</c:v>
                </c:pt>
                <c:pt idx="60">
                  <c:v>4.0517405582695898E-2</c:v>
                </c:pt>
                <c:pt idx="61">
                  <c:v>4.2972608753767849E-2</c:v>
                </c:pt>
                <c:pt idx="62">
                  <c:v>4.5600347192755852E-2</c:v>
                </c:pt>
                <c:pt idx="63">
                  <c:v>4.8414769067354313E-2</c:v>
                </c:pt>
                <c:pt idx="64">
                  <c:v>5.1431326217617257E-2</c:v>
                </c:pt>
                <c:pt idx="65">
                  <c:v>5.4666902201774614E-2</c:v>
                </c:pt>
                <c:pt idx="66">
                  <c:v>5.8139952581606646E-2</c:v>
                </c:pt>
                <c:pt idx="67">
                  <c:v>6.1870658295882452E-2</c:v>
                </c:pt>
                <c:pt idx="68">
                  <c:v>6.588109290463684E-2</c:v>
                </c:pt>
                <c:pt idx="69">
                  <c:v>7.0195404365507863E-2</c:v>
                </c:pt>
                <c:pt idx="70">
                  <c:v>7.4840011805754059E-2</c:v>
                </c:pt>
                <c:pt idx="71">
                  <c:v>7.9843817453945531E-2</c:v>
                </c:pt>
                <c:pt idx="72">
                  <c:v>8.5238433460150476E-2</c:v>
                </c:pt>
                <c:pt idx="73">
                  <c:v>9.1058422719998089E-2</c:v>
                </c:pt>
                <c:pt idx="74">
                  <c:v>9.7341551972347395E-2</c:v>
                </c:pt>
                <c:pt idx="75">
                  <c:v>0.10412905429465713</c:v>
                </c:pt>
                <c:pt idx="76">
                  <c:v>0.11146589659081685</c:v>
                </c:pt>
                <c:pt idx="77">
                  <c:v>0.1194010456506498</c:v>
                </c:pt>
                <c:pt idx="78">
                  <c:v>0.12798772373549328</c:v>
                </c:pt>
                <c:pt idx="79">
                  <c:v>0.13728364126547166</c:v>
                </c:pt>
                <c:pt idx="80">
                  <c:v>0.14735118988613394</c:v>
                </c:pt>
                <c:pt idx="81">
                  <c:v>0.15825757379416128</c:v>
                </c:pt>
                <c:pt idx="82">
                  <c:v>0.17007485051822002</c:v>
                </c:pt>
                <c:pt idx="83">
                  <c:v>0.18287984421146941</c:v>
                </c:pt>
                <c:pt idx="84">
                  <c:v>0.1967538847962953</c:v>
                </c:pt>
                <c:pt idx="85">
                  <c:v>0.21178231499312106</c:v>
                </c:pt>
                <c:pt idx="86">
                  <c:v>0.22805369453296964</c:v>
                </c:pt>
                <c:pt idx="87">
                  <c:v>0.2456586171701709</c:v>
                </c:pt>
                <c:pt idx="88">
                  <c:v>0.26468804241172805</c:v>
                </c:pt>
                <c:pt idx="89">
                  <c:v>0.28523103176507658</c:v>
                </c:pt>
                <c:pt idx="90">
                  <c:v>0.30737177128716708</c:v>
                </c:pt>
                <c:pt idx="91">
                  <c:v>0.33118576196882255</c:v>
                </c:pt>
                <c:pt idx="92">
                  <c:v>0.35673507205107147</c:v>
                </c:pt>
                <c:pt idx="93">
                  <c:v>0.38406257720462533</c:v>
                </c:pt>
                <c:pt idx="94">
                  <c:v>0.41318517321273929</c:v>
                </c:pt>
                <c:pt idx="95">
                  <c:v>0.44408603929137414</c:v>
                </c:pt>
                <c:pt idx="96">
                  <c:v>0.4767061650065848</c:v>
                </c:pt>
                <c:pt idx="97">
                  <c:v>0.51093553235373679</c:v>
                </c:pt>
                <c:pt idx="98">
                  <c:v>0.54660456145183201</c:v>
                </c:pt>
                <c:pt idx="99">
                  <c:v>0.58347666551406929</c:v>
                </c:pt>
                <c:pt idx="100">
                  <c:v>0.62124298377557841</c:v>
                </c:pt>
                <c:pt idx="101">
                  <c:v>0.6595205172912646</c:v>
                </c:pt>
                <c:pt idx="102">
                  <c:v>0.69785491503624741</c:v>
                </c:pt>
                <c:pt idx="103">
                  <c:v>0.73572897707410778</c:v>
                </c:pt>
                <c:pt idx="104">
                  <c:v>0.77257750635967559</c:v>
                </c:pt>
                <c:pt idx="105">
                  <c:v>0.80780844439257726</c:v>
                </c:pt>
                <c:pt idx="106">
                  <c:v>0.84082933076618627</c:v>
                </c:pt>
                <c:pt idx="107">
                  <c:v>0.87107717332975365</c:v>
                </c:pt>
                <c:pt idx="108">
                  <c:v>0.89804900582319913</c:v>
                </c:pt>
                <c:pt idx="109">
                  <c:v>0.92132995811784257</c:v>
                </c:pt>
                <c:pt idx="110">
                  <c:v>0.94061573052044412</c:v>
                </c:pt>
                <c:pt idx="111">
                  <c:v>0.95572699027412855</c:v>
                </c:pt>
                <c:pt idx="112">
                  <c:v>0.96661429116275732</c:v>
                </c:pt>
                <c:pt idx="113">
                  <c:v>0.97335342781251666</c:v>
                </c:pt>
                <c:pt idx="114">
                  <c:v>0.97613239148728437</c:v>
                </c:pt>
                <c:pt idx="115">
                  <c:v>0.97523204238149586</c:v>
                </c:pt>
                <c:pt idx="116">
                  <c:v>0.97100310484353292</c:v>
                </c:pt>
                <c:pt idx="117">
                  <c:v>0.96384210605399911</c:v>
                </c:pt>
                <c:pt idx="118">
                  <c:v>0.95416850576113577</c:v>
                </c:pt>
                <c:pt idx="119">
                  <c:v>0.94240465778341864</c:v>
                </c:pt>
                <c:pt idx="120">
                  <c:v>0.92895956478020303</c:v>
                </c:pt>
                <c:pt idx="121">
                  <c:v>0.91421676582498734</c:v>
                </c:pt>
                <c:pt idx="122">
                  <c:v>0.89852621007279387</c:v>
                </c:pt>
                <c:pt idx="123">
                  <c:v>0.88219964734865053</c:v>
                </c:pt>
                <c:pt idx="124">
                  <c:v>0.86550889804713838</c:v>
                </c:pt>
                <c:pt idx="125">
                  <c:v>0.84868631911536674</c:v>
                </c:pt>
                <c:pt idx="126">
                  <c:v>0.83192682174470178</c:v>
                </c:pt>
                <c:pt idx="127">
                  <c:v>0.81539088392558978</c:v>
                </c:pt>
                <c:pt idx="128">
                  <c:v>0.79920810891811789</c:v>
                </c:pt>
                <c:pt idx="129">
                  <c:v>0.78348098944587019</c:v>
                </c:pt>
                <c:pt idx="130">
                  <c:v>0.76828863544664439</c:v>
                </c:pt>
                <c:pt idx="131">
                  <c:v>0.75369030503281476</c:v>
                </c:pt>
                <c:pt idx="132">
                  <c:v>0.73972864259714299</c:v>
                </c:pt>
                <c:pt idx="133">
                  <c:v>0.72643257588679355</c:v>
                </c:pt>
                <c:pt idx="134">
                  <c:v>0.71381985772109013</c:v>
                </c:pt>
                <c:pt idx="135">
                  <c:v>0.70189926060282537</c:v>
                </c:pt>
                <c:pt idx="136">
                  <c:v>0.6906724464299161</c:v>
                </c:pt>
                <c:pt idx="137">
                  <c:v>0.68013554117607367</c:v>
                </c:pt>
                <c:pt idx="138">
                  <c:v>0.67028044767040007</c:v>
                </c:pt>
                <c:pt idx="139">
                  <c:v>0.66109592993684418</c:v>
                </c:pt>
                <c:pt idx="140">
                  <c:v>0.65256850104990916</c:v>
                </c:pt>
                <c:pt idx="141">
                  <c:v>0.64468314390759984</c:v>
                </c:pt>
                <c:pt idx="142">
                  <c:v>0.63742389125870669</c:v>
                </c:pt>
                <c:pt idx="143">
                  <c:v>0.63077428810807179</c:v>
                </c:pt>
                <c:pt idx="144">
                  <c:v>0.62471775648660621</c:v>
                </c:pt>
                <c:pt idx="145">
                  <c:v>0.61923787964439025</c:v>
                </c:pt>
                <c:pt idx="146">
                  <c:v>0.61431862007292382</c:v>
                </c:pt>
                <c:pt idx="147">
                  <c:v>0.60994448341186058</c:v>
                </c:pt>
                <c:pt idx="148">
                  <c:v>0.60610063824496208</c:v>
                </c:pt>
                <c:pt idx="149">
                  <c:v>0.60277300002251444</c:v>
                </c:pt>
                <c:pt idx="150">
                  <c:v>0.59994828583752158</c:v>
                </c:pt>
                <c:pt idx="151">
                  <c:v>0.59761404550174113</c:v>
                </c:pt>
                <c:pt idx="152">
                  <c:v>0.59575867328579291</c:v>
                </c:pt>
                <c:pt idx="153">
                  <c:v>0.59437140377745767</c:v>
                </c:pt>
                <c:pt idx="154">
                  <c:v>0.59344229454892938</c:v>
                </c:pt>
                <c:pt idx="155">
                  <c:v>0.59296219768549452</c:v>
                </c:pt>
                <c:pt idx="156">
                  <c:v>0.59292272169687976</c:v>
                </c:pt>
                <c:pt idx="157">
                  <c:v>0.59331618489406424</c:v>
                </c:pt>
                <c:pt idx="158">
                  <c:v>0.59413556095829523</c:v>
                </c:pt>
                <c:pt idx="159">
                  <c:v>0.59537441714895922</c:v>
                </c:pt>
                <c:pt idx="160">
                  <c:v>0.59702684539031914</c:v>
                </c:pt>
                <c:pt idx="161">
                  <c:v>0.59908738634545489</c:v>
                </c:pt>
                <c:pt idx="162">
                  <c:v>0.6015509465344292</c:v>
                </c:pt>
                <c:pt idx="163">
                  <c:v>0.60441270859167073</c:v>
                </c:pt>
                <c:pt idx="164">
                  <c:v>0.60766803489658017</c:v>
                </c:pt>
                <c:pt idx="165">
                  <c:v>0.61131236506465469</c:v>
                </c:pt>
                <c:pt idx="166">
                  <c:v>0.61534110816630272</c:v>
                </c:pt>
                <c:pt idx="167">
                  <c:v>0.61974953105492847</c:v>
                </c:pt>
                <c:pt idx="168">
                  <c:v>0.6245326448333246</c:v>
                </c:pt>
                <c:pt idx="169">
                  <c:v>0.62968509225029834</c:v>
                </c:pt>
                <c:pt idx="170">
                  <c:v>0.63520103965631702</c:v>
                </c:pt>
                <c:pt idx="171">
                  <c:v>0.64107407798408245</c:v>
                </c:pt>
                <c:pt idx="172">
                  <c:v>0.64729713794456789</c:v>
                </c:pt>
                <c:pt idx="173">
                  <c:v>0.65386242508689296</c:v>
                </c:pt>
                <c:pt idx="174">
                  <c:v>0.66076138037078613</c:v>
                </c:pt>
                <c:pt idx="175">
                  <c:v>0.66798467123428651</c:v>
                </c:pt>
                <c:pt idx="176">
                  <c:v>0.67552221661216505</c:v>
                </c:pt>
                <c:pt idx="177">
                  <c:v>0.68336324684173966</c:v>
                </c:pt>
                <c:pt idx="178">
                  <c:v>0.69149639587602085</c:v>
                </c:pt>
                <c:pt idx="179">
                  <c:v>0.6999098188874453</c:v>
                </c:pt>
                <c:pt idx="180">
                  <c:v>0.70859132359158961</c:v>
                </c:pt>
                <c:pt idx="181">
                  <c:v>0.71752849907440608</c:v>
                </c:pt>
                <c:pt idx="182">
                  <c:v>0.72670882235331802</c:v>
                </c:pt>
                <c:pt idx="183">
                  <c:v>0.73611972115536384</c:v>
                </c:pt>
                <c:pt idx="184">
                  <c:v>0.74574857211716117</c:v>
                </c:pt>
                <c:pt idx="185">
                  <c:v>0.75558261712611174</c:v>
                </c:pt>
                <c:pt idx="186">
                  <c:v>0.76560878667911036</c:v>
                </c:pt>
                <c:pt idx="187">
                  <c:v>0.77581342727539315</c:v>
                </c:pt>
                <c:pt idx="188">
                  <c:v>0.78618193891646793</c:v>
                </c:pt>
                <c:pt idx="189">
                  <c:v>0.79669833749585839</c:v>
                </c:pt>
                <c:pt idx="190">
                  <c:v>0.80734476403822875</c:v>
                </c:pt>
                <c:pt idx="191">
                  <c:v>0.81810096752918293</c:v>
                </c:pt>
                <c:pt idx="192">
                  <c:v>0.82894379008034014</c:v>
                </c:pt>
                <c:pt idx="193">
                  <c:v>0.83984668251969152</c:v>
                </c:pt>
                <c:pt idx="194">
                  <c:v>0.85077927571292056</c:v>
                </c:pt>
                <c:pt idx="195">
                  <c:v>0.86170702877024452</c:v>
                </c:pt>
                <c:pt idx="196">
                  <c:v>0.87259097058092727</c:v>
                </c:pt>
                <c:pt idx="197">
                  <c:v>0.8833875465317933</c:v>
                </c:pt>
                <c:pt idx="198">
                  <c:v>0.89404857827778939</c:v>
                </c:pt>
                <c:pt idx="199">
                  <c:v>0.90452134126335215</c:v>
                </c:pt>
                <c:pt idx="200">
                  <c:v>0.91474876233751024</c:v>
                </c:pt>
                <c:pt idx="201">
                  <c:v>0.92466973808774222</c:v>
                </c:pt>
                <c:pt idx="202">
                  <c:v>0.93421957316271476</c:v>
                </c:pt>
                <c:pt idx="203">
                  <c:v>0.94333053655626897</c:v>
                </c:pt>
                <c:pt idx="204">
                  <c:v>0.95193253230399855</c:v>
                </c:pt>
                <c:pt idx="205">
                  <c:v>0.95995387908505891</c:v>
                </c:pt>
                <c:pt idx="206">
                  <c:v>0.96732219070182968</c:v>
                </c:pt>
                <c:pt idx="207">
                  <c:v>0.97396534630727272</c:v>
                </c:pt>
                <c:pt idx="208">
                  <c:v>0.97981253564533655</c:v>
                </c:pt>
                <c:pt idx="209">
                  <c:v>0.98479536063919282</c:v>
                </c:pt>
                <c:pt idx="210">
                  <c:v>0.98884897066035626</c:v>
                </c:pt>
                <c:pt idx="211">
                  <c:v>0.99191320505212699</c:v>
                </c:pt>
                <c:pt idx="212">
                  <c:v>0.99393371330812597</c:v>
                </c:pt>
                <c:pt idx="213">
                  <c:v>0.99486302106684465</c:v>
                </c:pt>
                <c:pt idx="214">
                  <c:v>0.99466150908927886</c:v>
                </c:pt>
                <c:pt idx="215">
                  <c:v>0.99329827288590666</c:v>
                </c:pt>
                <c:pt idx="216">
                  <c:v>0.99075183280191836</c:v>
                </c:pt>
                <c:pt idx="217">
                  <c:v>0.98701066818580008</c:v>
                </c:pt>
                <c:pt idx="218">
                  <c:v>0.98207355465262547</c:v>
                </c:pt>
                <c:pt idx="219">
                  <c:v>0.97594969017231081</c:v>
                </c:pt>
                <c:pt idx="220">
                  <c:v>0.96865860340720289</c:v>
                </c:pt>
                <c:pt idx="221">
                  <c:v>0.96022984594290683</c:v>
                </c:pt>
                <c:pt idx="222">
                  <c:v>0.95070247829757026</c:v>
                </c:pt>
                <c:pt idx="223">
                  <c:v>0.94012436734580351</c:v>
                </c:pt>
                <c:pt idx="224">
                  <c:v>0.92855131958008519</c:v>
                </c:pt>
                <c:pt idx="225">
                  <c:v>0.91604608006130084</c:v>
                </c:pt>
                <c:pt idx="226">
                  <c:v>0.90267723070057249</c:v>
                </c:pt>
                <c:pt idx="227">
                  <c:v>0.88851802351934206</c:v>
                </c:pt>
                <c:pt idx="228">
                  <c:v>0.87364518474421637</c:v>
                </c:pt>
                <c:pt idx="229">
                  <c:v>0.85813772412646305</c:v>
                </c:pt>
                <c:pt idx="230">
                  <c:v>0.84207578095974522</c:v>
                </c:pt>
                <c:pt idx="231">
                  <c:v>0.82553953420773651</c:v>
                </c:pt>
                <c:pt idx="232">
                  <c:v>0.80860819929387273</c:v>
                </c:pt>
                <c:pt idx="233">
                  <c:v>0.7913591288071079</c:v>
                </c:pt>
                <c:pt idx="234">
                  <c:v>0.7738670289797257</c:v>
                </c:pt>
                <c:pt idx="235">
                  <c:v>0.75620329859279756</c:v>
                </c:pt>
                <c:pt idx="236">
                  <c:v>0.73843549220070159</c:v>
                </c:pt>
                <c:pt idx="237">
                  <c:v>0.72062690541111252</c:v>
                </c:pt>
                <c:pt idx="238">
                  <c:v>0.70283627651764302</c:v>
                </c:pt>
                <c:pt idx="239">
                  <c:v>0.68511759610388845</c:v>
                </c:pt>
                <c:pt idx="240">
                  <c:v>0.66752001431273178</c:v>
                </c:pt>
                <c:pt idx="241">
                  <c:v>0.65008783425510552</c:v>
                </c:pt>
                <c:pt idx="242">
                  <c:v>0.63286057944035701</c:v>
                </c:pt>
                <c:pt idx="243">
                  <c:v>0.61587312305089448</c:v>
                </c:pt>
                <c:pt idx="244">
                  <c:v>0.59915586725374537</c:v>
                </c:pt>
                <c:pt idx="245">
                  <c:v>0.58273496143872905</c:v>
                </c:pt>
                <c:pt idx="246">
                  <c:v>0.56663254920089745</c:v>
                </c:pt>
                <c:pt idx="247">
                  <c:v>0.55086703495822731</c:v>
                </c:pt>
                <c:pt idx="248">
                  <c:v>0.53545336224149853</c:v>
                </c:pt>
                <c:pt idx="249">
                  <c:v>0.52040329685267661</c:v>
                </c:pt>
                <c:pt idx="250">
                  <c:v>0.50572570921527515</c:v>
                </c:pt>
                <c:pt idx="251">
                  <c:v>0.49142685130167718</c:v>
                </c:pt>
                <c:pt idx="252">
                  <c:v>0.47751062449575055</c:v>
                </c:pt>
                <c:pt idx="253">
                  <c:v>0.46397883562100972</c:v>
                </c:pt>
                <c:pt idx="254">
                  <c:v>0.45083143912906443</c:v>
                </c:pt>
                <c:pt idx="255">
                  <c:v>0.43806676409995204</c:v>
                </c:pt>
                <c:pt idx="256">
                  <c:v>0.42568172525917791</c:v>
                </c:pt>
                <c:pt idx="257">
                  <c:v>0.41367201767268758</c:v>
                </c:pt>
                <c:pt idx="258">
                  <c:v>0.40203229514936556</c:v>
                </c:pt>
                <c:pt idx="259">
                  <c:v>0.39075633267052878</c:v>
                </c:pt>
                <c:pt idx="260">
                  <c:v>0.37983717338728074</c:v>
                </c:pt>
                <c:pt idx="261">
                  <c:v>0.36926726088925887</c:v>
                </c:pt>
                <c:pt idx="262">
                  <c:v>0.35903855756140612</c:v>
                </c:pt>
                <c:pt idx="263">
                  <c:v>0.3491426499175504</c:v>
                </c:pt>
                <c:pt idx="264">
                  <c:v>0.33957084183829733</c:v>
                </c:pt>
                <c:pt idx="265">
                  <c:v>0.33031423665286574</c:v>
                </c:pt>
                <c:pt idx="266">
                  <c:v>0.32136380899582451</c:v>
                </c:pt>
                <c:pt idx="267">
                  <c:v>0.31271046734518793</c:v>
                </c:pt>
                <c:pt idx="268">
                  <c:v>0.30434510811225712</c:v>
                </c:pt>
                <c:pt idx="269">
                  <c:v>0.29625866210931451</c:v>
                </c:pt>
                <c:pt idx="270">
                  <c:v>0.28844213417170494</c:v>
                </c:pt>
                <c:pt idx="271">
                  <c:v>0.28088663665819724</c:v>
                </c:pt>
                <c:pt idx="272">
                  <c:v>0.27358341749958914</c:v>
                </c:pt>
                <c:pt idx="273">
                  <c:v>0.26652388341173505</c:v>
                </c:pt>
                <c:pt idx="274">
                  <c:v>0.25969961883649262</c:v>
                </c:pt>
                <c:pt idx="275">
                  <c:v>0.25310240112337701</c:v>
                </c:pt>
                <c:pt idx="276">
                  <c:v>0.24672421241639486</c:v>
                </c:pt>
                <c:pt idx="277">
                  <c:v>0.24055724866507644</c:v>
                </c:pt>
                <c:pt idx="278">
                  <c:v>0.23459392613621144</c:v>
                </c:pt>
                <c:pt idx="279">
                  <c:v>0.22882688576344601</c:v>
                </c:pt>
                <c:pt idx="280">
                  <c:v>0.22324899563561196</c:v>
                </c:pt>
                <c:pt idx="281">
                  <c:v>0.21785335189142085</c:v>
                </c:pt>
                <c:pt idx="282">
                  <c:v>0.21263327825789247</c:v>
                </c:pt>
                <c:pt idx="283">
                  <c:v>0.20758232444237334</c:v>
                </c:pt>
                <c:pt idx="284">
                  <c:v>0.20269426356315901</c:v>
                </c:pt>
                <c:pt idx="285">
                  <c:v>0.1979630887813536</c:v>
                </c:pt>
                <c:pt idx="286">
                  <c:v>0.19338300927649354</c:v>
                </c:pt>
                <c:pt idx="287">
                  <c:v>0.18894844569046598</c:v>
                </c:pt>
                <c:pt idx="288">
                  <c:v>0.18465402514819851</c:v>
                </c:pt>
                <c:pt idx="289">
                  <c:v>0.18049457594929719</c:v>
                </c:pt>
                <c:pt idx="290">
                  <c:v>0.17646512201209186</c:v>
                </c:pt>
                <c:pt idx="291">
                  <c:v>0.17256087714031698</c:v>
                </c:pt>
                <c:pt idx="292">
                  <c:v>0.16877723917268772</c:v>
                </c:pt>
                <c:pt idx="293">
                  <c:v>0.16510978406686327</c:v>
                </c:pt>
                <c:pt idx="294">
                  <c:v>0.16155425996157058</c:v>
                </c:pt>
                <c:pt idx="295">
                  <c:v>0.15810658125386035</c:v>
                </c:pt>
                <c:pt idx="296">
                  <c:v>0.1547628227225577</c:v>
                </c:pt>
                <c:pt idx="297">
                  <c:v>0.15151921372372845</c:v>
                </c:pt>
                <c:pt idx="298">
                  <c:v>0.1483721324794911</c:v>
                </c:pt>
                <c:pt idx="299">
                  <c:v>0.1453181004775419</c:v>
                </c:pt>
                <c:pt idx="300">
                  <c:v>0.14235377699533369</c:v>
                </c:pt>
                <c:pt idx="301">
                  <c:v>0.1394759537599024</c:v>
                </c:pt>
                <c:pt idx="302">
                  <c:v>0.13668154975177615</c:v>
                </c:pt>
                <c:pt idx="303">
                  <c:v>0.13396760615918579</c:v>
                </c:pt>
                <c:pt idx="304">
                  <c:v>0.13133128148694861</c:v>
                </c:pt>
                <c:pt idx="305">
                  <c:v>0.12876984682275328</c:v>
                </c:pt>
                <c:pt idx="306">
                  <c:v>0.12628068126223579</c:v>
                </c:pt>
                <c:pt idx="307">
                  <c:v>0.12386126749306692</c:v>
                </c:pt>
                <c:pt idx="308">
                  <c:v>0.12150918753730933</c:v>
                </c:pt>
                <c:pt idx="309">
                  <c:v>0.11922211865049892</c:v>
                </c:pt>
                <c:pt idx="310">
                  <c:v>0.11699782937522407</c:v>
                </c:pt>
                <c:pt idx="311">
                  <c:v>0.11483417574644528</c:v>
                </c:pt>
                <c:pt idx="312">
                  <c:v>0.11272909764534456</c:v>
                </c:pt>
                <c:pt idx="313">
                  <c:v>0.11068061529815332</c:v>
                </c:pt>
                <c:pt idx="314">
                  <c:v>0.10868682591612877</c:v>
                </c:pt>
                <c:pt idx="315">
                  <c:v>0.10674590047264532</c:v>
                </c:pt>
                <c:pt idx="316">
                  <c:v>0.10485608061322838</c:v>
                </c:pt>
                <c:pt idx="317">
                  <c:v>0.10301567569424097</c:v>
                </c:pt>
                <c:pt idx="318">
                  <c:v>0.10122305994590963</c:v>
                </c:pt>
                <c:pt idx="319">
                  <c:v>9.9476669755315217E-2</c:v>
                </c:pt>
                <c:pt idx="320">
                  <c:v>9.7775001065017797E-2</c:v>
                </c:pt>
                <c:pt idx="321">
                  <c:v>9.6116606882998612E-2</c:v>
                </c:pt>
                <c:pt idx="322">
                  <c:v>9.4500094899663267E-2</c:v>
                </c:pt>
                <c:pt idx="323">
                  <c:v>9.2924125207717423E-2</c:v>
                </c:pt>
                <c:pt idx="324">
                  <c:v>9.1387408120817359E-2</c:v>
                </c:pt>
                <c:pt idx="325">
                  <c:v>8.9888702086981298E-2</c:v>
                </c:pt>
                <c:pt idx="326">
                  <c:v>8.8426811692868146E-2</c:v>
                </c:pt>
                <c:pt idx="327">
                  <c:v>8.7000585755124038E-2</c:v>
                </c:pt>
                <c:pt idx="328">
                  <c:v>8.5608915495118065E-2</c:v>
                </c:pt>
                <c:pt idx="329">
                  <c:v>8.4250732793515914E-2</c:v>
                </c:pt>
                <c:pt idx="330">
                  <c:v>8.2925008521241739E-2</c:v>
                </c:pt>
                <c:pt idx="331">
                  <c:v>8.163075094352068E-2</c:v>
                </c:pt>
                <c:pt idx="332">
                  <c:v>8.0367004193797498E-2</c:v>
                </c:pt>
                <c:pt idx="333">
                  <c:v>7.9132846814456315E-2</c:v>
                </c:pt>
                <c:pt idx="334">
                  <c:v>7.7927390361388738E-2</c:v>
                </c:pt>
                <c:pt idx="335">
                  <c:v>7.6749778069566732E-2</c:v>
                </c:pt>
                <c:pt idx="336">
                  <c:v>7.5599183576892881E-2</c:v>
                </c:pt>
                <c:pt idx="337">
                  <c:v>7.4474809703722E-2</c:v>
                </c:pt>
                <c:pt idx="338">
                  <c:v>7.3375887285543895E-2</c:v>
                </c:pt>
                <c:pt idx="339">
                  <c:v>7.2301674056435505E-2</c:v>
                </c:pt>
                <c:pt idx="340">
                  <c:v>7.1251453580989943E-2</c:v>
                </c:pt>
                <c:pt idx="341">
                  <c:v>7.0224534232516067E-2</c:v>
                </c:pt>
                <c:pt idx="342">
                  <c:v>6.922024821543693E-2</c:v>
                </c:pt>
                <c:pt idx="343">
                  <c:v>6.8237950629850053E-2</c:v>
                </c:pt>
                <c:pt idx="344">
                  <c:v>6.7277018576367253E-2</c:v>
                </c:pt>
                <c:pt idx="345">
                  <c:v>6.6336850299382077E-2</c:v>
                </c:pt>
                <c:pt idx="346">
                  <c:v>6.5416864367033201E-2</c:v>
                </c:pt>
                <c:pt idx="347">
                  <c:v>6.4516498886188156E-2</c:v>
                </c:pt>
                <c:pt idx="348">
                  <c:v>6.3635210750872528E-2</c:v>
                </c:pt>
                <c:pt idx="349">
                  <c:v>6.2772474922607402E-2</c:v>
                </c:pt>
                <c:pt idx="350">
                  <c:v>6.1927783741231535E-2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07-4B3C-92E6-2DFCAA6B0124}"/>
            </c:ext>
          </c:extLst>
        </c:ser>
        <c:ser>
          <c:idx val="5"/>
          <c:order val="1"/>
          <c:tx>
            <c:v>V=31700 mm³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4K'!$D$3:$D$353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4K'!$E$3:$E$353</c:f>
              <c:numCache>
                <c:formatCode>General</c:formatCode>
                <c:ptCount val="351"/>
                <c:pt idx="0">
                  <c:v>2.4123608112793793E-3</c:v>
                </c:pt>
                <c:pt idx="1">
                  <c:v>2.5618541913584592E-3</c:v>
                </c:pt>
                <c:pt idx="2">
                  <c:v>2.7188534041396872E-3</c:v>
                </c:pt>
                <c:pt idx="3">
                  <c:v>2.8837242541905894E-3</c:v>
                </c:pt>
                <c:pt idx="4">
                  <c:v>3.0568541329006882E-3</c:v>
                </c:pt>
                <c:pt idx="5">
                  <c:v>3.238653476731912E-3</c:v>
                </c:pt>
                <c:pt idx="6">
                  <c:v>3.4295573345357599E-3</c:v>
                </c:pt>
                <c:pt idx="7">
                  <c:v>3.6300270531163248E-3</c:v>
                </c:pt>
                <c:pt idx="8">
                  <c:v>3.8405520909937652E-3</c:v>
                </c:pt>
                <c:pt idx="9">
                  <c:v>4.0616519713077004E-3</c:v>
                </c:pt>
                <c:pt idx="10">
                  <c:v>4.2938783857315865E-3</c:v>
                </c:pt>
                <c:pt idx="11">
                  <c:v>4.5378174624244316E-3</c:v>
                </c:pt>
                <c:pt idx="12">
                  <c:v>4.7940922122537977E-3</c:v>
                </c:pt>
                <c:pt idx="13">
                  <c:v>5.0633651688374304E-3</c:v>
                </c:pt>
                <c:pt idx="14">
                  <c:v>5.3463412394616494E-3</c:v>
                </c:pt>
                <c:pt idx="15">
                  <c:v>5.643770785538238E-3</c:v>
                </c:pt>
                <c:pt idx="16">
                  <c:v>5.9564529530686805E-3</c:v>
                </c:pt>
                <c:pt idx="17">
                  <c:v>6.285239275543586E-3</c:v>
                </c:pt>
                <c:pt idx="18">
                  <c:v>6.6310375739224714E-3</c:v>
                </c:pt>
                <c:pt idx="19">
                  <c:v>6.9948161807127374E-3</c:v>
                </c:pt>
                <c:pt idx="20">
                  <c:v>7.3776085178584028E-3</c:v>
                </c:pt>
                <c:pt idx="21">
                  <c:v>7.7805180610831526E-3</c:v>
                </c:pt>
                <c:pt idx="22">
                  <c:v>8.2047237265790995E-3</c:v>
                </c:pt>
                <c:pt idx="23">
                  <c:v>8.6514857195415518E-3</c:v>
                </c:pt>
                <c:pt idx="24">
                  <c:v>9.1221518880252317E-3</c:v>
                </c:pt>
                <c:pt idx="25">
                  <c:v>9.6181646299950962E-3</c:v>
                </c:pt>
                <c:pt idx="26">
                  <c:v>1.0141068406322118E-2</c:v>
                </c:pt>
                <c:pt idx="27">
                  <c:v>1.0692517917864408E-2</c:v>
                </c:pt>
                <c:pt idx="28">
                  <c:v>1.1274287010729744E-2</c:v>
                </c:pt>
                <c:pt idx="29">
                  <c:v>1.1888278380437267E-2</c:v>
                </c:pt>
                <c:pt idx="30">
                  <c:v>1.253653415297562E-2</c:v>
                </c:pt>
                <c:pt idx="31">
                  <c:v>1.3221247428863436E-2</c:v>
                </c:pt>
                <c:pt idx="32">
                  <c:v>1.3944774885239042E-2</c:v>
                </c:pt>
                <c:pt idx="33">
                  <c:v>1.4709650540890018E-2</c:v>
                </c:pt>
                <c:pt idx="34">
                  <c:v>1.5518600800063065E-2</c:v>
                </c:pt>
                <c:pt idx="35">
                  <c:v>1.6374560902932545E-2</c:v>
                </c:pt>
                <c:pt idx="36">
                  <c:v>1.728069292390777E-2</c:v>
                </c:pt>
                <c:pt idx="37">
                  <c:v>1.8240405473593846E-2</c:v>
                </c:pt>
                <c:pt idx="38">
                  <c:v>1.9257375276336308E-2</c:v>
                </c:pt>
                <c:pt idx="39">
                  <c:v>2.0335570812936576E-2</c:v>
                </c:pt>
                <c:pt idx="40">
                  <c:v>2.1479278237508503E-2</c:v>
                </c:pt>
                <c:pt idx="41">
                  <c:v>2.2693129798574962E-2</c:v>
                </c:pt>
                <c:pt idx="42">
                  <c:v>2.3982135017528106E-2</c:v>
                </c:pt>
                <c:pt idx="43">
                  <c:v>2.5351714902521638E-2</c:v>
                </c:pt>
                <c:pt idx="44">
                  <c:v>2.6807739502765049E-2</c:v>
                </c:pt>
                <c:pt idx="45">
                  <c:v>2.8356569137022558E-2</c:v>
                </c:pt>
                <c:pt idx="46">
                  <c:v>3.0005099660750267E-2</c:v>
                </c:pt>
                <c:pt idx="47">
                  <c:v>3.1760812168555641E-2</c:v>
                </c:pt>
                <c:pt idx="48">
                  <c:v>3.3631827562138117E-2</c:v>
                </c:pt>
                <c:pt idx="49">
                  <c:v>3.5626966448028541E-2</c:v>
                </c:pt>
                <c:pt idx="50">
                  <c:v>3.7755814863472237E-2</c:v>
                </c:pt>
                <c:pt idx="51">
                  <c:v>4.0028796361517349E-2</c:v>
                </c:pt>
                <c:pt idx="52">
                  <c:v>4.2457251016169262E-2</c:v>
                </c:pt>
                <c:pt idx="53">
                  <c:v>4.5053521933145491E-2</c:v>
                </c:pt>
                <c:pt idx="54">
                  <c:v>4.7831049868324427E-2</c:v>
                </c:pt>
                <c:pt idx="55">
                  <c:v>5.0804476560454281E-2</c:v>
                </c:pt>
                <c:pt idx="56">
                  <c:v>5.39897573718503E-2</c:v>
                </c:pt>
                <c:pt idx="57">
                  <c:v>5.7404283793767052E-2</c:v>
                </c:pt>
                <c:pt idx="58">
                  <c:v>6.1067016302952415E-2</c:v>
                </c:pt>
                <c:pt idx="59">
                  <c:v>6.4998627941040832E-2</c:v>
                </c:pt>
                <c:pt idx="60">
                  <c:v>6.9221658814076825E-2</c:v>
                </c:pt>
                <c:pt idx="61">
                  <c:v>7.3760681456715438E-2</c:v>
                </c:pt>
                <c:pt idx="62">
                  <c:v>7.8642476650538362E-2</c:v>
                </c:pt>
                <c:pt idx="63">
                  <c:v>8.3896218798438893E-2</c:v>
                </c:pt>
                <c:pt idx="64">
                  <c:v>8.9553669299634153E-2</c:v>
                </c:pt>
                <c:pt idx="65">
                  <c:v>9.5649375496316469E-2</c:v>
                </c:pt>
                <c:pt idx="66">
                  <c:v>0.10222087161679094</c:v>
                </c:pt>
                <c:pt idx="67">
                  <c:v>0.10930887665323985</c:v>
                </c:pt>
                <c:pt idx="68">
                  <c:v>0.11695748220465108</c:v>
                </c:pt>
                <c:pt idx="69">
                  <c:v>0.12521432089411488</c:v>
                </c:pt>
                <c:pt idx="70">
                  <c:v>0.13413070293055118</c:v>
                </c:pt>
                <c:pt idx="71">
                  <c:v>0.14376170461637727</c:v>
                </c:pt>
                <c:pt idx="72">
                  <c:v>0.15416618799297677</c:v>
                </c:pt>
                <c:pt idx="73">
                  <c:v>0.1654067252665149</c:v>
                </c:pt>
                <c:pt idx="74">
                  <c:v>0.17754939510342527</c:v>
                </c:pt>
                <c:pt idx="75">
                  <c:v>0.19066341033105105</c:v>
                </c:pt>
                <c:pt idx="76">
                  <c:v>0.20482052814315255</c:v>
                </c:pt>
                <c:pt idx="77">
                  <c:v>0.22009418489458843</c:v>
                </c:pt>
                <c:pt idx="78">
                  <c:v>0.23655828855064298</c:v>
                </c:pt>
                <c:pt idx="79">
                  <c:v>0.25428559379954419</c:v>
                </c:pt>
                <c:pt idx="80">
                  <c:v>0.27334557923093838</c:v>
                </c:pt>
                <c:pt idx="81">
                  <c:v>0.29380174498334344</c:v>
                </c:pt>
                <c:pt idx="82">
                  <c:v>0.3157082558092269</c:v>
                </c:pt>
                <c:pt idx="83">
                  <c:v>0.33910587236487499</c:v>
                </c:pt>
                <c:pt idx="84">
                  <c:v>0.36401714718481026</c:v>
                </c:pt>
                <c:pt idx="85">
                  <c:v>0.39044091605478892</c:v>
                </c:pt>
                <c:pt idx="86">
                  <c:v>0.41834619468661138</c:v>
                </c:pt>
                <c:pt idx="87">
                  <c:v>0.44766569723761851</c:v>
                </c:pt>
                <c:pt idx="88">
                  <c:v>0.4782893260573674</c:v>
                </c:pt>
                <c:pt idx="89">
                  <c:v>0.51005813363670605</c:v>
                </c:pt>
                <c:pt idx="90">
                  <c:v>0.54275941195309008</c:v>
                </c:pt>
                <c:pt idx="91">
                  <c:v>0.57612369477172076</c:v>
                </c:pt>
                <c:pt idx="92">
                  <c:v>0.60982452858382508</c:v>
                </c:pt>
                <c:pt idx="93">
                  <c:v>0.64348183548300653</c:v>
                </c:pt>
                <c:pt idx="94">
                  <c:v>0.67666951701090161</c:v>
                </c:pt>
                <c:pt idx="95">
                  <c:v>0.70892760849588776</c:v>
                </c:pt>
                <c:pt idx="96">
                  <c:v>0.73977879639325472</c:v>
                </c:pt>
                <c:pt idx="97">
                  <c:v>0.76874850714838849</c:v>
                </c:pt>
                <c:pt idx="98">
                  <c:v>0.79538716020711642</c:v>
                </c:pt>
                <c:pt idx="99">
                  <c:v>0.81929267585402532</c:v>
                </c:pt>
                <c:pt idx="100">
                  <c:v>0.8401310676430287</c:v>
                </c:pt>
                <c:pt idx="101">
                  <c:v>0.85765301917950953</c:v>
                </c:pt>
                <c:pt idx="102">
                  <c:v>0.87170476499480187</c:v>
                </c:pt>
                <c:pt idx="103">
                  <c:v>0.88223229936434366</c:v>
                </c:pt>
                <c:pt idx="104">
                  <c:v>0.88927878808238958</c:v>
                </c:pt>
                <c:pt idx="105">
                  <c:v>0.89297588632861502</c:v>
                </c:pt>
                <c:pt idx="106">
                  <c:v>0.89353031616464162</c:v>
                </c:pt>
                <c:pt idx="107">
                  <c:v>0.89120743084274656</c:v>
                </c:pt>
                <c:pt idx="108">
                  <c:v>0.88631356502317626</c:v>
                </c:pt>
                <c:pt idx="109">
                  <c:v>0.87917878275442907</c:v>
                </c:pt>
                <c:pt idx="110">
                  <c:v>0.87014127432791777</c:v>
                </c:pt>
                <c:pt idx="111">
                  <c:v>0.85953421724822021</c:v>
                </c:pt>
                <c:pt idx="112">
                  <c:v>0.84767549130467024</c:v>
                </c:pt>
                <c:pt idx="113">
                  <c:v>0.83486028176337168</c:v>
                </c:pt>
                <c:pt idx="114">
                  <c:v>0.82135634648740896</c:v>
                </c:pt>
                <c:pt idx="115">
                  <c:v>0.80740156550486075</c:v>
                </c:pt>
                <c:pt idx="116">
                  <c:v>0.79320332165561669</c:v>
                </c:pt>
                <c:pt idx="117">
                  <c:v>0.77893925695605071</c:v>
                </c:pt>
                <c:pt idx="118">
                  <c:v>0.76475898849162671</c:v>
                </c:pt>
                <c:pt idx="119">
                  <c:v>0.75078643016404167</c:v>
                </c:pt>
                <c:pt idx="120">
                  <c:v>0.73712243741260652</c:v>
                </c:pt>
                <c:pt idx="121">
                  <c:v>0.723847560989759</c:v>
                </c:pt>
                <c:pt idx="122">
                  <c:v>0.71102475714872426</c:v>
                </c:pt>
                <c:pt idx="123">
                  <c:v>0.69870195255825485</c:v>
                </c:pt>
                <c:pt idx="124">
                  <c:v>0.68691440241461144</c:v>
                </c:pt>
                <c:pt idx="125">
                  <c:v>0.67568681037404421</c:v>
                </c:pt>
                <c:pt idx="126">
                  <c:v>0.66503520051229037</c:v>
                </c:pt>
                <c:pt idx="127">
                  <c:v>0.6549685461627639</c:v>
                </c:pt>
                <c:pt idx="128">
                  <c:v>0.64549016976661422</c:v>
                </c:pt>
                <c:pt idx="129">
                  <c:v>0.63659893316891614</c:v>
                </c:pt>
                <c:pt idx="130">
                  <c:v>0.62829024025899227</c:v>
                </c:pt>
                <c:pt idx="131">
                  <c:v>0.62055687437967844</c:v>
                </c:pt>
                <c:pt idx="132">
                  <c:v>0.6133896922033274</c:v>
                </c:pt>
                <c:pt idx="133">
                  <c:v>0.60677819429172608</c:v>
                </c:pt>
                <c:pt idx="134">
                  <c:v>0.60071099067705291</c:v>
                </c:pt>
                <c:pt idx="135">
                  <c:v>0.59517617776347764</c:v>
                </c:pt>
                <c:pt idx="136">
                  <c:v>0.59016164081198963</c:v>
                </c:pt>
                <c:pt idx="137">
                  <c:v>0.58565529433220553</c:v>
                </c:pt>
                <c:pt idx="138">
                  <c:v>0.58164527091898333</c:v>
                </c:pt>
                <c:pt idx="139">
                  <c:v>0.57812006746453637</c:v>
                </c:pt>
                <c:pt idx="140">
                  <c:v>0.57506865625508141</c:v>
                </c:pt>
                <c:pt idx="141">
                  <c:v>0.57248056721941543</c:v>
                </c:pt>
                <c:pt idx="142">
                  <c:v>0.57034594652300297</c:v>
                </c:pt>
                <c:pt idx="143">
                  <c:v>0.56865559577896874</c:v>
                </c:pt>
                <c:pt idx="144">
                  <c:v>0.56740099535963506</c:v>
                </c:pt>
                <c:pt idx="145">
                  <c:v>0.56657431462141128</c:v>
                </c:pt>
                <c:pt idx="146">
                  <c:v>0.56616841128557871</c:v>
                </c:pt>
                <c:pt idx="147">
                  <c:v>0.56617682173275463</c:v>
                </c:pt>
                <c:pt idx="148">
                  <c:v>0.56659374355611036</c:v>
                </c:pt>
                <c:pt idx="149">
                  <c:v>0.56741401136609326</c:v>
                </c:pt>
                <c:pt idx="150">
                  <c:v>0.56863306653753054</c:v>
                </c:pt>
                <c:pt idx="151">
                  <c:v>0.57024692133024724</c:v>
                </c:pt>
                <c:pt idx="152">
                  <c:v>0.57225211759024064</c:v>
                </c:pt>
                <c:pt idx="153">
                  <c:v>0.57464568004506544</c:v>
                </c:pt>
                <c:pt idx="154">
                  <c:v>0.57742506404123239</c:v>
                </c:pt>
                <c:pt idx="155">
                  <c:v>0.58058809743176543</c:v>
                </c:pt>
                <c:pt idx="156">
                  <c:v>0.58413291620908958</c:v>
                </c:pt>
                <c:pt idx="157">
                  <c:v>0.58805789339479508</c:v>
                </c:pt>
                <c:pt idx="158">
                  <c:v>0.59236156064851664</c:v>
                </c:pt>
                <c:pt idx="159">
                  <c:v>0.5970425220505774</c:v>
                </c:pt>
                <c:pt idx="160">
                  <c:v>0.60209935955731264</c:v>
                </c:pt>
                <c:pt idx="161">
                  <c:v>0.60753052973672861</c:v>
                </c:pt>
                <c:pt idx="162">
                  <c:v>0.61333425158037813</c:v>
                </c:pt>
                <c:pt idx="163">
                  <c:v>0.6195083854714265</c:v>
                </c:pt>
                <c:pt idx="164">
                  <c:v>0.62605030378521209</c:v>
                </c:pt>
                <c:pt idx="165">
                  <c:v>0.63295675412094599</c:v>
                </c:pt>
                <c:pt idx="166">
                  <c:v>0.64022371681885049</c:v>
                </c:pt>
                <c:pt idx="167">
                  <c:v>0.64784625920160255</c:v>
                </c:pt>
                <c:pt idx="168">
                  <c:v>0.65581838986929308</c:v>
                </c:pt>
                <c:pt idx="169">
                  <c:v>0.66413291732343804</c:v>
                </c:pt>
                <c:pt idx="170">
                  <c:v>0.67278131811298769</c:v>
                </c:pt>
                <c:pt idx="171">
                  <c:v>0.68175362045721322</c:v>
                </c:pt>
                <c:pt idx="172">
                  <c:v>0.69103830973648428</c:v>
                </c:pt>
                <c:pt idx="173">
                  <c:v>0.70062226214469225</c:v>
                </c:pt>
                <c:pt idx="174">
                  <c:v>0.71049071194083679</c:v>
                </c:pt>
                <c:pt idx="175">
                  <c:v>0.72062725591492183</c:v>
                </c:pt>
                <c:pt idx="176">
                  <c:v>0.73101389575950071</c:v>
                </c:pt>
                <c:pt idx="177">
                  <c:v>0.74163111501708634</c:v>
                </c:pt>
                <c:pt idx="178">
                  <c:v>0.75245798236725692</c:v>
                </c:pt>
                <c:pt idx="179">
                  <c:v>0.76347226769585408</c:v>
                </c:pt>
                <c:pt idx="180">
                  <c:v>0.77465055238613911</c:v>
                </c:pt>
                <c:pt idx="181">
                  <c:v>0.78596831152296842</c:v>
                </c:pt>
                <c:pt idx="182">
                  <c:v>0.79739994419836591</c:v>
                </c:pt>
                <c:pt idx="183">
                  <c:v>0.80891872968969458</c:v>
                </c:pt>
                <c:pt idx="184">
                  <c:v>0.82049669240074519</c:v>
                </c:pt>
                <c:pt idx="185">
                  <c:v>0.83210436698065071</c:v>
                </c:pt>
                <c:pt idx="186">
                  <c:v>0.84371046617417977</c:v>
                </c:pt>
                <c:pt idx="187">
                  <c:v>0.85528146634069802</c:v>
                </c:pt>
                <c:pt idx="188">
                  <c:v>0.86678113750473118</c:v>
                </c:pt>
                <c:pt idx="189">
                  <c:v>0.87817005457668085</c:v>
                </c:pt>
                <c:pt idx="190">
                  <c:v>0.8894051326763861</c:v>
                </c:pt>
                <c:pt idx="191">
                  <c:v>0.90043923158556372</c:v>
                </c:pt>
                <c:pt idx="192">
                  <c:v>0.91122087222768666</c:v>
                </c:pt>
                <c:pt idx="193">
                  <c:v>0.92169410231952731</c:v>
                </c:pt>
                <c:pt idx="194">
                  <c:v>0.93179853995341089</c:v>
                </c:pt>
                <c:pt idx="195">
                  <c:v>0.94146961399101081</c:v>
                </c:pt>
                <c:pt idx="196">
                  <c:v>0.95063900982471261</c:v>
                </c:pt>
                <c:pt idx="197">
                  <c:v>0.959235319092959</c:v>
                </c:pt>
                <c:pt idx="198">
                  <c:v>0.96718488282136994</c:v>
                </c:pt>
                <c:pt idx="199">
                  <c:v>0.97441280942611452</c:v>
                </c:pt>
                <c:pt idx="200">
                  <c:v>0.9808441420891304</c:v>
                </c:pt>
                <c:pt idx="201">
                  <c:v>0.98640514413072167</c:v>
                </c:pt>
                <c:pt idx="202">
                  <c:v>0.99102466609502704</c:v>
                </c:pt>
                <c:pt idx="203">
                  <c:v>0.99463555432082873</c:v>
                </c:pt>
                <c:pt idx="204">
                  <c:v>0.99717605787841901</c:v>
                </c:pt>
                <c:pt idx="205">
                  <c:v>0.99859118908360089</c:v>
                </c:pt>
                <c:pt idx="206">
                  <c:v>0.99883399257702188</c:v>
                </c:pt>
                <c:pt idx="207">
                  <c:v>0.99786667940898088</c:v>
                </c:pt>
                <c:pt idx="208">
                  <c:v>0.9956615858708322</c:v>
                </c:pt>
                <c:pt idx="209">
                  <c:v>0.99220192203171986</c:v>
                </c:pt>
                <c:pt idx="210">
                  <c:v>0.98748228199506805</c:v>
                </c:pt>
                <c:pt idx="211">
                  <c:v>0.98150889653910156</c:v>
                </c:pt>
                <c:pt idx="212">
                  <c:v>0.97429961864451875</c:v>
                </c:pt>
                <c:pt idx="213">
                  <c:v>0.96588364290154627</c:v>
                </c:pt>
                <c:pt idx="214">
                  <c:v>0.95630097030270644</c:v>
                </c:pt>
                <c:pt idx="215">
                  <c:v>0.94560163981541023</c:v>
                </c:pt>
                <c:pt idx="216">
                  <c:v>0.93384475677711021</c:v>
                </c:pt>
                <c:pt idx="217">
                  <c:v>0.92109735505147894</c:v>
                </c:pt>
                <c:pt idx="218">
                  <c:v>0.90743313465986297</c:v>
                </c:pt>
                <c:pt idx="219">
                  <c:v>0.89293111906748546</c:v>
                </c:pt>
                <c:pt idx="220">
                  <c:v>0.87767427645239404</c:v>
                </c:pt>
                <c:pt idx="221">
                  <c:v>0.86174814728342986</c:v>
                </c:pt>
                <c:pt idx="222">
                  <c:v>0.84523951669048081</c:v>
                </c:pt>
                <c:pt idx="223">
                  <c:v>0.82823516483650361</c:v>
                </c:pt>
                <c:pt idx="224">
                  <c:v>0.81082072226100521</c:v>
                </c:pt>
                <c:pt idx="225">
                  <c:v>0.79307965043208595</c:v>
                </c:pt>
                <c:pt idx="226">
                  <c:v>0.7750923609600181</c:v>
                </c:pt>
                <c:pt idx="227">
                  <c:v>0.75693548046851022</c:v>
                </c:pt>
                <c:pt idx="228">
                  <c:v>0.73868126228708642</c:v>
                </c:pt>
                <c:pt idx="229">
                  <c:v>0.72039714112565711</c:v>
                </c:pt>
                <c:pt idx="230">
                  <c:v>0.70214542283779235</c:v>
                </c:pt>
                <c:pt idx="231">
                  <c:v>0.68398309830933401</c:v>
                </c:pt>
                <c:pt idx="232">
                  <c:v>0.66596176839459709</c:v>
                </c:pt>
                <c:pt idx="233">
                  <c:v>0.64812766558394341</c:v>
                </c:pt>
                <c:pt idx="234">
                  <c:v>0.63052175761088591</c:v>
                </c:pt>
                <c:pt idx="235">
                  <c:v>0.61317991836269492</c:v>
                </c:pt>
                <c:pt idx="236">
                  <c:v>0.59613315210883533</c:v>
                </c:pt>
                <c:pt idx="237">
                  <c:v>0.5794078580741201</c:v>
                </c:pt>
                <c:pt idx="238">
                  <c:v>0.56302612363770121</c:v>
                </c:pt>
                <c:pt idx="239">
                  <c:v>0.54700603583031626</c:v>
                </c:pt>
                <c:pt idx="240">
                  <c:v>0.53136200224422958</c:v>
                </c:pt>
                <c:pt idx="241">
                  <c:v>0.51610507389507543</c:v>
                </c:pt>
                <c:pt idx="242">
                  <c:v>0.50124326393181029</c:v>
                </c:pt>
                <c:pt idx="243">
                  <c:v>0.48678185734524726</c:v>
                </c:pt>
                <c:pt idx="244">
                  <c:v>0.47272370795540042</c:v>
                </c:pt>
                <c:pt idx="245">
                  <c:v>0.45906951995234246</c:v>
                </c:pt>
                <c:pt idx="246">
                  <c:v>0.44581811212187994</c:v>
                </c:pt>
                <c:pt idx="247">
                  <c:v>0.43296666360990899</c:v>
                </c:pt>
                <c:pt idx="248">
                  <c:v>0.42051094067599815</c:v>
                </c:pt>
                <c:pt idx="249">
                  <c:v>0.40844550436838289</c:v>
                </c:pt>
                <c:pt idx="250">
                  <c:v>0.39676389943166002</c:v>
                </c:pt>
                <c:pt idx="251">
                  <c:v>0.38545882504798545</c:v>
                </c:pt>
                <c:pt idx="252">
                  <c:v>0.37452228822534916</c:v>
                </c:pt>
                <c:pt idx="253">
                  <c:v>0.36394574079469111</c:v>
                </c:pt>
                <c:pt idx="254">
                  <c:v>0.3537202010725069</c:v>
                </c:pt>
                <c:pt idx="255">
                  <c:v>0.3438363612972013</c:v>
                </c:pt>
                <c:pt idx="256">
                  <c:v>0.33428468196470928</c:v>
                </c:pt>
                <c:pt idx="257">
                  <c:v>0.3250554741794518</c:v>
                </c:pt>
                <c:pt idx="258">
                  <c:v>0.31613897110709399</c:v>
                </c:pt>
                <c:pt idx="259">
                  <c:v>0.30752538957122988</c:v>
                </c:pt>
                <c:pt idx="260">
                  <c:v>0.29920498278154284</c:v>
                </c:pt>
                <c:pt idx="261">
                  <c:v>0.29116808511983949</c:v>
                </c:pt>
                <c:pt idx="262">
                  <c:v>0.28340514984549359</c:v>
                </c:pt>
                <c:pt idx="263">
                  <c:v>0.27590678051555151</c:v>
                </c:pt>
                <c:pt idx="264">
                  <c:v>0.26866375684878685</c:v>
                </c:pt>
                <c:pt idx="265">
                  <c:v>0.26166705569863846</c:v>
                </c:pt>
                <c:pt idx="266">
                  <c:v>0.25490786773814711</c:v>
                </c:pt>
                <c:pt idx="267">
                  <c:v>0.24837761040139272</c:v>
                </c:pt>
                <c:pt idx="268">
                  <c:v>0.24206793757091194</c:v>
                </c:pt>
                <c:pt idx="269">
                  <c:v>0.23597074644938676</c:v>
                </c:pt>
                <c:pt idx="270">
                  <c:v>0.23007818200660957</c:v>
                </c:pt>
                <c:pt idx="271">
                  <c:v>0.22438263934935709</c:v>
                </c:pt>
                <c:pt idx="272">
                  <c:v>0.21887676432222303</c:v>
                </c:pt>
                <c:pt idx="273">
                  <c:v>0.21355345261150127</c:v>
                </c:pt>
                <c:pt idx="274">
                  <c:v>0.20840584759173797</c:v>
                </c:pt>
                <c:pt idx="275">
                  <c:v>0.20342733712531191</c:v>
                </c:pt>
                <c:pt idx="276">
                  <c:v>0.19861154949914428</c:v>
                </c:pt>
                <c:pt idx="277">
                  <c:v>0.19395234865917987</c:v>
                </c:pt>
                <c:pt idx="278">
                  <c:v>0.18944382888236222</c:v>
                </c:pt>
                <c:pt idx="279">
                  <c:v>0.18508030900718941</c:v>
                </c:pt>
                <c:pt idx="280">
                  <c:v>0.18085632632749826</c:v>
                </c:pt>
                <c:pt idx="281">
                  <c:v>0.17676663023947548</c:v>
                </c:pt>
                <c:pt idx="282">
                  <c:v>0.17280617571907331</c:v>
                </c:pt>
                <c:pt idx="283">
                  <c:v>0.16897011669564366</c:v>
                </c:pt>
                <c:pt idx="284">
                  <c:v>0.1652537993776747</c:v>
                </c:pt>
                <c:pt idx="285">
                  <c:v>0.16165275557778924</c:v>
                </c:pt>
                <c:pt idx="286">
                  <c:v>0.15816269607654532</c:v>
                </c:pt>
                <c:pt idx="287">
                  <c:v>0.1547795040579234</c:v>
                </c:pt>
                <c:pt idx="288">
                  <c:v>0.15149922864361842</c:v>
                </c:pt>
                <c:pt idx="289">
                  <c:v>0.14831807854822554</c:v>
                </c:pt>
                <c:pt idx="290">
                  <c:v>0.1452324158730558</c:v>
                </c:pt>
                <c:pt idx="291">
                  <c:v>0.14223875005259945</c:v>
                </c:pt>
                <c:pt idx="292">
                  <c:v>0.13933373196437548</c:v>
                </c:pt>
                <c:pt idx="293">
                  <c:v>0.13651414821020447</c:v>
                </c:pt>
                <c:pt idx="294">
                  <c:v>0.13377691557451254</c:v>
                </c:pt>
                <c:pt idx="295">
                  <c:v>0.13111907566330971</c:v>
                </c:pt>
                <c:pt idx="296">
                  <c:v>0.12853778972575702</c:v>
                </c:pt>
                <c:pt idx="297">
                  <c:v>0.12603033365880911</c:v>
                </c:pt>
                <c:pt idx="298">
                  <c:v>0.12359409319421133</c:v>
                </c:pt>
                <c:pt idx="299">
                  <c:v>0.12122655926613723</c:v>
                </c:pt>
                <c:pt idx="300">
                  <c:v>0.11892532355692742</c:v>
                </c:pt>
                <c:pt idx="301">
                  <c:v>0.11668807421771732</c:v>
                </c:pt>
                <c:pt idx="302">
                  <c:v>0.11451259176020123</c:v>
                </c:pt>
                <c:pt idx="303">
                  <c:v>0.11239674511535713</c:v>
                </c:pt>
                <c:pt idx="304">
                  <c:v>0.11033848785462852</c:v>
                </c:pt>
                <c:pt idx="305">
                  <c:v>0.10833585456880479</c:v>
                </c:pt>
                <c:pt idx="306">
                  <c:v>0.10638695739967807</c:v>
                </c:pt>
                <c:pt idx="307">
                  <c:v>0.10448998271942911</c:v>
                </c:pt>
                <c:pt idx="308">
                  <c:v>0.10264318795263683</c:v>
                </c:pt>
                <c:pt idx="309">
                  <c:v>0.10084489853578538</c:v>
                </c:pt>
                <c:pt idx="310">
                  <c:v>9.9093505009151706E-2</c:v>
                </c:pt>
                <c:pt idx="311">
                  <c:v>9.7387460236004975E-2</c:v>
                </c:pt>
                <c:pt idx="312">
                  <c:v>9.5725276744119014E-2</c:v>
                </c:pt>
                <c:pt idx="313">
                  <c:v>9.4105524184686096E-2</c:v>
                </c:pt>
                <c:pt idx="314">
                  <c:v>9.2526826903824744E-2</c:v>
                </c:pt>
                <c:pt idx="315">
                  <c:v>9.0987861621990462E-2</c:v>
                </c:pt>
                <c:pt idx="316">
                  <c:v>8.9487355216734454E-2</c:v>
                </c:pt>
                <c:pt idx="317">
                  <c:v>8.8024082604375553E-2</c:v>
                </c:pt>
                <c:pt idx="318">
                  <c:v>8.6596864716305122E-2</c:v>
                </c:pt>
                <c:pt idx="319">
                  <c:v>8.5204566565775908E-2</c:v>
                </c:pt>
                <c:pt idx="320">
                  <c:v>8.3846095401184151E-2</c:v>
                </c:pt>
                <c:pt idx="321">
                  <c:v>8.2520398941986928E-2</c:v>
                </c:pt>
                <c:pt idx="322">
                  <c:v>8.1226463693551576E-2</c:v>
                </c:pt>
                <c:pt idx="323">
                  <c:v>7.9963313337376052E-2</c:v>
                </c:pt>
                <c:pt idx="324">
                  <c:v>7.8730007193260398E-2</c:v>
                </c:pt>
                <c:pt idx="325">
                  <c:v>7.7525638750153725E-2</c:v>
                </c:pt>
                <c:pt idx="326">
                  <c:v>7.6349334262527324E-2</c:v>
                </c:pt>
                <c:pt idx="327">
                  <c:v>7.5200251409278995E-2</c:v>
                </c:pt>
                <c:pt idx="328">
                  <c:v>7.4077578012273437E-2</c:v>
                </c:pt>
                <c:pt idx="329">
                  <c:v>7.2980530811783906E-2</c:v>
                </c:pt>
                <c:pt idx="330">
                  <c:v>7.1908354296192578E-2</c:v>
                </c:pt>
                <c:pt idx="331">
                  <c:v>7.0860319583441633E-2</c:v>
                </c:pt>
                <c:pt idx="332">
                  <c:v>6.9835723351839407E-2</c:v>
                </c:pt>
                <c:pt idx="333">
                  <c:v>6.883388681792868E-2</c:v>
                </c:pt>
                <c:pt idx="334">
                  <c:v>6.7854154759232288E-2</c:v>
                </c:pt>
                <c:pt idx="335">
                  <c:v>6.6895894579798609E-2</c:v>
                </c:pt>
                <c:pt idx="336">
                  <c:v>6.5958495416556739E-2</c:v>
                </c:pt>
                <c:pt idx="337">
                  <c:v>6.5041367284587093E-2</c:v>
                </c:pt>
                <c:pt idx="338">
                  <c:v>6.4143940259507981E-2</c:v>
                </c:pt>
                <c:pt idx="339">
                  <c:v>6.3265663695257657E-2</c:v>
                </c:pt>
                <c:pt idx="340">
                  <c:v>6.2406005475630688E-2</c:v>
                </c:pt>
                <c:pt idx="341">
                  <c:v>6.1564451298011802E-2</c:v>
                </c:pt>
                <c:pt idx="342">
                  <c:v>6.0740503987821381E-2</c:v>
                </c:pt>
                <c:pt idx="343">
                  <c:v>5.9933682842259639E-2</c:v>
                </c:pt>
                <c:pt idx="344">
                  <c:v>5.9143523001994436E-2</c:v>
                </c:pt>
                <c:pt idx="345">
                  <c:v>5.8369574849517547E-2</c:v>
                </c:pt>
                <c:pt idx="346">
                  <c:v>5.7611403432945907E-2</c:v>
                </c:pt>
                <c:pt idx="347">
                  <c:v>5.6868587914099766E-2</c:v>
                </c:pt>
                <c:pt idx="348">
                  <c:v>5.6140721039758423E-2</c:v>
                </c:pt>
                <c:pt idx="349">
                  <c:v>5.5427408635030373E-2</c:v>
                </c:pt>
                <c:pt idx="350">
                  <c:v>5.4728269117838568E-2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07-4B3C-92E6-2DFCAA6B0124}"/>
            </c:ext>
          </c:extLst>
        </c:ser>
        <c:ser>
          <c:idx val="6"/>
          <c:order val="2"/>
          <c:tx>
            <c:v>V=35635 mm³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4K'!$G$3:$G$353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4K'!$H$3:$H$353</c:f>
              <c:numCache>
                <c:formatCode>General</c:formatCode>
                <c:ptCount val="351"/>
                <c:pt idx="0">
                  <c:v>3.2915376189420753E-3</c:v>
                </c:pt>
                <c:pt idx="1">
                  <c:v>3.499613146202285E-3</c:v>
                </c:pt>
                <c:pt idx="2">
                  <c:v>3.7185546089453236E-3</c:v>
                </c:pt>
                <c:pt idx="3">
                  <c:v>3.9489238633120261E-3</c:v>
                </c:pt>
                <c:pt idx="4">
                  <c:v>4.1913176814234454E-3</c:v>
                </c:pt>
                <c:pt idx="5">
                  <c:v>4.446370224793883E-3</c:v>
                </c:pt>
                <c:pt idx="6">
                  <c:v>4.7147557119694428E-3</c:v>
                </c:pt>
                <c:pt idx="7">
                  <c:v>4.9971912973586496E-3</c:v>
                </c:pt>
                <c:pt idx="8">
                  <c:v>5.2944401798233898E-3</c:v>
                </c:pt>
                <c:pt idx="9">
                  <c:v>5.6073149613609097E-3</c:v>
                </c:pt>
                <c:pt idx="10">
                  <c:v>5.9366812781346257E-3</c:v>
                </c:pt>
                <c:pt idx="11">
                  <c:v>6.283461728254891E-3</c:v>
                </c:pt>
                <c:pt idx="12">
                  <c:v>6.6486401230583247E-3</c:v>
                </c:pt>
                <c:pt idx="13">
                  <c:v>7.0332660912226785E-3</c:v>
                </c:pt>
                <c:pt idx="14">
                  <c:v>7.4384600679213708E-3</c:v>
                </c:pt>
                <c:pt idx="15">
                  <c:v>7.8654187043698531E-3</c:v>
                </c:pt>
                <c:pt idx="16">
                  <c:v>8.3154207365884192E-3</c:v>
                </c:pt>
                <c:pt idx="17">
                  <c:v>8.7898333560540998E-3</c:v>
                </c:pt>
                <c:pt idx="18">
                  <c:v>9.2901191291263618E-3</c:v>
                </c:pt>
                <c:pt idx="19">
                  <c:v>9.8178435168219114E-3</c:v>
                </c:pt>
                <c:pt idx="20">
                  <c:v>1.0374683051637468E-2</c:v>
                </c:pt>
                <c:pt idx="21">
                  <c:v>1.0962434233813267E-2</c:v>
                </c:pt>
                <c:pt idx="22">
                  <c:v>1.1583023215674171E-2</c:v>
                </c:pt>
                <c:pt idx="23">
                  <c:v>1.2238516349591166E-2</c:v>
                </c:pt>
                <c:pt idx="24">
                  <c:v>1.2931131682681563E-2</c:v>
                </c:pt>
                <c:pt idx="25">
                  <c:v>1.3663251489736572E-2</c:v>
                </c:pt>
                <c:pt idx="26">
                  <c:v>1.4437435945034882E-2</c:v>
                </c:pt>
                <c:pt idx="27">
                  <c:v>1.525643804379484E-2</c:v>
                </c:pt>
                <c:pt idx="28">
                  <c:v>1.6123219895063046E-2</c:v>
                </c:pt>
                <c:pt idx="29">
                  <c:v>1.7040970519958565E-2</c:v>
                </c:pt>
                <c:pt idx="30">
                  <c:v>1.8013125302392075E-2</c:v>
                </c:pt>
                <c:pt idx="31">
                  <c:v>1.9043387253801503E-2</c:v>
                </c:pt>
                <c:pt idx="32">
                  <c:v>2.0135750269081987E-2</c:v>
                </c:pt>
                <c:pt idx="33">
                  <c:v>2.1294524567830986E-2</c:v>
                </c:pt>
                <c:pt idx="34">
                  <c:v>2.2524364533248353E-2</c:v>
                </c:pt>
                <c:pt idx="35">
                  <c:v>2.3830299180593872E-2</c:v>
                </c:pt>
                <c:pt idx="36">
                  <c:v>2.5217765507866585E-2</c:v>
                </c:pt>
                <c:pt idx="37">
                  <c:v>2.6692645003292603E-2</c:v>
                </c:pt>
                <c:pt idx="38">
                  <c:v>2.8261303607050703E-2</c:v>
                </c:pt>
                <c:pt idx="39">
                  <c:v>2.9930635448156329E-2</c:v>
                </c:pt>
                <c:pt idx="40">
                  <c:v>3.1708110701074488E-2</c:v>
                </c:pt>
                <c:pt idx="41">
                  <c:v>3.3601827929843897E-2</c:v>
                </c:pt>
                <c:pt idx="42">
                  <c:v>3.5620571309353033E-2</c:v>
                </c:pt>
                <c:pt idx="43">
                  <c:v>3.7773873132696756E-2</c:v>
                </c:pt>
                <c:pt idx="44">
                  <c:v>4.0072082028670186E-2</c:v>
                </c:pt>
                <c:pt idx="45">
                  <c:v>4.2526437322199295E-2</c:v>
                </c:pt>
                <c:pt idx="46">
                  <c:v>4.514914997009023E-2</c:v>
                </c:pt>
                <c:pt idx="47">
                  <c:v>4.7953490491130624E-2</c:v>
                </c:pt>
                <c:pt idx="48">
                  <c:v>5.0953884278521211E-2</c:v>
                </c:pt>
                <c:pt idx="49">
                  <c:v>5.4166014627657577E-2</c:v>
                </c:pt>
                <c:pt idx="50">
                  <c:v>5.7606933725478204E-2</c:v>
                </c:pt>
                <c:pt idx="51">
                  <c:v>6.1295181718933778E-2</c:v>
                </c:pt>
                <c:pt idx="52">
                  <c:v>6.5250913796837673E-2</c:v>
                </c:pt>
                <c:pt idx="53">
                  <c:v>6.9496034965520037E-2</c:v>
                </c:pt>
                <c:pt idx="54">
                  <c:v>7.4054341854426387E-2</c:v>
                </c:pt>
                <c:pt idx="55">
                  <c:v>7.8951670428507703E-2</c:v>
                </c:pt>
                <c:pt idx="56">
                  <c:v>8.4216047879818845E-2</c:v>
                </c:pt>
                <c:pt idx="57">
                  <c:v>8.9877846184739374E-2</c:v>
                </c:pt>
                <c:pt idx="58">
                  <c:v>9.5969933801989149E-2</c:v>
                </c:pt>
                <c:pt idx="59">
                  <c:v>0.10252782069882316</c:v>
                </c:pt>
                <c:pt idx="60">
                  <c:v>0.10958979026932703</c:v>
                </c:pt>
                <c:pt idx="61">
                  <c:v>0.11719700968332059</c:v>
                </c:pt>
                <c:pt idx="62">
                  <c:v>0.12539360770566521</c:v>
                </c:pt>
                <c:pt idx="63">
                  <c:v>0.13422670598140396</c:v>
                </c:pt>
                <c:pt idx="64">
                  <c:v>0.14374638612590074</c:v>
                </c:pt>
                <c:pt idx="65">
                  <c:v>0.15400557064261233</c:v>
                </c:pt>
                <c:pt idx="66">
                  <c:v>0.16505979070156196</c:v>
                </c:pt>
                <c:pt idx="67">
                  <c:v>0.17696680819816057</c:v>
                </c:pt>
                <c:pt idx="68">
                  <c:v>0.18978605342241917</c:v>
                </c:pt>
                <c:pt idx="69">
                  <c:v>0.20357783339905222</c:v>
                </c:pt>
                <c:pt idx="70">
                  <c:v>0.21840226001719132</c:v>
                </c:pt>
                <c:pt idx="71">
                  <c:v>0.2343178422512574</c:v>
                </c:pt>
                <c:pt idx="72">
                  <c:v>0.25137968425203749</c:v>
                </c:pt>
                <c:pt idx="73">
                  <c:v>0.26963723248425131</c:v>
                </c:pt>
                <c:pt idx="74">
                  <c:v>0.28913152253797969</c:v>
                </c:pt>
                <c:pt idx="75">
                  <c:v>0.30989189238047044</c:v>
                </c:pt>
                <c:pt idx="76">
                  <c:v>0.33193215664787923</c:v>
                </c:pt>
                <c:pt idx="77">
                  <c:v>0.35524627916239226</c:v>
                </c:pt>
                <c:pt idx="78">
                  <c:v>0.37980364072170469</c:v>
                </c:pt>
                <c:pt idx="79">
                  <c:v>0.40554407740666054</c:v>
                </c:pt>
                <c:pt idx="80">
                  <c:v>0.43237295951994625</c:v>
                </c:pt>
                <c:pt idx="81">
                  <c:v>0.46015668689777089</c:v>
                </c:pt>
                <c:pt idx="82">
                  <c:v>0.48871908114150719</c:v>
                </c:pt>
                <c:pt idx="83">
                  <c:v>0.51783924119557678</c:v>
                </c:pt>
                <c:pt idx="84">
                  <c:v>0.5472514715749266</c:v>
                </c:pt>
                <c:pt idx="85">
                  <c:v>0.57664786512487709</c:v>
                </c:pt>
                <c:pt idx="86">
                  <c:v>0.60568399948855278</c:v>
                </c:pt>
                <c:pt idx="87">
                  <c:v>0.63398797383732663</c:v>
                </c:pt>
                <c:pt idx="88">
                  <c:v>0.66117267468883756</c:v>
                </c:pt>
                <c:pt idx="89">
                  <c:v>0.68685074813479863</c:v>
                </c:pt>
                <c:pt idx="90">
                  <c:v>0.71065132977131062</c:v>
                </c:pt>
                <c:pt idx="91">
                  <c:v>0.7322372226900753</c:v>
                </c:pt>
                <c:pt idx="92">
                  <c:v>0.75132100109538469</c:v>
                </c:pt>
                <c:pt idx="93">
                  <c:v>0.76767851607649118</c:v>
                </c:pt>
                <c:pt idx="94">
                  <c:v>0.78115851353823607</c:v>
                </c:pt>
                <c:pt idx="95">
                  <c:v>0.79168751266038129</c:v>
                </c:pt>
                <c:pt idx="96">
                  <c:v>0.79926965876892098</c:v>
                </c:pt>
                <c:pt idx="97">
                  <c:v>0.80398185099986708</c:v>
                </c:pt>
                <c:pt idx="98">
                  <c:v>0.80596494655869089</c:v>
                </c:pt>
                <c:pt idx="99">
                  <c:v>0.80541218080503996</c:v>
                </c:pt>
                <c:pt idx="100">
                  <c:v>0.80255608049426863</c:v>
                </c:pt>
                <c:pt idx="101">
                  <c:v>0.79765509634575549</c:v>
                </c:pt>
                <c:pt idx="102">
                  <c:v>0.79098098521681348</c:v>
                </c:pt>
                <c:pt idx="103">
                  <c:v>0.78280769296929908</c:v>
                </c:pt>
                <c:pt idx="104">
                  <c:v>0.77340218754953294</c:v>
                </c:pt>
                <c:pt idx="105">
                  <c:v>0.76301741593275052</c:v>
                </c:pt>
                <c:pt idx="106">
                  <c:v>0.75188733809189279</c:v>
                </c:pt>
                <c:pt idx="107">
                  <c:v>0.74022383772534661</c:v>
                </c:pt>
                <c:pt idx="108">
                  <c:v>0.7282152208972279</c:v>
                </c:pt>
                <c:pt idx="109">
                  <c:v>0.71602597926057587</c:v>
                </c:pt>
                <c:pt idx="110">
                  <c:v>0.70379749982593953</c:v>
                </c:pt>
                <c:pt idx="111">
                  <c:v>0.69164943402940826</c:v>
                </c:pt>
                <c:pt idx="112">
                  <c:v>0.67968148303425191</c:v>
                </c:pt>
                <c:pt idx="113">
                  <c:v>0.66797540468075489</c:v>
                </c:pt>
                <c:pt idx="114">
                  <c:v>0.65659709421629842</c:v>
                </c:pt>
                <c:pt idx="115">
                  <c:v>0.64559863238930948</c:v>
                </c:pt>
                <c:pt idx="116">
                  <c:v>0.63502022909826839</c:v>
                </c:pt>
                <c:pt idx="117">
                  <c:v>0.62489201827428165</c:v>
                </c:pt>
                <c:pt idx="118">
                  <c:v>0.61523568054869771</c:v>
                </c:pt>
                <c:pt idx="119">
                  <c:v>0.60606588541839923</c:v>
                </c:pt>
                <c:pt idx="120">
                  <c:v>0.59739155510732123</c:v>
                </c:pt>
                <c:pt idx="121">
                  <c:v>0.58921695914536043</c:v>
                </c:pt>
                <c:pt idx="122">
                  <c:v>0.58154265274637873</c:v>
                </c:pt>
                <c:pt idx="123">
                  <c:v>0.57436627412092212</c:v>
                </c:pt>
                <c:pt idx="124">
                  <c:v>0.56768321651189468</c:v>
                </c:pt>
                <c:pt idx="125">
                  <c:v>0.56148719045955442</c:v>
                </c:pt>
                <c:pt idx="126">
                  <c:v>0.55577069093484266</c:v>
                </c:pt>
                <c:pt idx="127">
                  <c:v>0.55052538277938234</c:v>
                </c:pt>
                <c:pt idx="128">
                  <c:v>0.54574241653357525</c:v>
                </c:pt>
                <c:pt idx="129">
                  <c:v>0.5414126853400858</c:v>
                </c:pt>
                <c:pt idx="130">
                  <c:v>0.53752703225564957</c:v>
                </c:pt>
                <c:pt idx="131">
                  <c:v>0.53407641603549472</c:v>
                </c:pt>
                <c:pt idx="132">
                  <c:v>0.53105204229644321</c:v>
                </c:pt>
                <c:pt idx="133">
                  <c:v>0.52844546592698627</c:v>
                </c:pt>
                <c:pt idx="134">
                  <c:v>0.52624866969572781</c:v>
                </c:pt>
                <c:pt idx="135">
                  <c:v>0.52445412320813345</c:v>
                </c:pt>
                <c:pt idx="136">
                  <c:v>0.52305482566655248</c:v>
                </c:pt>
                <c:pt idx="137">
                  <c:v>0.52204433528948324</c:v>
                </c:pt>
                <c:pt idx="138">
                  <c:v>0.52141678773180478</c:v>
                </c:pt>
                <c:pt idx="139">
                  <c:v>0.52116690540729027</c:v>
                </c:pt>
                <c:pt idx="140">
                  <c:v>0.52128999923779484</c:v>
                </c:pt>
                <c:pt idx="141">
                  <c:v>0.52178196403050847</c:v>
                </c:pt>
                <c:pt idx="142">
                  <c:v>0.52263926840713804</c:v>
                </c:pt>
                <c:pt idx="143">
                  <c:v>0.52385893996912103</c:v>
                </c:pt>
                <c:pt idx="144">
                  <c:v>0.52543854617451369</c:v>
                </c:pt>
                <c:pt idx="145">
                  <c:v>0.5273761712192151</c:v>
                </c:pt>
                <c:pt idx="146">
                  <c:v>0.5296703890529344</c:v>
                </c:pt>
                <c:pt idx="147">
                  <c:v>0.53232023251472649</c:v>
                </c:pt>
                <c:pt idx="148">
                  <c:v>0.53532515844082484</c:v>
                </c:pt>
                <c:pt idx="149">
                  <c:v>0.53868500847639911</c:v>
                </c:pt>
                <c:pt idx="150">
                  <c:v>0.54239996521125877</c:v>
                </c:pt>
                <c:pt idx="151">
                  <c:v>0.54647050315652312</c:v>
                </c:pt>
                <c:pt idx="152">
                  <c:v>0.55089733398530016</c:v>
                </c:pt>
                <c:pt idx="153">
                  <c:v>0.55568134537671154</c:v>
                </c:pt>
                <c:pt idx="154">
                  <c:v>0.56082353273191532</c:v>
                </c:pt>
                <c:pt idx="155">
                  <c:v>0.56632492297739334</c:v>
                </c:pt>
                <c:pt idx="156">
                  <c:v>0.57218648964070362</c:v>
                </c:pt>
                <c:pt idx="157">
                  <c:v>0.57840905838534651</c:v>
                </c:pt>
                <c:pt idx="158">
                  <c:v>0.58499320223488449</c:v>
                </c:pt>
                <c:pt idx="159">
                  <c:v>0.59193912581499475</c:v>
                </c:pt>
                <c:pt idx="160">
                  <c:v>0.59924653811121664</c:v>
                </c:pt>
                <c:pt idx="161">
                  <c:v>0.6069145134974514</c:v>
                </c:pt>
                <c:pt idx="162">
                  <c:v>0.61494134115464216</c:v>
                </c:pt>
                <c:pt idx="163">
                  <c:v>0.62332436348909215</c:v>
                </c:pt>
                <c:pt idx="164">
                  <c:v>0.63205980479108503</c:v>
                </c:pt>
                <c:pt idx="165">
                  <c:v>0.64114259215540392</c:v>
                </c:pt>
                <c:pt idx="166">
                  <c:v>0.65056617161195396</c:v>
                </c:pt>
                <c:pt idx="167">
                  <c:v>0.66032232346321584</c:v>
                </c:pt>
                <c:pt idx="168">
                  <c:v>0.67040098194360054</c:v>
                </c:pt>
                <c:pt idx="169">
                  <c:v>0.68079006541474474</c:v>
                </c:pt>
                <c:pt idx="170">
                  <c:v>0.69147532425643377</c:v>
                </c:pt>
                <c:pt idx="171">
                  <c:v>0.70244021422322822</c:v>
                </c:pt>
                <c:pt idx="172">
                  <c:v>0.71366580308722105</c:v>
                </c:pt>
                <c:pt idx="173">
                  <c:v>0.72513071762808312</c:v>
                </c:pt>
                <c:pt idx="174">
                  <c:v>0.7368111362239842</c:v>
                </c:pt>
                <c:pt idx="175">
                  <c:v>0.74868082926904012</c:v>
                </c:pt>
                <c:pt idx="176">
                  <c:v>0.76071124536163748</c:v>
                </c:pt>
                <c:pt idx="177">
                  <c:v>0.77287163585934071</c:v>
                </c:pt>
                <c:pt idx="178">
                  <c:v>0.78512920445152212</c:v>
                </c:pt>
                <c:pt idx="179">
                  <c:v>0.79744926264338978</c:v>
                </c:pt>
                <c:pt idx="180">
                  <c:v>0.80979536752379666</c:v>
                </c:pt>
                <c:pt idx="181">
                  <c:v>0.82212941608202161</c:v>
                </c:pt>
                <c:pt idx="182">
                  <c:v>0.83441167172382225</c:v>
                </c:pt>
                <c:pt idx="183">
                  <c:v>0.84660070420954825</c:v>
                </c:pt>
                <c:pt idx="184">
                  <c:v>0.85865323404035432</c:v>
                </c:pt>
                <c:pt idx="185">
                  <c:v>0.87052388557970173</c:v>
                </c:pt>
                <c:pt idx="186">
                  <c:v>0.88216486834455965</c:v>
                </c:pt>
                <c:pt idx="187">
                  <c:v>0.89352562079257991</c:v>
                </c:pt>
                <c:pt idx="188">
                  <c:v>0.9045524632594073</c:v>
                </c:pt>
                <c:pt idx="189">
                  <c:v>0.91518831446046067</c:v>
                </c:pt>
                <c:pt idx="190">
                  <c:v>0.92537252787196445</c:v>
                </c:pt>
                <c:pt idx="191">
                  <c:v>0.93504089999503825</c:v>
                </c:pt>
                <c:pt idx="192">
                  <c:v>0.94412589257081148</c:v>
                </c:pt>
                <c:pt idx="193">
                  <c:v>0.95255709657239684</c:v>
                </c:pt>
                <c:pt idx="194">
                  <c:v>0.96026194897503947</c:v>
                </c:pt>
                <c:pt idx="195">
                  <c:v>0.9671666956870193</c:v>
                </c:pt>
                <c:pt idx="196">
                  <c:v>0.9731975771925776</c:v>
                </c:pt>
                <c:pt idx="197">
                  <c:v>0.97828219863469656</c:v>
                </c:pt>
                <c:pt idx="198">
                  <c:v>0.98235103406941049</c:v>
                </c:pt>
                <c:pt idx="199">
                  <c:v>0.98533900591735324</c:v>
                </c:pt>
                <c:pt idx="200">
                  <c:v>0.9871870754143115</c:v>
                </c:pt>
                <c:pt idx="201">
                  <c:v>0.9878437781287166</c:v>
                </c:pt>
                <c:pt idx="202">
                  <c:v>0.98726664025802124</c:v>
                </c:pt>
                <c:pt idx="203">
                  <c:v>0.98542341623552832</c:v>
                </c:pt>
                <c:pt idx="204">
                  <c:v>0.98229309588335945</c:v>
                </c:pt>
                <c:pt idx="205">
                  <c:v>0.97786663954056419</c:v>
                </c:pt>
                <c:pt idx="206">
                  <c:v>0.97214741176219222</c:v>
                </c:pt>
                <c:pt idx="207">
                  <c:v>0.96515129768605612</c:v>
                </c:pt>
                <c:pt idx="208">
                  <c:v>0.95690650025399204</c:v>
                </c:pt>
                <c:pt idx="209">
                  <c:v>0.94745303034492268</c:v>
                </c:pt>
                <c:pt idx="210">
                  <c:v>0.93684191471631728</c:v>
                </c:pt>
                <c:pt idx="211">
                  <c:v>0.92513415771465646</c:v>
                </c:pt>
                <c:pt idx="212">
                  <c:v>0.91239950139686443</c:v>
                </c:pt>
                <c:pt idx="213">
                  <c:v>0.89871503458814306</c:v>
                </c:pt>
                <c:pt idx="214">
                  <c:v>0.884163704297935</c:v>
                </c:pt>
                <c:pt idx="215">
                  <c:v>0.8688327828690634</c:v>
                </c:pt>
                <c:pt idx="216">
                  <c:v>0.85281234150364182</c:v>
                </c:pt>
                <c:pt idx="217">
                  <c:v>0.83619377582491117</c:v>
                </c:pt>
                <c:pt idx="218">
                  <c:v>0.81906842244593481</c:v>
                </c:pt>
                <c:pt idx="219">
                  <c:v>0.80152629772958717</c:v>
                </c:pt>
                <c:pt idx="220">
                  <c:v>0.78365498164153857</c:v>
                </c:pt>
                <c:pt idx="221">
                  <c:v>0.76553866136795534</c:v>
                </c:pt>
                <c:pt idx="222">
                  <c:v>0.74725734165097557</c:v>
                </c:pt>
                <c:pt idx="223">
                  <c:v>0.72888622193482888</c:v>
                </c:pt>
                <c:pt idx="224">
                  <c:v>0.71049523464210096</c:v>
                </c:pt>
                <c:pt idx="225">
                  <c:v>0.69214873432835</c:v>
                </c:pt>
                <c:pt idx="226">
                  <c:v>0.67390532411035386</c:v>
                </c:pt>
                <c:pt idx="227">
                  <c:v>0.65581780356624331</c:v>
                </c:pt>
                <c:pt idx="228">
                  <c:v>0.63793322114523032</c:v>
                </c:pt>
                <c:pt idx="229">
                  <c:v>0.62029301384579494</c:v>
                </c:pt>
                <c:pt idx="230">
                  <c:v>0.60293321735306538</c:v>
                </c:pt>
                <c:pt idx="231">
                  <c:v>0.58588473079675885</c:v>
                </c:pt>
                <c:pt idx="232">
                  <c:v>0.56917362163930552</c:v>
                </c:pt>
                <c:pt idx="233">
                  <c:v>0.55282145778666147</c:v>
                </c:pt>
                <c:pt idx="234">
                  <c:v>0.53684565571135834</c:v>
                </c:pt>
                <c:pt idx="235">
                  <c:v>0.52125983509190976</c:v>
                </c:pt>
                <c:pt idx="236">
                  <c:v>0.50607417213142569</c:v>
                </c:pt>
                <c:pt idx="237">
                  <c:v>0.49129574526889497</c:v>
                </c:pt>
                <c:pt idx="238">
                  <c:v>0.47692886840527138</c:v>
                </c:pt>
                <c:pt idx="239">
                  <c:v>0.46297540801445736</c:v>
                </c:pt>
                <c:pt idx="240">
                  <c:v>0.449435081589737</c:v>
                </c:pt>
                <c:pt idx="241">
                  <c:v>0.43630573579132492</c:v>
                </c:pt>
                <c:pt idx="242">
                  <c:v>0.42358360341902157</c:v>
                </c:pt>
                <c:pt idx="243">
                  <c:v>0.41126353894810341</c:v>
                </c:pt>
                <c:pt idx="244">
                  <c:v>0.39933923285161732</c:v>
                </c:pt>
                <c:pt idx="245">
                  <c:v>0.3878034053042172</c:v>
                </c:pt>
                <c:pt idx="246">
                  <c:v>0.37664798013764</c:v>
                </c:pt>
                <c:pt idx="247">
                  <c:v>0.36586424011121677</c:v>
                </c:pt>
                <c:pt idx="248">
                  <c:v>0.35544296468667858</c:v>
                </c:pt>
                <c:pt idx="249">
                  <c:v>0.34537455156770291</c:v>
                </c:pt>
                <c:pt idx="250">
                  <c:v>0.33564912329245322</c:v>
                </c:pt>
                <c:pt idx="251">
                  <c:v>0.32625662016151502</c:v>
                </c:pt>
                <c:pt idx="252">
                  <c:v>0.31718688075233925</c:v>
                </c:pt>
                <c:pt idx="253">
                  <c:v>0.30842971122153107</c:v>
                </c:pt>
                <c:pt idx="254">
                  <c:v>0.29997494453362916</c:v>
                </c:pt>
                <c:pt idx="255">
                  <c:v>0.29181249068407689</c:v>
                </c:pt>
                <c:pt idx="256">
                  <c:v>0.28393237890842637</c:v>
                </c:pt>
                <c:pt idx="257">
                  <c:v>0.27632479279232602</c:v>
                </c:pt>
                <c:pt idx="258">
                  <c:v>0.26898009911965504</c:v>
                </c:pt>
                <c:pt idx="259">
                  <c:v>0.26188887122088822</c:v>
                </c:pt>
                <c:pt idx="260">
                  <c:v>0.2550419075115159</c:v>
                </c:pt>
                <c:pt idx="261">
                  <c:v>0.24843024584195028</c:v>
                </c:pt>
                <c:pt idx="262">
                  <c:v>0.24204517421624272</c:v>
                </c:pt>
                <c:pt idx="263">
                  <c:v>0.23587823837742483</c:v>
                </c:pt>
                <c:pt idx="264">
                  <c:v>0.22992124670245906</c:v>
                </c:pt>
                <c:pt idx="265">
                  <c:v>0.22416627279958024</c:v>
                </c:pt>
                <c:pt idx="266">
                  <c:v>0.21860565615513716</c:v>
                </c:pt>
                <c:pt idx="267">
                  <c:v>0.21323200113567364</c:v>
                </c:pt>
                <c:pt idx="268">
                  <c:v>0.20803817461369656</c:v>
                </c:pt>
                <c:pt idx="269">
                  <c:v>0.2030173024521057</c:v>
                </c:pt>
                <c:pt idx="270">
                  <c:v>0.19816276505228947</c:v>
                </c:pt>
                <c:pt idx="271">
                  <c:v>0.19346819214421984</c:v>
                </c:pt>
                <c:pt idx="272">
                  <c:v>0.18892745697311075</c:v>
                </c:pt>
                <c:pt idx="273">
                  <c:v>0.18453467001618873</c:v>
                </c:pt>
                <c:pt idx="274">
                  <c:v>0.18028417234451888</c:v>
                </c:pt>
                <c:pt idx="275">
                  <c:v>0.1761705287284453</c:v>
                </c:pt>
                <c:pt idx="276">
                  <c:v>0.17218852057077416</c:v>
                </c:pt>
                <c:pt idx="277">
                  <c:v>0.16833313873918321</c:v>
                </c:pt>
                <c:pt idx="278">
                  <c:v>0.16459957635827671</c:v>
                </c:pt>
                <c:pt idx="279">
                  <c:v>0.16098322161200818</c:v>
                </c:pt>
                <c:pt idx="280">
                  <c:v>0.15747965059880675</c:v>
                </c:pt>
                <c:pt idx="281">
                  <c:v>0.15408462027438308</c:v>
                </c:pt>
                <c:pt idx="282">
                  <c:v>0.15079406151087149</c:v>
                </c:pt>
                <c:pt idx="283">
                  <c:v>0.14760407229545969</c:v>
                </c:pt>
                <c:pt idx="284">
                  <c:v>0.14451091108692626</c:v>
                </c:pt>
                <c:pt idx="285">
                  <c:v>0.14151099034445247</c:v>
                </c:pt>
                <c:pt idx="286">
                  <c:v>0.13860087023956269</c:v>
                </c:pt>
                <c:pt idx="287">
                  <c:v>0.13577725255909412</c:v>
                </c:pt>
                <c:pt idx="288">
                  <c:v>0.13303697480454835</c:v>
                </c:pt>
                <c:pt idx="289">
                  <c:v>0.1303770044910445</c:v>
                </c:pt>
                <c:pt idx="290">
                  <c:v>0.12779443364727416</c:v>
                </c:pt>
                <c:pt idx="291">
                  <c:v>0.12528647351636757</c:v>
                </c:pt>
                <c:pt idx="292">
                  <c:v>0.12285044945629242</c:v>
                </c:pt>
                <c:pt idx="293">
                  <c:v>0.12048379603740222</c:v>
                </c:pt>
                <c:pt idx="294">
                  <c:v>0.11818405233387386</c:v>
                </c:pt>
                <c:pt idx="295">
                  <c:v>0.1159488574051144</c:v>
                </c:pt>
                <c:pt idx="296">
                  <c:v>0.11377594596266138</c:v>
                </c:pt>
                <c:pt idx="297">
                  <c:v>0.11166314421768087</c:v>
                </c:pt>
                <c:pt idx="298">
                  <c:v>0.10960836590385559</c:v>
                </c:pt>
                <c:pt idx="299">
                  <c:v>0.10760960847021539</c:v>
                </c:pt>
                <c:pt idx="300">
                  <c:v>0.10566494943832105</c:v>
                </c:pt>
                <c:pt idx="301">
                  <c:v>0.10377254291809612</c:v>
                </c:pt>
                <c:pt idx="302">
                  <c:v>0.10193061627658939</c:v>
                </c:pt>
                <c:pt idx="303">
                  <c:v>0.10013746695393078</c:v>
                </c:pt>
                <c:pt idx="304">
                  <c:v>9.8391459420799965E-2</c:v>
                </c:pt>
                <c:pt idx="305">
                  <c:v>9.6691022271789162E-2</c:v>
                </c:pt>
                <c:pt idx="306">
                  <c:v>9.5034645449138977E-2</c:v>
                </c:pt>
                <c:pt idx="307">
                  <c:v>9.3420877591449569E-2</c:v>
                </c:pt>
                <c:pt idx="308">
                  <c:v>9.1848323502079277E-2</c:v>
                </c:pt>
                <c:pt idx="309">
                  <c:v>9.0315641732116037E-2</c:v>
                </c:pt>
                <c:pt idx="310">
                  <c:v>8.8821542272927489E-2</c:v>
                </c:pt>
                <c:pt idx="311">
                  <c:v>8.7364784353482494E-2</c:v>
                </c:pt>
                <c:pt idx="312">
                  <c:v>8.5944174337771462E-2</c:v>
                </c:pt>
                <c:pt idx="313">
                  <c:v>8.4558563717846646E-2</c:v>
                </c:pt>
                <c:pt idx="314">
                  <c:v>8.3206847198147638E-2</c:v>
                </c:pt>
                <c:pt idx="315">
                  <c:v>8.1887960866954712E-2</c:v>
                </c:pt>
                <c:pt idx="316">
                  <c:v>8.0600880450973023E-2</c:v>
                </c:pt>
                <c:pt idx="317">
                  <c:v>7.9344619649218351E-2</c:v>
                </c:pt>
                <c:pt idx="318">
                  <c:v>7.811822854252104E-2</c:v>
                </c:pt>
                <c:pt idx="319">
                  <c:v>7.6920792075147904E-2</c:v>
                </c:pt>
                <c:pt idx="320">
                  <c:v>7.5751428605154936E-2</c:v>
                </c:pt>
                <c:pt idx="321">
                  <c:v>7.4609288520273154E-2</c:v>
                </c:pt>
                <c:pt idx="322">
                  <c:v>7.3493552916240823E-2</c:v>
                </c:pt>
                <c:pt idx="323">
                  <c:v>7.2403432334651185E-2</c:v>
                </c:pt>
                <c:pt idx="324">
                  <c:v>7.1338165557512823E-2</c:v>
                </c:pt>
                <c:pt idx="325">
                  <c:v>7.0297018455854676E-2</c:v>
                </c:pt>
                <c:pt idx="326">
                  <c:v>6.9279282889818106E-2</c:v>
                </c:pt>
                <c:pt idx="327">
                  <c:v>6.8284275657817806E-2</c:v>
                </c:pt>
                <c:pt idx="328">
                  <c:v>6.7311337492445E-2</c:v>
                </c:pt>
                <c:pt idx="329">
                  <c:v>6.6359832100920002E-2</c:v>
                </c:pt>
                <c:pt idx="330">
                  <c:v>6.5429145247982823E-2</c:v>
                </c:pt>
                <c:pt idx="331">
                  <c:v>6.451868387923021E-2</c:v>
                </c:pt>
                <c:pt idx="332">
                  <c:v>6.3627875282989854E-2</c:v>
                </c:pt>
                <c:pt idx="333">
                  <c:v>6.2756166288924109E-2</c:v>
                </c:pt>
                <c:pt idx="334">
                  <c:v>6.1903022501633154E-2</c:v>
                </c:pt>
                <c:pt idx="335">
                  <c:v>6.106792756762236E-2</c:v>
                </c:pt>
                <c:pt idx="336">
                  <c:v>6.0250382474066888E-2</c:v>
                </c:pt>
                <c:pt idx="337">
                  <c:v>5.9449904877891924E-2</c:v>
                </c:pt>
                <c:pt idx="338">
                  <c:v>5.8666028463751241E-2</c:v>
                </c:pt>
                <c:pt idx="339">
                  <c:v>5.7898302329560947E-2</c:v>
                </c:pt>
                <c:pt idx="340">
                  <c:v>5.7146290398309874E-2</c:v>
                </c:pt>
                <c:pt idx="341">
                  <c:v>5.6409570854926483E-2</c:v>
                </c:pt>
                <c:pt idx="342">
                  <c:v>5.5687735607048205E-2</c:v>
                </c:pt>
                <c:pt idx="343">
                  <c:v>5.4980389768587545E-2</c:v>
                </c:pt>
                <c:pt idx="344">
                  <c:v>5.428715116504812E-2</c:v>
                </c:pt>
                <c:pt idx="345">
                  <c:v>5.3607649859596762E-2</c:v>
                </c:pt>
                <c:pt idx="346">
                  <c:v>5.2941527698936341E-2</c:v>
                </c:pt>
                <c:pt idx="347">
                  <c:v>5.2288437878084126E-2</c:v>
                </c:pt>
                <c:pt idx="348">
                  <c:v>5.1648044523188941E-2</c:v>
                </c:pt>
                <c:pt idx="349">
                  <c:v>5.1020022291576539E-2</c:v>
                </c:pt>
                <c:pt idx="350">
                  <c:v>5.0404055988239271E-2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07-4B3C-92E6-2DFCAA6B0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4543"/>
        <c:axId val="40221743"/>
        <c:extLst/>
      </c:scatterChart>
      <c:valAx>
        <c:axId val="40214543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21743"/>
        <c:crosses val="autoZero"/>
        <c:crossBetween val="midCat"/>
      </c:valAx>
      <c:valAx>
        <c:axId val="40221743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1454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731906180342855"/>
          <c:y val="0.52153677433513268"/>
          <c:w val="0.43464402604911706"/>
          <c:h val="0.23544197662796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2537182852142"/>
          <c:y val="5.0925925925925923E-2"/>
          <c:w val="0.83199781277340323"/>
          <c:h val="0.85301727909011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'Fig. 4K'!$J$2</c:f>
              <c:strCache>
                <c:ptCount val="1"/>
                <c:pt idx="0">
                  <c:v>V=26744 mm³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  <a:effectLst/>
          </c:spPr>
          <c:invertIfNegative val="0"/>
          <c:val>
            <c:numRef>
              <c:f>'Fig. 4K'!$K$2</c:f>
              <c:numCache>
                <c:formatCode>General</c:formatCode>
                <c:ptCount val="1"/>
                <c:pt idx="0">
                  <c:v>2.6744355389215388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2-4DA9-B15D-557F581ECCB2}"/>
            </c:ext>
          </c:extLst>
        </c:ser>
        <c:ser>
          <c:idx val="1"/>
          <c:order val="1"/>
          <c:tx>
            <c:strRef>
              <c:f>'Fig. 4K'!$J$3</c:f>
              <c:strCache>
                <c:ptCount val="1"/>
                <c:pt idx="0">
                  <c:v>V=31700 mm³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'Fig. 4K'!$K$3</c:f>
              <c:numCache>
                <c:formatCode>General</c:formatCode>
                <c:ptCount val="1"/>
                <c:pt idx="0">
                  <c:v>3.1700188206450486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92-4DA9-B15D-557F581ECCB2}"/>
            </c:ext>
          </c:extLst>
        </c:ser>
        <c:ser>
          <c:idx val="2"/>
          <c:order val="2"/>
          <c:tx>
            <c:strRef>
              <c:f>'Fig. 4K'!$J$4</c:f>
              <c:strCache>
                <c:ptCount val="1"/>
                <c:pt idx="0">
                  <c:v>V=36535 mm³ 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'Fig. 4K'!$K$4</c:f>
              <c:numCache>
                <c:formatCode>General</c:formatCode>
                <c:ptCount val="1"/>
                <c:pt idx="0">
                  <c:v>3.6535147052533512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92-4DA9-B15D-557F581EC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831328"/>
        <c:axId val="1275829888"/>
      </c:barChart>
      <c:catAx>
        <c:axId val="1275831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75829888"/>
        <c:crosses val="autoZero"/>
        <c:auto val="1"/>
        <c:lblAlgn val="ctr"/>
        <c:lblOffset val="100"/>
        <c:noMultiLvlLbl val="0"/>
      </c:catAx>
      <c:valAx>
        <c:axId val="1275829888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cavity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volume </a:t>
                </a:r>
                <a:r>
                  <a:rPr lang="en-US" altLang="zh-CN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4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mm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3)</a:t>
                </a:r>
                <a:endPara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75831328"/>
        <c:crosses val="autoZero"/>
        <c:crossBetween val="between"/>
        <c:maj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574494499163214"/>
          <c:y val="5.4107755761299066E-2"/>
          <c:w val="0.30981416957026714"/>
          <c:h val="0.262245367372186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97585152103143"/>
          <c:y val="4.5441642673638358E-2"/>
          <c:w val="0.79647033708045367"/>
          <c:h val="0.79019855970268527"/>
        </c:manualLayout>
      </c:layout>
      <c:scatterChart>
        <c:scatterStyle val="smoothMarker"/>
        <c:varyColors val="0"/>
        <c:ser>
          <c:idx val="0"/>
          <c:order val="0"/>
          <c:tx>
            <c:v>D=29 mm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4L'!$A$3:$A$353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4L'!$B$3:$B$353</c:f>
              <c:numCache>
                <c:formatCode>General</c:formatCode>
                <c:ptCount val="351"/>
                <c:pt idx="0">
                  <c:v>1.6569180904417724E-3</c:v>
                </c:pt>
                <c:pt idx="1">
                  <c:v>1.7574394583593778E-3</c:v>
                </c:pt>
                <c:pt idx="2">
                  <c:v>1.862794439958626E-3</c:v>
                </c:pt>
                <c:pt idx="3">
                  <c:v>1.9732031023269592E-3</c:v>
                </c:pt>
                <c:pt idx="4">
                  <c:v>2.0888977533878306E-3</c:v>
                </c:pt>
                <c:pt idx="5">
                  <c:v>2.2101237252283301E-3</c:v>
                </c:pt>
                <c:pt idx="6">
                  <c:v>2.3371402126676211E-3</c:v>
                </c:pt>
                <c:pt idx="7">
                  <c:v>2.4702211714586753E-3</c:v>
                </c:pt>
                <c:pt idx="8">
                  <c:v>2.6096562809211354E-3</c:v>
                </c:pt>
                <c:pt idx="9">
                  <c:v>2.7557519762013705E-3</c:v>
                </c:pt>
                <c:pt idx="10">
                  <c:v>2.9088325558187522E-3</c:v>
                </c:pt>
                <c:pt idx="11">
                  <c:v>3.0692413706560062E-3</c:v>
                </c:pt>
                <c:pt idx="12">
                  <c:v>3.2373421011019365E-3</c:v>
                </c:pt>
                <c:pt idx="13">
                  <c:v>3.413520129649017E-3</c:v>
                </c:pt>
                <c:pt idx="14">
                  <c:v>3.598184016913919E-3</c:v>
                </c:pt>
                <c:pt idx="15">
                  <c:v>3.7917670897817946E-3</c:v>
                </c:pt>
                <c:pt idx="16">
                  <c:v>3.9947291511531757E-3</c:v>
                </c:pt>
                <c:pt idx="17">
                  <c:v>4.2075583216683032E-3</c:v>
                </c:pt>
                <c:pt idx="18">
                  <c:v>4.4307730247423738E-3</c:v>
                </c:pt>
                <c:pt idx="19">
                  <c:v>4.6649241273042374E-3</c:v>
                </c:pt>
                <c:pt idx="20">
                  <c:v>4.9105972498106887E-3</c:v>
                </c:pt>
                <c:pt idx="21">
                  <c:v>5.1684152603844735E-3</c:v>
                </c:pt>
                <c:pt idx="22">
                  <c:v>5.4390409693757524E-3</c:v>
                </c:pt>
                <c:pt idx="23">
                  <c:v>5.7231800421807533E-3</c:v>
                </c:pt>
                <c:pt idx="24">
                  <c:v>6.0215841499221545E-3</c:v>
                </c:pt>
                <c:pt idx="25">
                  <c:v>6.335054379491889E-3</c:v>
                </c:pt>
                <c:pt idx="26">
                  <c:v>6.6644449265815808E-3</c:v>
                </c:pt>
                <c:pt idx="27">
                  <c:v>7.0106670976790575E-3</c:v>
                </c:pt>
                <c:pt idx="28">
                  <c:v>7.3746936495854287E-3</c:v>
                </c:pt>
                <c:pt idx="29">
                  <c:v>7.7575634979066832E-3</c:v>
                </c:pt>
                <c:pt idx="30">
                  <c:v>8.1603868291280079E-3</c:v>
                </c:pt>
                <c:pt idx="31">
                  <c:v>8.584350654429862E-3</c:v>
                </c:pt>
                <c:pt idx="32">
                  <c:v>9.0307248473017188E-3</c:v>
                </c:pt>
                <c:pt idx="33">
                  <c:v>9.5008687113554702E-3</c:v>
                </c:pt>
                <c:pt idx="34">
                  <c:v>9.9962381295473079E-3</c:v>
                </c:pt>
                <c:pt idx="35">
                  <c:v>1.0518393351377275E-2</c:v>
                </c:pt>
                <c:pt idx="36">
                  <c:v>1.1069007480546067E-2</c:v>
                </c:pt>
                <c:pt idx="37">
                  <c:v>1.1649875732166026E-2</c:v>
                </c:pt>
                <c:pt idx="38">
                  <c:v>1.2262925535930114E-2</c:v>
                </c:pt>
                <c:pt idx="39">
                  <c:v>1.2910227569783772E-2</c:v>
                </c:pt>
                <c:pt idx="40">
                  <c:v>1.3594007817691933E-2</c:v>
                </c:pt>
                <c:pt idx="41">
                  <c:v>1.4316660755129607E-2</c:v>
                </c:pt>
                <c:pt idx="42">
                  <c:v>1.5080763777096218E-2</c:v>
                </c:pt>
                <c:pt idx="43">
                  <c:v>1.5889092995845733E-2</c:v>
                </c:pt>
                <c:pt idx="44">
                  <c:v>1.6744640549292478E-2</c:v>
                </c:pt>
                <c:pt idx="45">
                  <c:v>1.7650633576330121E-2</c:v>
                </c:pt>
                <c:pt idx="46">
                  <c:v>1.8610555032242071E-2</c:v>
                </c:pt>
                <c:pt idx="47">
                  <c:v>1.9628166536147962E-2</c:v>
                </c:pt>
                <c:pt idx="48">
                  <c:v>2.070753346321752E-2</c:v>
                </c:pt>
                <c:pt idx="49">
                  <c:v>2.1853052517315841E-2</c:v>
                </c:pt>
                <c:pt idx="50">
                  <c:v>2.3069482045083967E-2</c:v>
                </c:pt>
                <c:pt idx="51">
                  <c:v>2.436197538031859E-2</c:v>
                </c:pt>
                <c:pt idx="52">
                  <c:v>2.5736117538095793E-2</c:v>
                </c:pt>
                <c:pt idx="53">
                  <c:v>2.7197965611542307E-2</c:v>
                </c:pt>
                <c:pt idx="54">
                  <c:v>2.8754093260603963E-2</c:v>
                </c:pt>
                <c:pt idx="55">
                  <c:v>3.041163972164096E-2</c:v>
                </c:pt>
                <c:pt idx="56">
                  <c:v>3.2178363809197252E-2</c:v>
                </c:pt>
                <c:pt idx="57">
                  <c:v>3.4062703426699148E-2</c:v>
                </c:pt>
                <c:pt idx="58">
                  <c:v>3.6073841150811803E-2</c:v>
                </c:pt>
                <c:pt idx="59">
                  <c:v>3.8221776504207883E-2</c:v>
                </c:pt>
                <c:pt idx="60">
                  <c:v>4.0517405582695898E-2</c:v>
                </c:pt>
                <c:pt idx="61">
                  <c:v>4.2972608753767849E-2</c:v>
                </c:pt>
                <c:pt idx="62">
                  <c:v>4.5600347192755852E-2</c:v>
                </c:pt>
                <c:pt idx="63">
                  <c:v>4.8414769067354313E-2</c:v>
                </c:pt>
                <c:pt idx="64">
                  <c:v>5.1431326217617257E-2</c:v>
                </c:pt>
                <c:pt idx="65">
                  <c:v>5.4666902201774614E-2</c:v>
                </c:pt>
                <c:pt idx="66">
                  <c:v>5.8139952581606646E-2</c:v>
                </c:pt>
                <c:pt idx="67">
                  <c:v>6.1870658295882452E-2</c:v>
                </c:pt>
                <c:pt idx="68">
                  <c:v>6.588109290463684E-2</c:v>
                </c:pt>
                <c:pt idx="69">
                  <c:v>7.0195404365507863E-2</c:v>
                </c:pt>
                <c:pt idx="70">
                  <c:v>7.4840011805754059E-2</c:v>
                </c:pt>
                <c:pt idx="71">
                  <c:v>7.9843817453945531E-2</c:v>
                </c:pt>
                <c:pt idx="72">
                  <c:v>8.5238433460150476E-2</c:v>
                </c:pt>
                <c:pt idx="73">
                  <c:v>9.1058422719998089E-2</c:v>
                </c:pt>
                <c:pt idx="74">
                  <c:v>9.7341551972347395E-2</c:v>
                </c:pt>
                <c:pt idx="75">
                  <c:v>0.10412905429465713</c:v>
                </c:pt>
                <c:pt idx="76">
                  <c:v>0.11146589659081685</c:v>
                </c:pt>
                <c:pt idx="77">
                  <c:v>0.1194010456506498</c:v>
                </c:pt>
                <c:pt idx="78">
                  <c:v>0.12798772373549328</c:v>
                </c:pt>
                <c:pt idx="79">
                  <c:v>0.13728364126547166</c:v>
                </c:pt>
                <c:pt idx="80">
                  <c:v>0.14735118988613394</c:v>
                </c:pt>
                <c:pt idx="81">
                  <c:v>0.15825757379416128</c:v>
                </c:pt>
                <c:pt idx="82">
                  <c:v>0.17007485051822002</c:v>
                </c:pt>
                <c:pt idx="83">
                  <c:v>0.18287984421146941</c:v>
                </c:pt>
                <c:pt idx="84">
                  <c:v>0.1967538847962953</c:v>
                </c:pt>
                <c:pt idx="85">
                  <c:v>0.21178231499312106</c:v>
                </c:pt>
                <c:pt idx="86">
                  <c:v>0.22805369453296964</c:v>
                </c:pt>
                <c:pt idx="87">
                  <c:v>0.2456586171701709</c:v>
                </c:pt>
                <c:pt idx="88">
                  <c:v>0.26468804241172805</c:v>
                </c:pt>
                <c:pt idx="89">
                  <c:v>0.28523103176507658</c:v>
                </c:pt>
                <c:pt idx="90">
                  <c:v>0.30737177128716708</c:v>
                </c:pt>
                <c:pt idx="91">
                  <c:v>0.33118576196882255</c:v>
                </c:pt>
                <c:pt idx="92">
                  <c:v>0.35673507205107147</c:v>
                </c:pt>
                <c:pt idx="93">
                  <c:v>0.38406257720462533</c:v>
                </c:pt>
                <c:pt idx="94">
                  <c:v>0.41318517321273929</c:v>
                </c:pt>
                <c:pt idx="95">
                  <c:v>0.44408603929137414</c:v>
                </c:pt>
                <c:pt idx="96">
                  <c:v>0.4767061650065848</c:v>
                </c:pt>
                <c:pt idx="97">
                  <c:v>0.51093553235373679</c:v>
                </c:pt>
                <c:pt idx="98">
                  <c:v>0.54660456145183201</c:v>
                </c:pt>
                <c:pt idx="99">
                  <c:v>0.58347666551406929</c:v>
                </c:pt>
                <c:pt idx="100">
                  <c:v>0.62124298377557841</c:v>
                </c:pt>
                <c:pt idx="101">
                  <c:v>0.6595205172912646</c:v>
                </c:pt>
                <c:pt idx="102">
                  <c:v>0.69785491503624741</c:v>
                </c:pt>
                <c:pt idx="103">
                  <c:v>0.73572897707410778</c:v>
                </c:pt>
                <c:pt idx="104">
                  <c:v>0.77257750635967559</c:v>
                </c:pt>
                <c:pt idx="105">
                  <c:v>0.80780844439257726</c:v>
                </c:pt>
                <c:pt idx="106">
                  <c:v>0.84082933076618627</c:v>
                </c:pt>
                <c:pt idx="107">
                  <c:v>0.87107717332975365</c:v>
                </c:pt>
                <c:pt idx="108">
                  <c:v>0.89804900582319913</c:v>
                </c:pt>
                <c:pt idx="109">
                  <c:v>0.92132995811784257</c:v>
                </c:pt>
                <c:pt idx="110">
                  <c:v>0.94061573052044412</c:v>
                </c:pt>
                <c:pt idx="111">
                  <c:v>0.95572699027412855</c:v>
                </c:pt>
                <c:pt idx="112">
                  <c:v>0.96661429116275732</c:v>
                </c:pt>
                <c:pt idx="113">
                  <c:v>0.97335342781251666</c:v>
                </c:pt>
                <c:pt idx="114">
                  <c:v>0.97613239148728437</c:v>
                </c:pt>
                <c:pt idx="115">
                  <c:v>0.97523204238149586</c:v>
                </c:pt>
                <c:pt idx="116">
                  <c:v>0.97100310484353292</c:v>
                </c:pt>
                <c:pt idx="117">
                  <c:v>0.96384210605399911</c:v>
                </c:pt>
                <c:pt idx="118">
                  <c:v>0.95416850576113577</c:v>
                </c:pt>
                <c:pt idx="119">
                  <c:v>0.94240465778341864</c:v>
                </c:pt>
                <c:pt idx="120">
                  <c:v>0.92895956478020303</c:v>
                </c:pt>
                <c:pt idx="121">
                  <c:v>0.91421676582498734</c:v>
                </c:pt>
                <c:pt idx="122">
                  <c:v>0.89852621007279387</c:v>
                </c:pt>
                <c:pt idx="123">
                  <c:v>0.88219964734865053</c:v>
                </c:pt>
                <c:pt idx="124">
                  <c:v>0.86550889804713838</c:v>
                </c:pt>
                <c:pt idx="125">
                  <c:v>0.84868631911536674</c:v>
                </c:pt>
                <c:pt idx="126">
                  <c:v>0.83192682174470178</c:v>
                </c:pt>
                <c:pt idx="127">
                  <c:v>0.81539088392558978</c:v>
                </c:pt>
                <c:pt idx="128">
                  <c:v>0.79920810891811789</c:v>
                </c:pt>
                <c:pt idx="129">
                  <c:v>0.78348098944587019</c:v>
                </c:pt>
                <c:pt idx="130">
                  <c:v>0.76828863544664439</c:v>
                </c:pt>
                <c:pt idx="131">
                  <c:v>0.75369030503281476</c:v>
                </c:pt>
                <c:pt idx="132">
                  <c:v>0.73972864259714299</c:v>
                </c:pt>
                <c:pt idx="133">
                  <c:v>0.72643257588679355</c:v>
                </c:pt>
                <c:pt idx="134">
                  <c:v>0.71381985772109013</c:v>
                </c:pt>
                <c:pt idx="135">
                  <c:v>0.70189926060282537</c:v>
                </c:pt>
                <c:pt idx="136">
                  <c:v>0.6906724464299161</c:v>
                </c:pt>
                <c:pt idx="137">
                  <c:v>0.68013554117607367</c:v>
                </c:pt>
                <c:pt idx="138">
                  <c:v>0.67028044767040007</c:v>
                </c:pt>
                <c:pt idx="139">
                  <c:v>0.66109592993684418</c:v>
                </c:pt>
                <c:pt idx="140">
                  <c:v>0.65256850104990916</c:v>
                </c:pt>
                <c:pt idx="141">
                  <c:v>0.64468314390759984</c:v>
                </c:pt>
                <c:pt idx="142">
                  <c:v>0.63742389125870669</c:v>
                </c:pt>
                <c:pt idx="143">
                  <c:v>0.63077428810807179</c:v>
                </c:pt>
                <c:pt idx="144">
                  <c:v>0.62471775648660621</c:v>
                </c:pt>
                <c:pt idx="145">
                  <c:v>0.61923787964439025</c:v>
                </c:pt>
                <c:pt idx="146">
                  <c:v>0.61431862007292382</c:v>
                </c:pt>
                <c:pt idx="147">
                  <c:v>0.60994448341186058</c:v>
                </c:pt>
                <c:pt idx="148">
                  <c:v>0.60610063824496208</c:v>
                </c:pt>
                <c:pt idx="149">
                  <c:v>0.60277300002251444</c:v>
                </c:pt>
                <c:pt idx="150">
                  <c:v>0.59994828583752158</c:v>
                </c:pt>
                <c:pt idx="151">
                  <c:v>0.59761404550174113</c:v>
                </c:pt>
                <c:pt idx="152">
                  <c:v>0.59575867328579291</c:v>
                </c:pt>
                <c:pt idx="153">
                  <c:v>0.59437140377745767</c:v>
                </c:pt>
                <c:pt idx="154">
                  <c:v>0.59344229454892938</c:v>
                </c:pt>
                <c:pt idx="155">
                  <c:v>0.59296219768549452</c:v>
                </c:pt>
                <c:pt idx="156">
                  <c:v>0.59292272169687976</c:v>
                </c:pt>
                <c:pt idx="157">
                  <c:v>0.59331618489406424</c:v>
                </c:pt>
                <c:pt idx="158">
                  <c:v>0.59413556095829523</c:v>
                </c:pt>
                <c:pt idx="159">
                  <c:v>0.59537441714895922</c:v>
                </c:pt>
                <c:pt idx="160">
                  <c:v>0.59702684539031914</c:v>
                </c:pt>
                <c:pt idx="161">
                  <c:v>0.59908738634545489</c:v>
                </c:pt>
                <c:pt idx="162">
                  <c:v>0.6015509465344292</c:v>
                </c:pt>
                <c:pt idx="163">
                  <c:v>0.60441270859167073</c:v>
                </c:pt>
                <c:pt idx="164">
                  <c:v>0.60766803489658017</c:v>
                </c:pt>
                <c:pt idx="165">
                  <c:v>0.61131236506465469</c:v>
                </c:pt>
                <c:pt idx="166">
                  <c:v>0.61534110816630272</c:v>
                </c:pt>
                <c:pt idx="167">
                  <c:v>0.61974953105492847</c:v>
                </c:pt>
                <c:pt idx="168">
                  <c:v>0.6245326448333246</c:v>
                </c:pt>
                <c:pt idx="169">
                  <c:v>0.62968509225029834</c:v>
                </c:pt>
                <c:pt idx="170">
                  <c:v>0.63520103965631702</c:v>
                </c:pt>
                <c:pt idx="171">
                  <c:v>0.64107407798408245</c:v>
                </c:pt>
                <c:pt idx="172">
                  <c:v>0.64729713794456789</c:v>
                </c:pt>
                <c:pt idx="173">
                  <c:v>0.65386242508689296</c:v>
                </c:pt>
                <c:pt idx="174">
                  <c:v>0.66076138037078613</c:v>
                </c:pt>
                <c:pt idx="175">
                  <c:v>0.66798467123428651</c:v>
                </c:pt>
                <c:pt idx="176">
                  <c:v>0.67552221661216505</c:v>
                </c:pt>
                <c:pt idx="177">
                  <c:v>0.68336324684173966</c:v>
                </c:pt>
                <c:pt idx="178">
                  <c:v>0.69149639587602085</c:v>
                </c:pt>
                <c:pt idx="179">
                  <c:v>0.6999098188874453</c:v>
                </c:pt>
                <c:pt idx="180">
                  <c:v>0.70859132359158961</c:v>
                </c:pt>
                <c:pt idx="181">
                  <c:v>0.71752849907440608</c:v>
                </c:pt>
                <c:pt idx="182">
                  <c:v>0.72670882235331802</c:v>
                </c:pt>
                <c:pt idx="183">
                  <c:v>0.73611972115536384</c:v>
                </c:pt>
                <c:pt idx="184">
                  <c:v>0.74574857211716117</c:v>
                </c:pt>
                <c:pt idx="185">
                  <c:v>0.75558261712611174</c:v>
                </c:pt>
                <c:pt idx="186">
                  <c:v>0.76560878667911036</c:v>
                </c:pt>
                <c:pt idx="187">
                  <c:v>0.77581342727539315</c:v>
                </c:pt>
                <c:pt idx="188">
                  <c:v>0.78618193891646793</c:v>
                </c:pt>
                <c:pt idx="189">
                  <c:v>0.79669833749585839</c:v>
                </c:pt>
                <c:pt idx="190">
                  <c:v>0.80734476403822875</c:v>
                </c:pt>
                <c:pt idx="191">
                  <c:v>0.81810096752918293</c:v>
                </c:pt>
                <c:pt idx="192">
                  <c:v>0.82894379008034014</c:v>
                </c:pt>
                <c:pt idx="193">
                  <c:v>0.83984668251969152</c:v>
                </c:pt>
                <c:pt idx="194">
                  <c:v>0.85077927571292056</c:v>
                </c:pt>
                <c:pt idx="195">
                  <c:v>0.86170702877024452</c:v>
                </c:pt>
                <c:pt idx="196">
                  <c:v>0.87259097058092727</c:v>
                </c:pt>
                <c:pt idx="197">
                  <c:v>0.8833875465317933</c:v>
                </c:pt>
                <c:pt idx="198">
                  <c:v>0.89404857827778939</c:v>
                </c:pt>
                <c:pt idx="199">
                  <c:v>0.90452134126335215</c:v>
                </c:pt>
                <c:pt idx="200">
                  <c:v>0.91474876233751024</c:v>
                </c:pt>
                <c:pt idx="201">
                  <c:v>0.92466973808774222</c:v>
                </c:pt>
                <c:pt idx="202">
                  <c:v>0.93421957316271476</c:v>
                </c:pt>
                <c:pt idx="203">
                  <c:v>0.94333053655626897</c:v>
                </c:pt>
                <c:pt idx="204">
                  <c:v>0.95193253230399855</c:v>
                </c:pt>
                <c:pt idx="205">
                  <c:v>0.95995387908505891</c:v>
                </c:pt>
                <c:pt idx="206">
                  <c:v>0.96732219070182968</c:v>
                </c:pt>
                <c:pt idx="207">
                  <c:v>0.97396534630727272</c:v>
                </c:pt>
                <c:pt idx="208">
                  <c:v>0.97981253564533655</c:v>
                </c:pt>
                <c:pt idx="209">
                  <c:v>0.98479536063919282</c:v>
                </c:pt>
                <c:pt idx="210">
                  <c:v>0.98884897066035626</c:v>
                </c:pt>
                <c:pt idx="211">
                  <c:v>0.99191320505212699</c:v>
                </c:pt>
                <c:pt idx="212">
                  <c:v>0.99393371330812597</c:v>
                </c:pt>
                <c:pt idx="213">
                  <c:v>0.99486302106684465</c:v>
                </c:pt>
                <c:pt idx="214">
                  <c:v>0.99466150908927886</c:v>
                </c:pt>
                <c:pt idx="215">
                  <c:v>0.99329827288590666</c:v>
                </c:pt>
                <c:pt idx="216">
                  <c:v>0.99075183280191836</c:v>
                </c:pt>
                <c:pt idx="217">
                  <c:v>0.98701066818580008</c:v>
                </c:pt>
                <c:pt idx="218">
                  <c:v>0.98207355465262547</c:v>
                </c:pt>
                <c:pt idx="219">
                  <c:v>0.97594969017231081</c:v>
                </c:pt>
                <c:pt idx="220">
                  <c:v>0.96865860340720289</c:v>
                </c:pt>
                <c:pt idx="221">
                  <c:v>0.96022984594290683</c:v>
                </c:pt>
                <c:pt idx="222">
                  <c:v>0.95070247829757026</c:v>
                </c:pt>
                <c:pt idx="223">
                  <c:v>0.94012436734580351</c:v>
                </c:pt>
                <c:pt idx="224">
                  <c:v>0.92855131958008519</c:v>
                </c:pt>
                <c:pt idx="225">
                  <c:v>0.91604608006130084</c:v>
                </c:pt>
                <c:pt idx="226">
                  <c:v>0.90267723070057249</c:v>
                </c:pt>
                <c:pt idx="227">
                  <c:v>0.88851802351934206</c:v>
                </c:pt>
                <c:pt idx="228">
                  <c:v>0.87364518474421637</c:v>
                </c:pt>
                <c:pt idx="229">
                  <c:v>0.85813772412646305</c:v>
                </c:pt>
                <c:pt idx="230">
                  <c:v>0.84207578095974522</c:v>
                </c:pt>
                <c:pt idx="231">
                  <c:v>0.82553953420773651</c:v>
                </c:pt>
                <c:pt idx="232">
                  <c:v>0.80860819929387273</c:v>
                </c:pt>
                <c:pt idx="233">
                  <c:v>0.7913591288071079</c:v>
                </c:pt>
                <c:pt idx="234">
                  <c:v>0.7738670289797257</c:v>
                </c:pt>
                <c:pt idx="235">
                  <c:v>0.75620329859279756</c:v>
                </c:pt>
                <c:pt idx="236">
                  <c:v>0.73843549220070159</c:v>
                </c:pt>
                <c:pt idx="237">
                  <c:v>0.72062690541111252</c:v>
                </c:pt>
                <c:pt idx="238">
                  <c:v>0.70283627651764302</c:v>
                </c:pt>
                <c:pt idx="239">
                  <c:v>0.68511759610388845</c:v>
                </c:pt>
                <c:pt idx="240">
                  <c:v>0.66752001431273178</c:v>
                </c:pt>
                <c:pt idx="241">
                  <c:v>0.65008783425510552</c:v>
                </c:pt>
                <c:pt idx="242">
                  <c:v>0.63286057944035701</c:v>
                </c:pt>
                <c:pt idx="243">
                  <c:v>0.61587312305089448</c:v>
                </c:pt>
                <c:pt idx="244">
                  <c:v>0.59915586725374537</c:v>
                </c:pt>
                <c:pt idx="245">
                  <c:v>0.58273496143872905</c:v>
                </c:pt>
                <c:pt idx="246">
                  <c:v>0.56663254920089745</c:v>
                </c:pt>
                <c:pt idx="247">
                  <c:v>0.55086703495822731</c:v>
                </c:pt>
                <c:pt idx="248">
                  <c:v>0.53545336224149853</c:v>
                </c:pt>
                <c:pt idx="249">
                  <c:v>0.52040329685267661</c:v>
                </c:pt>
                <c:pt idx="250">
                  <c:v>0.50572570921527515</c:v>
                </c:pt>
                <c:pt idx="251">
                  <c:v>0.49142685130167718</c:v>
                </c:pt>
                <c:pt idx="252">
                  <c:v>0.47751062449575055</c:v>
                </c:pt>
                <c:pt idx="253">
                  <c:v>0.46397883562100972</c:v>
                </c:pt>
                <c:pt idx="254">
                  <c:v>0.45083143912906443</c:v>
                </c:pt>
                <c:pt idx="255">
                  <c:v>0.43806676409995204</c:v>
                </c:pt>
                <c:pt idx="256">
                  <c:v>0.42568172525917791</c:v>
                </c:pt>
                <c:pt idx="257">
                  <c:v>0.41367201767268758</c:v>
                </c:pt>
                <c:pt idx="258">
                  <c:v>0.40203229514936556</c:v>
                </c:pt>
                <c:pt idx="259">
                  <c:v>0.39075633267052878</c:v>
                </c:pt>
                <c:pt idx="260">
                  <c:v>0.37983717338728074</c:v>
                </c:pt>
                <c:pt idx="261">
                  <c:v>0.36926726088925887</c:v>
                </c:pt>
                <c:pt idx="262">
                  <c:v>0.35903855756140612</c:v>
                </c:pt>
                <c:pt idx="263">
                  <c:v>0.3491426499175504</c:v>
                </c:pt>
                <c:pt idx="264">
                  <c:v>0.33957084183829733</c:v>
                </c:pt>
                <c:pt idx="265">
                  <c:v>0.33031423665286574</c:v>
                </c:pt>
                <c:pt idx="266">
                  <c:v>0.32136380899582451</c:v>
                </c:pt>
                <c:pt idx="267">
                  <c:v>0.31271046734518793</c:v>
                </c:pt>
                <c:pt idx="268">
                  <c:v>0.30434510811225712</c:v>
                </c:pt>
                <c:pt idx="269">
                  <c:v>0.29625866210931451</c:v>
                </c:pt>
                <c:pt idx="270">
                  <c:v>0.28844213417170494</c:v>
                </c:pt>
                <c:pt idx="271">
                  <c:v>0.28088663665819724</c:v>
                </c:pt>
                <c:pt idx="272">
                  <c:v>0.27358341749958914</c:v>
                </c:pt>
                <c:pt idx="273">
                  <c:v>0.26652388341173505</c:v>
                </c:pt>
                <c:pt idx="274">
                  <c:v>0.25969961883649262</c:v>
                </c:pt>
                <c:pt idx="275">
                  <c:v>0.25310240112337701</c:v>
                </c:pt>
                <c:pt idx="276">
                  <c:v>0.24672421241639486</c:v>
                </c:pt>
                <c:pt idx="277">
                  <c:v>0.24055724866507644</c:v>
                </c:pt>
                <c:pt idx="278">
                  <c:v>0.23459392613621144</c:v>
                </c:pt>
                <c:pt idx="279">
                  <c:v>0.22882688576344601</c:v>
                </c:pt>
                <c:pt idx="280">
                  <c:v>0.22324899563561196</c:v>
                </c:pt>
                <c:pt idx="281">
                  <c:v>0.21785335189142085</c:v>
                </c:pt>
                <c:pt idx="282">
                  <c:v>0.21263327825789247</c:v>
                </c:pt>
                <c:pt idx="283">
                  <c:v>0.20758232444237334</c:v>
                </c:pt>
                <c:pt idx="284">
                  <c:v>0.20269426356315901</c:v>
                </c:pt>
                <c:pt idx="285">
                  <c:v>0.1979630887813536</c:v>
                </c:pt>
                <c:pt idx="286">
                  <c:v>0.19338300927649354</c:v>
                </c:pt>
                <c:pt idx="287">
                  <c:v>0.18894844569046598</c:v>
                </c:pt>
                <c:pt idx="288">
                  <c:v>0.18465402514819851</c:v>
                </c:pt>
                <c:pt idx="289">
                  <c:v>0.18049457594929719</c:v>
                </c:pt>
                <c:pt idx="290">
                  <c:v>0.17646512201209186</c:v>
                </c:pt>
                <c:pt idx="291">
                  <c:v>0.17256087714031698</c:v>
                </c:pt>
                <c:pt idx="292">
                  <c:v>0.16877723917268772</c:v>
                </c:pt>
                <c:pt idx="293">
                  <c:v>0.16510978406686327</c:v>
                </c:pt>
                <c:pt idx="294">
                  <c:v>0.16155425996157058</c:v>
                </c:pt>
                <c:pt idx="295">
                  <c:v>0.15810658125386035</c:v>
                </c:pt>
                <c:pt idx="296">
                  <c:v>0.1547628227225577</c:v>
                </c:pt>
                <c:pt idx="297">
                  <c:v>0.15151921372372845</c:v>
                </c:pt>
                <c:pt idx="298">
                  <c:v>0.1483721324794911</c:v>
                </c:pt>
                <c:pt idx="299">
                  <c:v>0.1453181004775419</c:v>
                </c:pt>
                <c:pt idx="300">
                  <c:v>0.14235377699533369</c:v>
                </c:pt>
                <c:pt idx="301">
                  <c:v>0.1394759537599024</c:v>
                </c:pt>
                <c:pt idx="302">
                  <c:v>0.13668154975177615</c:v>
                </c:pt>
                <c:pt idx="303">
                  <c:v>0.13396760615918579</c:v>
                </c:pt>
                <c:pt idx="304">
                  <c:v>0.13133128148694861</c:v>
                </c:pt>
                <c:pt idx="305">
                  <c:v>0.12876984682275328</c:v>
                </c:pt>
                <c:pt idx="306">
                  <c:v>0.12628068126223579</c:v>
                </c:pt>
                <c:pt idx="307">
                  <c:v>0.12386126749306692</c:v>
                </c:pt>
                <c:pt idx="308">
                  <c:v>0.12150918753730933</c:v>
                </c:pt>
                <c:pt idx="309">
                  <c:v>0.11922211865049892</c:v>
                </c:pt>
                <c:pt idx="310">
                  <c:v>0.11699782937522407</c:v>
                </c:pt>
                <c:pt idx="311">
                  <c:v>0.11483417574644528</c:v>
                </c:pt>
                <c:pt idx="312">
                  <c:v>0.11272909764534456</c:v>
                </c:pt>
                <c:pt idx="313">
                  <c:v>0.11068061529815332</c:v>
                </c:pt>
                <c:pt idx="314">
                  <c:v>0.10868682591612877</c:v>
                </c:pt>
                <c:pt idx="315">
                  <c:v>0.10674590047264532</c:v>
                </c:pt>
                <c:pt idx="316">
                  <c:v>0.10485608061322838</c:v>
                </c:pt>
                <c:pt idx="317">
                  <c:v>0.10301567569424097</c:v>
                </c:pt>
                <c:pt idx="318">
                  <c:v>0.10122305994590963</c:v>
                </c:pt>
                <c:pt idx="319">
                  <c:v>9.9476669755315217E-2</c:v>
                </c:pt>
                <c:pt idx="320">
                  <c:v>9.7775001065017797E-2</c:v>
                </c:pt>
                <c:pt idx="321">
                  <c:v>9.6116606882998612E-2</c:v>
                </c:pt>
                <c:pt idx="322">
                  <c:v>9.4500094899663267E-2</c:v>
                </c:pt>
                <c:pt idx="323">
                  <c:v>9.2924125207717423E-2</c:v>
                </c:pt>
                <c:pt idx="324">
                  <c:v>9.1387408120817359E-2</c:v>
                </c:pt>
                <c:pt idx="325">
                  <c:v>8.9888702086981298E-2</c:v>
                </c:pt>
                <c:pt idx="326">
                  <c:v>8.8426811692868146E-2</c:v>
                </c:pt>
                <c:pt idx="327">
                  <c:v>8.7000585755124038E-2</c:v>
                </c:pt>
                <c:pt idx="328">
                  <c:v>8.5608915495118065E-2</c:v>
                </c:pt>
                <c:pt idx="329">
                  <c:v>8.4250732793515914E-2</c:v>
                </c:pt>
                <c:pt idx="330">
                  <c:v>8.2925008521241739E-2</c:v>
                </c:pt>
                <c:pt idx="331">
                  <c:v>8.163075094352068E-2</c:v>
                </c:pt>
                <c:pt idx="332">
                  <c:v>8.0367004193797498E-2</c:v>
                </c:pt>
                <c:pt idx="333">
                  <c:v>7.9132846814456315E-2</c:v>
                </c:pt>
                <c:pt idx="334">
                  <c:v>7.7927390361388738E-2</c:v>
                </c:pt>
                <c:pt idx="335">
                  <c:v>7.6749778069566732E-2</c:v>
                </c:pt>
                <c:pt idx="336">
                  <c:v>7.5599183576892881E-2</c:v>
                </c:pt>
                <c:pt idx="337">
                  <c:v>7.4474809703722E-2</c:v>
                </c:pt>
                <c:pt idx="338">
                  <c:v>7.3375887285543895E-2</c:v>
                </c:pt>
                <c:pt idx="339">
                  <c:v>7.2301674056435505E-2</c:v>
                </c:pt>
                <c:pt idx="340">
                  <c:v>7.1251453580989943E-2</c:v>
                </c:pt>
                <c:pt idx="341">
                  <c:v>7.0224534232516067E-2</c:v>
                </c:pt>
                <c:pt idx="342">
                  <c:v>6.922024821543693E-2</c:v>
                </c:pt>
                <c:pt idx="343">
                  <c:v>6.8237950629850053E-2</c:v>
                </c:pt>
                <c:pt idx="344">
                  <c:v>6.7277018576367253E-2</c:v>
                </c:pt>
                <c:pt idx="345">
                  <c:v>6.6336850299382077E-2</c:v>
                </c:pt>
                <c:pt idx="346">
                  <c:v>6.5416864367033201E-2</c:v>
                </c:pt>
                <c:pt idx="347">
                  <c:v>6.4516498886188156E-2</c:v>
                </c:pt>
                <c:pt idx="348">
                  <c:v>6.3635210750872528E-2</c:v>
                </c:pt>
                <c:pt idx="349">
                  <c:v>6.2772474922607402E-2</c:v>
                </c:pt>
                <c:pt idx="350">
                  <c:v>6.1927783741231535E-2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32-4D41-BF41-AA885D5C4459}"/>
            </c:ext>
          </c:extLst>
        </c:ser>
        <c:ser>
          <c:idx val="5"/>
          <c:order val="1"/>
          <c:tx>
            <c:v>D=34 mm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4L'!$D$3:$D$353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4L'!$E$3:$E$353</c:f>
              <c:numCache>
                <c:formatCode>General</c:formatCode>
                <c:ptCount val="351"/>
                <c:pt idx="0">
                  <c:v>1.2189283774979298E-3</c:v>
                </c:pt>
                <c:pt idx="1">
                  <c:v>1.2931100838681209E-3</c:v>
                </c:pt>
                <c:pt idx="2">
                  <c:v>1.3708837132738738E-3</c:v>
                </c:pt>
                <c:pt idx="3">
                  <c:v>1.4524148861558839E-3</c:v>
                </c:pt>
                <c:pt idx="4">
                  <c:v>1.5378785660572492E-3</c:v>
                </c:pt>
                <c:pt idx="5">
                  <c:v>1.6274596673465647E-3</c:v>
                </c:pt>
                <c:pt idx="6">
                  <c:v>1.7213537067036766E-3</c:v>
                </c:pt>
                <c:pt idx="7">
                  <c:v>1.8197675019613335E-3</c:v>
                </c:pt>
                <c:pt idx="8">
                  <c:v>1.9229199221786342E-3</c:v>
                </c:pt>
                <c:pt idx="9">
                  <c:v>2.031042693208196E-3</c:v>
                </c:pt>
                <c:pt idx="10">
                  <c:v>2.1443812633725745E-3</c:v>
                </c:pt>
                <c:pt idx="11">
                  <c:v>2.2631957343065556E-3</c:v>
                </c:pt>
                <c:pt idx="12">
                  <c:v>2.387761862479576E-3</c:v>
                </c:pt>
                <c:pt idx="13">
                  <c:v>2.5183721374274493E-3</c:v>
                </c:pt>
                <c:pt idx="14">
                  <c:v>2.655336943280906E-3</c:v>
                </c:pt>
                <c:pt idx="15">
                  <c:v>2.7989858108128374E-3</c:v>
                </c:pt>
                <c:pt idx="16">
                  <c:v>2.9496687678981504E-3</c:v>
                </c:pt>
                <c:pt idx="17">
                  <c:v>3.107757797052968E-3</c:v>
                </c:pt>
                <c:pt idx="18">
                  <c:v>3.2736484095494678E-3</c:v>
                </c:pt>
                <c:pt idx="19">
                  <c:v>3.4477613465355716E-3</c:v>
                </c:pt>
                <c:pt idx="20">
                  <c:v>3.6305444186092162E-3</c:v>
                </c:pt>
                <c:pt idx="21">
                  <c:v>3.8224744964457935E-3</c:v>
                </c:pt>
                <c:pt idx="22">
                  <c:v>4.0240596663282391E-3</c:v>
                </c:pt>
                <c:pt idx="23">
                  <c:v>4.2358415658326765E-3</c:v>
                </c:pt>
                <c:pt idx="24">
                  <c:v>4.458397916478396E-3</c:v>
                </c:pt>
                <c:pt idx="25">
                  <c:v>4.6923452718752312E-3</c:v>
                </c:pt>
                <c:pt idx="26">
                  <c:v>4.938342001824525E-3</c:v>
                </c:pt>
                <c:pt idx="27">
                  <c:v>5.1970915349622837E-3</c:v>
                </c:pt>
                <c:pt idx="28">
                  <c:v>5.4693458849297549E-3</c:v>
                </c:pt>
                <c:pt idx="29">
                  <c:v>5.7559094876853401E-3</c:v>
                </c:pt>
                <c:pt idx="30">
                  <c:v>6.0576433805578089E-3</c:v>
                </c:pt>
                <c:pt idx="31">
                  <c:v>6.3754697569529117E-3</c:v>
                </c:pt>
                <c:pt idx="32">
                  <c:v>6.7103769342777841E-3</c:v>
                </c:pt>
                <c:pt idx="33">
                  <c:v>7.0634247768549541E-3</c:v>
                </c:pt>
                <c:pt idx="34">
                  <c:v>7.4357506201552237E-3</c:v>
                </c:pt>
                <c:pt idx="35">
                  <c:v>7.8285757479146234E-3</c:v>
                </c:pt>
                <c:pt idx="36">
                  <c:v>8.2432124794840078E-3</c:v>
                </c:pt>
                <c:pt idx="37">
                  <c:v>8.6810719313059614E-3</c:v>
                </c:pt>
                <c:pt idx="38">
                  <c:v>9.1436725237181715E-3</c:v>
                </c:pt>
                <c:pt idx="39">
                  <c:v>9.6326493125301615E-3</c:v>
                </c:pt>
                <c:pt idx="40">
                  <c:v>1.0149764234074543E-2</c:v>
                </c:pt>
                <c:pt idx="41">
                  <c:v>1.0696917362835512E-2</c:v>
                </c:pt>
                <c:pt idx="42">
                  <c:v>1.1276159292527455E-2</c:v>
                </c:pt>
                <c:pt idx="43">
                  <c:v>1.1889704764667886E-2</c:v>
                </c:pt>
                <c:pt idx="44">
                  <c:v>1.2539947683641972E-2</c:v>
                </c:pt>
                <c:pt idx="45">
                  <c:v>1.32294776740427E-2</c:v>
                </c:pt>
                <c:pt idx="46">
                  <c:v>1.396109835506798E-2</c:v>
                </c:pt>
                <c:pt idx="47">
                  <c:v>1.4737847528192516E-2</c:v>
                </c:pt>
                <c:pt idx="48">
                  <c:v>1.5563019498534003E-2</c:v>
                </c:pt>
                <c:pt idx="49">
                  <c:v>1.6440189777710223E-2</c:v>
                </c:pt>
                <c:pt idx="50">
                  <c:v>1.7373242446887982E-2</c:v>
                </c:pt>
                <c:pt idx="51">
                  <c:v>1.8366400493671775E-2</c:v>
                </c:pt>
                <c:pt idx="52">
                  <c:v>1.9424259475952166E-2</c:v>
                </c:pt>
                <c:pt idx="53">
                  <c:v>2.0551824910439276E-2</c:v>
                </c:pt>
                <c:pt idx="54">
                  <c:v>2.1754553833929879E-2</c:v>
                </c:pt>
                <c:pt idx="55">
                  <c:v>2.3038401042171031E-2</c:v>
                </c:pt>
                <c:pt idx="56">
                  <c:v>2.4409870575146542E-2</c:v>
                </c:pt>
                <c:pt idx="57">
                  <c:v>2.5876073089621698E-2</c:v>
                </c:pt>
                <c:pt idx="58">
                  <c:v>2.7444789840619266E-2</c:v>
                </c:pt>
                <c:pt idx="59">
                  <c:v>2.9124544084045856E-2</c:v>
                </c:pt>
                <c:pt idx="60">
                  <c:v>3.0924680813795402E-2</c:v>
                </c:pt>
                <c:pt idx="61">
                  <c:v>3.2855455859041149E-2</c:v>
                </c:pt>
                <c:pt idx="62">
                  <c:v>3.4928135491790191E-2</c:v>
                </c:pt>
                <c:pt idx="63">
                  <c:v>3.7155107831330803E-2</c:v>
                </c:pt>
                <c:pt idx="64">
                  <c:v>3.9550007480977589E-2</c:v>
                </c:pt>
                <c:pt idx="65">
                  <c:v>4.2127854992645375E-2</c:v>
                </c:pt>
                <c:pt idx="66">
                  <c:v>4.4905212924546523E-2</c:v>
                </c:pt>
                <c:pt idx="67">
                  <c:v>4.7900360433449363E-2</c:v>
                </c:pt>
                <c:pt idx="68">
                  <c:v>5.1133488520176074E-2</c:v>
                </c:pt>
                <c:pt idx="69">
                  <c:v>5.4626918217062448E-2</c:v>
                </c:pt>
                <c:pt idx="70">
                  <c:v>5.8405344156665651E-2</c:v>
                </c:pt>
                <c:pt idx="71">
                  <c:v>6.2496106073960389E-2</c:v>
                </c:pt>
                <c:pt idx="72">
                  <c:v>6.6929490843831818E-2</c:v>
                </c:pt>
                <c:pt idx="73">
                  <c:v>7.1739067605304019E-2</c:v>
                </c:pt>
                <c:pt idx="74">
                  <c:v>7.6962058322700422E-2</c:v>
                </c:pt>
                <c:pt idx="75">
                  <c:v>8.2639745711559076E-2</c:v>
                </c:pt>
                <c:pt idx="76">
                  <c:v>8.8817919717409155E-2</c:v>
                </c:pt>
                <c:pt idx="77">
                  <c:v>9.5547362548270343E-2</c:v>
                </c:pt>
                <c:pt idx="78">
                  <c:v>0.1028843704520821</c:v>
                </c:pt>
                <c:pt idx="79">
                  <c:v>0.11089130776595191</c:v>
                </c:pt>
                <c:pt idx="80">
                  <c:v>0.11963718493997266</c:v>
                </c:pt>
                <c:pt idx="81">
                  <c:v>0.12919824685894921</c:v>
                </c:pt>
                <c:pt idx="82">
                  <c:v>0.13965855034669172</c:v>
                </c:pt>
                <c:pt idx="83">
                  <c:v>0.15111049961075518</c:v>
                </c:pt>
                <c:pt idx="84">
                  <c:v>0.16365529480831031</c:v>
                </c:pt>
                <c:pt idx="85">
                  <c:v>0.17740323099899302</c:v>
                </c:pt>
                <c:pt idx="86">
                  <c:v>0.19247376152785056</c:v>
                </c:pt>
                <c:pt idx="87">
                  <c:v>0.20899521039894742</c:v>
                </c:pt>
                <c:pt idx="88">
                  <c:v>0.22710398172358037</c:v>
                </c:pt>
                <c:pt idx="89">
                  <c:v>0.2469430706925333</c:v>
                </c:pt>
                <c:pt idx="90">
                  <c:v>0.26865963071411081</c:v>
                </c:pt>
                <c:pt idx="91">
                  <c:v>0.29240129839892459</c:v>
                </c:pt>
                <c:pt idx="92">
                  <c:v>0.31831092828148499</c:v>
                </c:pt>
                <c:pt idx="93">
                  <c:v>0.34651935383421151</c:v>
                </c:pt>
                <c:pt idx="94">
                  <c:v>0.37713578861414787</c:v>
                </c:pt>
                <c:pt idx="95">
                  <c:v>0.41023553803372992</c:v>
                </c:pt>
                <c:pt idx="96">
                  <c:v>0.44584484412349401</c:v>
                </c:pt>
                <c:pt idx="97">
                  <c:v>0.48392297533989193</c:v>
                </c:pt>
                <c:pt idx="98">
                  <c:v>0.52434214244424426</c:v>
                </c:pt>
                <c:pt idx="99">
                  <c:v>0.56686649395772171</c:v>
                </c:pt>
                <c:pt idx="100">
                  <c:v>0.61113230139993013</c:v>
                </c:pt>
                <c:pt idx="101">
                  <c:v>0.65663238862684625</c:v>
                </c:pt>
                <c:pt idx="102">
                  <c:v>0.70270868532491826</c:v>
                </c:pt>
                <c:pt idx="103">
                  <c:v>0.7485571701775362</c:v>
                </c:pt>
                <c:pt idx="104">
                  <c:v>0.79324902347494874</c:v>
                </c:pt>
                <c:pt idx="105">
                  <c:v>0.83577019765016303</c:v>
                </c:pt>
                <c:pt idx="106">
                  <c:v>0.87507875458270568</c:v>
                </c:pt>
                <c:pt idx="107">
                  <c:v>0.91017557395611925</c:v>
                </c:pt>
                <c:pt idx="108">
                  <c:v>0.94018028436958845</c:v>
                </c:pt>
                <c:pt idx="109">
                  <c:v>0.964401714918246</c:v>
                </c:pt>
                <c:pt idx="110">
                  <c:v>0.9823918996169837</c:v>
                </c:pt>
                <c:pt idx="111">
                  <c:v>0.99397512990990988</c:v>
                </c:pt>
                <c:pt idx="112">
                  <c:v>0.99924821383474438</c:v>
                </c:pt>
                <c:pt idx="113">
                  <c:v>0.99855360557742479</c:v>
                </c:pt>
                <c:pt idx="114">
                  <c:v>0.99243178675625732</c:v>
                </c:pt>
                <c:pt idx="115">
                  <c:v>0.98156198870188616</c:v>
                </c:pt>
                <c:pt idx="116">
                  <c:v>0.96670065305038777</c:v>
                </c:pt>
                <c:pt idx="117">
                  <c:v>0.94862536710935452</c:v>
                </c:pt>
                <c:pt idx="118">
                  <c:v>0.92808928219696607</c:v>
                </c:pt>
                <c:pt idx="119">
                  <c:v>0.90578816159938258</c:v>
                </c:pt>
                <c:pt idx="120">
                  <c:v>0.8823398703551657</c:v>
                </c:pt>
                <c:pt idx="121">
                  <c:v>0.85827460184223925</c:v>
                </c:pt>
                <c:pt idx="122">
                  <c:v>0.83403342158200711</c:v>
                </c:pt>
                <c:pt idx="123">
                  <c:v>0.80997261054034142</c:v>
                </c:pt>
                <c:pt idx="124">
                  <c:v>0.78637157348664044</c:v>
                </c:pt>
                <c:pt idx="125">
                  <c:v>0.76344253679978125</c:v>
                </c:pt>
                <c:pt idx="126">
                  <c:v>0.741340749613975</c:v>
                </c:pt>
                <c:pt idx="127">
                  <c:v>0.72017433918261275</c:v>
                </c:pt>
                <c:pt idx="128">
                  <c:v>0.70001332024312024</c:v>
                </c:pt>
                <c:pt idx="129">
                  <c:v>0.68089751389461317</c:v>
                </c:pt>
                <c:pt idx="130">
                  <c:v>0.66284330499699462</c:v>
                </c:pt>
                <c:pt idx="131">
                  <c:v>0.64584927543866399</c:v>
                </c:pt>
                <c:pt idx="132">
                  <c:v>0.62990081123471398</c:v>
                </c:pt>
                <c:pt idx="133">
                  <c:v>0.61497380934233314</c:v>
                </c:pt>
                <c:pt idx="134">
                  <c:v>0.60103761705193859</c:v>
                </c:pt>
                <c:pt idx="135">
                  <c:v>0.58805733136593052</c:v>
                </c:pt>
                <c:pt idx="136">
                  <c:v>0.57599557376468169</c:v>
                </c:pt>
                <c:pt idx="137">
                  <c:v>0.564813840979006</c:v>
                </c:pt>
                <c:pt idx="138">
                  <c:v>0.55447351715803039</c:v>
                </c:pt>
                <c:pt idx="139">
                  <c:v>0.54493661844803476</c:v>
                </c:pt>
                <c:pt idx="140">
                  <c:v>0.53616632812868481</c:v>
                </c:pt>
                <c:pt idx="141">
                  <c:v>0.52812736932556104</c:v>
                </c:pt>
                <c:pt idx="142">
                  <c:v>0.52078625293056935</c:v>
                </c:pt>
                <c:pt idx="143">
                  <c:v>0.51411143058452702</c:v>
                </c:pt>
                <c:pt idx="144">
                  <c:v>0.50807337622095017</c:v>
                </c:pt>
                <c:pt idx="145">
                  <c:v>0.50264461453155462</c:v>
                </c:pt>
                <c:pt idx="146">
                  <c:v>0.49779971059386352</c:v>
                </c:pt>
                <c:pt idx="147">
                  <c:v>0.49351523161938515</c:v>
                </c:pt>
                <c:pt idx="148">
                  <c:v>0.48976968918002828</c:v>
                </c:pt>
                <c:pt idx="149">
                  <c:v>0.4865434682175358</c:v>
                </c:pt>
                <c:pt idx="150">
                  <c:v>0.48381874752497867</c:v>
                </c:pt>
                <c:pt idx="151">
                  <c:v>0.48157941511985281</c:v>
                </c:pt>
                <c:pt idx="152">
                  <c:v>0.47981098093165941</c:v>
                </c:pt>
                <c:pt idx="153">
                  <c:v>0.47850048844398463</c:v>
                </c:pt>
                <c:pt idx="154">
                  <c:v>0.47763642631540248</c:v>
                </c:pt>
                <c:pt idx="155">
                  <c:v>0.47720864051849332</c:v>
                </c:pt>
                <c:pt idx="156">
                  <c:v>0.47720824715386312</c:v>
                </c:pt>
                <c:pt idx="157">
                  <c:v>0.47762754579557021</c:v>
                </c:pt>
                <c:pt idx="158">
                  <c:v>0.47845993299129286</c:v>
                </c:pt>
                <c:pt idx="159">
                  <c:v>0.47969981536604467</c:v>
                </c:pt>
                <c:pt idx="160">
                  <c:v>0.48134252165856029</c:v>
                </c:pt>
                <c:pt idx="161">
                  <c:v>0.48338421295588085</c:v>
                </c:pt>
                <c:pt idx="162">
                  <c:v>0.4858217903900508</c:v>
                </c:pt>
                <c:pt idx="163">
                  <c:v>0.4886527996316048</c:v>
                </c:pt>
                <c:pt idx="164">
                  <c:v>0.49187533167180553</c:v>
                </c:pt>
                <c:pt idx="165">
                  <c:v>0.49548791964636241</c:v>
                </c:pt>
                <c:pt idx="166">
                  <c:v>0.49948943183516781</c:v>
                </c:pt>
                <c:pt idx="167">
                  <c:v>0.50387896149056211</c:v>
                </c:pt>
                <c:pt idx="168">
                  <c:v>0.50865571480832106</c:v>
                </c:pt>
                <c:pt idx="169">
                  <c:v>0.51381889915439949</c:v>
                </c:pt>
                <c:pt idx="170">
                  <c:v>0.51936761456710978</c:v>
                </c:pt>
                <c:pt idx="171">
                  <c:v>0.52530075250713493</c:v>
                </c:pt>
                <c:pt idx="172">
                  <c:v>0.53161690672338358</c:v>
                </c:pt>
                <c:pt idx="173">
                  <c:v>0.53831430179047146</c:v>
                </c:pt>
                <c:pt idx="174">
                  <c:v>0.54539074515670516</c:v>
                </c:pt>
                <c:pt idx="175">
                  <c:v>0.55284360819004985</c:v>
                </c:pt>
                <c:pt idx="176">
                  <c:v>0.56066984049057433</c:v>
                </c:pt>
                <c:pt idx="177">
                  <c:v>0.56886601946318915</c:v>
                </c:pt>
                <c:pt idx="178">
                  <c:v>0.5774284337347626</c:v>
                </c:pt>
                <c:pt idx="179">
                  <c:v>0.58635319455354784</c:v>
                </c:pt>
                <c:pt idx="180">
                  <c:v>0.59563636415860444</c:v>
                </c:pt>
                <c:pt idx="181">
                  <c:v>0.60527408483619149</c:v>
                </c:pt>
                <c:pt idx="182">
                  <c:v>0.61526268778041671</c:v>
                </c:pt>
                <c:pt idx="183">
                  <c:v>0.62559875782917995</c:v>
                </c:pt>
                <c:pt idx="184">
                  <c:v>0.63627912944841181</c:v>
                </c:pt>
                <c:pt idx="185">
                  <c:v>0.64730079149215913</c:v>
                </c:pt>
                <c:pt idx="186">
                  <c:v>0.65866068331959671</c:v>
                </c:pt>
                <c:pt idx="187">
                  <c:v>0.67035537231974629</c:v>
                </c:pt>
                <c:pt idx="188">
                  <c:v>0.68238061183145948</c:v>
                </c:pt>
                <c:pt idx="189">
                  <c:v>0.69473078762686891</c:v>
                </c:pt>
                <c:pt idx="190">
                  <c:v>0.70739826932389904</c:v>
                </c:pt>
                <c:pt idx="191">
                  <c:v>0.72037268934466892</c:v>
                </c:pt>
                <c:pt idx="192">
                  <c:v>0.73364017583099028</c:v>
                </c:pt>
                <c:pt idx="193">
                  <c:v>0.74718256726776922</c:v>
                </c:pt>
                <c:pt idx="194">
                  <c:v>0.76097663589590159</c:v>
                </c:pt>
                <c:pt idx="195">
                  <c:v>0.77499334504758066</c:v>
                </c:pt>
                <c:pt idx="196">
                  <c:v>0.78919716312519728</c:v>
                </c:pt>
                <c:pt idx="197">
                  <c:v>0.80354545479620865</c:v>
                </c:pt>
                <c:pt idx="198">
                  <c:v>0.81798796860139211</c:v>
                </c:pt>
                <c:pt idx="199">
                  <c:v>0.83246643980825075</c:v>
                </c:pt>
                <c:pt idx="200">
                  <c:v>0.84691432794211363</c:v>
                </c:pt>
                <c:pt idx="201">
                  <c:v>0.8612567097103474</c:v>
                </c:pt>
                <c:pt idx="202">
                  <c:v>0.8754103495329304</c:v>
                </c:pt>
                <c:pt idx="203">
                  <c:v>0.88928397102145429</c:v>
                </c:pt>
                <c:pt idx="204">
                  <c:v>0.90277875287269715</c:v>
                </c:pt>
                <c:pt idx="205">
                  <c:v>0.91578907113714947</c:v>
                </c:pt>
                <c:pt idx="206">
                  <c:v>0.92820350613282543</c:v>
                </c:pt>
                <c:pt idx="207">
                  <c:v>0.93990612597777079</c:v>
                </c:pt>
                <c:pt idx="208">
                  <c:v>0.95077804958191048</c:v>
                </c:pt>
                <c:pt idx="209">
                  <c:v>0.9606992799962768</c:v>
                </c:pt>
                <c:pt idx="210">
                  <c:v>0.96955078459938859</c:v>
                </c:pt>
                <c:pt idx="211">
                  <c:v>0.9772167823847937</c:v>
                </c:pt>
                <c:pt idx="212">
                  <c:v>0.98358718162739112</c:v>
                </c:pt>
                <c:pt idx="213">
                  <c:v>0.98856009478666562</c:v>
                </c:pt>
                <c:pt idx="214">
                  <c:v>0.99204434321043566</c:v>
                </c:pt>
                <c:pt idx="215">
                  <c:v>0.99396185366830192</c:v>
                </c:pt>
                <c:pt idx="216">
                  <c:v>0.99424984349474577</c:v>
                </c:pt>
                <c:pt idx="217">
                  <c:v>0.99286269236189284</c:v>
                </c:pt>
                <c:pt idx="218">
                  <c:v>0.98977340711188677</c:v>
                </c:pt>
                <c:pt idx="219">
                  <c:v>0.98497460165706863</c:v>
                </c:pt>
                <c:pt idx="220">
                  <c:v>0.97847893593983959</c:v>
                </c:pt>
                <c:pt idx="221">
                  <c:v>0.97031898483375556</c:v>
                </c:pt>
                <c:pt idx="222">
                  <c:v>0.96054653756290653</c:v>
                </c:pt>
                <c:pt idx="223">
                  <c:v>0.94923135825057192</c:v>
                </c:pt>
                <c:pt idx="224">
                  <c:v>0.93645946604217967</c:v>
                </c:pt>
                <c:pt idx="225">
                  <c:v>0.92233101658403016</c:v>
                </c:pt>
                <c:pt idx="226">
                  <c:v>0.90695788369545549</c:v>
                </c:pt>
                <c:pt idx="227">
                  <c:v>0.89046104977375473</c:v>
                </c:pt>
                <c:pt idx="228">
                  <c:v>0.87296791553644404</c:v>
                </c:pt>
                <c:pt idx="229">
                  <c:v>0.85460963461350392</c:v>
                </c:pt>
                <c:pt idx="230">
                  <c:v>0.83551856736409313</c:v>
                </c:pt>
                <c:pt idx="231">
                  <c:v>0.81582593265070968</c:v>
                </c:pt>
                <c:pt idx="232">
                  <c:v>0.79565971790744094</c:v>
                </c:pt>
                <c:pt idx="233">
                  <c:v>0.77514288842290446</c:v>
                </c:pt>
                <c:pt idx="234">
                  <c:v>0.75439191786534332</c:v>
                </c:pt>
                <c:pt idx="235">
                  <c:v>0.73351564493470389</c:v>
                </c:pt>
                <c:pt idx="236">
                  <c:v>0.71261444648635108</c:v>
                </c:pt>
                <c:pt idx="237">
                  <c:v>0.69177970600498961</c:v>
                </c:pt>
                <c:pt idx="238">
                  <c:v>0.67109354804632004</c:v>
                </c:pt>
                <c:pt idx="239">
                  <c:v>0.65062880406419665</c:v>
                </c:pt>
                <c:pt idx="240">
                  <c:v>0.63044917256370914</c:v>
                </c:pt>
                <c:pt idx="241">
                  <c:v>0.61060953630954529</c:v>
                </c:pt>
                <c:pt idx="242">
                  <c:v>0.59115640086973098</c:v>
                </c:pt>
                <c:pt idx="243">
                  <c:v>0.57212842158887822</c:v>
                </c:pt>
                <c:pt idx="244">
                  <c:v>0.55355698970757783</c:v>
                </c:pt>
                <c:pt idx="245">
                  <c:v>0.53546685238797642</c:v>
                </c:pt>
                <c:pt idx="246">
                  <c:v>0.51787674555881757</c:v>
                </c:pt>
                <c:pt idx="247">
                  <c:v>0.50080002252293299</c:v>
                </c:pt>
                <c:pt idx="248">
                  <c:v>0.48424526501404708</c:v>
                </c:pt>
                <c:pt idx="249">
                  <c:v>0.46821686674671303</c:v>
                </c:pt>
                <c:pt idx="250">
                  <c:v>0.45271558242185328</c:v>
                </c:pt>
                <c:pt idx="251">
                  <c:v>0.43773903761723987</c:v>
                </c:pt>
                <c:pt idx="252">
                  <c:v>0.42328219702112024</c:v>
                </c:pt>
                <c:pt idx="253">
                  <c:v>0.40933779009000393</c:v>
                </c:pt>
                <c:pt idx="254">
                  <c:v>0.39589669447098641</c:v>
                </c:pt>
                <c:pt idx="255">
                  <c:v>0.38294827847243496</c:v>
                </c:pt>
                <c:pt idx="256">
                  <c:v>0.37048070454291082</c:v>
                </c:pt>
                <c:pt idx="257">
                  <c:v>0.35848119617305718</c:v>
                </c:pt>
                <c:pt idx="258">
                  <c:v>0.34693627091166279</c:v>
                </c:pt>
                <c:pt idx="259">
                  <c:v>0.33583194232286784</c:v>
                </c:pt>
                <c:pt idx="260">
                  <c:v>0.32515389373926351</c:v>
                </c:pt>
                <c:pt idx="261">
                  <c:v>0.31488762661309544</c:v>
                </c:pt>
                <c:pt idx="262">
                  <c:v>0.30501858615757993</c:v>
                </c:pt>
                <c:pt idx="263">
                  <c:v>0.29553226682106648</c:v>
                </c:pt>
                <c:pt idx="264">
                  <c:v>0.28641429996291445</c:v>
                </c:pt>
                <c:pt idx="265">
                  <c:v>0.2776505259129679</c:v>
                </c:pt>
                <c:pt idx="266">
                  <c:v>0.26922705240495348</c:v>
                </c:pt>
                <c:pt idx="267">
                  <c:v>0.26113030118435077</c:v>
                </c:pt>
                <c:pt idx="268">
                  <c:v>0.25334704440787592</c:v>
                </c:pt>
                <c:pt idx="269">
                  <c:v>0.24586443227765997</c:v>
                </c:pt>
                <c:pt idx="270">
                  <c:v>0.23867001319053838</c:v>
                </c:pt>
                <c:pt idx="271">
                  <c:v>0.23175174753260552</c:v>
                </c:pt>
                <c:pt idx="272">
                  <c:v>0.22509801611179581</c:v>
                </c:pt>
                <c:pt idx="273">
                  <c:v>0.21869762409664806</c:v>
                </c:pt>
                <c:pt idx="274">
                  <c:v>0.21253980121727545</c:v>
                </c:pt>
                <c:pt idx="275">
                  <c:v>0.20661419888419508</c:v>
                </c:pt>
                <c:pt idx="276">
                  <c:v>0.20091088479141739</c:v>
                </c:pt>
                <c:pt idx="277">
                  <c:v>0.19542033549113969</c:v>
                </c:pt>
                <c:pt idx="278">
                  <c:v>0.1901334273577221</c:v>
                </c:pt>
                <c:pt idx="279">
                  <c:v>0.18504142629744502</c:v>
                </c:pt>
                <c:pt idx="280">
                  <c:v>0.1801359765070526</c:v>
                </c:pt>
                <c:pt idx="281">
                  <c:v>0.17540908853741366</c:v>
                </c:pt>
                <c:pt idx="282">
                  <c:v>0.17085312687812659</c:v>
                </c:pt>
                <c:pt idx="283">
                  <c:v>0.16646079724376184</c:v>
                </c:pt>
                <c:pt idx="284">
                  <c:v>0.16222513371211078</c:v>
                </c:pt>
                <c:pt idx="285">
                  <c:v>0.15813948583871984</c:v>
                </c:pt>
                <c:pt idx="286">
                  <c:v>0.1541975058495263</c:v>
                </c:pt>
                <c:pt idx="287">
                  <c:v>0.15039313599425941</c:v>
                </c:pt>
                <c:pt idx="288">
                  <c:v>0.14672059612687183</c:v>
                </c:pt>
                <c:pt idx="289">
                  <c:v>0.14317437156533719</c:v>
                </c:pt>
                <c:pt idx="290">
                  <c:v>0.13974920127134371</c:v>
                </c:pt>
                <c:pt idx="291">
                  <c:v>0.13644006638044803</c:v>
                </c:pt>
                <c:pt idx="292">
                  <c:v>0.13324217910484792</c:v>
                </c:pt>
                <c:pt idx="293">
                  <c:v>0.13015097202393378</c:v>
                </c:pt>
                <c:pt idx="294">
                  <c:v>0.12716208777191507</c:v>
                </c:pt>
                <c:pt idx="295">
                  <c:v>0.12427136912697845</c:v>
                </c:pt>
                <c:pt idx="296">
                  <c:v>0.12147484950246601</c:v>
                </c:pt>
                <c:pt idx="297">
                  <c:v>0.11876874383729474</c:v>
                </c:pt>
                <c:pt idx="298">
                  <c:v>0.11614943988024384</c:v>
                </c:pt>
                <c:pt idx="299">
                  <c:v>0.11361348986062247</c:v>
                </c:pt>
                <c:pt idx="300">
                  <c:v>0.1111576025362111</c:v>
                </c:pt>
                <c:pt idx="301">
                  <c:v>0.10877863560809931</c:v>
                </c:pt>
                <c:pt idx="302">
                  <c:v>0.10647358849110378</c:v>
                </c:pt>
                <c:pt idx="303">
                  <c:v>0.10423959542777728</c:v>
                </c:pt>
                <c:pt idx="304">
                  <c:v>0.10207391893357409</c:v>
                </c:pt>
                <c:pt idx="305">
                  <c:v>9.9973943560457079E-2</c:v>
                </c:pt>
                <c:pt idx="306">
                  <c:v>9.793716996613655E-2</c:v>
                </c:pt>
                <c:pt idx="307">
                  <c:v>9.5961209276128834E-2</c:v>
                </c:pt>
                <c:pt idx="308">
                  <c:v>9.4043777725940192E-2</c:v>
                </c:pt>
                <c:pt idx="309">
                  <c:v>9.2182691570871444E-2</c:v>
                </c:pt>
                <c:pt idx="310">
                  <c:v>9.0375862251206418E-2</c:v>
                </c:pt>
                <c:pt idx="311">
                  <c:v>8.8621291800842661E-2</c:v>
                </c:pt>
                <c:pt idx="312">
                  <c:v>8.6917068487778582E-2</c:v>
                </c:pt>
                <c:pt idx="313">
                  <c:v>8.5261362675239871E-2</c:v>
                </c:pt>
                <c:pt idx="314">
                  <c:v>8.365242289262953E-2</c:v>
                </c:pt>
                <c:pt idx="315">
                  <c:v>8.2088572105883828E-2</c:v>
                </c:pt>
                <c:pt idx="316">
                  <c:v>8.0568204177235092E-2</c:v>
                </c:pt>
                <c:pt idx="317">
                  <c:v>7.9089780504798979E-2</c:v>
                </c:pt>
                <c:pt idx="318">
                  <c:v>7.7651826832820792E-2</c:v>
                </c:pt>
                <c:pt idx="319">
                  <c:v>7.6252930223813298E-2</c:v>
                </c:pt>
                <c:pt idx="320">
                  <c:v>7.4891736184241053E-2</c:v>
                </c:pt>
                <c:pt idx="321">
                  <c:v>7.3566945935776284E-2</c:v>
                </c:pt>
                <c:pt idx="322">
                  <c:v>7.2277313824560596E-2</c:v>
                </c:pt>
                <c:pt idx="323">
                  <c:v>7.1021644861250066E-2</c:v>
                </c:pt>
                <c:pt idx="324">
                  <c:v>6.9798792385005526E-2</c:v>
                </c:pt>
                <c:pt idx="325">
                  <c:v>6.8607655844911575E-2</c:v>
                </c:pt>
                <c:pt idx="326">
                  <c:v>6.7447178692666032E-2</c:v>
                </c:pt>
                <c:pt idx="327">
                  <c:v>6.6316346380669633E-2</c:v>
                </c:pt>
                <c:pt idx="328">
                  <c:v>6.5214184459977065E-2</c:v>
                </c:pt>
                <c:pt idx="329">
                  <c:v>6.4139756772846335E-2</c:v>
                </c:pt>
                <c:pt idx="330">
                  <c:v>6.3092163734901563E-2</c:v>
                </c:pt>
                <c:pt idx="331">
                  <c:v>6.207054070220186E-2</c:v>
                </c:pt>
                <c:pt idx="332">
                  <c:v>6.1074056418734424E-2</c:v>
                </c:pt>
                <c:pt idx="333">
                  <c:v>6.0101911540123787E-2</c:v>
                </c:pt>
                <c:pt idx="334">
                  <c:v>5.9153337229543856E-2</c:v>
                </c:pt>
                <c:pt idx="335">
                  <c:v>5.8227593822055113E-2</c:v>
                </c:pt>
                <c:pt idx="336">
                  <c:v>5.7323969553789267E-2</c:v>
                </c:pt>
                <c:pt idx="337">
                  <c:v>5.6441779352589427E-2</c:v>
                </c:pt>
                <c:pt idx="338">
                  <c:v>5.558036368691166E-2</c:v>
                </c:pt>
                <c:pt idx="339">
                  <c:v>5.4739087469952596E-2</c:v>
                </c:pt>
                <c:pt idx="340">
                  <c:v>5.3917339016147703E-2</c:v>
                </c:pt>
                <c:pt idx="341">
                  <c:v>5.3114529047319392E-2</c:v>
                </c:pt>
                <c:pt idx="342">
                  <c:v>5.2330089745929897E-2</c:v>
                </c:pt>
                <c:pt idx="343">
                  <c:v>5.1563473852998087E-2</c:v>
                </c:pt>
                <c:pt idx="344">
                  <c:v>5.0814153808411255E-2</c:v>
                </c:pt>
                <c:pt idx="345">
                  <c:v>5.0081620931443083E-2</c:v>
                </c:pt>
                <c:pt idx="346">
                  <c:v>4.9365384639442844E-2</c:v>
                </c:pt>
                <c:pt idx="347">
                  <c:v>4.8664971702754523E-2</c:v>
                </c:pt>
                <c:pt idx="348">
                  <c:v>4.7979925534029855E-2</c:v>
                </c:pt>
                <c:pt idx="349">
                  <c:v>4.730980551019881E-2</c:v>
                </c:pt>
                <c:pt idx="350">
                  <c:v>4.6654186325459923E-2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32-4D41-BF41-AA885D5C4459}"/>
            </c:ext>
          </c:extLst>
        </c:ser>
        <c:ser>
          <c:idx val="6"/>
          <c:order val="2"/>
          <c:tx>
            <c:v>D=39 mm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4L'!$G$3:$G$353</c:f>
              <c:numCache>
                <c:formatCode>General</c:formatCode>
                <c:ptCount val="351"/>
                <c:pt idx="0">
                  <c:v>100</c:v>
                </c:pt>
                <c:pt idx="1">
                  <c:v>102</c:v>
                </c:pt>
                <c:pt idx="2">
                  <c:v>104</c:v>
                </c:pt>
                <c:pt idx="3">
                  <c:v>106</c:v>
                </c:pt>
                <c:pt idx="4">
                  <c:v>108</c:v>
                </c:pt>
                <c:pt idx="5">
                  <c:v>110</c:v>
                </c:pt>
                <c:pt idx="6">
                  <c:v>112</c:v>
                </c:pt>
                <c:pt idx="7">
                  <c:v>114</c:v>
                </c:pt>
                <c:pt idx="8">
                  <c:v>116</c:v>
                </c:pt>
                <c:pt idx="9">
                  <c:v>118</c:v>
                </c:pt>
                <c:pt idx="10">
                  <c:v>120</c:v>
                </c:pt>
                <c:pt idx="11">
                  <c:v>122</c:v>
                </c:pt>
                <c:pt idx="12">
                  <c:v>124</c:v>
                </c:pt>
                <c:pt idx="13">
                  <c:v>126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134</c:v>
                </c:pt>
                <c:pt idx="18">
                  <c:v>136</c:v>
                </c:pt>
                <c:pt idx="19">
                  <c:v>138</c:v>
                </c:pt>
                <c:pt idx="20">
                  <c:v>140</c:v>
                </c:pt>
                <c:pt idx="21">
                  <c:v>142</c:v>
                </c:pt>
                <c:pt idx="22">
                  <c:v>144</c:v>
                </c:pt>
                <c:pt idx="23">
                  <c:v>146</c:v>
                </c:pt>
                <c:pt idx="24">
                  <c:v>148</c:v>
                </c:pt>
                <c:pt idx="25">
                  <c:v>150</c:v>
                </c:pt>
                <c:pt idx="26">
                  <c:v>152</c:v>
                </c:pt>
                <c:pt idx="27">
                  <c:v>154</c:v>
                </c:pt>
                <c:pt idx="28">
                  <c:v>156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164</c:v>
                </c:pt>
                <c:pt idx="33">
                  <c:v>166</c:v>
                </c:pt>
                <c:pt idx="34">
                  <c:v>168</c:v>
                </c:pt>
                <c:pt idx="35">
                  <c:v>170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186</c:v>
                </c:pt>
                <c:pt idx="44">
                  <c:v>188</c:v>
                </c:pt>
                <c:pt idx="45">
                  <c:v>190</c:v>
                </c:pt>
                <c:pt idx="46">
                  <c:v>192</c:v>
                </c:pt>
                <c:pt idx="47">
                  <c:v>194</c:v>
                </c:pt>
                <c:pt idx="48">
                  <c:v>196</c:v>
                </c:pt>
                <c:pt idx="49">
                  <c:v>198</c:v>
                </c:pt>
                <c:pt idx="50">
                  <c:v>200</c:v>
                </c:pt>
                <c:pt idx="51">
                  <c:v>202</c:v>
                </c:pt>
                <c:pt idx="52">
                  <c:v>204</c:v>
                </c:pt>
                <c:pt idx="53">
                  <c:v>206</c:v>
                </c:pt>
                <c:pt idx="54">
                  <c:v>208</c:v>
                </c:pt>
                <c:pt idx="55">
                  <c:v>210</c:v>
                </c:pt>
                <c:pt idx="56">
                  <c:v>212</c:v>
                </c:pt>
                <c:pt idx="57">
                  <c:v>214</c:v>
                </c:pt>
                <c:pt idx="58">
                  <c:v>216</c:v>
                </c:pt>
                <c:pt idx="59">
                  <c:v>218</c:v>
                </c:pt>
                <c:pt idx="60">
                  <c:v>220</c:v>
                </c:pt>
                <c:pt idx="61">
                  <c:v>222</c:v>
                </c:pt>
                <c:pt idx="62">
                  <c:v>224</c:v>
                </c:pt>
                <c:pt idx="63">
                  <c:v>226</c:v>
                </c:pt>
                <c:pt idx="64">
                  <c:v>228</c:v>
                </c:pt>
                <c:pt idx="65">
                  <c:v>230</c:v>
                </c:pt>
                <c:pt idx="66">
                  <c:v>232</c:v>
                </c:pt>
                <c:pt idx="67">
                  <c:v>234</c:v>
                </c:pt>
                <c:pt idx="68">
                  <c:v>236</c:v>
                </c:pt>
                <c:pt idx="69">
                  <c:v>238</c:v>
                </c:pt>
                <c:pt idx="70">
                  <c:v>240</c:v>
                </c:pt>
                <c:pt idx="71">
                  <c:v>242</c:v>
                </c:pt>
                <c:pt idx="72">
                  <c:v>244</c:v>
                </c:pt>
                <c:pt idx="73">
                  <c:v>246</c:v>
                </c:pt>
                <c:pt idx="74">
                  <c:v>248</c:v>
                </c:pt>
                <c:pt idx="75">
                  <c:v>250</c:v>
                </c:pt>
                <c:pt idx="76">
                  <c:v>252</c:v>
                </c:pt>
                <c:pt idx="77">
                  <c:v>254</c:v>
                </c:pt>
                <c:pt idx="78">
                  <c:v>256</c:v>
                </c:pt>
                <c:pt idx="79">
                  <c:v>258</c:v>
                </c:pt>
                <c:pt idx="80">
                  <c:v>260</c:v>
                </c:pt>
                <c:pt idx="81">
                  <c:v>262</c:v>
                </c:pt>
                <c:pt idx="82">
                  <c:v>264</c:v>
                </c:pt>
                <c:pt idx="83">
                  <c:v>266</c:v>
                </c:pt>
                <c:pt idx="84">
                  <c:v>268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278</c:v>
                </c:pt>
                <c:pt idx="90">
                  <c:v>280</c:v>
                </c:pt>
                <c:pt idx="91">
                  <c:v>282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290</c:v>
                </c:pt>
                <c:pt idx="96">
                  <c:v>292</c:v>
                </c:pt>
                <c:pt idx="97">
                  <c:v>294</c:v>
                </c:pt>
                <c:pt idx="98">
                  <c:v>296</c:v>
                </c:pt>
                <c:pt idx="99">
                  <c:v>298</c:v>
                </c:pt>
                <c:pt idx="100">
                  <c:v>300</c:v>
                </c:pt>
                <c:pt idx="101">
                  <c:v>302</c:v>
                </c:pt>
                <c:pt idx="102">
                  <c:v>304</c:v>
                </c:pt>
                <c:pt idx="103">
                  <c:v>306</c:v>
                </c:pt>
                <c:pt idx="104">
                  <c:v>308</c:v>
                </c:pt>
                <c:pt idx="105">
                  <c:v>310</c:v>
                </c:pt>
                <c:pt idx="106">
                  <c:v>312</c:v>
                </c:pt>
                <c:pt idx="107">
                  <c:v>314</c:v>
                </c:pt>
                <c:pt idx="108">
                  <c:v>316</c:v>
                </c:pt>
                <c:pt idx="109">
                  <c:v>318</c:v>
                </c:pt>
                <c:pt idx="110">
                  <c:v>320</c:v>
                </c:pt>
                <c:pt idx="111">
                  <c:v>322</c:v>
                </c:pt>
                <c:pt idx="112">
                  <c:v>324</c:v>
                </c:pt>
                <c:pt idx="113">
                  <c:v>326</c:v>
                </c:pt>
                <c:pt idx="114">
                  <c:v>328</c:v>
                </c:pt>
                <c:pt idx="115">
                  <c:v>330</c:v>
                </c:pt>
                <c:pt idx="116">
                  <c:v>332</c:v>
                </c:pt>
                <c:pt idx="117">
                  <c:v>334</c:v>
                </c:pt>
                <c:pt idx="118">
                  <c:v>336</c:v>
                </c:pt>
                <c:pt idx="119">
                  <c:v>338</c:v>
                </c:pt>
                <c:pt idx="120">
                  <c:v>340</c:v>
                </c:pt>
                <c:pt idx="121">
                  <c:v>342</c:v>
                </c:pt>
                <c:pt idx="122">
                  <c:v>344</c:v>
                </c:pt>
                <c:pt idx="123">
                  <c:v>346</c:v>
                </c:pt>
                <c:pt idx="124">
                  <c:v>348</c:v>
                </c:pt>
                <c:pt idx="125">
                  <c:v>350</c:v>
                </c:pt>
                <c:pt idx="126">
                  <c:v>352</c:v>
                </c:pt>
                <c:pt idx="127">
                  <c:v>354</c:v>
                </c:pt>
                <c:pt idx="128">
                  <c:v>356</c:v>
                </c:pt>
                <c:pt idx="129">
                  <c:v>358</c:v>
                </c:pt>
                <c:pt idx="130">
                  <c:v>360</c:v>
                </c:pt>
                <c:pt idx="131">
                  <c:v>362</c:v>
                </c:pt>
                <c:pt idx="132">
                  <c:v>364</c:v>
                </c:pt>
                <c:pt idx="133">
                  <c:v>366</c:v>
                </c:pt>
                <c:pt idx="134">
                  <c:v>368</c:v>
                </c:pt>
                <c:pt idx="135">
                  <c:v>370</c:v>
                </c:pt>
                <c:pt idx="136">
                  <c:v>372</c:v>
                </c:pt>
                <c:pt idx="137">
                  <c:v>374</c:v>
                </c:pt>
                <c:pt idx="138">
                  <c:v>376</c:v>
                </c:pt>
                <c:pt idx="139">
                  <c:v>378</c:v>
                </c:pt>
                <c:pt idx="140">
                  <c:v>380</c:v>
                </c:pt>
                <c:pt idx="141">
                  <c:v>382</c:v>
                </c:pt>
                <c:pt idx="142">
                  <c:v>384</c:v>
                </c:pt>
                <c:pt idx="143">
                  <c:v>386</c:v>
                </c:pt>
                <c:pt idx="144">
                  <c:v>388</c:v>
                </c:pt>
                <c:pt idx="145">
                  <c:v>390</c:v>
                </c:pt>
                <c:pt idx="146">
                  <c:v>392</c:v>
                </c:pt>
                <c:pt idx="147">
                  <c:v>394</c:v>
                </c:pt>
                <c:pt idx="148">
                  <c:v>396</c:v>
                </c:pt>
                <c:pt idx="149">
                  <c:v>398</c:v>
                </c:pt>
                <c:pt idx="150">
                  <c:v>400</c:v>
                </c:pt>
                <c:pt idx="151">
                  <c:v>402</c:v>
                </c:pt>
                <c:pt idx="152">
                  <c:v>404</c:v>
                </c:pt>
                <c:pt idx="153">
                  <c:v>406</c:v>
                </c:pt>
                <c:pt idx="154">
                  <c:v>408</c:v>
                </c:pt>
                <c:pt idx="155">
                  <c:v>410</c:v>
                </c:pt>
                <c:pt idx="156">
                  <c:v>412</c:v>
                </c:pt>
                <c:pt idx="157">
                  <c:v>414</c:v>
                </c:pt>
                <c:pt idx="158">
                  <c:v>416</c:v>
                </c:pt>
                <c:pt idx="159">
                  <c:v>418</c:v>
                </c:pt>
                <c:pt idx="160">
                  <c:v>420</c:v>
                </c:pt>
                <c:pt idx="161">
                  <c:v>422</c:v>
                </c:pt>
                <c:pt idx="162">
                  <c:v>424</c:v>
                </c:pt>
                <c:pt idx="163">
                  <c:v>426</c:v>
                </c:pt>
                <c:pt idx="164">
                  <c:v>428</c:v>
                </c:pt>
                <c:pt idx="165">
                  <c:v>430</c:v>
                </c:pt>
                <c:pt idx="166">
                  <c:v>432</c:v>
                </c:pt>
                <c:pt idx="167">
                  <c:v>434</c:v>
                </c:pt>
                <c:pt idx="168">
                  <c:v>436</c:v>
                </c:pt>
                <c:pt idx="169">
                  <c:v>438</c:v>
                </c:pt>
                <c:pt idx="170">
                  <c:v>440</c:v>
                </c:pt>
                <c:pt idx="171">
                  <c:v>442</c:v>
                </c:pt>
                <c:pt idx="172">
                  <c:v>444</c:v>
                </c:pt>
                <c:pt idx="173">
                  <c:v>446</c:v>
                </c:pt>
                <c:pt idx="174">
                  <c:v>448</c:v>
                </c:pt>
                <c:pt idx="175">
                  <c:v>450</c:v>
                </c:pt>
                <c:pt idx="176">
                  <c:v>452</c:v>
                </c:pt>
                <c:pt idx="177">
                  <c:v>454</c:v>
                </c:pt>
                <c:pt idx="178">
                  <c:v>456</c:v>
                </c:pt>
                <c:pt idx="179">
                  <c:v>458</c:v>
                </c:pt>
                <c:pt idx="180">
                  <c:v>460</c:v>
                </c:pt>
                <c:pt idx="181">
                  <c:v>462</c:v>
                </c:pt>
                <c:pt idx="182">
                  <c:v>464</c:v>
                </c:pt>
                <c:pt idx="183">
                  <c:v>466</c:v>
                </c:pt>
                <c:pt idx="184">
                  <c:v>468</c:v>
                </c:pt>
                <c:pt idx="185">
                  <c:v>470</c:v>
                </c:pt>
                <c:pt idx="186">
                  <c:v>472</c:v>
                </c:pt>
                <c:pt idx="187">
                  <c:v>474</c:v>
                </c:pt>
                <c:pt idx="188">
                  <c:v>476</c:v>
                </c:pt>
                <c:pt idx="189">
                  <c:v>478</c:v>
                </c:pt>
                <c:pt idx="190">
                  <c:v>480</c:v>
                </c:pt>
                <c:pt idx="191">
                  <c:v>482</c:v>
                </c:pt>
                <c:pt idx="192">
                  <c:v>484</c:v>
                </c:pt>
                <c:pt idx="193">
                  <c:v>486</c:v>
                </c:pt>
                <c:pt idx="194">
                  <c:v>488</c:v>
                </c:pt>
                <c:pt idx="195">
                  <c:v>490</c:v>
                </c:pt>
                <c:pt idx="196">
                  <c:v>492</c:v>
                </c:pt>
                <c:pt idx="197">
                  <c:v>494</c:v>
                </c:pt>
                <c:pt idx="198">
                  <c:v>496</c:v>
                </c:pt>
                <c:pt idx="199">
                  <c:v>498</c:v>
                </c:pt>
                <c:pt idx="200">
                  <c:v>500</c:v>
                </c:pt>
                <c:pt idx="201">
                  <c:v>502</c:v>
                </c:pt>
                <c:pt idx="202">
                  <c:v>504</c:v>
                </c:pt>
                <c:pt idx="203">
                  <c:v>506</c:v>
                </c:pt>
                <c:pt idx="204">
                  <c:v>508</c:v>
                </c:pt>
                <c:pt idx="205">
                  <c:v>510</c:v>
                </c:pt>
                <c:pt idx="206">
                  <c:v>512</c:v>
                </c:pt>
                <c:pt idx="207">
                  <c:v>514</c:v>
                </c:pt>
                <c:pt idx="208">
                  <c:v>516</c:v>
                </c:pt>
                <c:pt idx="209">
                  <c:v>518</c:v>
                </c:pt>
                <c:pt idx="210">
                  <c:v>520</c:v>
                </c:pt>
                <c:pt idx="211">
                  <c:v>522</c:v>
                </c:pt>
                <c:pt idx="212">
                  <c:v>524</c:v>
                </c:pt>
                <c:pt idx="213">
                  <c:v>526</c:v>
                </c:pt>
                <c:pt idx="214">
                  <c:v>528</c:v>
                </c:pt>
                <c:pt idx="215">
                  <c:v>530</c:v>
                </c:pt>
                <c:pt idx="216">
                  <c:v>532</c:v>
                </c:pt>
                <c:pt idx="217">
                  <c:v>534</c:v>
                </c:pt>
                <c:pt idx="218">
                  <c:v>536</c:v>
                </c:pt>
                <c:pt idx="219">
                  <c:v>538</c:v>
                </c:pt>
                <c:pt idx="220">
                  <c:v>540</c:v>
                </c:pt>
                <c:pt idx="221">
                  <c:v>542</c:v>
                </c:pt>
                <c:pt idx="222">
                  <c:v>544</c:v>
                </c:pt>
                <c:pt idx="223">
                  <c:v>546</c:v>
                </c:pt>
                <c:pt idx="224">
                  <c:v>548</c:v>
                </c:pt>
                <c:pt idx="225">
                  <c:v>550</c:v>
                </c:pt>
                <c:pt idx="226">
                  <c:v>552</c:v>
                </c:pt>
                <c:pt idx="227">
                  <c:v>554</c:v>
                </c:pt>
                <c:pt idx="228">
                  <c:v>556</c:v>
                </c:pt>
                <c:pt idx="229">
                  <c:v>558</c:v>
                </c:pt>
                <c:pt idx="230">
                  <c:v>560</c:v>
                </c:pt>
                <c:pt idx="231">
                  <c:v>562</c:v>
                </c:pt>
                <c:pt idx="232">
                  <c:v>564</c:v>
                </c:pt>
                <c:pt idx="233">
                  <c:v>566</c:v>
                </c:pt>
                <c:pt idx="234">
                  <c:v>568</c:v>
                </c:pt>
                <c:pt idx="235">
                  <c:v>570</c:v>
                </c:pt>
                <c:pt idx="236">
                  <c:v>572</c:v>
                </c:pt>
                <c:pt idx="237">
                  <c:v>574</c:v>
                </c:pt>
                <c:pt idx="238">
                  <c:v>576</c:v>
                </c:pt>
                <c:pt idx="239">
                  <c:v>578</c:v>
                </c:pt>
                <c:pt idx="240">
                  <c:v>580</c:v>
                </c:pt>
                <c:pt idx="241">
                  <c:v>582</c:v>
                </c:pt>
                <c:pt idx="242">
                  <c:v>584</c:v>
                </c:pt>
                <c:pt idx="243">
                  <c:v>586</c:v>
                </c:pt>
                <c:pt idx="244">
                  <c:v>588</c:v>
                </c:pt>
                <c:pt idx="245">
                  <c:v>590</c:v>
                </c:pt>
                <c:pt idx="246">
                  <c:v>592</c:v>
                </c:pt>
                <c:pt idx="247">
                  <c:v>594</c:v>
                </c:pt>
                <c:pt idx="248">
                  <c:v>596</c:v>
                </c:pt>
                <c:pt idx="249">
                  <c:v>598</c:v>
                </c:pt>
                <c:pt idx="250">
                  <c:v>600</c:v>
                </c:pt>
                <c:pt idx="251">
                  <c:v>602</c:v>
                </c:pt>
                <c:pt idx="252">
                  <c:v>604</c:v>
                </c:pt>
                <c:pt idx="253">
                  <c:v>606</c:v>
                </c:pt>
                <c:pt idx="254">
                  <c:v>608</c:v>
                </c:pt>
                <c:pt idx="255">
                  <c:v>610</c:v>
                </c:pt>
                <c:pt idx="256">
                  <c:v>612</c:v>
                </c:pt>
                <c:pt idx="257">
                  <c:v>614</c:v>
                </c:pt>
                <c:pt idx="258">
                  <c:v>616</c:v>
                </c:pt>
                <c:pt idx="259">
                  <c:v>618</c:v>
                </c:pt>
                <c:pt idx="260">
                  <c:v>620</c:v>
                </c:pt>
                <c:pt idx="261">
                  <c:v>622</c:v>
                </c:pt>
                <c:pt idx="262">
                  <c:v>624</c:v>
                </c:pt>
                <c:pt idx="263">
                  <c:v>626</c:v>
                </c:pt>
                <c:pt idx="264">
                  <c:v>628</c:v>
                </c:pt>
                <c:pt idx="265">
                  <c:v>630</c:v>
                </c:pt>
                <c:pt idx="266">
                  <c:v>632</c:v>
                </c:pt>
                <c:pt idx="267">
                  <c:v>634</c:v>
                </c:pt>
                <c:pt idx="268">
                  <c:v>636</c:v>
                </c:pt>
                <c:pt idx="269">
                  <c:v>638</c:v>
                </c:pt>
                <c:pt idx="270">
                  <c:v>640</c:v>
                </c:pt>
                <c:pt idx="271">
                  <c:v>642</c:v>
                </c:pt>
                <c:pt idx="272">
                  <c:v>644</c:v>
                </c:pt>
                <c:pt idx="273">
                  <c:v>646</c:v>
                </c:pt>
                <c:pt idx="274">
                  <c:v>648</c:v>
                </c:pt>
                <c:pt idx="275">
                  <c:v>650</c:v>
                </c:pt>
                <c:pt idx="276">
                  <c:v>652</c:v>
                </c:pt>
                <c:pt idx="277">
                  <c:v>654</c:v>
                </c:pt>
                <c:pt idx="278">
                  <c:v>656</c:v>
                </c:pt>
                <c:pt idx="279">
                  <c:v>658</c:v>
                </c:pt>
                <c:pt idx="280">
                  <c:v>660</c:v>
                </c:pt>
                <c:pt idx="281">
                  <c:v>662</c:v>
                </c:pt>
                <c:pt idx="282">
                  <c:v>664</c:v>
                </c:pt>
                <c:pt idx="283">
                  <c:v>666</c:v>
                </c:pt>
                <c:pt idx="284">
                  <c:v>668</c:v>
                </c:pt>
                <c:pt idx="285">
                  <c:v>670</c:v>
                </c:pt>
                <c:pt idx="286">
                  <c:v>672</c:v>
                </c:pt>
                <c:pt idx="287">
                  <c:v>674</c:v>
                </c:pt>
                <c:pt idx="288">
                  <c:v>676</c:v>
                </c:pt>
                <c:pt idx="289">
                  <c:v>678</c:v>
                </c:pt>
                <c:pt idx="290">
                  <c:v>680</c:v>
                </c:pt>
                <c:pt idx="291">
                  <c:v>682</c:v>
                </c:pt>
                <c:pt idx="292">
                  <c:v>684</c:v>
                </c:pt>
                <c:pt idx="293">
                  <c:v>686</c:v>
                </c:pt>
                <c:pt idx="294">
                  <c:v>688</c:v>
                </c:pt>
                <c:pt idx="295">
                  <c:v>690</c:v>
                </c:pt>
                <c:pt idx="296">
                  <c:v>692</c:v>
                </c:pt>
                <c:pt idx="297">
                  <c:v>694</c:v>
                </c:pt>
                <c:pt idx="298">
                  <c:v>696</c:v>
                </c:pt>
                <c:pt idx="299">
                  <c:v>698</c:v>
                </c:pt>
                <c:pt idx="300">
                  <c:v>700</c:v>
                </c:pt>
                <c:pt idx="301">
                  <c:v>702</c:v>
                </c:pt>
                <c:pt idx="302">
                  <c:v>704</c:v>
                </c:pt>
                <c:pt idx="303">
                  <c:v>706</c:v>
                </c:pt>
                <c:pt idx="304">
                  <c:v>708</c:v>
                </c:pt>
                <c:pt idx="305">
                  <c:v>710</c:v>
                </c:pt>
                <c:pt idx="306">
                  <c:v>712</c:v>
                </c:pt>
                <c:pt idx="307">
                  <c:v>714</c:v>
                </c:pt>
                <c:pt idx="308">
                  <c:v>716</c:v>
                </c:pt>
                <c:pt idx="309">
                  <c:v>718</c:v>
                </c:pt>
                <c:pt idx="310">
                  <c:v>720</c:v>
                </c:pt>
                <c:pt idx="311">
                  <c:v>722</c:v>
                </c:pt>
                <c:pt idx="312">
                  <c:v>724</c:v>
                </c:pt>
                <c:pt idx="313">
                  <c:v>726</c:v>
                </c:pt>
                <c:pt idx="314">
                  <c:v>728</c:v>
                </c:pt>
                <c:pt idx="315">
                  <c:v>730</c:v>
                </c:pt>
                <c:pt idx="316">
                  <c:v>732</c:v>
                </c:pt>
                <c:pt idx="317">
                  <c:v>734</c:v>
                </c:pt>
                <c:pt idx="318">
                  <c:v>736</c:v>
                </c:pt>
                <c:pt idx="319">
                  <c:v>738</c:v>
                </c:pt>
                <c:pt idx="320">
                  <c:v>740</c:v>
                </c:pt>
                <c:pt idx="321">
                  <c:v>742</c:v>
                </c:pt>
                <c:pt idx="322">
                  <c:v>744</c:v>
                </c:pt>
                <c:pt idx="323">
                  <c:v>746</c:v>
                </c:pt>
                <c:pt idx="324">
                  <c:v>748</c:v>
                </c:pt>
                <c:pt idx="325">
                  <c:v>750</c:v>
                </c:pt>
                <c:pt idx="326">
                  <c:v>752</c:v>
                </c:pt>
                <c:pt idx="327">
                  <c:v>754</c:v>
                </c:pt>
                <c:pt idx="328">
                  <c:v>756</c:v>
                </c:pt>
                <c:pt idx="329">
                  <c:v>758</c:v>
                </c:pt>
                <c:pt idx="330">
                  <c:v>760</c:v>
                </c:pt>
                <c:pt idx="331">
                  <c:v>762</c:v>
                </c:pt>
                <c:pt idx="332">
                  <c:v>764</c:v>
                </c:pt>
                <c:pt idx="333">
                  <c:v>766</c:v>
                </c:pt>
                <c:pt idx="334">
                  <c:v>768</c:v>
                </c:pt>
                <c:pt idx="335">
                  <c:v>770</c:v>
                </c:pt>
                <c:pt idx="336">
                  <c:v>772</c:v>
                </c:pt>
                <c:pt idx="337">
                  <c:v>774</c:v>
                </c:pt>
                <c:pt idx="338">
                  <c:v>776</c:v>
                </c:pt>
                <c:pt idx="339">
                  <c:v>778</c:v>
                </c:pt>
                <c:pt idx="340">
                  <c:v>780</c:v>
                </c:pt>
                <c:pt idx="341">
                  <c:v>782</c:v>
                </c:pt>
                <c:pt idx="342">
                  <c:v>784</c:v>
                </c:pt>
                <c:pt idx="343">
                  <c:v>786</c:v>
                </c:pt>
                <c:pt idx="344">
                  <c:v>788</c:v>
                </c:pt>
                <c:pt idx="345">
                  <c:v>790</c:v>
                </c:pt>
                <c:pt idx="346">
                  <c:v>792</c:v>
                </c:pt>
                <c:pt idx="347">
                  <c:v>794</c:v>
                </c:pt>
                <c:pt idx="348">
                  <c:v>796</c:v>
                </c:pt>
                <c:pt idx="349">
                  <c:v>798</c:v>
                </c:pt>
                <c:pt idx="350">
                  <c:v>800</c:v>
                </c:pt>
              </c:numCache>
            </c:numRef>
          </c:xVal>
          <c:yVal>
            <c:numRef>
              <c:f>'Fig. 4L'!$H$3:$H$353</c:f>
              <c:numCache>
                <c:formatCode>General</c:formatCode>
                <c:ptCount val="351"/>
                <c:pt idx="0">
                  <c:v>9.2788160547674359E-4</c:v>
                </c:pt>
                <c:pt idx="1">
                  <c:v>9.8442618009475513E-4</c:v>
                </c:pt>
                <c:pt idx="2">
                  <c:v>1.0437168926175078E-3</c:v>
                </c:pt>
                <c:pt idx="3">
                  <c:v>1.1058810720838697E-3</c:v>
                </c:pt>
                <c:pt idx="4">
                  <c:v>1.1710532768400839E-3</c:v>
                </c:pt>
                <c:pt idx="5">
                  <c:v>1.2393757683756279E-3</c:v>
                </c:pt>
                <c:pt idx="6">
                  <c:v>1.3109990196323862E-3</c:v>
                </c:pt>
                <c:pt idx="7">
                  <c:v>1.3860822606365231E-3</c:v>
                </c:pt>
                <c:pt idx="8">
                  <c:v>1.4647940645544644E-3</c:v>
                </c:pt>
                <c:pt idx="9">
                  <c:v>1.547312977571158E-3</c:v>
                </c:pt>
                <c:pt idx="10">
                  <c:v>1.633828196284437E-3</c:v>
                </c:pt>
                <c:pt idx="11">
                  <c:v>1.7245402966646894E-3</c:v>
                </c:pt>
                <c:pt idx="12">
                  <c:v>1.8196620190040758E-3</c:v>
                </c:pt>
                <c:pt idx="13">
                  <c:v>1.91941911368676E-3</c:v>
                </c:pt>
                <c:pt idx="14">
                  <c:v>2.0240512530984578E-3</c:v>
                </c:pt>
                <c:pt idx="15">
                  <c:v>2.1338130154688884E-3</c:v>
                </c:pt>
                <c:pt idx="16">
                  <c:v>2.24897494703169E-3</c:v>
                </c:pt>
                <c:pt idx="17">
                  <c:v>2.3698247095039759E-3</c:v>
                </c:pt>
                <c:pt idx="18">
                  <c:v>2.4966683205636109E-3</c:v>
                </c:pt>
                <c:pt idx="19">
                  <c:v>2.6298314957887703E-3</c:v>
                </c:pt>
                <c:pt idx="20">
                  <c:v>2.76966110136323E-3</c:v>
                </c:pt>
                <c:pt idx="21">
                  <c:v>2.9165267277893037E-3</c:v>
                </c:pt>
                <c:pt idx="22">
                  <c:v>3.070822395922268E-3</c:v>
                </c:pt>
                <c:pt idx="23">
                  <c:v>3.2329684077732068E-3</c:v>
                </c:pt>
                <c:pt idx="24">
                  <c:v>3.403413355855589E-3</c:v>
                </c:pt>
                <c:pt idx="25">
                  <c:v>3.5826363062848587E-3</c:v>
                </c:pt>
                <c:pt idx="26">
                  <c:v>3.7711491724592427E-3</c:v>
                </c:pt>
                <c:pt idx="27">
                  <c:v>3.9694992979516508E-3</c:v>
                </c:pt>
                <c:pt idx="28">
                  <c:v>4.1782722692603746E-3</c:v>
                </c:pt>
                <c:pt idx="29">
                  <c:v>4.39809498131849E-3</c:v>
                </c:pt>
                <c:pt idx="30">
                  <c:v>4.6296389811915084E-3</c:v>
                </c:pt>
                <c:pt idx="31">
                  <c:v>4.873624118214237E-3</c:v>
                </c:pt>
                <c:pt idx="32">
                  <c:v>5.1308225320015888E-3</c:v>
                </c:pt>
                <c:pt idx="33">
                  <c:v>5.4020630133261305E-3</c:v>
                </c:pt>
                <c:pt idx="34">
                  <c:v>5.6882357768687219E-3</c:v>
                </c:pt>
                <c:pt idx="35">
                  <c:v>5.9902976893564386E-3</c:v>
                </c:pt>
                <c:pt idx="36">
                  <c:v>6.3092780016821282E-3</c:v>
                </c:pt>
                <c:pt idx="37">
                  <c:v>6.6462846393305908E-3</c:v>
                </c:pt>
                <c:pt idx="38">
                  <c:v>7.0025111119044192E-3</c:v>
                </c:pt>
                <c:pt idx="39">
                  <c:v>7.3792441098480266E-3</c:v>
                </c:pt>
                <c:pt idx="40">
                  <c:v>7.7778718647306677E-3</c:v>
                </c:pt>
                <c:pt idx="41">
                  <c:v>8.199893358822874E-3</c:v>
                </c:pt>
                <c:pt idx="42">
                  <c:v>8.6469284802809243E-3</c:v>
                </c:pt>
                <c:pt idx="43">
                  <c:v>9.1207292323242095E-3</c:v>
                </c:pt>
                <c:pt idx="44">
                  <c:v>9.623192118426438E-3</c:v>
                </c:pt>
                <c:pt idx="45">
                  <c:v>1.0156371841108847E-2</c:v>
                </c:pt>
                <c:pt idx="46">
                  <c:v>1.0722496469595111E-2</c:v>
                </c:pt>
                <c:pt idx="47">
                  <c:v>1.1323984251735419E-2</c:v>
                </c:pt>
                <c:pt idx="48">
                  <c:v>1.1963462268583913E-2</c:v>
                </c:pt>
                <c:pt idx="49">
                  <c:v>1.2643787156224939E-2</c:v>
                </c:pt>
                <c:pt idx="50">
                  <c:v>1.3368068149382739E-2</c:v>
                </c:pt>
                <c:pt idx="51">
                  <c:v>1.4139692735584908E-2</c:v>
                </c:pt>
                <c:pt idx="52">
                  <c:v>1.4962355247804981E-2</c:v>
                </c:pt>
                <c:pt idx="53">
                  <c:v>1.5840088768328875E-2</c:v>
                </c:pt>
                <c:pt idx="54">
                  <c:v>1.6777300767959691E-2</c:v>
                </c:pt>
                <c:pt idx="55">
                  <c:v>1.7778812963483714E-2</c:v>
                </c:pt>
                <c:pt idx="56">
                  <c:v>1.8849905943824519E-2</c:v>
                </c:pt>
                <c:pt idx="57">
                  <c:v>1.9996369192632701E-2</c:v>
                </c:pt>
                <c:pt idx="58">
                  <c:v>2.1224557223779916E-2</c:v>
                </c:pt>
                <c:pt idx="59">
                  <c:v>2.2541452647917293E-2</c:v>
                </c:pt>
                <c:pt idx="60">
                  <c:v>2.3954737104786794E-2</c:v>
                </c:pt>
                <c:pt idx="61">
                  <c:v>2.5472871129414543E-2</c:v>
                </c:pt>
                <c:pt idx="62">
                  <c:v>2.710518417290686E-2</c:v>
                </c:pt>
                <c:pt idx="63">
                  <c:v>2.8861976172792625E-2</c:v>
                </c:pt>
                <c:pt idx="64">
                  <c:v>3.0754632266316584E-2</c:v>
                </c:pt>
                <c:pt idx="65">
                  <c:v>3.2795752465415551E-2</c:v>
                </c:pt>
                <c:pt idx="66">
                  <c:v>3.4999298366976794E-2</c:v>
                </c:pt>
                <c:pt idx="67">
                  <c:v>3.7380759258620166E-2</c:v>
                </c:pt>
                <c:pt idx="68">
                  <c:v>3.9957340300391553E-2</c:v>
                </c:pt>
                <c:pt idx="69">
                  <c:v>4.2748175816940348E-2</c:v>
                </c:pt>
                <c:pt idx="70">
                  <c:v>4.577457112157679E-2</c:v>
                </c:pt>
                <c:pt idx="71">
                  <c:v>4.9060276708749906E-2</c:v>
                </c:pt>
                <c:pt idx="72">
                  <c:v>5.2631799085869235E-2</c:v>
                </c:pt>
                <c:pt idx="73">
                  <c:v>5.651875295309261E-2</c:v>
                </c:pt>
                <c:pt idx="74">
                  <c:v>6.0754259854371551E-2</c:v>
                </c:pt>
                <c:pt idx="75">
                  <c:v>6.5375398773593663E-2</c:v>
                </c:pt>
                <c:pt idx="76">
                  <c:v>7.0423714373063939E-2</c:v>
                </c:pt>
                <c:pt idx="77">
                  <c:v>7.5945788574369399E-2</c:v>
                </c:pt>
                <c:pt idx="78">
                  <c:v>8.199388082652237E-2</c:v>
                </c:pt>
                <c:pt idx="79">
                  <c:v>8.8626641494822023E-2</c:v>
                </c:pt>
                <c:pt idx="80">
                  <c:v>9.5909901052901536E-2</c:v>
                </c:pt>
                <c:pt idx="81">
                  <c:v>0.10391753476986887</c:v>
                </c:pt>
                <c:pt idx="82">
                  <c:v>0.11273239779609356</c:v>
                </c:pt>
                <c:pt idx="83">
                  <c:v>0.12244731819531374</c:v>
                </c:pt>
                <c:pt idx="84">
                  <c:v>0.1331661245010286</c:v>
                </c:pt>
                <c:pt idx="85">
                  <c:v>0.14500466839407866</c:v>
                </c:pt>
                <c:pt idx="86">
                  <c:v>0.15809178027948412</c:v>
                </c:pt>
                <c:pt idx="87">
                  <c:v>0.1725700635682017</c:v>
                </c:pt>
                <c:pt idx="88">
                  <c:v>0.18859638952977631</c:v>
                </c:pt>
                <c:pt idx="89">
                  <c:v>0.20634189547757131</c:v>
                </c:pt>
                <c:pt idx="90">
                  <c:v>0.22599121155267832</c:v>
                </c:pt>
                <c:pt idx="91">
                  <c:v>0.24774054301894022</c:v>
                </c:pt>
                <c:pt idx="92">
                  <c:v>0.27179411557685917</c:v>
                </c:pt>
                <c:pt idx="93">
                  <c:v>0.29835835546690292</c:v>
                </c:pt>
                <c:pt idx="94">
                  <c:v>0.32763303791233578</c:v>
                </c:pt>
                <c:pt idx="95">
                  <c:v>0.35979852587746486</c:v>
                </c:pt>
                <c:pt idx="96">
                  <c:v>0.39499818849323864</c:v>
                </c:pt>
                <c:pt idx="97">
                  <c:v>0.43331521839628717</c:v>
                </c:pt>
                <c:pt idx="98">
                  <c:v>0.474743478507615</c:v>
                </c:pt>
                <c:pt idx="99">
                  <c:v>0.51915284703717168</c:v>
                </c:pt>
                <c:pt idx="100">
                  <c:v>0.56625093227724332</c:v>
                </c:pt>
                <c:pt idx="101">
                  <c:v>0.61554504873440496</c:v>
                </c:pt>
                <c:pt idx="102">
                  <c:v>0.66631082524364726</c:v>
                </c:pt>
                <c:pt idx="103">
                  <c:v>0.71757623358731926</c:v>
                </c:pt>
                <c:pt idx="104">
                  <c:v>0.76813120604504814</c:v>
                </c:pt>
                <c:pt idx="105">
                  <c:v>0.81657203141797607</c:v>
                </c:pt>
                <c:pt idx="106">
                  <c:v>0.86138519028872373</c:v>
                </c:pt>
                <c:pt idx="107">
                  <c:v>0.90106698165115418</c:v>
                </c:pt>
                <c:pt idx="108">
                  <c:v>0.93426476802650626</c:v>
                </c:pt>
                <c:pt idx="109">
                  <c:v>0.95991641139764849</c:v>
                </c:pt>
                <c:pt idx="110">
                  <c:v>0.97736072341076474</c:v>
                </c:pt>
                <c:pt idx="111">
                  <c:v>0.9863962494429428</c:v>
                </c:pt>
                <c:pt idx="112">
                  <c:v>0.98727771505338302</c:v>
                </c:pt>
                <c:pt idx="113">
                  <c:v>0.98065468117814603</c:v>
                </c:pt>
                <c:pt idx="114">
                  <c:v>0.96746966275817503</c:v>
                </c:pt>
                <c:pt idx="115">
                  <c:v>0.9488390317879084</c:v>
                </c:pt>
                <c:pt idx="116">
                  <c:v>0.92593869126853623</c:v>
                </c:pt>
                <c:pt idx="117">
                  <c:v>0.89991001538279158</c:v>
                </c:pt>
                <c:pt idx="118">
                  <c:v>0.87179334594138969</c:v>
                </c:pt>
                <c:pt idx="119">
                  <c:v>0.84248926259197099</c:v>
                </c:pt>
                <c:pt idx="120">
                  <c:v>0.81274330500054148</c:v>
                </c:pt>
                <c:pt idx="121">
                  <c:v>0.78314788815602143</c:v>
                </c:pt>
                <c:pt idx="122">
                  <c:v>0.75415513737644013</c:v>
                </c:pt>
                <c:pt idx="123">
                  <c:v>0.72609541959423018</c:v>
                </c:pt>
                <c:pt idx="124">
                  <c:v>0.69919776328329908</c:v>
                </c:pt>
                <c:pt idx="125">
                  <c:v>0.67360970749115601</c:v>
                </c:pt>
                <c:pt idx="126">
                  <c:v>0.64941520140962672</c:v>
                </c:pt>
                <c:pt idx="127">
                  <c:v>0.626649945301468</c:v>
                </c:pt>
                <c:pt idx="128">
                  <c:v>0.60531405733623389</c:v>
                </c:pt>
                <c:pt idx="129">
                  <c:v>0.58538223380698551</c:v>
                </c:pt>
                <c:pt idx="130">
                  <c:v>0.56681170755598487</c:v>
                </c:pt>
                <c:pt idx="131">
                  <c:v>0.54954835477691311</c:v>
                </c:pt>
                <c:pt idx="132">
                  <c:v>0.53353129274589617</c:v>
                </c:pt>
                <c:pt idx="133">
                  <c:v>0.51869627662507856</c:v>
                </c:pt>
                <c:pt idx="134">
                  <c:v>0.50497815853868055</c:v>
                </c:pt>
                <c:pt idx="135">
                  <c:v>0.492312625974623</c:v>
                </c:pt>
                <c:pt idx="136">
                  <c:v>0.48063739403469019</c:v>
                </c:pt>
                <c:pt idx="137">
                  <c:v>0.46989298920375822</c:v>
                </c:pt>
                <c:pt idx="138">
                  <c:v>0.46002323161859127</c:v>
                </c:pt>
                <c:pt idx="139">
                  <c:v>0.45097549795106473</c:v>
                </c:pt>
                <c:pt idx="140">
                  <c:v>0.44270082727208626</c:v>
                </c:pt>
                <c:pt idx="141">
                  <c:v>0.43515391681202231</c:v>
                </c:pt>
                <c:pt idx="142">
                  <c:v>0.42829304258664569</c:v>
                </c:pt>
                <c:pt idx="143">
                  <c:v>0.42207993070640115</c:v>
                </c:pt>
                <c:pt idx="144">
                  <c:v>0.41647959823175373</c:v>
                </c:pt>
                <c:pt idx="145">
                  <c:v>0.41146017718687478</c:v>
                </c:pt>
                <c:pt idx="146">
                  <c:v>0.40699273140415171</c:v>
                </c:pt>
                <c:pt idx="147">
                  <c:v>0.40305107293226661</c:v>
                </c:pt>
                <c:pt idx="148">
                  <c:v>0.39961158255893381</c:v>
                </c:pt>
                <c:pt idx="149">
                  <c:v>0.39665303738886615</c:v>
                </c:pt>
                <c:pt idx="150">
                  <c:v>0.39415644723499499</c:v>
                </c:pt>
                <c:pt idx="151">
                  <c:v>0.39210490071707371</c:v>
                </c:pt>
                <c:pt idx="152">
                  <c:v>0.39048342133383729</c:v>
                </c:pt>
                <c:pt idx="153">
                  <c:v>0.38927883332031499</c:v>
                </c:pt>
                <c:pt idx="154">
                  <c:v>0.38847963677392872</c:v>
                </c:pt>
                <c:pt idx="155">
                  <c:v>0.38807589129697118</c:v>
                </c:pt>
                <c:pt idx="156">
                  <c:v>0.38805910723362869</c:v>
                </c:pt>
                <c:pt idx="157">
                  <c:v>0.38842214345926496</c:v>
                </c:pt>
                <c:pt idx="158">
                  <c:v>0.38915911059652142</c:v>
                </c:pt>
                <c:pt idx="159">
                  <c:v>0.39026527848073778</c:v>
                </c:pt>
                <c:pt idx="160">
                  <c:v>0.39173698667458656</c:v>
                </c:pt>
                <c:pt idx="161">
                  <c:v>0.39357155684160339</c:v>
                </c:pt>
                <c:pt idx="162">
                  <c:v>0.39576720583759561</c:v>
                </c:pt>
                <c:pt idx="163">
                  <c:v>0.39832295847914523</c:v>
                </c:pt>
                <c:pt idx="164">
                  <c:v>0.40123855911463635</c:v>
                </c:pt>
                <c:pt idx="165">
                  <c:v>0.40451438137372264</c:v>
                </c:pt>
                <c:pt idx="166">
                  <c:v>0.40815133582548213</c:v>
                </c:pt>
                <c:pt idx="167">
                  <c:v>0.41215077575216685</c:v>
                </c:pt>
                <c:pt idx="168">
                  <c:v>0.41651440185737643</c:v>
                </c:pt>
                <c:pt idx="169">
                  <c:v>0.4212441674760895</c:v>
                </c:pt>
                <c:pt idx="170">
                  <c:v>0.42634218672098612</c:v>
                </c:pt>
                <c:pt idx="171">
                  <c:v>0.43181064893756527</c:v>
                </c:pt>
                <c:pt idx="172">
                  <c:v>0.43765174376343674</c:v>
                </c:pt>
                <c:pt idx="173">
                  <c:v>0.44386760186220198</c:v>
                </c:pt>
                <c:pt idx="174">
                  <c:v>0.45046025684870272</c:v>
                </c:pt>
                <c:pt idx="175">
                  <c:v>0.45743163381991814</c:v>
                </c:pt>
                <c:pt idx="176">
                  <c:v>0.4647835690187736</c:v>
                </c:pt>
                <c:pt idx="177">
                  <c:v>0.47251786327778689</c:v>
                </c:pt>
                <c:pt idx="178">
                  <c:v>0.48063636889287542</c:v>
                </c:pt>
                <c:pt idx="179">
                  <c:v>0.48914110549574819</c:v>
                </c:pt>
                <c:pt idx="180">
                  <c:v>0.49803439557106821</c:v>
                </c:pt>
                <c:pt idx="181">
                  <c:v>0.50731900499038574</c:v>
                </c:pt>
                <c:pt idx="182">
                  <c:v>0.51699826901516133</c:v>
                </c:pt>
                <c:pt idx="183">
                  <c:v>0.52707618048585636</c:v>
                </c:pt>
                <c:pt idx="184">
                  <c:v>0.53755741515735389</c:v>
                </c:pt>
                <c:pt idx="185">
                  <c:v>0.54844726993016724</c:v>
                </c:pt>
                <c:pt idx="186">
                  <c:v>0.55975149323152595</c:v>
                </c:pt>
                <c:pt idx="187">
                  <c:v>0.571475992702142</c:v>
                </c:pt>
                <c:pt idx="188">
                  <c:v>0.5836264128695301</c:v>
                </c:pt>
                <c:pt idx="189">
                  <c:v>0.59620758356636805</c:v>
                </c:pt>
                <c:pt idx="190">
                  <c:v>0.60922284735873344</c:v>
                </c:pt>
                <c:pt idx="191">
                  <c:v>0.62267328026415658</c:v>
                </c:pt>
                <c:pt idx="192">
                  <c:v>0.63655682404252145</c:v>
                </c:pt>
                <c:pt idx="193">
                  <c:v>0.65086735029468823</c:v>
                </c:pt>
                <c:pt idx="194">
                  <c:v>0.66559367690708926</c:v>
                </c:pt>
                <c:pt idx="195">
                  <c:v>0.68071855674696913</c:v>
                </c:pt>
                <c:pt idx="196">
                  <c:v>0.69621765778486744</c:v>
                </c:pt>
                <c:pt idx="197">
                  <c:v>0.71205855379931249</c:v>
                </c:pt>
                <c:pt idx="198">
                  <c:v>0.72819974612947558</c:v>
                </c:pt>
                <c:pt idx="199">
                  <c:v>0.74458973995374866</c:v>
                </c:pt>
                <c:pt idx="200">
                  <c:v>0.76116620336291529</c:v>
                </c:pt>
                <c:pt idx="201">
                  <c:v>0.77785524384863081</c:v>
                </c:pt>
                <c:pt idx="202">
                  <c:v>0.7945708442438103</c:v>
                </c:pt>
                <c:pt idx="203">
                  <c:v>0.81121450787437677</c:v>
                </c:pt>
                <c:pt idx="204">
                  <c:v>0.82767516971863175</c:v>
                </c:pt>
                <c:pt idx="205">
                  <c:v>0.84382943552433654</c:v>
                </c:pt>
                <c:pt idx="206">
                  <c:v>0.85954221275460174</c:v>
                </c:pt>
                <c:pt idx="207">
                  <c:v>0.87466779450463272</c:v>
                </c:pt>
                <c:pt idx="208">
                  <c:v>0.8890514487990866</c:v>
                </c:pt>
                <c:pt idx="209">
                  <c:v>0.90253154984065009</c:v>
                </c:pt>
                <c:pt idx="210">
                  <c:v>0.91494226421280067</c:v>
                </c:pt>
                <c:pt idx="211">
                  <c:v>0.92611677386271307</c:v>
                </c:pt>
                <c:pt idx="212">
                  <c:v>0.93589098000536075</c:v>
                </c:pt>
                <c:pt idx="213">
                  <c:v>0.94410759014814905</c:v>
                </c:pt>
                <c:pt idx="214">
                  <c:v>0.95062044766095899</c:v>
                </c:pt>
                <c:pt idx="215">
                  <c:v>0.95529892412498596</c:v>
                </c:pt>
                <c:pt idx="216">
                  <c:v>0.95803216407197889</c:v>
                </c:pt>
                <c:pt idx="217">
                  <c:v>0.9587329545840777</c:v>
                </c:pt>
                <c:pt idx="218">
                  <c:v>0.95734099260133698</c:v>
                </c:pt>
                <c:pt idx="219">
                  <c:v>0.95382534303327371</c:v>
                </c:pt>
                <c:pt idx="220">
                  <c:v>0.94818592091361176</c:v>
                </c:pt>
                <c:pt idx="221">
                  <c:v>0.94045388824815113</c:v>
                </c:pt>
                <c:pt idx="222">
                  <c:v>0.93069092575374113</c:v>
                </c:pt>
                <c:pt idx="223">
                  <c:v>0.91898741435858189</c:v>
                </c:pt>
                <c:pt idx="224">
                  <c:v>0.90545963324521139</c:v>
                </c:pt>
                <c:pt idx="225">
                  <c:v>0.89024614281378123</c:v>
                </c:pt>
                <c:pt idx="226">
                  <c:v>0.8735035661503594</c:v>
                </c:pt>
                <c:pt idx="227">
                  <c:v>0.85540200766390651</c:v>
                </c:pt>
                <c:pt idx="228">
                  <c:v>0.83612035150444797</c:v>
                </c:pt>
                <c:pt idx="229">
                  <c:v>0.81584166683041714</c:v>
                </c:pt>
                <c:pt idx="230">
                  <c:v>0.79474891570173389</c:v>
                </c:pt>
                <c:pt idx="231">
                  <c:v>0.77302111738954371</c:v>
                </c:pt>
                <c:pt idx="232">
                  <c:v>0.75083007568689153</c:v>
                </c:pt>
                <c:pt idx="233">
                  <c:v>0.72833772847698786</c:v>
                </c:pt>
                <c:pt idx="234">
                  <c:v>0.70569413551468008</c:v>
                </c:pt>
                <c:pt idx="235">
                  <c:v>0.6830360839837295</c:v>
                </c:pt>
                <c:pt idx="236">
                  <c:v>0.66048626346368433</c:v>
                </c:pt>
                <c:pt idx="237">
                  <c:v>0.63815294284501201</c:v>
                </c:pt>
                <c:pt idx="238">
                  <c:v>0.61613007091430172</c:v>
                </c:pt>
                <c:pt idx="239">
                  <c:v>0.59449771862019896</c:v>
                </c:pt>
                <c:pt idx="240">
                  <c:v>0.57332278293247341</c:v>
                </c:pt>
                <c:pt idx="241">
                  <c:v>0.55265987815375084</c:v>
                </c:pt>
                <c:pt idx="242">
                  <c:v>0.53255234907190852</c:v>
                </c:pt>
                <c:pt idx="243">
                  <c:v>0.51303335019991514</c:v>
                </c:pt>
                <c:pt idx="244">
                  <c:v>0.49412694555066872</c:v>
                </c:pt>
                <c:pt idx="245">
                  <c:v>0.47584919321781671</c:v>
                </c:pt>
                <c:pt idx="246">
                  <c:v>0.45820918800437671</c:v>
                </c:pt>
                <c:pt idx="247">
                  <c:v>0.44121004318906243</c:v>
                </c:pt>
                <c:pt idx="248">
                  <c:v>0.42484979913442089</c:v>
                </c:pt>
                <c:pt idx="249">
                  <c:v>0.40912225182495265</c:v>
                </c:pt>
                <c:pt idx="250">
                  <c:v>0.39401769865742609</c:v>
                </c:pt>
                <c:pt idx="251">
                  <c:v>0.37952360201427338</c:v>
                </c:pt>
                <c:pt idx="252">
                  <c:v>0.36562517347983126</c:v>
                </c:pt>
                <c:pt idx="253">
                  <c:v>0.35230588315772171</c:v>
                </c:pt>
                <c:pt idx="254">
                  <c:v>0.3395478995579172</c:v>
                </c:pt>
                <c:pt idx="255">
                  <c:v>0.3273324660723862</c:v>
                </c:pt>
                <c:pt idx="256">
                  <c:v>0.31564022025992267</c:v>
                </c:pt>
                <c:pt idx="257">
                  <c:v>0.30445146210718299</c:v>
                </c:pt>
                <c:pt idx="258">
                  <c:v>0.2937463772004647</c:v>
                </c:pt>
                <c:pt idx="259">
                  <c:v>0.28350522039180903</c:v>
                </c:pt>
                <c:pt idx="260">
                  <c:v>0.27370846512067226</c:v>
                </c:pt>
                <c:pt idx="261">
                  <c:v>0.26433692309410162</c:v>
                </c:pt>
                <c:pt idx="262">
                  <c:v>0.25537183856007362</c:v>
                </c:pt>
                <c:pt idx="263">
                  <c:v>0.24679496094878461</c:v>
                </c:pt>
                <c:pt idx="264">
                  <c:v>0.23858859921770192</c:v>
                </c:pt>
                <c:pt idx="265">
                  <c:v>0.23073566082586661</c:v>
                </c:pt>
                <c:pt idx="266">
                  <c:v>0.22321967788582564</c:v>
                </c:pt>
                <c:pt idx="267">
                  <c:v>0.21602482269943113</c:v>
                </c:pt>
                <c:pt idx="268">
                  <c:v>0.20913591457682812</c:v>
                </c:pt>
                <c:pt idx="269">
                  <c:v>0.20253841956506768</c:v>
                </c:pt>
                <c:pt idx="270">
                  <c:v>0.19621844447208803</c:v>
                </c:pt>
                <c:pt idx="271">
                  <c:v>0.19016272636092268</c:v>
                </c:pt>
                <c:pt idx="272">
                  <c:v>0.18435861850533297</c:v>
                </c:pt>
                <c:pt idx="273">
                  <c:v>0.17879407363893451</c:v>
                </c:pt>
                <c:pt idx="274">
                  <c:v>0.17345762519271535</c:v>
                </c:pt>
                <c:pt idx="275">
                  <c:v>0.1683383670980505</c:v>
                </c:pt>
                <c:pt idx="276">
                  <c:v>0.16342593263165084</c:v>
                </c:pt>
                <c:pt idx="277">
                  <c:v>0.15871047269313765</c:v>
                </c:pt>
                <c:pt idx="278">
                  <c:v>0.15418263383317432</c:v>
                </c:pt>
                <c:pt idx="279">
                  <c:v>0.14983353628859775</c:v>
                </c:pt>
                <c:pt idx="280">
                  <c:v>0.1456547522292021</c:v>
                </c:pt>
                <c:pt idx="281">
                  <c:v>0.14163828437734494</c:v>
                </c:pt>
                <c:pt idx="282">
                  <c:v>0.13777654512526161</c:v>
                </c:pt>
                <c:pt idx="283">
                  <c:v>0.13406233624470165</c:v>
                </c:pt>
                <c:pt idx="284">
                  <c:v>0.13048882925848138</c:v>
                </c:pt>
                <c:pt idx="285">
                  <c:v>0.12704954652289091</c:v>
                </c:pt>
                <c:pt idx="286">
                  <c:v>0.12373834305295761</c:v>
                </c:pt>
                <c:pt idx="287">
                  <c:v>0.12054938910878998</c:v>
                </c:pt>
                <c:pt idx="288">
                  <c:v>0.11747715355007871</c:v>
                </c:pt>
                <c:pt idx="289">
                  <c:v>0.11451638795689778</c:v>
                </c:pt>
                <c:pt idx="290">
                  <c:v>0.11166211150787952</c:v>
                </c:pt>
                <c:pt idx="291">
                  <c:v>0.1089095966013115</c:v>
                </c:pt>
                <c:pt idx="292">
                  <c:v>0.10625435520045445</c:v>
                </c:pt>
                <c:pt idx="293">
                  <c:v>0.1036921258812008</c:v>
                </c:pt>
                <c:pt idx="294">
                  <c:v>0.10121886155789683</c:v>
                </c:pt>
                <c:pt idx="295">
                  <c:v>9.8830717861557837E-2</c:v>
                </c:pt>
                <c:pt idx="296">
                  <c:v>9.6524042143715238E-2</c:v>
                </c:pt>
                <c:pt idx="297">
                  <c:v>9.429536307860098E-2</c:v>
                </c:pt>
                <c:pt idx="298">
                  <c:v>9.214138083623935E-2</c:v>
                </c:pt>
                <c:pt idx="299">
                  <c:v>9.0058957799177275E-2</c:v>
                </c:pt>
                <c:pt idx="300">
                  <c:v>8.8045109795981347E-2</c:v>
                </c:pt>
                <c:pt idx="301">
                  <c:v>8.6096997825212629E-2</c:v>
                </c:pt>
                <c:pt idx="302">
                  <c:v>8.4211920244329996E-2</c:v>
                </c:pt>
                <c:pt idx="303">
                  <c:v>8.2387305398775257E-2</c:v>
                </c:pt>
                <c:pt idx="304">
                  <c:v>8.0620704667432985E-2</c:v>
                </c:pt>
                <c:pt idx="305">
                  <c:v>7.8909785901580487E-2</c:v>
                </c:pt>
                <c:pt idx="306">
                  <c:v>7.7252327235435847E-2</c:v>
                </c:pt>
                <c:pt idx="307">
                  <c:v>7.5646211247410666E-2</c:v>
                </c:pt>
                <c:pt idx="308">
                  <c:v>7.4089419452167182E-2</c:v>
                </c:pt>
                <c:pt idx="309">
                  <c:v>7.2580027104555578E-2</c:v>
                </c:pt>
                <c:pt idx="310">
                  <c:v>7.1116198297487832E-2</c:v>
                </c:pt>
                <c:pt idx="311">
                  <c:v>6.969618133673805E-2</c:v>
                </c:pt>
                <c:pt idx="312">
                  <c:v>6.8318304376574379E-2</c:v>
                </c:pt>
                <c:pt idx="313">
                  <c:v>6.6980971301019321E-2</c:v>
                </c:pt>
                <c:pt idx="314">
                  <c:v>6.5682657836363512E-2</c:v>
                </c:pt>
                <c:pt idx="315">
                  <c:v>6.4421907881395013E-2</c:v>
                </c:pt>
                <c:pt idx="316">
                  <c:v>6.3197330042562783E-2</c:v>
                </c:pt>
                <c:pt idx="317">
                  <c:v>6.2007594362040064E-2</c:v>
                </c:pt>
                <c:pt idx="318">
                  <c:v>6.0851429227360532E-2</c:v>
                </c:pt>
                <c:pt idx="319">
                  <c:v>5.9727618451951181E-2</c:v>
                </c:pt>
                <c:pt idx="320">
                  <c:v>5.8634998516543857E-2</c:v>
                </c:pt>
                <c:pt idx="321">
                  <c:v>5.7572455962012881E-2</c:v>
                </c:pt>
                <c:pt idx="322">
                  <c:v>5.6538924924778633E-2</c:v>
                </c:pt>
                <c:pt idx="323">
                  <c:v>5.5533384806433106E-2</c:v>
                </c:pt>
                <c:pt idx="324">
                  <c:v>5.4554858069749357E-2</c:v>
                </c:pt>
                <c:pt idx="325">
                  <c:v>5.360240815371442E-2</c:v>
                </c:pt>
                <c:pt idx="326">
                  <c:v>5.2675137500661551E-2</c:v>
                </c:pt>
                <c:pt idx="327">
                  <c:v>5.1772185689008099E-2</c:v>
                </c:pt>
                <c:pt idx="328">
                  <c:v>5.0892727665483917E-2</c:v>
                </c:pt>
                <c:pt idx="329">
                  <c:v>5.0035972071122425E-2</c:v>
                </c:pt>
                <c:pt idx="330">
                  <c:v>4.9201159655616E-2</c:v>
                </c:pt>
                <c:pt idx="331">
                  <c:v>4.8387561774981824E-2</c:v>
                </c:pt>
                <c:pt idx="332">
                  <c:v>4.7594478967773246E-2</c:v>
                </c:pt>
                <c:pt idx="333">
                  <c:v>4.6821239605370546E-2</c:v>
                </c:pt>
                <c:pt idx="334">
                  <c:v>4.6067198612150473E-2</c:v>
                </c:pt>
                <c:pt idx="335">
                  <c:v>4.533173625159137E-2</c:v>
                </c:pt>
                <c:pt idx="336">
                  <c:v>4.4614256974596644E-2</c:v>
                </c:pt>
                <c:pt idx="337">
                  <c:v>4.3914188326551917E-2</c:v>
                </c:pt>
                <c:pt idx="338">
                  <c:v>4.3230979909845701E-2</c:v>
                </c:pt>
                <c:pt idx="339">
                  <c:v>4.2564102398754522E-2</c:v>
                </c:pt>
                <c:pt idx="340">
                  <c:v>4.1913046603809678E-2</c:v>
                </c:pt>
                <c:pt idx="341">
                  <c:v>4.1277322582905174E-2</c:v>
                </c:pt>
                <c:pt idx="342">
                  <c:v>4.0656458796590633E-2</c:v>
                </c:pt>
                <c:pt idx="343">
                  <c:v>4.0050001305128147E-2</c:v>
                </c:pt>
                <c:pt idx="344">
                  <c:v>3.9457513005046518E-2</c:v>
                </c:pt>
                <c:pt idx="345">
                  <c:v>3.8878572903045416E-2</c:v>
                </c:pt>
                <c:pt idx="346">
                  <c:v>3.8312775425246914E-2</c:v>
                </c:pt>
                <c:pt idx="347">
                  <c:v>3.7759729759884841E-2</c:v>
                </c:pt>
                <c:pt idx="348">
                  <c:v>3.7219059231656026E-2</c:v>
                </c:pt>
                <c:pt idx="349">
                  <c:v>3.6690400706043569E-2</c:v>
                </c:pt>
                <c:pt idx="350">
                  <c:v>3.6173404022023403E-2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832-4D41-BF41-AA885D5C4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4543"/>
        <c:axId val="40221743"/>
        <c:extLst/>
      </c:scatterChart>
      <c:valAx>
        <c:axId val="40214543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21743"/>
        <c:crosses val="autoZero"/>
        <c:crossBetween val="midCat"/>
      </c:valAx>
      <c:valAx>
        <c:axId val="40221743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4021454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459507361045949"/>
          <c:y val="0.55449485763189243"/>
          <c:w val="0.35722465335147385"/>
          <c:h val="0.23544197662796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2537182852142"/>
          <c:y val="5.0925925925925923E-2"/>
          <c:w val="0.83199781277340323"/>
          <c:h val="0.85301727909011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'Fig. 4L'!$J$2</c:f>
              <c:strCache>
                <c:ptCount val="1"/>
                <c:pt idx="0">
                  <c:v>D=29 mm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accent5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87-4DA9-A875-2F722BCAC92C}"/>
              </c:ext>
            </c:extLst>
          </c:dPt>
          <c:val>
            <c:numRef>
              <c:f>'Fig. 4L'!$K$2</c:f>
              <c:numCache>
                <c:formatCode>General</c:formatCode>
                <c:ptCount val="1"/>
                <c:pt idx="0">
                  <c:v>2.6744355389215388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7-4DA9-A875-2F722BCAC92C}"/>
            </c:ext>
          </c:extLst>
        </c:ser>
        <c:ser>
          <c:idx val="1"/>
          <c:order val="1"/>
          <c:tx>
            <c:strRef>
              <c:f>'Fig. 4L'!$J$3</c:f>
              <c:strCache>
                <c:ptCount val="1"/>
                <c:pt idx="0">
                  <c:v>D=34 mm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'Fig. 4L'!$K$3</c:f>
              <c:numCache>
                <c:formatCode>General</c:formatCode>
                <c:ptCount val="1"/>
                <c:pt idx="0">
                  <c:v>2.6744355389215388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87-4DA9-A875-2F722BCAC92C}"/>
            </c:ext>
          </c:extLst>
        </c:ser>
        <c:ser>
          <c:idx val="2"/>
          <c:order val="2"/>
          <c:tx>
            <c:strRef>
              <c:f>'Fig. 4L'!$J$4</c:f>
              <c:strCache>
                <c:ptCount val="1"/>
                <c:pt idx="0">
                  <c:v>D=39 mm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'Fig. 4L'!$K$4</c:f>
              <c:numCache>
                <c:formatCode>General</c:formatCode>
                <c:ptCount val="1"/>
                <c:pt idx="0">
                  <c:v>2.6744355389215388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87-4DA9-A875-2F722BCAC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831328"/>
        <c:axId val="1275829888"/>
      </c:barChart>
      <c:catAx>
        <c:axId val="1275831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75829888"/>
        <c:crosses val="autoZero"/>
        <c:auto val="1"/>
        <c:lblAlgn val="ctr"/>
        <c:lblOffset val="100"/>
        <c:noMultiLvlLbl val="0"/>
      </c:catAx>
      <c:valAx>
        <c:axId val="1275829888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cavity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volume </a:t>
                </a:r>
                <a:r>
                  <a:rPr lang="en-US" altLang="zh-CN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4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mm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3)</a:t>
                </a:r>
                <a:endPara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75831328"/>
        <c:crosses val="autoZero"/>
        <c:crossBetween val="between"/>
        <c:maj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5744945134870192"/>
          <c:y val="5.4107842305304577E-2"/>
          <c:w val="0.26626016260162599"/>
          <c:h val="0.262245367372186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0772075023469"/>
          <c:y val="3.9747064137308039E-2"/>
          <c:w val="0.83558595321570206"/>
          <c:h val="0.79664525674128128"/>
        </c:manualLayout>
      </c:layout>
      <c:scatterChart>
        <c:scatterStyle val="smoothMarker"/>
        <c:varyColors val="0"/>
        <c:ser>
          <c:idx val="1"/>
          <c:order val="0"/>
          <c:tx>
            <c:v>Ecoflex-30 (original)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2857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'Fig.5 A-B'!$A$3:$A$21</c:f>
              <c:numCache>
                <c:formatCode>General</c:formatCode>
                <c:ptCount val="1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</c:numCache>
            </c:numRef>
          </c:xVal>
          <c:yVal>
            <c:numRef>
              <c:f>'Fig.5 A-B'!$B$3:$B$21</c:f>
              <c:numCache>
                <c:formatCode>General</c:formatCode>
                <c:ptCount val="19"/>
                <c:pt idx="0">
                  <c:v>90.009900000000002</c:v>
                </c:pt>
                <c:pt idx="1">
                  <c:v>118.843</c:v>
                </c:pt>
                <c:pt idx="2">
                  <c:v>126.47900000000001</c:v>
                </c:pt>
                <c:pt idx="3">
                  <c:v>130.08099999999999</c:v>
                </c:pt>
                <c:pt idx="4">
                  <c:v>130.62299999999999</c:v>
                </c:pt>
                <c:pt idx="5">
                  <c:v>132.874</c:v>
                </c:pt>
                <c:pt idx="6">
                  <c:v>131.75400000000002</c:v>
                </c:pt>
                <c:pt idx="7">
                  <c:v>133.36600000000001</c:v>
                </c:pt>
                <c:pt idx="8">
                  <c:v>141.845</c:v>
                </c:pt>
                <c:pt idx="9">
                  <c:v>140.88800000000001</c:v>
                </c:pt>
                <c:pt idx="10">
                  <c:v>144.44399999999999</c:v>
                </c:pt>
                <c:pt idx="11">
                  <c:v>144.37100000000001</c:v>
                </c:pt>
                <c:pt idx="12">
                  <c:v>140.82599999999999</c:v>
                </c:pt>
                <c:pt idx="13">
                  <c:v>140.28700000000001</c:v>
                </c:pt>
                <c:pt idx="14">
                  <c:v>144.84700000000001</c:v>
                </c:pt>
                <c:pt idx="15">
                  <c:v>148.929</c:v>
                </c:pt>
                <c:pt idx="16">
                  <c:v>150.125</c:v>
                </c:pt>
                <c:pt idx="17">
                  <c:v>149.155</c:v>
                </c:pt>
                <c:pt idx="18">
                  <c:v>149.363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3-4DCB-8B91-1D9F0D1D9AE5}"/>
            </c:ext>
          </c:extLst>
        </c:ser>
        <c:ser>
          <c:idx val="0"/>
          <c:order val="1"/>
          <c:tx>
            <c:v>Ecoflex-20 (A:B=1:2)</c:v>
          </c:tx>
          <c:spPr>
            <a:ln w="317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'Fig.5 A-B'!$E$3:$E$21</c:f>
              <c:numCache>
                <c:formatCode>General</c:formatCode>
                <c:ptCount val="1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</c:numCache>
            </c:numRef>
          </c:xVal>
          <c:yVal>
            <c:numRef>
              <c:f>'Fig.5 A-B'!$F$3:$F$21</c:f>
              <c:numCache>
                <c:formatCode>General</c:formatCode>
                <c:ptCount val="19"/>
                <c:pt idx="0">
                  <c:v>47.7729</c:v>
                </c:pt>
                <c:pt idx="1">
                  <c:v>64.504800000000003</c:v>
                </c:pt>
                <c:pt idx="2">
                  <c:v>70.376900000000006</c:v>
                </c:pt>
                <c:pt idx="3">
                  <c:v>73.896100000000004</c:v>
                </c:pt>
                <c:pt idx="4">
                  <c:v>74.148300000000006</c:v>
                </c:pt>
                <c:pt idx="5">
                  <c:v>77.39</c:v>
                </c:pt>
                <c:pt idx="6">
                  <c:v>77.22420000000001</c:v>
                </c:pt>
                <c:pt idx="7">
                  <c:v>80.807500000000005</c:v>
                </c:pt>
                <c:pt idx="8">
                  <c:v>85.420899999999989</c:v>
                </c:pt>
                <c:pt idx="9">
                  <c:v>88.447500000000005</c:v>
                </c:pt>
                <c:pt idx="10">
                  <c:v>98</c:v>
                </c:pt>
                <c:pt idx="11">
                  <c:v>107.032</c:v>
                </c:pt>
                <c:pt idx="12">
                  <c:v>105.134</c:v>
                </c:pt>
                <c:pt idx="13">
                  <c:v>103.05799999999999</c:v>
                </c:pt>
                <c:pt idx="14">
                  <c:v>107.43900000000001</c:v>
                </c:pt>
                <c:pt idx="15">
                  <c:v>111.253</c:v>
                </c:pt>
                <c:pt idx="16">
                  <c:v>114.423</c:v>
                </c:pt>
                <c:pt idx="17">
                  <c:v>115.074</c:v>
                </c:pt>
                <c:pt idx="18">
                  <c:v>114.35900000000001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23-4DCB-8B91-1D9F0D1D9AE5}"/>
            </c:ext>
          </c:extLst>
        </c:ser>
        <c:ser>
          <c:idx val="2"/>
          <c:order val="2"/>
          <c:tx>
            <c:v>Ecoeflex-20 (A:B=1:2) + W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'Fig.5 A-B'!$I$3:$I$21</c:f>
              <c:numCache>
                <c:formatCode>General</c:formatCode>
                <c:ptCount val="1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</c:numCache>
            </c:numRef>
          </c:xVal>
          <c:yVal>
            <c:numRef>
              <c:f>'Fig.5 A-B'!$J$3:$J$21</c:f>
              <c:numCache>
                <c:formatCode>General</c:formatCode>
                <c:ptCount val="19"/>
                <c:pt idx="0">
                  <c:v>49.857199999999999</c:v>
                </c:pt>
                <c:pt idx="1">
                  <c:v>68.414299999999997</c:v>
                </c:pt>
                <c:pt idx="2">
                  <c:v>75.888499999999993</c:v>
                </c:pt>
                <c:pt idx="3">
                  <c:v>82.065100000000001</c:v>
                </c:pt>
                <c:pt idx="4">
                  <c:v>84.087199999999996</c:v>
                </c:pt>
                <c:pt idx="5">
                  <c:v>87.676299999999998</c:v>
                </c:pt>
                <c:pt idx="6">
                  <c:v>88.329099999999997</c:v>
                </c:pt>
                <c:pt idx="7">
                  <c:v>92.292600000000007</c:v>
                </c:pt>
                <c:pt idx="8">
                  <c:v>97.087900000000005</c:v>
                </c:pt>
                <c:pt idx="9">
                  <c:v>100.02900000000001</c:v>
                </c:pt>
                <c:pt idx="10">
                  <c:v>106.29299999999999</c:v>
                </c:pt>
                <c:pt idx="11">
                  <c:v>106.42699999999999</c:v>
                </c:pt>
                <c:pt idx="12">
                  <c:v>107.319</c:v>
                </c:pt>
                <c:pt idx="13">
                  <c:v>104.685</c:v>
                </c:pt>
                <c:pt idx="14">
                  <c:v>108.94499999999999</c:v>
                </c:pt>
                <c:pt idx="15">
                  <c:v>112.40400000000001</c:v>
                </c:pt>
                <c:pt idx="16">
                  <c:v>113.00200000000001</c:v>
                </c:pt>
                <c:pt idx="17">
                  <c:v>112.57899999999999</c:v>
                </c:pt>
                <c:pt idx="18">
                  <c:v>108.89999999999999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23-4DCB-8B91-1D9F0D1D9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817792"/>
        <c:axId val="803818272"/>
      </c:scatterChart>
      <c:valAx>
        <c:axId val="803817792"/>
        <c:scaling>
          <c:orientation val="minMax"/>
          <c:max val="19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803818272"/>
        <c:crosses val="autoZero"/>
        <c:crossBetween val="midCat"/>
        <c:majorUnit val="30"/>
      </c:valAx>
      <c:valAx>
        <c:axId val="803818272"/>
        <c:scaling>
          <c:orientation val="minMax"/>
          <c:max val="150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storage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modulus(kPa)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803817792"/>
        <c:crosses val="autoZero"/>
        <c:crossBetween val="midCat"/>
        <c:majorUnit val="3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9833610327442973"/>
          <c:y val="0.53745778375674402"/>
          <c:w val="0.40106113023643486"/>
          <c:h val="0.214907597651999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0772075023469"/>
          <c:y val="3.9747064137308039E-2"/>
          <c:w val="0.83558595321570206"/>
          <c:h val="0.79664525674128128"/>
        </c:manualLayout>
      </c:layout>
      <c:scatterChart>
        <c:scatterStyle val="smoothMarker"/>
        <c:varyColors val="0"/>
        <c:ser>
          <c:idx val="1"/>
          <c:order val="0"/>
          <c:tx>
            <c:v>Ecoflex-30 (original)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2857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'Fig.5 A-B'!$A$3:$A$21</c:f>
              <c:numCache>
                <c:formatCode>General</c:formatCode>
                <c:ptCount val="1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</c:numCache>
            </c:numRef>
          </c:xVal>
          <c:yVal>
            <c:numRef>
              <c:f>'Fig.5 A-B'!$C$3:$C$21</c:f>
              <c:numCache>
                <c:formatCode>General</c:formatCode>
                <c:ptCount val="19"/>
                <c:pt idx="0">
                  <c:v>0.142539</c:v>
                </c:pt>
                <c:pt idx="1">
                  <c:v>0.135764</c:v>
                </c:pt>
                <c:pt idx="2">
                  <c:v>0.13833500000000001</c:v>
                </c:pt>
                <c:pt idx="3">
                  <c:v>0.14741199999999999</c:v>
                </c:pt>
                <c:pt idx="4">
                  <c:v>0.14966699999999999</c:v>
                </c:pt>
                <c:pt idx="5">
                  <c:v>0.16765099999999999</c:v>
                </c:pt>
                <c:pt idx="6">
                  <c:v>0.15332399999999999</c:v>
                </c:pt>
                <c:pt idx="7">
                  <c:v>0.21826400000000001</c:v>
                </c:pt>
                <c:pt idx="8">
                  <c:v>0.199189</c:v>
                </c:pt>
                <c:pt idx="9">
                  <c:v>0.17669499999999999</c:v>
                </c:pt>
                <c:pt idx="10">
                  <c:v>0.179503</c:v>
                </c:pt>
                <c:pt idx="11">
                  <c:v>0.173572</c:v>
                </c:pt>
                <c:pt idx="12">
                  <c:v>0.16911699999999999</c:v>
                </c:pt>
                <c:pt idx="13">
                  <c:v>0.172962</c:v>
                </c:pt>
                <c:pt idx="14">
                  <c:v>0.17166699999999999</c:v>
                </c:pt>
                <c:pt idx="15">
                  <c:v>0.18143599999999999</c:v>
                </c:pt>
                <c:pt idx="16">
                  <c:v>0.18982199999999999</c:v>
                </c:pt>
                <c:pt idx="17">
                  <c:v>0.20179900000000001</c:v>
                </c:pt>
                <c:pt idx="18">
                  <c:v>0.19430900000000001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9-4602-B92E-6E2538283723}"/>
            </c:ext>
          </c:extLst>
        </c:ser>
        <c:ser>
          <c:idx val="0"/>
          <c:order val="1"/>
          <c:tx>
            <c:v>Ecoflex-20 (A:B=1:2)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28575">
                <a:solidFill>
                  <a:srgbClr val="C00000"/>
                </a:solidFill>
              </a:ln>
              <a:effectLst/>
            </c:spPr>
          </c:marker>
          <c:xVal>
            <c:numRef>
              <c:f>'Fig.5 A-B'!$E$3:$E$21</c:f>
              <c:numCache>
                <c:formatCode>General</c:formatCode>
                <c:ptCount val="1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</c:numCache>
            </c:numRef>
          </c:xVal>
          <c:yVal>
            <c:numRef>
              <c:f>'Fig.5 A-B'!$G$3:$G$21</c:f>
              <c:numCache>
                <c:formatCode>General</c:formatCode>
                <c:ptCount val="19"/>
                <c:pt idx="0">
                  <c:v>0.16619900000000001</c:v>
                </c:pt>
                <c:pt idx="1">
                  <c:v>0.26150899999999999</c:v>
                </c:pt>
                <c:pt idx="2">
                  <c:v>0.28738000000000002</c:v>
                </c:pt>
                <c:pt idx="3">
                  <c:v>0.30001299999999997</c:v>
                </c:pt>
                <c:pt idx="4">
                  <c:v>0.31559199999999998</c:v>
                </c:pt>
                <c:pt idx="5">
                  <c:v>0.31911699999999998</c:v>
                </c:pt>
                <c:pt idx="6">
                  <c:v>0.33956199999999997</c:v>
                </c:pt>
                <c:pt idx="7">
                  <c:v>0.384357</c:v>
                </c:pt>
                <c:pt idx="8">
                  <c:v>0.38885799999999998</c:v>
                </c:pt>
                <c:pt idx="9">
                  <c:v>0.35963499999999998</c:v>
                </c:pt>
                <c:pt idx="10">
                  <c:v>0.35799999999999998</c:v>
                </c:pt>
                <c:pt idx="11">
                  <c:v>0.35796299999999998</c:v>
                </c:pt>
                <c:pt idx="12">
                  <c:v>0.33510499999999999</c:v>
                </c:pt>
                <c:pt idx="13">
                  <c:v>0.36681000000000002</c:v>
                </c:pt>
                <c:pt idx="14">
                  <c:v>0.34875099999999998</c:v>
                </c:pt>
                <c:pt idx="15">
                  <c:v>0.35697499999999999</c:v>
                </c:pt>
                <c:pt idx="16">
                  <c:v>0.37226300000000001</c:v>
                </c:pt>
                <c:pt idx="17">
                  <c:v>0.39983600000000002</c:v>
                </c:pt>
                <c:pt idx="18">
                  <c:v>0.38539699999999999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89-4602-B92E-6E2538283723}"/>
            </c:ext>
          </c:extLst>
        </c:ser>
        <c:ser>
          <c:idx val="2"/>
          <c:order val="2"/>
          <c:tx>
            <c:v>Ecoeflex-20 (A:B=1:2) + W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28575">
                <a:solidFill>
                  <a:schemeClr val="tx1"/>
                </a:solidFill>
              </a:ln>
              <a:effectLst/>
            </c:spPr>
          </c:marker>
          <c:xVal>
            <c:numRef>
              <c:f>'Fig.5 A-B'!$I$3:$I$21</c:f>
              <c:numCache>
                <c:formatCode>General</c:formatCode>
                <c:ptCount val="1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</c:numCache>
            </c:numRef>
          </c:xVal>
          <c:yVal>
            <c:numRef>
              <c:f>'Fig.5 A-B'!$K$3:$K$21</c:f>
              <c:numCache>
                <c:formatCode>General</c:formatCode>
                <c:ptCount val="19"/>
                <c:pt idx="0">
                  <c:v>0.17086399999999999</c:v>
                </c:pt>
                <c:pt idx="1">
                  <c:v>0.267403</c:v>
                </c:pt>
                <c:pt idx="2">
                  <c:v>0.29408899999999999</c:v>
                </c:pt>
                <c:pt idx="3">
                  <c:v>0.30873699999999998</c:v>
                </c:pt>
                <c:pt idx="4">
                  <c:v>0.32201400000000002</c:v>
                </c:pt>
                <c:pt idx="5">
                  <c:v>0.32608900000000002</c:v>
                </c:pt>
                <c:pt idx="6">
                  <c:v>0.34837899999999999</c:v>
                </c:pt>
                <c:pt idx="7">
                  <c:v>0.38612299999999999</c:v>
                </c:pt>
                <c:pt idx="8">
                  <c:v>0.39082899999999998</c:v>
                </c:pt>
                <c:pt idx="9">
                  <c:v>0.36889300000000003</c:v>
                </c:pt>
                <c:pt idx="10">
                  <c:v>0.357016</c:v>
                </c:pt>
                <c:pt idx="11">
                  <c:v>0.36064299999999999</c:v>
                </c:pt>
                <c:pt idx="12">
                  <c:v>0.36207600000000001</c:v>
                </c:pt>
                <c:pt idx="13">
                  <c:v>0.37098700000000001</c:v>
                </c:pt>
                <c:pt idx="14">
                  <c:v>0.363006</c:v>
                </c:pt>
                <c:pt idx="15">
                  <c:v>0.36543399999999998</c:v>
                </c:pt>
                <c:pt idx="16">
                  <c:v>0.384322</c:v>
                </c:pt>
                <c:pt idx="17">
                  <c:v>0.42066799999999999</c:v>
                </c:pt>
                <c:pt idx="18">
                  <c:v>0.41013699999999997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89-4602-B92E-6E2538283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817792"/>
        <c:axId val="803818272"/>
      </c:scatterChart>
      <c:valAx>
        <c:axId val="803817792"/>
        <c:scaling>
          <c:orientation val="minMax"/>
          <c:max val="19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803818272"/>
        <c:crosses val="autoZero"/>
        <c:crossBetween val="midCat"/>
        <c:majorUnit val="30"/>
      </c:valAx>
      <c:valAx>
        <c:axId val="803818272"/>
        <c:scaling>
          <c:orientation val="minMax"/>
          <c:max val="0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loss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factor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803817792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32435552982899"/>
          <c:y val="0.57335042237439693"/>
          <c:w val="0.40106113023643486"/>
          <c:h val="0.214907597651999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9D-4E08-8EF4-2E9B5D693FAB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A9D-4E08-8EF4-2E9B5D693FAB}"/>
              </c:ext>
            </c:extLst>
          </c:dPt>
          <c:cat>
            <c:strRef>
              <c:f>'Fig. 5C'!$A$4:$A$6</c:f>
              <c:strCache>
                <c:ptCount val="3"/>
                <c:pt idx="0">
                  <c:v>Ecoflex-30 (original)</c:v>
                </c:pt>
                <c:pt idx="1">
                  <c:v>Exoflex-20（A:B=1:2) </c:v>
                </c:pt>
                <c:pt idx="2">
                  <c:v>Exoflex-20（A:B=1:2) + W</c:v>
                </c:pt>
              </c:strCache>
            </c:strRef>
          </c:cat>
          <c:val>
            <c:numRef>
              <c:f>'Fig. 5C'!$B$4:$B$6</c:f>
              <c:numCache>
                <c:formatCode>General</c:formatCode>
                <c:ptCount val="3"/>
                <c:pt idx="0">
                  <c:v>1070</c:v>
                </c:pt>
                <c:pt idx="1">
                  <c:v>1070</c:v>
                </c:pt>
                <c:pt idx="2">
                  <c:v>1420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D-4E08-8EF4-2E9B5D693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9093120"/>
        <c:axId val="1619089760"/>
      </c:barChart>
      <c:catAx>
        <c:axId val="161909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619089760"/>
        <c:crosses val="autoZero"/>
        <c:auto val="1"/>
        <c:lblAlgn val="ctr"/>
        <c:lblOffset val="100"/>
        <c:noMultiLvlLbl val="0"/>
      </c:catAx>
      <c:valAx>
        <c:axId val="1619089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1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density (kg/m³</a:t>
                </a:r>
                <a:r>
                  <a:rPr lang="zh-CN" altLang="en-US" sz="11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619093120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1777806682064"/>
          <c:y val="5.0582293807452723E-2"/>
          <c:w val="0.8246801552524492"/>
          <c:h val="0.74523396754912308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S21'!$A$3:$A$902</c:f>
              <c:numCache>
                <c:formatCode>General</c:formatCode>
                <c:ptCount val="9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</c:numCache>
            </c:numRef>
          </c:xVal>
          <c:yVal>
            <c:numRef>
              <c:f>'Fig. 5D-F and Fig. S21'!$B$3:$B$902</c:f>
              <c:numCache>
                <c:formatCode>General</c:formatCode>
                <c:ptCount val="900"/>
                <c:pt idx="0">
                  <c:v>3.3165286576737202E-2</c:v>
                </c:pt>
                <c:pt idx="1">
                  <c:v>1.6108046407281601E-5</c:v>
                </c:pt>
                <c:pt idx="2">
                  <c:v>5.5396225342436697E-2</c:v>
                </c:pt>
                <c:pt idx="3">
                  <c:v>1.02665052214568E-4</c:v>
                </c:pt>
                <c:pt idx="4">
                  <c:v>1.2942975714191901E-5</c:v>
                </c:pt>
                <c:pt idx="5">
                  <c:v>2.2613313155561698E-5</c:v>
                </c:pt>
                <c:pt idx="6">
                  <c:v>0.61852523126116099</c:v>
                </c:pt>
                <c:pt idx="7">
                  <c:v>0.87414318339691599</c:v>
                </c:pt>
                <c:pt idx="8">
                  <c:v>4.9425125948632202E-5</c:v>
                </c:pt>
                <c:pt idx="9">
                  <c:v>2.7806873125424399E-5</c:v>
                </c:pt>
                <c:pt idx="10">
                  <c:v>7.0378426311634698E-5</c:v>
                </c:pt>
                <c:pt idx="11">
                  <c:v>2.4678068731254202E-5</c:v>
                </c:pt>
                <c:pt idx="12">
                  <c:v>3.8556913703136102E-5</c:v>
                </c:pt>
                <c:pt idx="13">
                  <c:v>0.915447665450972</c:v>
                </c:pt>
                <c:pt idx="14">
                  <c:v>3.7341522412193102E-5</c:v>
                </c:pt>
                <c:pt idx="15">
                  <c:v>2.9431040860061801E-5</c:v>
                </c:pt>
                <c:pt idx="16">
                  <c:v>7.5573377732896004E-5</c:v>
                </c:pt>
                <c:pt idx="17">
                  <c:v>1.8694641775951499E-5</c:v>
                </c:pt>
                <c:pt idx="18">
                  <c:v>2.5369968231547801E-5</c:v>
                </c:pt>
                <c:pt idx="19">
                  <c:v>0.46022287734581002</c:v>
                </c:pt>
                <c:pt idx="20">
                  <c:v>5.7656254115467897E-6</c:v>
                </c:pt>
                <c:pt idx="21">
                  <c:v>1.28695992422934E-5</c:v>
                </c:pt>
                <c:pt idx="22">
                  <c:v>3.14837438519788E-6</c:v>
                </c:pt>
                <c:pt idx="23">
                  <c:v>2.5531990388127899E-5</c:v>
                </c:pt>
                <c:pt idx="24">
                  <c:v>0.28941306163387498</c:v>
                </c:pt>
                <c:pt idx="25">
                  <c:v>0.62337541465206503</c:v>
                </c:pt>
                <c:pt idx="26">
                  <c:v>0.149603586608475</c:v>
                </c:pt>
                <c:pt idx="27">
                  <c:v>2.1600491300843798E-5</c:v>
                </c:pt>
                <c:pt idx="28">
                  <c:v>1.19463267824638E-4</c:v>
                </c:pt>
                <c:pt idx="29">
                  <c:v>9.4042497615909292E-6</c:v>
                </c:pt>
                <c:pt idx="30">
                  <c:v>0.67157102149374404</c:v>
                </c:pt>
                <c:pt idx="31">
                  <c:v>0.14381543717074899</c:v>
                </c:pt>
                <c:pt idx="32">
                  <c:v>2.1467840328970301E-5</c:v>
                </c:pt>
                <c:pt idx="33">
                  <c:v>2.4733173151991699E-5</c:v>
                </c:pt>
                <c:pt idx="34">
                  <c:v>0.31831889409449898</c:v>
                </c:pt>
                <c:pt idx="35">
                  <c:v>1.6262085011931001E-7</c:v>
                </c:pt>
                <c:pt idx="36">
                  <c:v>8.7555573272668497E-6</c:v>
                </c:pt>
                <c:pt idx="37">
                  <c:v>0.125984585839859</c:v>
                </c:pt>
                <c:pt idx="38">
                  <c:v>7.7109654410545403E-6</c:v>
                </c:pt>
                <c:pt idx="39">
                  <c:v>1.95679420260664E-5</c:v>
                </c:pt>
                <c:pt idx="40">
                  <c:v>5.5343602681001698E-5</c:v>
                </c:pt>
                <c:pt idx="41">
                  <c:v>9.9972235056977593E-6</c:v>
                </c:pt>
                <c:pt idx="42">
                  <c:v>1.07121056619719E-2</c:v>
                </c:pt>
                <c:pt idx="43">
                  <c:v>3.72539837414365E-5</c:v>
                </c:pt>
                <c:pt idx="44">
                  <c:v>0.152974121281403</c:v>
                </c:pt>
                <c:pt idx="45">
                  <c:v>1.0742106367867E-5</c:v>
                </c:pt>
                <c:pt idx="46">
                  <c:v>8.1720015802089208E-6</c:v>
                </c:pt>
                <c:pt idx="47">
                  <c:v>1.18639680836141E-5</c:v>
                </c:pt>
                <c:pt idx="48">
                  <c:v>0.124720411569425</c:v>
                </c:pt>
                <c:pt idx="49">
                  <c:v>1.54705673212074E-5</c:v>
                </c:pt>
                <c:pt idx="50">
                  <c:v>1.6237093507620599E-5</c:v>
                </c:pt>
                <c:pt idx="51">
                  <c:v>1.09820137138561E-5</c:v>
                </c:pt>
                <c:pt idx="52">
                  <c:v>6.0860925465262602E-2</c:v>
                </c:pt>
                <c:pt idx="53">
                  <c:v>8.8770345126887307E-6</c:v>
                </c:pt>
                <c:pt idx="54">
                  <c:v>3.90931245939177E-2</c:v>
                </c:pt>
                <c:pt idx="55">
                  <c:v>8.4695148905300499E-7</c:v>
                </c:pt>
                <c:pt idx="56">
                  <c:v>2.6733454169480801E-5</c:v>
                </c:pt>
                <c:pt idx="57">
                  <c:v>1.4380711910067001E-5</c:v>
                </c:pt>
                <c:pt idx="58">
                  <c:v>3.6429946054571498E-2</c:v>
                </c:pt>
                <c:pt idx="59">
                  <c:v>8.9950354694723294E-6</c:v>
                </c:pt>
                <c:pt idx="60">
                  <c:v>1.7035799086184699E-5</c:v>
                </c:pt>
                <c:pt idx="61">
                  <c:v>1.2780480194875101E-2</c:v>
                </c:pt>
                <c:pt idx="62">
                  <c:v>0.109295839642908</c:v>
                </c:pt>
                <c:pt idx="63">
                  <c:v>1.71435834328548E-6</c:v>
                </c:pt>
                <c:pt idx="64">
                  <c:v>1.6951836348660199E-2</c:v>
                </c:pt>
                <c:pt idx="65">
                  <c:v>1.4945413296029501E-2</c:v>
                </c:pt>
                <c:pt idx="66">
                  <c:v>2.0972231218339001E-2</c:v>
                </c:pt>
                <c:pt idx="67">
                  <c:v>0.11379481283884001</c:v>
                </c:pt>
                <c:pt idx="68">
                  <c:v>2.6600861593450999E-6</c:v>
                </c:pt>
                <c:pt idx="69">
                  <c:v>4.3627889655506603E-2</c:v>
                </c:pt>
                <c:pt idx="70">
                  <c:v>0.14593561791448201</c:v>
                </c:pt>
                <c:pt idx="71">
                  <c:v>9.4284722996773596E-6</c:v>
                </c:pt>
                <c:pt idx="72">
                  <c:v>5.9312089509821996E-6</c:v>
                </c:pt>
                <c:pt idx="73">
                  <c:v>5.169913194214E-6</c:v>
                </c:pt>
                <c:pt idx="74">
                  <c:v>4.7569125779027402E-2</c:v>
                </c:pt>
                <c:pt idx="75">
                  <c:v>2.0015735425555101E-2</c:v>
                </c:pt>
                <c:pt idx="76">
                  <c:v>3.0346459673924501E-5</c:v>
                </c:pt>
                <c:pt idx="77">
                  <c:v>2.6742196331031001E-5</c:v>
                </c:pt>
                <c:pt idx="78">
                  <c:v>4.8461122650556001E-5</c:v>
                </c:pt>
                <c:pt idx="79">
                  <c:v>7.0101651236969195E-2</c:v>
                </c:pt>
                <c:pt idx="80">
                  <c:v>3.0091154252641399E-2</c:v>
                </c:pt>
                <c:pt idx="81">
                  <c:v>9.7216569014957293E-6</c:v>
                </c:pt>
                <c:pt idx="82">
                  <c:v>1.27767770563558E-6</c:v>
                </c:pt>
                <c:pt idx="83">
                  <c:v>3.7498409534153501E-6</c:v>
                </c:pt>
                <c:pt idx="84">
                  <c:v>4.8233902229295501E-2</c:v>
                </c:pt>
                <c:pt idx="85">
                  <c:v>1.09092044244755E-2</c:v>
                </c:pt>
                <c:pt idx="86">
                  <c:v>1.9283828173399801E-5</c:v>
                </c:pt>
                <c:pt idx="87">
                  <c:v>7.4274592201106796E-6</c:v>
                </c:pt>
                <c:pt idx="88">
                  <c:v>3.1771515386247498E-5</c:v>
                </c:pt>
                <c:pt idx="89">
                  <c:v>1.40546820796813E-2</c:v>
                </c:pt>
                <c:pt idx="90">
                  <c:v>5.2158434691591503E-2</c:v>
                </c:pt>
                <c:pt idx="91">
                  <c:v>3.9166609034938703E-2</c:v>
                </c:pt>
                <c:pt idx="92">
                  <c:v>8.6178099729661301E-6</c:v>
                </c:pt>
                <c:pt idx="93">
                  <c:v>7.8306066269314606E-2</c:v>
                </c:pt>
                <c:pt idx="94">
                  <c:v>6.7529903898799801E-6</c:v>
                </c:pt>
                <c:pt idx="95">
                  <c:v>3.8646425295496598E-6</c:v>
                </c:pt>
                <c:pt idx="96">
                  <c:v>1.3340262132878301E-2</c:v>
                </c:pt>
                <c:pt idx="97">
                  <c:v>2.9648066954774201E-2</c:v>
                </c:pt>
                <c:pt idx="98">
                  <c:v>1.51810956776188E-2</c:v>
                </c:pt>
                <c:pt idx="99">
                  <c:v>7.2105580019736895E-2</c:v>
                </c:pt>
                <c:pt idx="100">
                  <c:v>2.4982631697873299E-2</c:v>
                </c:pt>
                <c:pt idx="101">
                  <c:v>6.5139927475366096E-6</c:v>
                </c:pt>
                <c:pt idx="102">
                  <c:v>2.6493543358152599E-5</c:v>
                </c:pt>
                <c:pt idx="103">
                  <c:v>1.6636154478621101E-2</c:v>
                </c:pt>
                <c:pt idx="104">
                  <c:v>6.4434262037031495E-2</c:v>
                </c:pt>
                <c:pt idx="105">
                  <c:v>2.2449245579035999E-2</c:v>
                </c:pt>
                <c:pt idx="106">
                  <c:v>9.6977013951003999E-3</c:v>
                </c:pt>
                <c:pt idx="107">
                  <c:v>1.50138778840548E-2</c:v>
                </c:pt>
                <c:pt idx="108">
                  <c:v>5.53746928521182E-3</c:v>
                </c:pt>
                <c:pt idx="109">
                  <c:v>2.1300884508626401E-2</c:v>
                </c:pt>
                <c:pt idx="110">
                  <c:v>3.6038412497404797E-2</c:v>
                </c:pt>
                <c:pt idx="111">
                  <c:v>6.9996889571818599E-2</c:v>
                </c:pt>
                <c:pt idx="112">
                  <c:v>6.5702243747647895E-2</c:v>
                </c:pt>
                <c:pt idx="113">
                  <c:v>0</c:v>
                </c:pt>
                <c:pt idx="114">
                  <c:v>9.2841018712874807E-6</c:v>
                </c:pt>
                <c:pt idx="115">
                  <c:v>1.86927948061958E-2</c:v>
                </c:pt>
                <c:pt idx="116">
                  <c:v>7.2674086995895795E-2</c:v>
                </c:pt>
                <c:pt idx="117">
                  <c:v>3.76596668344681E-2</c:v>
                </c:pt>
                <c:pt idx="118">
                  <c:v>2.0969183390768399E-2</c:v>
                </c:pt>
                <c:pt idx="119">
                  <c:v>9.7856719886787694E-2</c:v>
                </c:pt>
                <c:pt idx="120">
                  <c:v>3.0469393770168399E-2</c:v>
                </c:pt>
                <c:pt idx="121">
                  <c:v>1.5705266922387801E-2</c:v>
                </c:pt>
                <c:pt idx="122">
                  <c:v>3.64584340840848E-2</c:v>
                </c:pt>
                <c:pt idx="123">
                  <c:v>9.7646355384171102E-3</c:v>
                </c:pt>
                <c:pt idx="124">
                  <c:v>4.2289995671762198E-2</c:v>
                </c:pt>
                <c:pt idx="125">
                  <c:v>4.9801021893557701E-2</c:v>
                </c:pt>
                <c:pt idx="126">
                  <c:v>2.6204606655753099E-2</c:v>
                </c:pt>
                <c:pt idx="127">
                  <c:v>7.2634799951343296E-6</c:v>
                </c:pt>
                <c:pt idx="128">
                  <c:v>8.2078229969306804E-6</c:v>
                </c:pt>
                <c:pt idx="129">
                  <c:v>2.2926113073776101E-2</c:v>
                </c:pt>
                <c:pt idx="130">
                  <c:v>3.09753142719131E-2</c:v>
                </c:pt>
                <c:pt idx="131">
                  <c:v>1.2255824820783801E-5</c:v>
                </c:pt>
                <c:pt idx="132">
                  <c:v>8.6738796230071705E-2</c:v>
                </c:pt>
                <c:pt idx="133">
                  <c:v>6.4902302031874096E-2</c:v>
                </c:pt>
                <c:pt idx="134">
                  <c:v>1.8805606299280599E-2</c:v>
                </c:pt>
                <c:pt idx="135">
                  <c:v>2.21454452826811E-2</c:v>
                </c:pt>
                <c:pt idx="136">
                  <c:v>3.2195947670487599E-2</c:v>
                </c:pt>
                <c:pt idx="137">
                  <c:v>1.21809244251487E-2</c:v>
                </c:pt>
                <c:pt idx="138">
                  <c:v>1.41047646647889E-2</c:v>
                </c:pt>
                <c:pt idx="139">
                  <c:v>2.4670778904958699E-2</c:v>
                </c:pt>
                <c:pt idx="140">
                  <c:v>3.4829598288091297E-2</c:v>
                </c:pt>
                <c:pt idx="141">
                  <c:v>2.4728569498208199E-2</c:v>
                </c:pt>
                <c:pt idx="142">
                  <c:v>3.7647820877282398E-2</c:v>
                </c:pt>
                <c:pt idx="143">
                  <c:v>2.0238777909707399E-2</c:v>
                </c:pt>
                <c:pt idx="144">
                  <c:v>9.2572865738297594E-2</c:v>
                </c:pt>
                <c:pt idx="145">
                  <c:v>6.1635182380250203E-2</c:v>
                </c:pt>
                <c:pt idx="146">
                  <c:v>7.8239189832366801E-2</c:v>
                </c:pt>
                <c:pt idx="147">
                  <c:v>5.6998092522288497E-2</c:v>
                </c:pt>
                <c:pt idx="148">
                  <c:v>3.5299801195655803E-2</c:v>
                </c:pt>
                <c:pt idx="149">
                  <c:v>1.7758717747867098E-2</c:v>
                </c:pt>
                <c:pt idx="150">
                  <c:v>5.0440409683396602E-2</c:v>
                </c:pt>
                <c:pt idx="151">
                  <c:v>3.0456424917385601E-2</c:v>
                </c:pt>
                <c:pt idx="152">
                  <c:v>6.6923030616432899E-2</c:v>
                </c:pt>
                <c:pt idx="153">
                  <c:v>4.4019212591947299E-2</c:v>
                </c:pt>
                <c:pt idx="154">
                  <c:v>4.6717438793322602E-2</c:v>
                </c:pt>
                <c:pt idx="155">
                  <c:v>5.0739059110213598E-2</c:v>
                </c:pt>
                <c:pt idx="156">
                  <c:v>4.5589146518864303E-2</c:v>
                </c:pt>
                <c:pt idx="157">
                  <c:v>5.1751410252140001E-2</c:v>
                </c:pt>
                <c:pt idx="158">
                  <c:v>6.6655056638119103E-2</c:v>
                </c:pt>
                <c:pt idx="159">
                  <c:v>6.6879211743341299E-2</c:v>
                </c:pt>
                <c:pt idx="160">
                  <c:v>4.55744303143817E-2</c:v>
                </c:pt>
                <c:pt idx="161">
                  <c:v>5.24226868993828E-2</c:v>
                </c:pt>
                <c:pt idx="162">
                  <c:v>6.2571428183829894E-2</c:v>
                </c:pt>
                <c:pt idx="163">
                  <c:v>5.4922135269165201E-2</c:v>
                </c:pt>
                <c:pt idx="164">
                  <c:v>1.65348800416859E-2</c:v>
                </c:pt>
                <c:pt idx="165">
                  <c:v>7.0621620047116904E-2</c:v>
                </c:pt>
                <c:pt idx="166">
                  <c:v>6.3629315203741002E-2</c:v>
                </c:pt>
                <c:pt idx="167">
                  <c:v>6.0307177514026401E-2</c:v>
                </c:pt>
                <c:pt idx="168">
                  <c:v>6.2693033109745402E-2</c:v>
                </c:pt>
                <c:pt idx="169">
                  <c:v>5.9475370397964702E-2</c:v>
                </c:pt>
                <c:pt idx="170">
                  <c:v>6.2969415363908501E-2</c:v>
                </c:pt>
                <c:pt idx="171">
                  <c:v>6.5117086674671795E-2</c:v>
                </c:pt>
                <c:pt idx="172">
                  <c:v>5.04154835475027E-2</c:v>
                </c:pt>
                <c:pt idx="173">
                  <c:v>7.2249855551728498E-2</c:v>
                </c:pt>
                <c:pt idx="174">
                  <c:v>7.9341034507333305E-2</c:v>
                </c:pt>
                <c:pt idx="175">
                  <c:v>9.9155712571640506E-2</c:v>
                </c:pt>
                <c:pt idx="176">
                  <c:v>7.9408974784413902E-2</c:v>
                </c:pt>
                <c:pt idx="177">
                  <c:v>7.5106912993931005E-2</c:v>
                </c:pt>
                <c:pt idx="178">
                  <c:v>9.2811763764711203E-2</c:v>
                </c:pt>
                <c:pt idx="179">
                  <c:v>8.2574218542330199E-2</c:v>
                </c:pt>
                <c:pt idx="180">
                  <c:v>7.9584888399079304E-2</c:v>
                </c:pt>
                <c:pt idx="181">
                  <c:v>9.1915536050088106E-2</c:v>
                </c:pt>
                <c:pt idx="182">
                  <c:v>8.6734022058429602E-2</c:v>
                </c:pt>
                <c:pt idx="183">
                  <c:v>8.5785698201355995E-2</c:v>
                </c:pt>
                <c:pt idx="184">
                  <c:v>9.3219581102801E-2</c:v>
                </c:pt>
                <c:pt idx="185">
                  <c:v>9.2395614124129097E-2</c:v>
                </c:pt>
                <c:pt idx="186">
                  <c:v>8.8969646350868306E-2</c:v>
                </c:pt>
                <c:pt idx="187">
                  <c:v>9.9118796980619095E-2</c:v>
                </c:pt>
                <c:pt idx="188">
                  <c:v>0.102811123132525</c:v>
                </c:pt>
                <c:pt idx="189">
                  <c:v>0.112355924215727</c:v>
                </c:pt>
                <c:pt idx="190">
                  <c:v>0.132649052040687</c:v>
                </c:pt>
                <c:pt idx="191">
                  <c:v>0.10959710587889</c:v>
                </c:pt>
                <c:pt idx="192">
                  <c:v>0.119195504479034</c:v>
                </c:pt>
                <c:pt idx="193">
                  <c:v>0.114447407081428</c:v>
                </c:pt>
                <c:pt idx="194">
                  <c:v>0.124356656074834</c:v>
                </c:pt>
                <c:pt idx="195">
                  <c:v>0.12666025511998</c:v>
                </c:pt>
                <c:pt idx="196">
                  <c:v>0.12547042782328799</c:v>
                </c:pt>
                <c:pt idx="197">
                  <c:v>0.131586047320113</c:v>
                </c:pt>
                <c:pt idx="198">
                  <c:v>0.13547662738927699</c:v>
                </c:pt>
                <c:pt idx="199">
                  <c:v>0.14215640857306899</c:v>
                </c:pt>
                <c:pt idx="200">
                  <c:v>0.146821790080192</c:v>
                </c:pt>
                <c:pt idx="201">
                  <c:v>0.146022173742026</c:v>
                </c:pt>
                <c:pt idx="202">
                  <c:v>0.14789189816614701</c:v>
                </c:pt>
                <c:pt idx="203">
                  <c:v>0.155158289023372</c:v>
                </c:pt>
                <c:pt idx="204">
                  <c:v>0.15782884572398301</c:v>
                </c:pt>
                <c:pt idx="205">
                  <c:v>0.17002669910033</c:v>
                </c:pt>
                <c:pt idx="206">
                  <c:v>0.176462666006895</c:v>
                </c:pt>
                <c:pt idx="207">
                  <c:v>0.179629480809439</c:v>
                </c:pt>
                <c:pt idx="208">
                  <c:v>0.180295761327805</c:v>
                </c:pt>
                <c:pt idx="209">
                  <c:v>0.18228757207805299</c:v>
                </c:pt>
                <c:pt idx="210">
                  <c:v>0.19104557277873399</c:v>
                </c:pt>
                <c:pt idx="211">
                  <c:v>0.19705953001857801</c:v>
                </c:pt>
                <c:pt idx="212">
                  <c:v>0.21089665632735</c:v>
                </c:pt>
                <c:pt idx="213">
                  <c:v>0.21019049579490101</c:v>
                </c:pt>
                <c:pt idx="214">
                  <c:v>0.21546383533413099</c:v>
                </c:pt>
                <c:pt idx="215">
                  <c:v>0.19844089140194399</c:v>
                </c:pt>
                <c:pt idx="216">
                  <c:v>0.227923279033799</c:v>
                </c:pt>
                <c:pt idx="217">
                  <c:v>0.238618905515978</c:v>
                </c:pt>
                <c:pt idx="218">
                  <c:v>0.23945986152111201</c:v>
                </c:pt>
                <c:pt idx="219">
                  <c:v>0.25174486947247099</c:v>
                </c:pt>
                <c:pt idx="220">
                  <c:v>0.26469656330089802</c:v>
                </c:pt>
                <c:pt idx="221">
                  <c:v>0.26527536300983101</c:v>
                </c:pt>
                <c:pt idx="222">
                  <c:v>0.28239373979100102</c:v>
                </c:pt>
                <c:pt idx="223">
                  <c:v>0.286401087981556</c:v>
                </c:pt>
                <c:pt idx="224">
                  <c:v>0.29663482052051598</c:v>
                </c:pt>
                <c:pt idx="225">
                  <c:v>0.30997424216694502</c:v>
                </c:pt>
                <c:pt idx="226">
                  <c:v>0.32001968285397803</c:v>
                </c:pt>
                <c:pt idx="227">
                  <c:v>0.33570956399373098</c:v>
                </c:pt>
                <c:pt idx="228">
                  <c:v>0.338882627955439</c:v>
                </c:pt>
                <c:pt idx="229">
                  <c:v>0.34932828152449202</c:v>
                </c:pt>
                <c:pt idx="230">
                  <c:v>0.36595500770943001</c:v>
                </c:pt>
                <c:pt idx="231">
                  <c:v>0.37480519999904499</c:v>
                </c:pt>
                <c:pt idx="232">
                  <c:v>0.38580860215878898</c:v>
                </c:pt>
                <c:pt idx="233">
                  <c:v>0.400827754281671</c:v>
                </c:pt>
                <c:pt idx="234">
                  <c:v>0.41791807125715502</c:v>
                </c:pt>
                <c:pt idx="235">
                  <c:v>0.42875140569864401</c:v>
                </c:pt>
                <c:pt idx="236">
                  <c:v>0.44005472520630901</c:v>
                </c:pt>
                <c:pt idx="237">
                  <c:v>0.45913313575565001</c:v>
                </c:pt>
                <c:pt idx="238">
                  <c:v>0.46890922152567799</c:v>
                </c:pt>
                <c:pt idx="239">
                  <c:v>0.48761086279708299</c:v>
                </c:pt>
                <c:pt idx="240">
                  <c:v>0.50299068759388599</c:v>
                </c:pt>
                <c:pt idx="241">
                  <c:v>0.51226422003038397</c:v>
                </c:pt>
                <c:pt idx="242">
                  <c:v>0.53816921389106298</c:v>
                </c:pt>
                <c:pt idx="243">
                  <c:v>0.54997684769312405</c:v>
                </c:pt>
                <c:pt idx="244">
                  <c:v>0.56426992174218304</c:v>
                </c:pt>
                <c:pt idx="245">
                  <c:v>0.58473422798947805</c:v>
                </c:pt>
                <c:pt idx="246">
                  <c:v>0.60296548318628795</c:v>
                </c:pt>
                <c:pt idx="247">
                  <c:v>0.61948229902593499</c:v>
                </c:pt>
                <c:pt idx="248">
                  <c:v>0.63202916106586604</c:v>
                </c:pt>
                <c:pt idx="249">
                  <c:v>0.65903857181325098</c:v>
                </c:pt>
                <c:pt idx="250">
                  <c:v>0.6714093374865</c:v>
                </c:pt>
                <c:pt idx="251">
                  <c:v>0.69106466659111199</c:v>
                </c:pt>
                <c:pt idx="252">
                  <c:v>0.70930630777700898</c:v>
                </c:pt>
                <c:pt idx="253">
                  <c:v>0.721501214935653</c:v>
                </c:pt>
                <c:pt idx="254">
                  <c:v>0.73941661214755094</c:v>
                </c:pt>
                <c:pt idx="255">
                  <c:v>0.76397402217894095</c:v>
                </c:pt>
                <c:pt idx="256">
                  <c:v>0.774520126506691</c:v>
                </c:pt>
                <c:pt idx="257">
                  <c:v>0.78945473941808197</c:v>
                </c:pt>
                <c:pt idx="258">
                  <c:v>0.80772786557695297</c:v>
                </c:pt>
                <c:pt idx="259">
                  <c:v>0.82488144894839499</c:v>
                </c:pt>
                <c:pt idx="260">
                  <c:v>0.836357072581556</c:v>
                </c:pt>
                <c:pt idx="261">
                  <c:v>0.85525270002641096</c:v>
                </c:pt>
                <c:pt idx="262">
                  <c:v>0.86762083163168602</c:v>
                </c:pt>
                <c:pt idx="263">
                  <c:v>0.87754496309840802</c:v>
                </c:pt>
                <c:pt idx="264">
                  <c:v>0.89597054189834102</c:v>
                </c:pt>
                <c:pt idx="265">
                  <c:v>0.90414951408467803</c:v>
                </c:pt>
                <c:pt idx="266">
                  <c:v>0.91408955223005095</c:v>
                </c:pt>
                <c:pt idx="267">
                  <c:v>0.93198273768018802</c:v>
                </c:pt>
                <c:pt idx="268">
                  <c:v>0.93990380054888201</c:v>
                </c:pt>
                <c:pt idx="269">
                  <c:v>0.94501398549668503</c:v>
                </c:pt>
                <c:pt idx="270">
                  <c:v>0.95441789036052704</c:v>
                </c:pt>
                <c:pt idx="271">
                  <c:v>0.95931946225401399</c:v>
                </c:pt>
                <c:pt idx="272">
                  <c:v>0.96848107821060703</c:v>
                </c:pt>
                <c:pt idx="273">
                  <c:v>0.97217678292390397</c:v>
                </c:pt>
                <c:pt idx="274">
                  <c:v>0.98043208867242404</c:v>
                </c:pt>
                <c:pt idx="275">
                  <c:v>0.98386048738611998</c:v>
                </c:pt>
                <c:pt idx="276">
                  <c:v>0.98882582135909003</c:v>
                </c:pt>
                <c:pt idx="277">
                  <c:v>0.99115590152910704</c:v>
                </c:pt>
                <c:pt idx="278">
                  <c:v>0.99377030027614799</c:v>
                </c:pt>
                <c:pt idx="279">
                  <c:v>0.99552109369825104</c:v>
                </c:pt>
                <c:pt idx="280">
                  <c:v>0.99670456400088303</c:v>
                </c:pt>
                <c:pt idx="281">
                  <c:v>0.99772159290915097</c:v>
                </c:pt>
                <c:pt idx="282">
                  <c:v>0.99722479591534696</c:v>
                </c:pt>
                <c:pt idx="283">
                  <c:v>0.99669423856175399</c:v>
                </c:pt>
                <c:pt idx="284">
                  <c:v>0.99611959476673495</c:v>
                </c:pt>
                <c:pt idx="285">
                  <c:v>0.99487171529413598</c:v>
                </c:pt>
                <c:pt idx="286">
                  <c:v>0.99294208825214703</c:v>
                </c:pt>
                <c:pt idx="287">
                  <c:v>0.98986070432267703</c:v>
                </c:pt>
                <c:pt idx="288">
                  <c:v>0.98737428803481098</c:v>
                </c:pt>
                <c:pt idx="289">
                  <c:v>0.98487137304929495</c:v>
                </c:pt>
                <c:pt idx="290">
                  <c:v>0.98261605887339198</c:v>
                </c:pt>
                <c:pt idx="291">
                  <c:v>0.979185989002335</c:v>
                </c:pt>
                <c:pt idx="292">
                  <c:v>0.97548723762029699</c:v>
                </c:pt>
                <c:pt idx="293">
                  <c:v>0.97179096727672498</c:v>
                </c:pt>
                <c:pt idx="294">
                  <c:v>0.968421154853634</c:v>
                </c:pt>
                <c:pt idx="295">
                  <c:v>0.96203089690550503</c:v>
                </c:pt>
                <c:pt idx="296">
                  <c:v>0.95897164635295395</c:v>
                </c:pt>
                <c:pt idx="297">
                  <c:v>0.95477425280884398</c:v>
                </c:pt>
                <c:pt idx="298">
                  <c:v>0.94999146998532602</c:v>
                </c:pt>
                <c:pt idx="299">
                  <c:v>0.94555747999530404</c:v>
                </c:pt>
                <c:pt idx="300">
                  <c:v>0.94172547885739799</c:v>
                </c:pt>
                <c:pt idx="301">
                  <c:v>0.93883338651432302</c:v>
                </c:pt>
                <c:pt idx="302">
                  <c:v>0.93178124989664701</c:v>
                </c:pt>
                <c:pt idx="303">
                  <c:v>0.92697725313905899</c:v>
                </c:pt>
                <c:pt idx="304">
                  <c:v>0.92486178717995604</c:v>
                </c:pt>
                <c:pt idx="305">
                  <c:v>0.91958081819905602</c:v>
                </c:pt>
                <c:pt idx="306">
                  <c:v>0.91474631254309402</c:v>
                </c:pt>
                <c:pt idx="307">
                  <c:v>0.91258699438351898</c:v>
                </c:pt>
                <c:pt idx="308">
                  <c:v>0.90616152787272497</c:v>
                </c:pt>
                <c:pt idx="309">
                  <c:v>0.90222013055447503</c:v>
                </c:pt>
                <c:pt idx="310">
                  <c:v>0.89958219709504905</c:v>
                </c:pt>
                <c:pt idx="311">
                  <c:v>0.89588327974733395</c:v>
                </c:pt>
                <c:pt idx="312">
                  <c:v>0.89047108277320597</c:v>
                </c:pt>
                <c:pt idx="313">
                  <c:v>0.88650293119775203</c:v>
                </c:pt>
                <c:pt idx="314">
                  <c:v>0.88295323484876898</c:v>
                </c:pt>
                <c:pt idx="315">
                  <c:v>0.88024004267245404</c:v>
                </c:pt>
                <c:pt idx="316">
                  <c:v>0.87497219327902198</c:v>
                </c:pt>
                <c:pt idx="317">
                  <c:v>0.87309561600158203</c:v>
                </c:pt>
                <c:pt idx="318">
                  <c:v>0.86887815514867495</c:v>
                </c:pt>
                <c:pt idx="319">
                  <c:v>0.86502491816036098</c:v>
                </c:pt>
                <c:pt idx="320">
                  <c:v>0.86339270211919095</c:v>
                </c:pt>
                <c:pt idx="321">
                  <c:v>0.86205111306045601</c:v>
                </c:pt>
                <c:pt idx="322">
                  <c:v>0.85852301804792797</c:v>
                </c:pt>
                <c:pt idx="323">
                  <c:v>0.85656130566569799</c:v>
                </c:pt>
                <c:pt idx="324">
                  <c:v>0.85334184052790896</c:v>
                </c:pt>
                <c:pt idx="325">
                  <c:v>0.85150320942008195</c:v>
                </c:pt>
                <c:pt idx="326">
                  <c:v>0.84918015871284702</c:v>
                </c:pt>
                <c:pt idx="327">
                  <c:v>0.84705637480178098</c:v>
                </c:pt>
                <c:pt idx="328">
                  <c:v>0.84513109575795498</c:v>
                </c:pt>
                <c:pt idx="329">
                  <c:v>0.84177375474798699</c:v>
                </c:pt>
                <c:pt idx="330">
                  <c:v>0.84047806263180402</c:v>
                </c:pt>
                <c:pt idx="331">
                  <c:v>0.83930650757778102</c:v>
                </c:pt>
                <c:pt idx="332">
                  <c:v>0.838310571251767</c:v>
                </c:pt>
                <c:pt idx="333">
                  <c:v>0.83759154639837097</c:v>
                </c:pt>
                <c:pt idx="334">
                  <c:v>0.83698649611934395</c:v>
                </c:pt>
                <c:pt idx="335">
                  <c:v>0.83281953956613397</c:v>
                </c:pt>
                <c:pt idx="336">
                  <c:v>0.83318090918297105</c:v>
                </c:pt>
                <c:pt idx="337">
                  <c:v>0.83215608762651105</c:v>
                </c:pt>
                <c:pt idx="338">
                  <c:v>0.83220167955683</c:v>
                </c:pt>
                <c:pt idx="339">
                  <c:v>0.83175039159660002</c:v>
                </c:pt>
                <c:pt idx="340">
                  <c:v>0.82966528567129705</c:v>
                </c:pt>
                <c:pt idx="341">
                  <c:v>0.83132140371468799</c:v>
                </c:pt>
                <c:pt idx="342">
                  <c:v>0.83089013892358798</c:v>
                </c:pt>
                <c:pt idx="343">
                  <c:v>0.83055347372885202</c:v>
                </c:pt>
                <c:pt idx="344">
                  <c:v>0.830216883426939</c:v>
                </c:pt>
                <c:pt idx="345">
                  <c:v>0.83053728581728903</c:v>
                </c:pt>
                <c:pt idx="346">
                  <c:v>0.83136244300389195</c:v>
                </c:pt>
                <c:pt idx="347">
                  <c:v>0.83102961028250799</c:v>
                </c:pt>
                <c:pt idx="348">
                  <c:v>0.83009777272879004</c:v>
                </c:pt>
                <c:pt idx="349">
                  <c:v>0.83295273736289599</c:v>
                </c:pt>
                <c:pt idx="350">
                  <c:v>0.83330559763408596</c:v>
                </c:pt>
                <c:pt idx="351">
                  <c:v>0.83343867289311802</c:v>
                </c:pt>
                <c:pt idx="352">
                  <c:v>0.834364387970423</c:v>
                </c:pt>
                <c:pt idx="353">
                  <c:v>0.83489636955306101</c:v>
                </c:pt>
                <c:pt idx="354">
                  <c:v>0.83663024684676601</c:v>
                </c:pt>
                <c:pt idx="355">
                  <c:v>0.83860299060103904</c:v>
                </c:pt>
                <c:pt idx="356">
                  <c:v>0.83882807385372005</c:v>
                </c:pt>
                <c:pt idx="357">
                  <c:v>0.83986499448048202</c:v>
                </c:pt>
                <c:pt idx="358">
                  <c:v>0.841637891862969</c:v>
                </c:pt>
                <c:pt idx="359">
                  <c:v>0.84286380027302199</c:v>
                </c:pt>
                <c:pt idx="360">
                  <c:v>0.84431700996979797</c:v>
                </c:pt>
                <c:pt idx="361">
                  <c:v>0.846127387816343</c:v>
                </c:pt>
                <c:pt idx="362">
                  <c:v>0.84761586759499896</c:v>
                </c:pt>
                <c:pt idx="363">
                  <c:v>0.84816269305801295</c:v>
                </c:pt>
                <c:pt idx="364">
                  <c:v>0.85107420071817796</c:v>
                </c:pt>
                <c:pt idx="365">
                  <c:v>0.85272756195344901</c:v>
                </c:pt>
                <c:pt idx="366">
                  <c:v>0.85507335476978397</c:v>
                </c:pt>
                <c:pt idx="367">
                  <c:v>0.85523057752722498</c:v>
                </c:pt>
                <c:pt idx="368">
                  <c:v>0.85859729705620502</c:v>
                </c:pt>
                <c:pt idx="369">
                  <c:v>0.86116609680251299</c:v>
                </c:pt>
                <c:pt idx="370">
                  <c:v>0.86380871005297899</c:v>
                </c:pt>
                <c:pt idx="371">
                  <c:v>0.86668363601512799</c:v>
                </c:pt>
                <c:pt idx="372">
                  <c:v>0.868572974935932</c:v>
                </c:pt>
                <c:pt idx="373">
                  <c:v>0.87045382974182695</c:v>
                </c:pt>
                <c:pt idx="374">
                  <c:v>0.872876969577844</c:v>
                </c:pt>
                <c:pt idx="375">
                  <c:v>0.87632491849809402</c:v>
                </c:pt>
                <c:pt idx="376">
                  <c:v>0.878518323535601</c:v>
                </c:pt>
                <c:pt idx="377">
                  <c:v>0.88244406209274395</c:v>
                </c:pt>
                <c:pt idx="378">
                  <c:v>0.88344429555284698</c:v>
                </c:pt>
                <c:pt idx="379">
                  <c:v>0.88764909102141198</c:v>
                </c:pt>
                <c:pt idx="380">
                  <c:v>0.88880493852435505</c:v>
                </c:pt>
                <c:pt idx="381">
                  <c:v>0.89141717771672702</c:v>
                </c:pt>
                <c:pt idx="382">
                  <c:v>0.89485639158099795</c:v>
                </c:pt>
                <c:pt idx="383">
                  <c:v>0.89745566924421105</c:v>
                </c:pt>
                <c:pt idx="384">
                  <c:v>0.90028113314791502</c:v>
                </c:pt>
                <c:pt idx="385">
                  <c:v>0.90301007467268202</c:v>
                </c:pt>
                <c:pt idx="386">
                  <c:v>0.90576441801969199</c:v>
                </c:pt>
                <c:pt idx="387">
                  <c:v>0.90772834354638698</c:v>
                </c:pt>
                <c:pt idx="388">
                  <c:v>0.91148108328155897</c:v>
                </c:pt>
                <c:pt idx="389">
                  <c:v>0.91449772180348399</c:v>
                </c:pt>
                <c:pt idx="390">
                  <c:v>0.91680506842685106</c:v>
                </c:pt>
                <c:pt idx="391">
                  <c:v>0.92034846813878901</c:v>
                </c:pt>
                <c:pt idx="392">
                  <c:v>0.92315253487926097</c:v>
                </c:pt>
                <c:pt idx="393">
                  <c:v>0.92598327120533097</c:v>
                </c:pt>
                <c:pt idx="394">
                  <c:v>0.92882691999961897</c:v>
                </c:pt>
                <c:pt idx="395">
                  <c:v>0.931684139985544</c:v>
                </c:pt>
                <c:pt idx="396">
                  <c:v>0.93448748330681597</c:v>
                </c:pt>
                <c:pt idx="397">
                  <c:v>0.93701091294892302</c:v>
                </c:pt>
                <c:pt idx="398">
                  <c:v>0.94002331200830502</c:v>
                </c:pt>
                <c:pt idx="399">
                  <c:v>0.94301151381738302</c:v>
                </c:pt>
                <c:pt idx="400">
                  <c:v>0.94426247363944005</c:v>
                </c:pt>
                <c:pt idx="401">
                  <c:v>0.94708171498289595</c:v>
                </c:pt>
                <c:pt idx="402">
                  <c:v>0.95066805485895201</c:v>
                </c:pt>
                <c:pt idx="403">
                  <c:v>0.952450175810171</c:v>
                </c:pt>
                <c:pt idx="404">
                  <c:v>0.95509384885569903</c:v>
                </c:pt>
                <c:pt idx="405">
                  <c:v>0.95704869262738002</c:v>
                </c:pt>
                <c:pt idx="406">
                  <c:v>0.95985814489210697</c:v>
                </c:pt>
                <c:pt idx="407">
                  <c:v>0.96148578031626297</c:v>
                </c:pt>
                <c:pt idx="408">
                  <c:v>0.96422396875541505</c:v>
                </c:pt>
                <c:pt idx="409">
                  <c:v>0.96641505011820705</c:v>
                </c:pt>
                <c:pt idx="410">
                  <c:v>0.96764464537773298</c:v>
                </c:pt>
                <c:pt idx="411">
                  <c:v>0.96957540660100205</c:v>
                </c:pt>
                <c:pt idx="412">
                  <c:v>0.97167242924435004</c:v>
                </c:pt>
                <c:pt idx="413">
                  <c:v>0.97260198559787903</c:v>
                </c:pt>
                <c:pt idx="414">
                  <c:v>0.97428185240841803</c:v>
                </c:pt>
                <c:pt idx="415">
                  <c:v>0.97542980794383205</c:v>
                </c:pt>
                <c:pt idx="416">
                  <c:v>0.97695027802651002</c:v>
                </c:pt>
                <c:pt idx="417">
                  <c:v>0.97759134216096599</c:v>
                </c:pt>
                <c:pt idx="418">
                  <c:v>0.97907371849655001</c:v>
                </c:pt>
                <c:pt idx="419">
                  <c:v>0.97996864144099904</c:v>
                </c:pt>
                <c:pt idx="420">
                  <c:v>0.98050028398331102</c:v>
                </c:pt>
                <c:pt idx="421">
                  <c:v>0.981067216538826</c:v>
                </c:pt>
                <c:pt idx="422">
                  <c:v>0.98229713709594102</c:v>
                </c:pt>
                <c:pt idx="423">
                  <c:v>0.982354265805511</c:v>
                </c:pt>
                <c:pt idx="424">
                  <c:v>0.98220181405973195</c:v>
                </c:pt>
                <c:pt idx="425">
                  <c:v>0.98236742599508298</c:v>
                </c:pt>
                <c:pt idx="426">
                  <c:v>0.98213658278780902</c:v>
                </c:pt>
                <c:pt idx="427">
                  <c:v>0.981612437534363</c:v>
                </c:pt>
                <c:pt idx="428">
                  <c:v>0.98083526576972602</c:v>
                </c:pt>
                <c:pt idx="429">
                  <c:v>0.98047577715393996</c:v>
                </c:pt>
                <c:pt idx="430">
                  <c:v>0.97959592491242098</c:v>
                </c:pt>
                <c:pt idx="431">
                  <c:v>0.97890072444346699</c:v>
                </c:pt>
                <c:pt idx="432">
                  <c:v>0.97790955828199499</c:v>
                </c:pt>
                <c:pt idx="433">
                  <c:v>0.97678133852011495</c:v>
                </c:pt>
                <c:pt idx="434">
                  <c:v>0.97517253766259204</c:v>
                </c:pt>
                <c:pt idx="435">
                  <c:v>0.97363410469536504</c:v>
                </c:pt>
                <c:pt idx="436">
                  <c:v>0.97156977456114402</c:v>
                </c:pt>
                <c:pt idx="437">
                  <c:v>0.96917813501710504</c:v>
                </c:pt>
                <c:pt idx="438">
                  <c:v>0.96729545594214295</c:v>
                </c:pt>
                <c:pt idx="439">
                  <c:v>0.96516820218062405</c:v>
                </c:pt>
                <c:pt idx="440">
                  <c:v>0.96284485823986898</c:v>
                </c:pt>
                <c:pt idx="441">
                  <c:v>0.96075269362836702</c:v>
                </c:pt>
                <c:pt idx="442">
                  <c:v>0.95739562592987304</c:v>
                </c:pt>
                <c:pt idx="443">
                  <c:v>0.95530958163811897</c:v>
                </c:pt>
                <c:pt idx="444">
                  <c:v>0.95091225676319702</c:v>
                </c:pt>
                <c:pt idx="445">
                  <c:v>0.94863217553923795</c:v>
                </c:pt>
                <c:pt idx="446">
                  <c:v>0.944447381088386</c:v>
                </c:pt>
                <c:pt idx="447">
                  <c:v>0.941341163714844</c:v>
                </c:pt>
                <c:pt idx="448">
                  <c:v>0.937008094726408</c:v>
                </c:pt>
                <c:pt idx="449">
                  <c:v>0.93355221459235505</c:v>
                </c:pt>
                <c:pt idx="450">
                  <c:v>0.93051844133595096</c:v>
                </c:pt>
                <c:pt idx="451">
                  <c:v>0.924278549830438</c:v>
                </c:pt>
                <c:pt idx="452">
                  <c:v>0.91983673816043998</c:v>
                </c:pt>
                <c:pt idx="453">
                  <c:v>0.91597777303298999</c:v>
                </c:pt>
                <c:pt idx="454">
                  <c:v>0.91216236408304896</c:v>
                </c:pt>
                <c:pt idx="455">
                  <c:v>0.90669574042367196</c:v>
                </c:pt>
                <c:pt idx="456">
                  <c:v>0.90185640506408604</c:v>
                </c:pt>
                <c:pt idx="457">
                  <c:v>0.89617250661775105</c:v>
                </c:pt>
                <c:pt idx="458">
                  <c:v>0.89038581300749098</c:v>
                </c:pt>
                <c:pt idx="459">
                  <c:v>0.88387850553497405</c:v>
                </c:pt>
                <c:pt idx="460">
                  <c:v>0.87899822073716405</c:v>
                </c:pt>
                <c:pt idx="461">
                  <c:v>0.87544845503992297</c:v>
                </c:pt>
                <c:pt idx="462">
                  <c:v>0.87247309467837897</c:v>
                </c:pt>
                <c:pt idx="463">
                  <c:v>0.864735399593756</c:v>
                </c:pt>
                <c:pt idx="464">
                  <c:v>0.86124118580496001</c:v>
                </c:pt>
                <c:pt idx="465">
                  <c:v>0.85403548442285504</c:v>
                </c:pt>
                <c:pt idx="466">
                  <c:v>0.84771028175904595</c:v>
                </c:pt>
                <c:pt idx="467">
                  <c:v>0.84368407531034495</c:v>
                </c:pt>
                <c:pt idx="468">
                  <c:v>0.83610466536140304</c:v>
                </c:pt>
                <c:pt idx="469">
                  <c:v>0.83116232584181304</c:v>
                </c:pt>
                <c:pt idx="470">
                  <c:v>0.82306924101823098</c:v>
                </c:pt>
                <c:pt idx="471">
                  <c:v>0.81971132841682204</c:v>
                </c:pt>
                <c:pt idx="472">
                  <c:v>0.81422449023157895</c:v>
                </c:pt>
                <c:pt idx="473">
                  <c:v>0.80422033493841605</c:v>
                </c:pt>
                <c:pt idx="474">
                  <c:v>0.79829729373762504</c:v>
                </c:pt>
                <c:pt idx="475">
                  <c:v>0.79202716463557599</c:v>
                </c:pt>
                <c:pt idx="476">
                  <c:v>0.78766477084747699</c:v>
                </c:pt>
                <c:pt idx="477">
                  <c:v>0.78355241193556602</c:v>
                </c:pt>
                <c:pt idx="478">
                  <c:v>0.77639297786022898</c:v>
                </c:pt>
                <c:pt idx="479">
                  <c:v>0.76829329771313604</c:v>
                </c:pt>
                <c:pt idx="480">
                  <c:v>0.75214868433655202</c:v>
                </c:pt>
                <c:pt idx="481">
                  <c:v>0.75552699721433103</c:v>
                </c:pt>
                <c:pt idx="482">
                  <c:v>0.73893401322698304</c:v>
                </c:pt>
                <c:pt idx="483">
                  <c:v>0.730294813085413</c:v>
                </c:pt>
                <c:pt idx="484">
                  <c:v>0.72661246986777095</c:v>
                </c:pt>
                <c:pt idx="485">
                  <c:v>0.71690250832643299</c:v>
                </c:pt>
                <c:pt idx="486">
                  <c:v>0.72090874266490301</c:v>
                </c:pt>
                <c:pt idx="487">
                  <c:v>0.72027219595883396</c:v>
                </c:pt>
                <c:pt idx="488">
                  <c:v>0.71365949484059499</c:v>
                </c:pt>
                <c:pt idx="489">
                  <c:v>0.71183983791041805</c:v>
                </c:pt>
                <c:pt idx="490">
                  <c:v>0.69297503238629199</c:v>
                </c:pt>
                <c:pt idx="491">
                  <c:v>0.68140270842082995</c:v>
                </c:pt>
                <c:pt idx="492">
                  <c:v>0.68142747030490602</c:v>
                </c:pt>
                <c:pt idx="493">
                  <c:v>0.66994749464009795</c:v>
                </c:pt>
                <c:pt idx="494">
                  <c:v>0.67489401497328205</c:v>
                </c:pt>
                <c:pt idx="495">
                  <c:v>0.665530961463489</c:v>
                </c:pt>
                <c:pt idx="496">
                  <c:v>0.65952195412981096</c:v>
                </c:pt>
                <c:pt idx="497">
                  <c:v>0.62957580659069401</c:v>
                </c:pt>
                <c:pt idx="498">
                  <c:v>0.64267887434002702</c:v>
                </c:pt>
                <c:pt idx="499">
                  <c:v>0.64218970112718698</c:v>
                </c:pt>
                <c:pt idx="500">
                  <c:v>0.63134103358691296</c:v>
                </c:pt>
                <c:pt idx="501">
                  <c:v>0.62486249038066399</c:v>
                </c:pt>
                <c:pt idx="502">
                  <c:v>0.61132835388530504</c:v>
                </c:pt>
                <c:pt idx="503">
                  <c:v>0.619486739010362</c:v>
                </c:pt>
                <c:pt idx="504">
                  <c:v>0.61286090070954802</c:v>
                </c:pt>
                <c:pt idx="505">
                  <c:v>0.58798133098626304</c:v>
                </c:pt>
                <c:pt idx="506">
                  <c:v>0.58224700799057005</c:v>
                </c:pt>
                <c:pt idx="507">
                  <c:v>0.57527201476216905</c:v>
                </c:pt>
                <c:pt idx="508">
                  <c:v>0.57774400860641295</c:v>
                </c:pt>
                <c:pt idx="509">
                  <c:v>0.59158902895213605</c:v>
                </c:pt>
                <c:pt idx="510">
                  <c:v>0.56598711279506297</c:v>
                </c:pt>
                <c:pt idx="511">
                  <c:v>0.54547958559473997</c:v>
                </c:pt>
                <c:pt idx="512">
                  <c:v>0.53423876810499804</c:v>
                </c:pt>
                <c:pt idx="513">
                  <c:v>0.53316648771124397</c:v>
                </c:pt>
                <c:pt idx="514">
                  <c:v>0.53941102109180805</c:v>
                </c:pt>
                <c:pt idx="515">
                  <c:v>0.53317434429944699</c:v>
                </c:pt>
                <c:pt idx="516">
                  <c:v>0.53286265809317201</c:v>
                </c:pt>
                <c:pt idx="517">
                  <c:v>0.51403746361625802</c:v>
                </c:pt>
                <c:pt idx="518">
                  <c:v>0.51194580908515896</c:v>
                </c:pt>
                <c:pt idx="519">
                  <c:v>0.51359837161423305</c:v>
                </c:pt>
                <c:pt idx="520">
                  <c:v>0.51250785087152595</c:v>
                </c:pt>
                <c:pt idx="521">
                  <c:v>0.499178904624141</c:v>
                </c:pt>
                <c:pt idx="522">
                  <c:v>0.48200550321366598</c:v>
                </c:pt>
                <c:pt idx="523">
                  <c:v>0.491166522628117</c:v>
                </c:pt>
                <c:pt idx="524">
                  <c:v>0.47821634181668599</c:v>
                </c:pt>
                <c:pt idx="525">
                  <c:v>0.48721476198950903</c:v>
                </c:pt>
                <c:pt idx="526">
                  <c:v>0.48875689113540899</c:v>
                </c:pt>
                <c:pt idx="527">
                  <c:v>0.47837155375278601</c:v>
                </c:pt>
                <c:pt idx="528">
                  <c:v>0.47276144305430301</c:v>
                </c:pt>
                <c:pt idx="529">
                  <c:v>0.46956693816123302</c:v>
                </c:pt>
                <c:pt idx="530">
                  <c:v>0.46104949020726599</c:v>
                </c:pt>
                <c:pt idx="531">
                  <c:v>0.45790365015701801</c:v>
                </c:pt>
                <c:pt idx="532">
                  <c:v>0.43066953430468702</c:v>
                </c:pt>
                <c:pt idx="533">
                  <c:v>0.43912875663789602</c:v>
                </c:pt>
                <c:pt idx="534">
                  <c:v>0.42551636936982301</c:v>
                </c:pt>
                <c:pt idx="535">
                  <c:v>0.42534019208363</c:v>
                </c:pt>
                <c:pt idx="536">
                  <c:v>0.40195797580103998</c:v>
                </c:pt>
                <c:pt idx="537">
                  <c:v>0.43489457646164098</c:v>
                </c:pt>
                <c:pt idx="538">
                  <c:v>0.42201822843909298</c:v>
                </c:pt>
                <c:pt idx="539">
                  <c:v>0.40558621628790298</c:v>
                </c:pt>
                <c:pt idx="540">
                  <c:v>0.412172443490817</c:v>
                </c:pt>
                <c:pt idx="541">
                  <c:v>0.41657556013076202</c:v>
                </c:pt>
                <c:pt idx="542">
                  <c:v>0.39661910370536901</c:v>
                </c:pt>
                <c:pt idx="543">
                  <c:v>0.40297160783865099</c:v>
                </c:pt>
                <c:pt idx="544">
                  <c:v>0.394875240115592</c:v>
                </c:pt>
                <c:pt idx="545">
                  <c:v>0.37950205764225198</c:v>
                </c:pt>
                <c:pt idx="546">
                  <c:v>0.39933879120356902</c:v>
                </c:pt>
                <c:pt idx="547">
                  <c:v>0.38956562391788202</c:v>
                </c:pt>
                <c:pt idx="548">
                  <c:v>0.38278917413496699</c:v>
                </c:pt>
                <c:pt idx="549">
                  <c:v>0.37470696071894599</c:v>
                </c:pt>
                <c:pt idx="550">
                  <c:v>0.36758145716537199</c:v>
                </c:pt>
                <c:pt idx="551">
                  <c:v>0.357916883020447</c:v>
                </c:pt>
                <c:pt idx="552">
                  <c:v>0.35893510719594302</c:v>
                </c:pt>
                <c:pt idx="553">
                  <c:v>0.35501644306917202</c:v>
                </c:pt>
                <c:pt idx="554">
                  <c:v>0.345040966608821</c:v>
                </c:pt>
                <c:pt idx="555">
                  <c:v>0.35073104107054598</c:v>
                </c:pt>
                <c:pt idx="556">
                  <c:v>0.35442951148908403</c:v>
                </c:pt>
                <c:pt idx="557">
                  <c:v>0.33609720056548997</c:v>
                </c:pt>
                <c:pt idx="558">
                  <c:v>0.34105724525279502</c:v>
                </c:pt>
                <c:pt idx="559">
                  <c:v>0.34445246314609801</c:v>
                </c:pt>
                <c:pt idx="560">
                  <c:v>0.34580952118249603</c:v>
                </c:pt>
                <c:pt idx="561">
                  <c:v>0.34346374066475999</c:v>
                </c:pt>
                <c:pt idx="562">
                  <c:v>0.32085299060439398</c:v>
                </c:pt>
                <c:pt idx="563">
                  <c:v>0.33187286587107001</c:v>
                </c:pt>
                <c:pt idx="564">
                  <c:v>0.33606457287656599</c:v>
                </c:pt>
                <c:pt idx="565">
                  <c:v>0.32662958380042201</c:v>
                </c:pt>
                <c:pt idx="566">
                  <c:v>0.31735628292935297</c:v>
                </c:pt>
                <c:pt idx="567">
                  <c:v>0.308988798799405</c:v>
                </c:pt>
                <c:pt idx="568">
                  <c:v>0.321048431238111</c:v>
                </c:pt>
                <c:pt idx="569">
                  <c:v>0.30623625522910902</c:v>
                </c:pt>
                <c:pt idx="570">
                  <c:v>0.30947069656767201</c:v>
                </c:pt>
                <c:pt idx="571">
                  <c:v>0.30932704787959903</c:v>
                </c:pt>
                <c:pt idx="572">
                  <c:v>0.29152134814540198</c:v>
                </c:pt>
                <c:pt idx="573">
                  <c:v>0.29320823228899701</c:v>
                </c:pt>
                <c:pt idx="574">
                  <c:v>0.29504381585238099</c:v>
                </c:pt>
                <c:pt idx="575">
                  <c:v>0.302382161765888</c:v>
                </c:pt>
                <c:pt idx="576">
                  <c:v>0.29431005547228001</c:v>
                </c:pt>
                <c:pt idx="577">
                  <c:v>0.29118032590564302</c:v>
                </c:pt>
                <c:pt idx="578">
                  <c:v>0.29064492595115299</c:v>
                </c:pt>
                <c:pt idx="579">
                  <c:v>0.28500444879012898</c:v>
                </c:pt>
                <c:pt idx="580">
                  <c:v>0.280203931798024</c:v>
                </c:pt>
                <c:pt idx="581">
                  <c:v>0.27874569803862997</c:v>
                </c:pt>
                <c:pt idx="582">
                  <c:v>0.28020054566242097</c:v>
                </c:pt>
                <c:pt idx="583">
                  <c:v>0.271090410574086</c:v>
                </c:pt>
                <c:pt idx="584">
                  <c:v>0.26728092225254901</c:v>
                </c:pt>
                <c:pt idx="585">
                  <c:v>0.271479294876116</c:v>
                </c:pt>
                <c:pt idx="586">
                  <c:v>0.27023416933352001</c:v>
                </c:pt>
                <c:pt idx="587">
                  <c:v>0.268231750519487</c:v>
                </c:pt>
                <c:pt idx="588">
                  <c:v>0.26602889540298202</c:v>
                </c:pt>
                <c:pt idx="589">
                  <c:v>0.26139876327049899</c:v>
                </c:pt>
                <c:pt idx="590">
                  <c:v>0.25846286912393202</c:v>
                </c:pt>
                <c:pt idx="591">
                  <c:v>0.26038143894194798</c:v>
                </c:pt>
                <c:pt idx="592">
                  <c:v>0.25762292406146198</c:v>
                </c:pt>
                <c:pt idx="593">
                  <c:v>0.25590416878616001</c:v>
                </c:pt>
                <c:pt idx="594">
                  <c:v>0.25531395120053402</c:v>
                </c:pt>
                <c:pt idx="595">
                  <c:v>0.249762059623475</c:v>
                </c:pt>
                <c:pt idx="596">
                  <c:v>0.24780593369381201</c:v>
                </c:pt>
                <c:pt idx="597">
                  <c:v>0.247971361837131</c:v>
                </c:pt>
                <c:pt idx="598">
                  <c:v>0.24626728978152801</c:v>
                </c:pt>
                <c:pt idx="599">
                  <c:v>0.24351140087314599</c:v>
                </c:pt>
                <c:pt idx="600">
                  <c:v>0.24358174871115101</c:v>
                </c:pt>
                <c:pt idx="601">
                  <c:v>0.24272134902307099</c:v>
                </c:pt>
                <c:pt idx="602">
                  <c:v>0.23713984087036999</c:v>
                </c:pt>
                <c:pt idx="603">
                  <c:v>0.232132859507654</c:v>
                </c:pt>
                <c:pt idx="604">
                  <c:v>0.234257478740627</c:v>
                </c:pt>
                <c:pt idx="605">
                  <c:v>0.234875835481727</c:v>
                </c:pt>
                <c:pt idx="606">
                  <c:v>0.21714969174418999</c:v>
                </c:pt>
                <c:pt idx="607">
                  <c:v>0.231505159007142</c:v>
                </c:pt>
                <c:pt idx="608">
                  <c:v>0.227344598905344</c:v>
                </c:pt>
                <c:pt idx="609">
                  <c:v>0.23857426840771701</c:v>
                </c:pt>
                <c:pt idx="610">
                  <c:v>0.22457774129941299</c:v>
                </c:pt>
                <c:pt idx="611">
                  <c:v>0.21922708506194499</c:v>
                </c:pt>
                <c:pt idx="612">
                  <c:v>0.222972628077763</c:v>
                </c:pt>
                <c:pt idx="613">
                  <c:v>0.21717980488618599</c:v>
                </c:pt>
                <c:pt idx="614">
                  <c:v>0.21495554611230699</c:v>
                </c:pt>
                <c:pt idx="615">
                  <c:v>0.21802358018219101</c:v>
                </c:pt>
                <c:pt idx="616">
                  <c:v>0.21253793753136199</c:v>
                </c:pt>
                <c:pt idx="617">
                  <c:v>0.20462122810017599</c:v>
                </c:pt>
                <c:pt idx="618">
                  <c:v>0.21324150040332401</c:v>
                </c:pt>
                <c:pt idx="619">
                  <c:v>0.202924717820405</c:v>
                </c:pt>
                <c:pt idx="620">
                  <c:v>0.212024869221381</c:v>
                </c:pt>
                <c:pt idx="621">
                  <c:v>0.2033944495825</c:v>
                </c:pt>
                <c:pt idx="622">
                  <c:v>0.20853167838792799</c:v>
                </c:pt>
                <c:pt idx="623">
                  <c:v>0.19281214222506199</c:v>
                </c:pt>
                <c:pt idx="624">
                  <c:v>0.19821583939750601</c:v>
                </c:pt>
                <c:pt idx="625">
                  <c:v>0.194730125172939</c:v>
                </c:pt>
                <c:pt idx="626">
                  <c:v>0.19466864688521601</c:v>
                </c:pt>
                <c:pt idx="627">
                  <c:v>0.19281566966716901</c:v>
                </c:pt>
                <c:pt idx="628">
                  <c:v>0.193670411984144</c:v>
                </c:pt>
                <c:pt idx="629">
                  <c:v>0.19436505517862199</c:v>
                </c:pt>
                <c:pt idx="630">
                  <c:v>0.18617226244497001</c:v>
                </c:pt>
                <c:pt idx="631">
                  <c:v>0.189796067076905</c:v>
                </c:pt>
                <c:pt idx="632">
                  <c:v>0.18401493940650601</c:v>
                </c:pt>
                <c:pt idx="633">
                  <c:v>0.181489910473427</c:v>
                </c:pt>
                <c:pt idx="634">
                  <c:v>0.16020234281124601</c:v>
                </c:pt>
                <c:pt idx="635">
                  <c:v>0.169647514945829</c:v>
                </c:pt>
                <c:pt idx="636">
                  <c:v>0.179131515079444</c:v>
                </c:pt>
                <c:pt idx="637">
                  <c:v>0.177015238672424</c:v>
                </c:pt>
                <c:pt idx="638">
                  <c:v>0.16667803201627901</c:v>
                </c:pt>
                <c:pt idx="639">
                  <c:v>0.18067712944667799</c:v>
                </c:pt>
                <c:pt idx="640">
                  <c:v>0.17646339207024</c:v>
                </c:pt>
                <c:pt idx="641">
                  <c:v>0.19011301348267901</c:v>
                </c:pt>
                <c:pt idx="642">
                  <c:v>0.18360848834913299</c:v>
                </c:pt>
                <c:pt idx="643">
                  <c:v>0.18450600208562701</c:v>
                </c:pt>
                <c:pt idx="644">
                  <c:v>0.186402263472044</c:v>
                </c:pt>
                <c:pt idx="645">
                  <c:v>0.175916909719426</c:v>
                </c:pt>
                <c:pt idx="646">
                  <c:v>0.18035220752032799</c:v>
                </c:pt>
                <c:pt idx="647">
                  <c:v>0.16511056520526801</c:v>
                </c:pt>
                <c:pt idx="648">
                  <c:v>0.187597248645551</c:v>
                </c:pt>
                <c:pt idx="649">
                  <c:v>0.17917456322968001</c:v>
                </c:pt>
                <c:pt idx="650">
                  <c:v>0.174218026084417</c:v>
                </c:pt>
                <c:pt idx="651">
                  <c:v>0.17430044367264599</c:v>
                </c:pt>
                <c:pt idx="652">
                  <c:v>0.164203698137044</c:v>
                </c:pt>
                <c:pt idx="653">
                  <c:v>0.17580622938601201</c:v>
                </c:pt>
                <c:pt idx="654">
                  <c:v>0.17327710513233899</c:v>
                </c:pt>
                <c:pt idx="655">
                  <c:v>0.16455798394545401</c:v>
                </c:pt>
                <c:pt idx="656">
                  <c:v>0.17345292713183</c:v>
                </c:pt>
                <c:pt idx="657">
                  <c:v>0.17749035585106299</c:v>
                </c:pt>
                <c:pt idx="658">
                  <c:v>0.169811036014721</c:v>
                </c:pt>
                <c:pt idx="659">
                  <c:v>0.157095130432822</c:v>
                </c:pt>
                <c:pt idx="660">
                  <c:v>0.15865617878158</c:v>
                </c:pt>
                <c:pt idx="661">
                  <c:v>0.157964288401544</c:v>
                </c:pt>
                <c:pt idx="662">
                  <c:v>0.15036701742326</c:v>
                </c:pt>
                <c:pt idx="663">
                  <c:v>0.15562176387839299</c:v>
                </c:pt>
                <c:pt idx="664">
                  <c:v>0.15359065406374101</c:v>
                </c:pt>
                <c:pt idx="665">
                  <c:v>0.15841760287485901</c:v>
                </c:pt>
                <c:pt idx="666">
                  <c:v>0.163739191457523</c:v>
                </c:pt>
                <c:pt idx="667">
                  <c:v>0.15593965124642001</c:v>
                </c:pt>
                <c:pt idx="668">
                  <c:v>0.16447187566108901</c:v>
                </c:pt>
                <c:pt idx="669">
                  <c:v>0.16186428651194301</c:v>
                </c:pt>
                <c:pt idx="670">
                  <c:v>0.14892824710674901</c:v>
                </c:pt>
                <c:pt idx="671">
                  <c:v>0.15602780677925701</c:v>
                </c:pt>
                <c:pt idx="672">
                  <c:v>0.14961060736281601</c:v>
                </c:pt>
                <c:pt idx="673">
                  <c:v>0.164412731603747</c:v>
                </c:pt>
                <c:pt idx="674">
                  <c:v>0.161250548784068</c:v>
                </c:pt>
                <c:pt idx="675">
                  <c:v>0.146627500716417</c:v>
                </c:pt>
                <c:pt idx="676">
                  <c:v>0.142650163569748</c:v>
                </c:pt>
                <c:pt idx="677">
                  <c:v>0.14741451307943301</c:v>
                </c:pt>
                <c:pt idx="678">
                  <c:v>0.15805976788899301</c:v>
                </c:pt>
                <c:pt idx="679">
                  <c:v>0.135542087750775</c:v>
                </c:pt>
                <c:pt idx="680">
                  <c:v>0.13468412954335601</c:v>
                </c:pt>
                <c:pt idx="681">
                  <c:v>0.121441710929825</c:v>
                </c:pt>
                <c:pt idx="682">
                  <c:v>0.157861207781718</c:v>
                </c:pt>
                <c:pt idx="683">
                  <c:v>0.158432776299573</c:v>
                </c:pt>
                <c:pt idx="684">
                  <c:v>0.12442050984122199</c:v>
                </c:pt>
                <c:pt idx="685">
                  <c:v>0.151846621114643</c:v>
                </c:pt>
                <c:pt idx="686">
                  <c:v>0.14803202649049399</c:v>
                </c:pt>
                <c:pt idx="687">
                  <c:v>0.14530795032865401</c:v>
                </c:pt>
                <c:pt idx="688">
                  <c:v>0.14483803205575499</c:v>
                </c:pt>
                <c:pt idx="689">
                  <c:v>0.15147711050078899</c:v>
                </c:pt>
                <c:pt idx="690">
                  <c:v>0.138517096425296</c:v>
                </c:pt>
                <c:pt idx="691">
                  <c:v>0.15346551459900201</c:v>
                </c:pt>
                <c:pt idx="692">
                  <c:v>0.14900779761404701</c:v>
                </c:pt>
                <c:pt idx="693">
                  <c:v>0.13651009414720899</c:v>
                </c:pt>
                <c:pt idx="694">
                  <c:v>0.14211606248027001</c:v>
                </c:pt>
                <c:pt idx="695">
                  <c:v>0.14433321472546301</c:v>
                </c:pt>
                <c:pt idx="696">
                  <c:v>0.13647350768059099</c:v>
                </c:pt>
                <c:pt idx="697">
                  <c:v>0.12761768564718101</c:v>
                </c:pt>
                <c:pt idx="698">
                  <c:v>0.16198345971971401</c:v>
                </c:pt>
                <c:pt idx="699">
                  <c:v>0.14290141794444999</c:v>
                </c:pt>
                <c:pt idx="700">
                  <c:v>0.147105802712754</c:v>
                </c:pt>
                <c:pt idx="701">
                  <c:v>0.145109334249508</c:v>
                </c:pt>
                <c:pt idx="702">
                  <c:v>0.14690655759184101</c:v>
                </c:pt>
                <c:pt idx="703">
                  <c:v>0.14816893134006601</c:v>
                </c:pt>
                <c:pt idx="704">
                  <c:v>0.158710185672117</c:v>
                </c:pt>
                <c:pt idx="705">
                  <c:v>0.13986838641385199</c:v>
                </c:pt>
                <c:pt idx="706">
                  <c:v>0.14082086632915999</c:v>
                </c:pt>
                <c:pt idx="707">
                  <c:v>0.153282342980091</c:v>
                </c:pt>
                <c:pt idx="708">
                  <c:v>0.14745357692852601</c:v>
                </c:pt>
                <c:pt idx="709">
                  <c:v>0.13756061670789799</c:v>
                </c:pt>
                <c:pt idx="710">
                  <c:v>0.13926940900727999</c:v>
                </c:pt>
                <c:pt idx="711">
                  <c:v>0.130325185447838</c:v>
                </c:pt>
                <c:pt idx="712">
                  <c:v>0.154820940641819</c:v>
                </c:pt>
                <c:pt idx="713">
                  <c:v>0.145943078792342</c:v>
                </c:pt>
                <c:pt idx="714">
                  <c:v>0.15687857064226601</c:v>
                </c:pt>
                <c:pt idx="715">
                  <c:v>0.14082393004729299</c:v>
                </c:pt>
                <c:pt idx="716">
                  <c:v>0.15768919360540301</c:v>
                </c:pt>
                <c:pt idx="717">
                  <c:v>0.14041386105019199</c:v>
                </c:pt>
                <c:pt idx="718">
                  <c:v>0.13539347403313701</c:v>
                </c:pt>
                <c:pt idx="719">
                  <c:v>0.13666045088843901</c:v>
                </c:pt>
                <c:pt idx="720">
                  <c:v>0.131623216251086</c:v>
                </c:pt>
                <c:pt idx="721">
                  <c:v>0.139308263019466</c:v>
                </c:pt>
                <c:pt idx="722">
                  <c:v>0.14494206198849499</c:v>
                </c:pt>
                <c:pt idx="723">
                  <c:v>0.12176601397417799</c:v>
                </c:pt>
                <c:pt idx="724">
                  <c:v>0.14231665243041999</c:v>
                </c:pt>
                <c:pt idx="725">
                  <c:v>0.13833004179852501</c:v>
                </c:pt>
                <c:pt idx="726">
                  <c:v>0.141996673950327</c:v>
                </c:pt>
                <c:pt idx="727">
                  <c:v>0.12553570351655</c:v>
                </c:pt>
                <c:pt idx="728">
                  <c:v>0.12351619364216999</c:v>
                </c:pt>
                <c:pt idx="729">
                  <c:v>0.131414637375804</c:v>
                </c:pt>
                <c:pt idx="730">
                  <c:v>0.12778937217893099</c:v>
                </c:pt>
                <c:pt idx="731">
                  <c:v>0.13843645158034301</c:v>
                </c:pt>
                <c:pt idx="732">
                  <c:v>0.13716448276603099</c:v>
                </c:pt>
                <c:pt idx="733">
                  <c:v>0.148217974304025</c:v>
                </c:pt>
                <c:pt idx="734">
                  <c:v>0.13880831561231599</c:v>
                </c:pt>
                <c:pt idx="735">
                  <c:v>0.1213974537234</c:v>
                </c:pt>
                <c:pt idx="736">
                  <c:v>0.12997444618857901</c:v>
                </c:pt>
                <c:pt idx="737">
                  <c:v>0.141756637964701</c:v>
                </c:pt>
                <c:pt idx="738">
                  <c:v>0.140406863990616</c:v>
                </c:pt>
                <c:pt idx="739">
                  <c:v>0.11194160095108301</c:v>
                </c:pt>
                <c:pt idx="740">
                  <c:v>0.12170125350481199</c:v>
                </c:pt>
                <c:pt idx="741">
                  <c:v>0.112742554305186</c:v>
                </c:pt>
                <c:pt idx="742">
                  <c:v>0.145292154191725</c:v>
                </c:pt>
                <c:pt idx="743">
                  <c:v>0.15770536204192401</c:v>
                </c:pt>
                <c:pt idx="744">
                  <c:v>0.133126244377897</c:v>
                </c:pt>
                <c:pt idx="745">
                  <c:v>0.106256019274691</c:v>
                </c:pt>
                <c:pt idx="746">
                  <c:v>0.10221177394712901</c:v>
                </c:pt>
                <c:pt idx="747">
                  <c:v>0.12763138731969201</c:v>
                </c:pt>
                <c:pt idx="748">
                  <c:v>0.13342160202240799</c:v>
                </c:pt>
                <c:pt idx="749">
                  <c:v>0.13310879590968799</c:v>
                </c:pt>
                <c:pt idx="750">
                  <c:v>0.116522542151087</c:v>
                </c:pt>
                <c:pt idx="751">
                  <c:v>0.123690731687765</c:v>
                </c:pt>
                <c:pt idx="752">
                  <c:v>0.114881443791258</c:v>
                </c:pt>
                <c:pt idx="753">
                  <c:v>0.123959868677446</c:v>
                </c:pt>
                <c:pt idx="754">
                  <c:v>0.12957312520726899</c:v>
                </c:pt>
                <c:pt idx="755">
                  <c:v>0.129536527042794</c:v>
                </c:pt>
                <c:pt idx="756">
                  <c:v>0.14944503927924899</c:v>
                </c:pt>
                <c:pt idx="757">
                  <c:v>0.13992396614909799</c:v>
                </c:pt>
                <c:pt idx="758">
                  <c:v>0.122905612340034</c:v>
                </c:pt>
                <c:pt idx="759">
                  <c:v>0.11961265620174499</c:v>
                </c:pt>
                <c:pt idx="760">
                  <c:v>0.13028903710623399</c:v>
                </c:pt>
                <c:pt idx="761">
                  <c:v>0.132280420990877</c:v>
                </c:pt>
                <c:pt idx="762">
                  <c:v>0.134821749322799</c:v>
                </c:pt>
                <c:pt idx="763">
                  <c:v>0.13980468045448199</c:v>
                </c:pt>
                <c:pt idx="764">
                  <c:v>0.14402650003877299</c:v>
                </c:pt>
                <c:pt idx="765">
                  <c:v>0.13372031374665999</c:v>
                </c:pt>
                <c:pt idx="766">
                  <c:v>0.12524175784758601</c:v>
                </c:pt>
                <c:pt idx="767">
                  <c:v>0.127152074491587</c:v>
                </c:pt>
                <c:pt idx="768">
                  <c:v>0.14089870998205301</c:v>
                </c:pt>
                <c:pt idx="769">
                  <c:v>0.13662501290870599</c:v>
                </c:pt>
                <c:pt idx="770">
                  <c:v>0.12516772883058999</c:v>
                </c:pt>
                <c:pt idx="771">
                  <c:v>0.137967787230561</c:v>
                </c:pt>
                <c:pt idx="772">
                  <c:v>0.13062411680899499</c:v>
                </c:pt>
                <c:pt idx="773">
                  <c:v>0.118272821181755</c:v>
                </c:pt>
                <c:pt idx="774">
                  <c:v>0.116168907468303</c:v>
                </c:pt>
                <c:pt idx="775">
                  <c:v>0.12348392712888399</c:v>
                </c:pt>
                <c:pt idx="776">
                  <c:v>0.12339145552969499</c:v>
                </c:pt>
                <c:pt idx="777">
                  <c:v>0.13134592259528699</c:v>
                </c:pt>
                <c:pt idx="778">
                  <c:v>0.123775812993744</c:v>
                </c:pt>
                <c:pt idx="779">
                  <c:v>0.12723133626331801</c:v>
                </c:pt>
                <c:pt idx="780">
                  <c:v>0.115402181230116</c:v>
                </c:pt>
                <c:pt idx="781">
                  <c:v>0.109559459187515</c:v>
                </c:pt>
                <c:pt idx="782">
                  <c:v>0.118935318942896</c:v>
                </c:pt>
                <c:pt idx="783">
                  <c:v>0.107950096296627</c:v>
                </c:pt>
                <c:pt idx="784">
                  <c:v>0.128538397839492</c:v>
                </c:pt>
                <c:pt idx="785">
                  <c:v>0.112187290456411</c:v>
                </c:pt>
                <c:pt idx="786">
                  <c:v>0.108958303734229</c:v>
                </c:pt>
                <c:pt idx="787">
                  <c:v>0.102464435228068</c:v>
                </c:pt>
                <c:pt idx="788">
                  <c:v>0.115314736523423</c:v>
                </c:pt>
                <c:pt idx="789">
                  <c:v>9.7610705768623393E-2</c:v>
                </c:pt>
                <c:pt idx="790">
                  <c:v>0.115766284332302</c:v>
                </c:pt>
                <c:pt idx="791">
                  <c:v>0.118663289902752</c:v>
                </c:pt>
                <c:pt idx="792">
                  <c:v>9.5915768160409795E-2</c:v>
                </c:pt>
                <c:pt idx="793">
                  <c:v>0.108519411006156</c:v>
                </c:pt>
                <c:pt idx="794">
                  <c:v>0.10879661715835</c:v>
                </c:pt>
                <c:pt idx="795">
                  <c:v>0.110112863219051</c:v>
                </c:pt>
                <c:pt idx="796">
                  <c:v>0.10565009115028801</c:v>
                </c:pt>
                <c:pt idx="797">
                  <c:v>9.8377788502399505E-2</c:v>
                </c:pt>
                <c:pt idx="798">
                  <c:v>0.114078301690167</c:v>
                </c:pt>
                <c:pt idx="799">
                  <c:v>0.12169332285456499</c:v>
                </c:pt>
                <c:pt idx="800">
                  <c:v>0.103184464429993</c:v>
                </c:pt>
                <c:pt idx="801">
                  <c:v>9.7779736577962198E-2</c:v>
                </c:pt>
                <c:pt idx="802">
                  <c:v>9.7196892417058797E-2</c:v>
                </c:pt>
                <c:pt idx="803">
                  <c:v>6.1126886178321502E-2</c:v>
                </c:pt>
                <c:pt idx="804">
                  <c:v>7.6305446647904104E-2</c:v>
                </c:pt>
                <c:pt idx="805">
                  <c:v>9.9408358085130696E-2</c:v>
                </c:pt>
                <c:pt idx="806">
                  <c:v>0.100962156540458</c:v>
                </c:pt>
                <c:pt idx="807">
                  <c:v>8.9444048596869802E-2</c:v>
                </c:pt>
                <c:pt idx="808">
                  <c:v>8.34695243611739E-2</c:v>
                </c:pt>
                <c:pt idx="809">
                  <c:v>9.1329415100424999E-2</c:v>
                </c:pt>
                <c:pt idx="810">
                  <c:v>7.9921230997783296E-2</c:v>
                </c:pt>
                <c:pt idx="811">
                  <c:v>9.4261461243962494E-2</c:v>
                </c:pt>
                <c:pt idx="812">
                  <c:v>0.105568199718942</c:v>
                </c:pt>
                <c:pt idx="813">
                  <c:v>0.10672584577736199</c:v>
                </c:pt>
                <c:pt idx="814">
                  <c:v>9.2059836379373802E-2</c:v>
                </c:pt>
                <c:pt idx="815">
                  <c:v>7.8467110949244301E-2</c:v>
                </c:pt>
                <c:pt idx="816">
                  <c:v>9.8421712078003806E-2</c:v>
                </c:pt>
                <c:pt idx="817">
                  <c:v>0.119369689479651</c:v>
                </c:pt>
                <c:pt idx="818">
                  <c:v>0.11174215291242399</c:v>
                </c:pt>
                <c:pt idx="819">
                  <c:v>0.108279175232546</c:v>
                </c:pt>
                <c:pt idx="820">
                  <c:v>9.7566474665486999E-2</c:v>
                </c:pt>
                <c:pt idx="821">
                  <c:v>9.4398033482445395E-2</c:v>
                </c:pt>
                <c:pt idx="822">
                  <c:v>0.100943964961029</c:v>
                </c:pt>
                <c:pt idx="823">
                  <c:v>9.7944129642478103E-2</c:v>
                </c:pt>
                <c:pt idx="824">
                  <c:v>9.09520009155287E-2</c:v>
                </c:pt>
                <c:pt idx="825">
                  <c:v>0.10538155204778001</c:v>
                </c:pt>
                <c:pt idx="826">
                  <c:v>0.10951686033444</c:v>
                </c:pt>
                <c:pt idx="827">
                  <c:v>0.101367668199788</c:v>
                </c:pt>
                <c:pt idx="828">
                  <c:v>6.6151652783229695E-2</c:v>
                </c:pt>
                <c:pt idx="829">
                  <c:v>7.9274463224659406E-2</c:v>
                </c:pt>
                <c:pt idx="830">
                  <c:v>8.6656294440942402E-2</c:v>
                </c:pt>
                <c:pt idx="831">
                  <c:v>9.0815599370510605E-2</c:v>
                </c:pt>
                <c:pt idx="832">
                  <c:v>8.8609961568322695E-2</c:v>
                </c:pt>
                <c:pt idx="833">
                  <c:v>8.1678770184050897E-2</c:v>
                </c:pt>
                <c:pt idx="834">
                  <c:v>8.5983029088389298E-2</c:v>
                </c:pt>
                <c:pt idx="835">
                  <c:v>0.10082459516455999</c:v>
                </c:pt>
                <c:pt idx="836">
                  <c:v>8.7443950683244495E-2</c:v>
                </c:pt>
                <c:pt idx="837">
                  <c:v>8.1640450147886207E-2</c:v>
                </c:pt>
                <c:pt idx="838">
                  <c:v>7.85924874322773E-2</c:v>
                </c:pt>
                <c:pt idx="839">
                  <c:v>0.10163778919052199</c:v>
                </c:pt>
                <c:pt idx="840">
                  <c:v>6.9149899195088405E-2</c:v>
                </c:pt>
                <c:pt idx="841">
                  <c:v>8.9871446780488501E-2</c:v>
                </c:pt>
                <c:pt idx="842">
                  <c:v>7.0995841830548301E-2</c:v>
                </c:pt>
                <c:pt idx="843">
                  <c:v>6.2432010965277E-2</c:v>
                </c:pt>
                <c:pt idx="844">
                  <c:v>7.9732577059007603E-2</c:v>
                </c:pt>
                <c:pt idx="845">
                  <c:v>0.10784902822793099</c:v>
                </c:pt>
                <c:pt idx="846">
                  <c:v>9.5600564848194E-2</c:v>
                </c:pt>
                <c:pt idx="847">
                  <c:v>8.2429837734903005E-2</c:v>
                </c:pt>
                <c:pt idx="848">
                  <c:v>9.7593327108788805E-2</c:v>
                </c:pt>
                <c:pt idx="849">
                  <c:v>9.7440969237922601E-2</c:v>
                </c:pt>
                <c:pt idx="850">
                  <c:v>8.3901806155193298E-2</c:v>
                </c:pt>
                <c:pt idx="851">
                  <c:v>9.7799052698132397E-2</c:v>
                </c:pt>
                <c:pt idx="852">
                  <c:v>0.10089782327347099</c:v>
                </c:pt>
                <c:pt idx="853">
                  <c:v>9.0234229470382801E-2</c:v>
                </c:pt>
                <c:pt idx="854">
                  <c:v>0.10115652718703699</c:v>
                </c:pt>
                <c:pt idx="855">
                  <c:v>0.113478662663979</c:v>
                </c:pt>
                <c:pt idx="856">
                  <c:v>8.0235099614633001E-2</c:v>
                </c:pt>
                <c:pt idx="857">
                  <c:v>6.7373724997917703E-2</c:v>
                </c:pt>
                <c:pt idx="858">
                  <c:v>8.1806171959882906E-2</c:v>
                </c:pt>
                <c:pt idx="859">
                  <c:v>5.5368177006879002E-2</c:v>
                </c:pt>
                <c:pt idx="860">
                  <c:v>8.9180077705296304E-2</c:v>
                </c:pt>
                <c:pt idx="861">
                  <c:v>0.105870336418647</c:v>
                </c:pt>
                <c:pt idx="862">
                  <c:v>8.5397439668234695E-2</c:v>
                </c:pt>
                <c:pt idx="863">
                  <c:v>0</c:v>
                </c:pt>
                <c:pt idx="864">
                  <c:v>0.10564841847527601</c:v>
                </c:pt>
                <c:pt idx="865">
                  <c:v>7.8994998167981806E-2</c:v>
                </c:pt>
                <c:pt idx="866">
                  <c:v>7.69226595790969E-2</c:v>
                </c:pt>
                <c:pt idx="867">
                  <c:v>8.6632719560036195E-2</c:v>
                </c:pt>
                <c:pt idx="868">
                  <c:v>0.108121076893037</c:v>
                </c:pt>
                <c:pt idx="869">
                  <c:v>8.1053573170276394E-2</c:v>
                </c:pt>
                <c:pt idx="870">
                  <c:v>0.105758898093987</c:v>
                </c:pt>
                <c:pt idx="871">
                  <c:v>7.9903955597020904E-2</c:v>
                </c:pt>
                <c:pt idx="872">
                  <c:v>7.3007210594719901E-2</c:v>
                </c:pt>
                <c:pt idx="873">
                  <c:v>7.0736463691555507E-2</c:v>
                </c:pt>
                <c:pt idx="874">
                  <c:v>6.0725933273050599E-2</c:v>
                </c:pt>
                <c:pt idx="875">
                  <c:v>9.2218491202569197E-2</c:v>
                </c:pt>
                <c:pt idx="876">
                  <c:v>8.5706599116824503E-2</c:v>
                </c:pt>
                <c:pt idx="877">
                  <c:v>7.2537274925807096E-2</c:v>
                </c:pt>
                <c:pt idx="878">
                  <c:v>9.4256928532508305E-2</c:v>
                </c:pt>
                <c:pt idx="879">
                  <c:v>8.6506698087531905E-2</c:v>
                </c:pt>
                <c:pt idx="880">
                  <c:v>8.13199554665687E-2</c:v>
                </c:pt>
                <c:pt idx="881">
                  <c:v>8.1100852625026795E-2</c:v>
                </c:pt>
                <c:pt idx="882">
                  <c:v>8.1119715696668301E-2</c:v>
                </c:pt>
                <c:pt idx="883">
                  <c:v>8.2259601485584505E-2</c:v>
                </c:pt>
                <c:pt idx="884">
                  <c:v>7.5651615334591998E-2</c:v>
                </c:pt>
                <c:pt idx="885">
                  <c:v>8.3032516756315206E-2</c:v>
                </c:pt>
                <c:pt idx="886">
                  <c:v>9.0954871309917501E-2</c:v>
                </c:pt>
                <c:pt idx="887">
                  <c:v>9.2402577742731806E-2</c:v>
                </c:pt>
                <c:pt idx="888">
                  <c:v>7.1096829835897699E-2</c:v>
                </c:pt>
                <c:pt idx="889">
                  <c:v>8.7679360141986101E-2</c:v>
                </c:pt>
                <c:pt idx="890">
                  <c:v>6.9392575619556002E-2</c:v>
                </c:pt>
                <c:pt idx="891">
                  <c:v>7.4319851172184398E-2</c:v>
                </c:pt>
                <c:pt idx="892">
                  <c:v>8.3887981571873396E-2</c:v>
                </c:pt>
                <c:pt idx="893">
                  <c:v>8.4181618129317598E-2</c:v>
                </c:pt>
                <c:pt idx="894">
                  <c:v>7.8533507339582101E-2</c:v>
                </c:pt>
                <c:pt idx="895">
                  <c:v>8.3504751659496099E-2</c:v>
                </c:pt>
                <c:pt idx="896">
                  <c:v>9.4788226417716004E-2</c:v>
                </c:pt>
                <c:pt idx="897">
                  <c:v>9.8374276680200406E-2</c:v>
                </c:pt>
                <c:pt idx="898">
                  <c:v>8.6340051437865301E-2</c:v>
                </c:pt>
                <c:pt idx="899">
                  <c:v>8.2924281766280694E-2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91-4760-9891-E4D1F2364DBC}"/>
            </c:ext>
          </c:extLst>
        </c:ser>
        <c:ser>
          <c:idx val="1"/>
          <c:order val="1"/>
          <c:tx>
            <c:v>Simulation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'Fig. 5D-F and Fig. S21'!$F$3:$F$67</c:f>
              <c:numCache>
                <c:formatCode>General</c:formatCode>
                <c:ptCount val="65"/>
                <c:pt idx="0">
                  <c:v>150</c:v>
                </c:pt>
                <c:pt idx="1">
                  <c:v>170</c:v>
                </c:pt>
                <c:pt idx="2">
                  <c:v>190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265</c:v>
                </c:pt>
                <c:pt idx="10">
                  <c:v>270</c:v>
                </c:pt>
                <c:pt idx="11">
                  <c:v>275</c:v>
                </c:pt>
                <c:pt idx="12">
                  <c:v>280</c:v>
                </c:pt>
                <c:pt idx="13">
                  <c:v>285</c:v>
                </c:pt>
                <c:pt idx="14">
                  <c:v>290</c:v>
                </c:pt>
                <c:pt idx="15">
                  <c:v>295</c:v>
                </c:pt>
                <c:pt idx="16">
                  <c:v>300</c:v>
                </c:pt>
                <c:pt idx="17">
                  <c:v>305</c:v>
                </c:pt>
                <c:pt idx="18">
                  <c:v>310</c:v>
                </c:pt>
                <c:pt idx="19">
                  <c:v>315</c:v>
                </c:pt>
                <c:pt idx="20">
                  <c:v>320</c:v>
                </c:pt>
                <c:pt idx="21">
                  <c:v>325</c:v>
                </c:pt>
                <c:pt idx="22">
                  <c:v>330</c:v>
                </c:pt>
                <c:pt idx="23">
                  <c:v>335</c:v>
                </c:pt>
                <c:pt idx="24">
                  <c:v>340</c:v>
                </c:pt>
                <c:pt idx="25">
                  <c:v>345</c:v>
                </c:pt>
                <c:pt idx="26">
                  <c:v>350</c:v>
                </c:pt>
                <c:pt idx="27">
                  <c:v>355</c:v>
                </c:pt>
                <c:pt idx="28">
                  <c:v>360</c:v>
                </c:pt>
                <c:pt idx="29">
                  <c:v>365</c:v>
                </c:pt>
                <c:pt idx="30">
                  <c:v>370</c:v>
                </c:pt>
                <c:pt idx="31">
                  <c:v>375</c:v>
                </c:pt>
                <c:pt idx="32">
                  <c:v>380</c:v>
                </c:pt>
                <c:pt idx="33">
                  <c:v>385</c:v>
                </c:pt>
                <c:pt idx="34">
                  <c:v>390</c:v>
                </c:pt>
                <c:pt idx="35">
                  <c:v>395</c:v>
                </c:pt>
                <c:pt idx="36">
                  <c:v>400</c:v>
                </c:pt>
                <c:pt idx="37">
                  <c:v>405</c:v>
                </c:pt>
                <c:pt idx="38">
                  <c:v>410</c:v>
                </c:pt>
                <c:pt idx="39">
                  <c:v>415</c:v>
                </c:pt>
                <c:pt idx="40">
                  <c:v>420</c:v>
                </c:pt>
                <c:pt idx="41">
                  <c:v>425</c:v>
                </c:pt>
                <c:pt idx="42">
                  <c:v>430</c:v>
                </c:pt>
                <c:pt idx="43">
                  <c:v>435</c:v>
                </c:pt>
                <c:pt idx="44">
                  <c:v>440</c:v>
                </c:pt>
                <c:pt idx="45">
                  <c:v>445</c:v>
                </c:pt>
                <c:pt idx="46">
                  <c:v>450</c:v>
                </c:pt>
                <c:pt idx="47">
                  <c:v>460</c:v>
                </c:pt>
                <c:pt idx="48">
                  <c:v>470</c:v>
                </c:pt>
                <c:pt idx="49">
                  <c:v>480</c:v>
                </c:pt>
                <c:pt idx="50">
                  <c:v>490</c:v>
                </c:pt>
                <c:pt idx="51">
                  <c:v>500</c:v>
                </c:pt>
                <c:pt idx="52">
                  <c:v>510</c:v>
                </c:pt>
                <c:pt idx="53">
                  <c:v>520</c:v>
                </c:pt>
                <c:pt idx="54">
                  <c:v>530</c:v>
                </c:pt>
                <c:pt idx="55">
                  <c:v>540</c:v>
                </c:pt>
                <c:pt idx="56">
                  <c:v>550</c:v>
                </c:pt>
                <c:pt idx="57">
                  <c:v>560</c:v>
                </c:pt>
                <c:pt idx="58">
                  <c:v>580</c:v>
                </c:pt>
                <c:pt idx="59">
                  <c:v>600</c:v>
                </c:pt>
                <c:pt idx="60">
                  <c:v>620</c:v>
                </c:pt>
                <c:pt idx="61">
                  <c:v>640</c:v>
                </c:pt>
                <c:pt idx="62">
                  <c:v>660</c:v>
                </c:pt>
                <c:pt idx="63">
                  <c:v>680</c:v>
                </c:pt>
                <c:pt idx="64">
                  <c:v>700</c:v>
                </c:pt>
              </c:numCache>
            </c:numRef>
          </c:xVal>
          <c:yVal>
            <c:numRef>
              <c:f>'Fig. 5D-F and Fig. S21'!$G$3:$G$67</c:f>
              <c:numCache>
                <c:formatCode>General</c:formatCode>
                <c:ptCount val="65"/>
                <c:pt idx="0">
                  <c:v>2.28454611953973E-2</c:v>
                </c:pt>
                <c:pt idx="1">
                  <c:v>4.6499827419159798E-2</c:v>
                </c:pt>
                <c:pt idx="2">
                  <c:v>9.3047499225671196E-2</c:v>
                </c:pt>
                <c:pt idx="3">
                  <c:v>0.18947538419214899</c:v>
                </c:pt>
                <c:pt idx="4">
                  <c:v>0.272308837382299</c:v>
                </c:pt>
                <c:pt idx="5">
                  <c:v>0.38903208863976202</c:v>
                </c:pt>
                <c:pt idx="6">
                  <c:v>0.54202193959561895</c:v>
                </c:pt>
                <c:pt idx="7">
                  <c:v>0.716313992340747</c:v>
                </c:pt>
                <c:pt idx="8">
                  <c:v>0.87349826167010602</c:v>
                </c:pt>
                <c:pt idx="9">
                  <c:v>0.93169709265085499</c:v>
                </c:pt>
                <c:pt idx="10">
                  <c:v>0.97181547674841395</c:v>
                </c:pt>
                <c:pt idx="11">
                  <c:v>0.99376190329424996</c:v>
                </c:pt>
                <c:pt idx="12">
                  <c:v>0.99973301661881897</c:v>
                </c:pt>
                <c:pt idx="13">
                  <c:v>0.993251074323803</c:v>
                </c:pt>
                <c:pt idx="14">
                  <c:v>0.97817313385001103</c:v>
                </c:pt>
                <c:pt idx="15">
                  <c:v>0.95799965976450896</c:v>
                </c:pt>
                <c:pt idx="16">
                  <c:v>0.935546559806816</c:v>
                </c:pt>
                <c:pt idx="17">
                  <c:v>0.91288731309843296</c:v>
                </c:pt>
                <c:pt idx="18">
                  <c:v>0.89143974852511498</c:v>
                </c:pt>
                <c:pt idx="19">
                  <c:v>0.87210384876476799</c:v>
                </c:pt>
                <c:pt idx="20">
                  <c:v>0.85539909124004698</c:v>
                </c:pt>
                <c:pt idx="21">
                  <c:v>0.84158004728082003</c:v>
                </c:pt>
                <c:pt idx="22">
                  <c:v>0.83072527888244996</c:v>
                </c:pt>
                <c:pt idx="23">
                  <c:v>0.82280159233775096</c:v>
                </c:pt>
                <c:pt idx="24">
                  <c:v>0.81770791574299895</c:v>
                </c:pt>
                <c:pt idx="25">
                  <c:v>0.815303261826408</c:v>
                </c:pt>
                <c:pt idx="26">
                  <c:v>0.81542279659184003</c:v>
                </c:pt>
                <c:pt idx="27">
                  <c:v>0.81788545915391198</c:v>
                </c:pt>
                <c:pt idx="28">
                  <c:v>0.82249596370134703</c:v>
                </c:pt>
                <c:pt idx="29">
                  <c:v>0.82904336456044503</c:v>
                </c:pt>
                <c:pt idx="30">
                  <c:v>0.83729773819520104</c:v>
                </c:pt>
                <c:pt idx="31">
                  <c:v>0.84700602876569098</c:v>
                </c:pt>
                <c:pt idx="32">
                  <c:v>0.85788777985637898</c:v>
                </c:pt>
                <c:pt idx="33">
                  <c:v>0.86963132904526297</c:v>
                </c:pt>
                <c:pt idx="34">
                  <c:v>0.88189102108994399</c:v>
                </c:pt>
                <c:pt idx="35">
                  <c:v>0.89428603822282804</c:v>
                </c:pt>
                <c:pt idx="36">
                  <c:v>0.90640150404161601</c:v>
                </c:pt>
                <c:pt idx="37">
                  <c:v>0.91779255494814804</c:v>
                </c:pt>
                <c:pt idx="38">
                  <c:v>0.927992046944768</c:v>
                </c:pt>
                <c:pt idx="39">
                  <c:v>0.93652241928944902</c:v>
                </c:pt>
                <c:pt idx="40">
                  <c:v>0.94291190283244897</c:v>
                </c:pt>
                <c:pt idx="41">
                  <c:v>0.94671469551614895</c:v>
                </c:pt>
                <c:pt idx="42">
                  <c:v>0.947533950382483</c:v>
                </c:pt>
                <c:pt idx="43">
                  <c:v>0.94504556023723396</c:v>
                </c:pt>
                <c:pt idx="44">
                  <c:v>0.93902001330485696</c:v>
                </c:pt>
                <c:pt idx="45">
                  <c:v>0.92933931646524504</c:v>
                </c:pt>
                <c:pt idx="46">
                  <c:v>0.916006343686672</c:v>
                </c:pt>
                <c:pt idx="47">
                  <c:v>0.87899089931012098</c:v>
                </c:pt>
                <c:pt idx="48">
                  <c:v>0.83019680484299097</c:v>
                </c:pt>
                <c:pt idx="49">
                  <c:v>0.77297224953771304</c:v>
                </c:pt>
                <c:pt idx="50">
                  <c:v>0.71102139541035103</c:v>
                </c:pt>
                <c:pt idx="51">
                  <c:v>0.64776171052528797</c:v>
                </c:pt>
                <c:pt idx="52">
                  <c:v>0.58594184088152301</c:v>
                </c:pt>
                <c:pt idx="53">
                  <c:v>0.52750563421672503</c:v>
                </c:pt>
                <c:pt idx="54">
                  <c:v>0.473627879256864</c:v>
                </c:pt>
                <c:pt idx="55">
                  <c:v>0.42484623276675598</c:v>
                </c:pt>
                <c:pt idx="56">
                  <c:v>0.38122983088023199</c:v>
                </c:pt>
                <c:pt idx="57">
                  <c:v>0.3425432225826</c:v>
                </c:pt>
                <c:pt idx="58">
                  <c:v>0.27827385859023002</c:v>
                </c:pt>
                <c:pt idx="59">
                  <c:v>0.228338640062791</c:v>
                </c:pt>
                <c:pt idx="60">
                  <c:v>0.18939117490946999</c:v>
                </c:pt>
                <c:pt idx="61">
                  <c:v>0.15883541052272401</c:v>
                </c:pt>
                <c:pt idx="62">
                  <c:v>0.134702730091943</c:v>
                </c:pt>
                <c:pt idx="63">
                  <c:v>0.115480400168834</c:v>
                </c:pt>
                <c:pt idx="64">
                  <c:v>0.10000573836325199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B91-4760-9891-E4D1F2364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  <c:extLst/>
      </c:scatterChart>
      <c:valAx>
        <c:axId val="1518661679"/>
        <c:scaling>
          <c:orientation val="minMax"/>
          <c:max val="680"/>
          <c:min val="1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3276298809922107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1777806682064"/>
          <c:y val="5.0582293807452723E-2"/>
          <c:w val="0.8246801552524492"/>
          <c:h val="0.74523396754912308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S21'!$A$3:$A$902</c:f>
              <c:numCache>
                <c:formatCode>General</c:formatCode>
                <c:ptCount val="9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</c:numCache>
            </c:numRef>
          </c:xVal>
          <c:yVal>
            <c:numRef>
              <c:f>'Fig. 5D-F and Fig. S21'!$C$3:$C$902</c:f>
              <c:numCache>
                <c:formatCode>General</c:formatCode>
                <c:ptCount val="900"/>
                <c:pt idx="0">
                  <c:v>8.2962306075433888E-3</c:v>
                </c:pt>
                <c:pt idx="1">
                  <c:v>3.9621759210559103E-6</c:v>
                </c:pt>
                <c:pt idx="2">
                  <c:v>1.4019242974332729E-2</c:v>
                </c:pt>
                <c:pt idx="3">
                  <c:v>2.5254282771691082E-5</c:v>
                </c:pt>
                <c:pt idx="4">
                  <c:v>3.1836784958248734E-6</c:v>
                </c:pt>
                <c:pt idx="5">
                  <c:v>5.5624225670109264E-6</c:v>
                </c:pt>
                <c:pt idx="6">
                  <c:v>0.23301932095386343</c:v>
                </c:pt>
                <c:pt idx="7">
                  <c:v>0.5141707344968045</c:v>
                </c:pt>
                <c:pt idx="8">
                  <c:v>1.2158044763152552E-5</c:v>
                </c:pt>
                <c:pt idx="9">
                  <c:v>6.8401877968919989E-6</c:v>
                </c:pt>
                <c:pt idx="10">
                  <c:v>1.7312884822412184E-5</c:v>
                </c:pt>
                <c:pt idx="11">
                  <c:v>-0.22737841920804255</c:v>
                </c:pt>
                <c:pt idx="12">
                  <c:v>9.4849846362058989E-6</c:v>
                </c:pt>
                <c:pt idx="13">
                  <c:v>1.5425988801988906</c:v>
                </c:pt>
                <c:pt idx="14">
                  <c:v>9.1862652278808073E-6</c:v>
                </c:pt>
                <c:pt idx="15">
                  <c:v>7.2403205119673196E-6</c:v>
                </c:pt>
                <c:pt idx="16">
                  <c:v>1.8592557383816922E-5</c:v>
                </c:pt>
                <c:pt idx="17">
                  <c:v>4.5992148009502298E-6</c:v>
                </c:pt>
                <c:pt idx="18">
                  <c:v>6.241603118045806E-6</c:v>
                </c:pt>
                <c:pt idx="19">
                  <c:v>1.5433293251072637</c:v>
                </c:pt>
                <c:pt idx="20">
                  <c:v>1.4185288570711434E-6</c:v>
                </c:pt>
                <c:pt idx="21">
                  <c:v>3.1664083939849893E-6</c:v>
                </c:pt>
                <c:pt idx="22">
                  <c:v>7.7462486406314964E-7</c:v>
                </c:pt>
                <c:pt idx="23">
                  <c:v>6.2821821730826198E-6</c:v>
                </c:pt>
                <c:pt idx="24">
                  <c:v>1.0487474529588181</c:v>
                </c:pt>
                <c:pt idx="25">
                  <c:v>1.0994455818395723</c:v>
                </c:pt>
                <c:pt idx="26">
                  <c:v>0.72666882834689139</c:v>
                </c:pt>
                <c:pt idx="27">
                  <c:v>5.3153930248587619E-6</c:v>
                </c:pt>
                <c:pt idx="28">
                  <c:v>2.9399652004328499E-5</c:v>
                </c:pt>
                <c:pt idx="29">
                  <c:v>2.314317040595637E-6</c:v>
                </c:pt>
                <c:pt idx="30">
                  <c:v>3.6246927734847234</c:v>
                </c:pt>
                <c:pt idx="31">
                  <c:v>3.568546036057989</c:v>
                </c:pt>
                <c:pt idx="32">
                  <c:v>5.2836550057928449E-6</c:v>
                </c:pt>
                <c:pt idx="33">
                  <c:v>6.087515043922746E-6</c:v>
                </c:pt>
                <c:pt idx="34">
                  <c:v>5.7029408765409721</c:v>
                </c:pt>
                <c:pt idx="35">
                  <c:v>4.0002184334024897E-8</c:v>
                </c:pt>
                <c:pt idx="36">
                  <c:v>2.1552259497774934E-6</c:v>
                </c:pt>
                <c:pt idx="37">
                  <c:v>5.2552075071383371</c:v>
                </c:pt>
                <c:pt idx="38">
                  <c:v>1.8982771862409018E-6</c:v>
                </c:pt>
                <c:pt idx="39">
                  <c:v>4.8173155436589075E-6</c:v>
                </c:pt>
                <c:pt idx="40">
                  <c:v>1.3625653357516751E-5</c:v>
                </c:pt>
                <c:pt idx="41">
                  <c:v>2.4613370416077593E-6</c:v>
                </c:pt>
                <c:pt idx="42">
                  <c:v>135.52955795262267</c:v>
                </c:pt>
                <c:pt idx="43">
                  <c:v>9.1731075106509794E-6</c:v>
                </c:pt>
                <c:pt idx="44">
                  <c:v>2.0176208805916875</c:v>
                </c:pt>
                <c:pt idx="45">
                  <c:v>2.6453326255666671E-6</c:v>
                </c:pt>
                <c:pt idx="46">
                  <c:v>2.0123342324947861E-6</c:v>
                </c:pt>
                <c:pt idx="47">
                  <c:v>2.921869807667513E-6</c:v>
                </c:pt>
                <c:pt idx="48">
                  <c:v>4.6791008425300706</c:v>
                </c:pt>
                <c:pt idx="49">
                  <c:v>3.810490724460237E-6</c:v>
                </c:pt>
                <c:pt idx="50">
                  <c:v>3.9993804231815573E-6</c:v>
                </c:pt>
                <c:pt idx="51">
                  <c:v>2.705128228614697E-6</c:v>
                </c:pt>
                <c:pt idx="52">
                  <c:v>0.66011077976757071</c:v>
                </c:pt>
                <c:pt idx="53">
                  <c:v>2.1868995281649094E-6</c:v>
                </c:pt>
                <c:pt idx="54">
                  <c:v>0.44815701564671739</c:v>
                </c:pt>
                <c:pt idx="55">
                  <c:v>2.086988406794779E-7</c:v>
                </c:pt>
                <c:pt idx="56">
                  <c:v>6.5871706182451781E-6</c:v>
                </c:pt>
                <c:pt idx="57">
                  <c:v>3.5436351211542905E-6</c:v>
                </c:pt>
                <c:pt idx="58">
                  <c:v>0.73664933781650477</c:v>
                </c:pt>
                <c:pt idx="59">
                  <c:v>2.216737391415903E-6</c:v>
                </c:pt>
                <c:pt idx="60">
                  <c:v>4.1987289284446703E-6</c:v>
                </c:pt>
                <c:pt idx="61">
                  <c:v>0.52127413050057048</c:v>
                </c:pt>
                <c:pt idx="62">
                  <c:v>17.852140836505924</c:v>
                </c:pt>
                <c:pt idx="63">
                  <c:v>4.2266331492399325E-7</c:v>
                </c:pt>
                <c:pt idx="64">
                  <c:v>0.35135027115720091</c:v>
                </c:pt>
                <c:pt idx="65">
                  <c:v>0.46312700529331402</c:v>
                </c:pt>
                <c:pt idx="66">
                  <c:v>0.42645545463386753</c:v>
                </c:pt>
                <c:pt idx="67">
                  <c:v>2.9797103619961569</c:v>
                </c:pt>
                <c:pt idx="68">
                  <c:v>6.5615553078384588E-7</c:v>
                </c:pt>
                <c:pt idx="69">
                  <c:v>0.88346234663459988</c:v>
                </c:pt>
                <c:pt idx="70">
                  <c:v>1.929072250281378</c:v>
                </c:pt>
                <c:pt idx="71">
                  <c:v>2.3256719665291637E-6</c:v>
                </c:pt>
                <c:pt idx="72">
                  <c:v>1.4631906089818444E-6</c:v>
                </c:pt>
                <c:pt idx="73">
                  <c:v>1.275366995459323E-6</c:v>
                </c:pt>
                <c:pt idx="74">
                  <c:v>0.91781892838730483</c:v>
                </c:pt>
                <c:pt idx="75">
                  <c:v>0.28760355395454679</c:v>
                </c:pt>
                <c:pt idx="76">
                  <c:v>7.4884722786866574E-6</c:v>
                </c:pt>
                <c:pt idx="77">
                  <c:v>6.5993940863368385E-6</c:v>
                </c:pt>
                <c:pt idx="78">
                  <c:v>1.1960449944825912E-5</c:v>
                </c:pt>
                <c:pt idx="79">
                  <c:v>1.119139857818922</c:v>
                </c:pt>
                <c:pt idx="80">
                  <c:v>0.39387002843055113</c:v>
                </c:pt>
                <c:pt idx="81">
                  <c:v>2.4000221581088183E-6</c:v>
                </c:pt>
                <c:pt idx="82">
                  <c:v>3.154618845221948E-7</c:v>
                </c:pt>
                <c:pt idx="83">
                  <c:v>9.2577722910967126E-7</c:v>
                </c:pt>
                <c:pt idx="84">
                  <c:v>0.69615641394069627</c:v>
                </c:pt>
                <c:pt idx="85">
                  <c:v>0.19263787807863864</c:v>
                </c:pt>
                <c:pt idx="86">
                  <c:v>4.7626799786972684E-6</c:v>
                </c:pt>
                <c:pt idx="87">
                  <c:v>1.834298848497109E-6</c:v>
                </c:pt>
                <c:pt idx="88">
                  <c:v>7.8482572498069616E-6</c:v>
                </c:pt>
                <c:pt idx="89">
                  <c:v>0.18572526304278655</c:v>
                </c:pt>
                <c:pt idx="90">
                  <c:v>0.81817022060350975</c:v>
                </c:pt>
                <c:pt idx="91">
                  <c:v>0.41966062771227947</c:v>
                </c:pt>
                <c:pt idx="92">
                  <c:v>2.1297818714793765E-6</c:v>
                </c:pt>
                <c:pt idx="93">
                  <c:v>1.16802714428292</c:v>
                </c:pt>
                <c:pt idx="94">
                  <c:v>1.6693632132586488E-6</c:v>
                </c:pt>
                <c:pt idx="95">
                  <c:v>9.5539961004814838E-7</c:v>
                </c:pt>
                <c:pt idx="96">
                  <c:v>0.18137431357948272</c:v>
                </c:pt>
                <c:pt idx="97">
                  <c:v>0.44327335482148422</c:v>
                </c:pt>
                <c:pt idx="98">
                  <c:v>0.20144683196114144</c:v>
                </c:pt>
                <c:pt idx="99">
                  <c:v>1.1003018739519121</c:v>
                </c:pt>
                <c:pt idx="100">
                  <c:v>0.24789088643170656</c:v>
                </c:pt>
                <c:pt idx="101">
                  <c:v>1.6111711700642084E-6</c:v>
                </c:pt>
                <c:pt idx="102">
                  <c:v>6.5537441971223113E-6</c:v>
                </c:pt>
                <c:pt idx="103">
                  <c:v>0.30206279648598017</c:v>
                </c:pt>
                <c:pt idx="104">
                  <c:v>0.71515425178835867</c:v>
                </c:pt>
                <c:pt idx="105">
                  <c:v>0.30074424088966645</c:v>
                </c:pt>
                <c:pt idx="106">
                  <c:v>0.10763440813337055</c:v>
                </c:pt>
                <c:pt idx="107">
                  <c:v>0.1678597365193302</c:v>
                </c:pt>
                <c:pt idx="108">
                  <c:v>7.2931262471118682E-2</c:v>
                </c:pt>
                <c:pt idx="109">
                  <c:v>0.24166587588001573</c:v>
                </c:pt>
                <c:pt idx="110">
                  <c:v>0.43220252612664734</c:v>
                </c:pt>
                <c:pt idx="111">
                  <c:v>0.82792802625789463</c:v>
                </c:pt>
                <c:pt idx="112">
                  <c:v>0.81672452687352681</c:v>
                </c:pt>
                <c:pt idx="113">
                  <c:v>-1.2457050162163572E-8</c:v>
                </c:pt>
                <c:pt idx="114">
                  <c:v>2.2997762406808122E-6</c:v>
                </c:pt>
                <c:pt idx="115">
                  <c:v>0.15249404925668408</c:v>
                </c:pt>
                <c:pt idx="116">
                  <c:v>0.67653597914022967</c:v>
                </c:pt>
                <c:pt idx="117">
                  <c:v>0.40449500689046652</c:v>
                </c:pt>
                <c:pt idx="118">
                  <c:v>0.19442605545822192</c:v>
                </c:pt>
                <c:pt idx="119">
                  <c:v>0.95163877845415512</c:v>
                </c:pt>
                <c:pt idx="120">
                  <c:v>0.28243546443254053</c:v>
                </c:pt>
                <c:pt idx="121">
                  <c:v>0.12538769754027582</c:v>
                </c:pt>
                <c:pt idx="122">
                  <c:v>0.30317939535154464</c:v>
                </c:pt>
                <c:pt idx="123">
                  <c:v>8.6943248576348081E-2</c:v>
                </c:pt>
                <c:pt idx="124">
                  <c:v>0.40334796052581823</c:v>
                </c:pt>
                <c:pt idx="125">
                  <c:v>0.66237558683451303</c:v>
                </c:pt>
                <c:pt idx="126">
                  <c:v>0.16215050770863548</c:v>
                </c:pt>
                <c:pt idx="127">
                  <c:v>1.8026569276482619E-6</c:v>
                </c:pt>
                <c:pt idx="128">
                  <c:v>2.0368202833257529E-6</c:v>
                </c:pt>
                <c:pt idx="129">
                  <c:v>0.18486093028259656</c:v>
                </c:pt>
                <c:pt idx="130">
                  <c:v>0.25959061919302878</c:v>
                </c:pt>
                <c:pt idx="131">
                  <c:v>3.0431229641883005E-6</c:v>
                </c:pt>
                <c:pt idx="132">
                  <c:v>0.74189589742246076</c:v>
                </c:pt>
                <c:pt idx="133">
                  <c:v>0.49908496689790671</c:v>
                </c:pt>
                <c:pt idx="134">
                  <c:v>0.1427655661483592</c:v>
                </c:pt>
                <c:pt idx="135">
                  <c:v>0.16632024752566402</c:v>
                </c:pt>
                <c:pt idx="136">
                  <c:v>0.23481373167971573</c:v>
                </c:pt>
                <c:pt idx="137">
                  <c:v>9.3151845878986464E-2</c:v>
                </c:pt>
                <c:pt idx="138">
                  <c:v>9.7755522493985253E-2</c:v>
                </c:pt>
                <c:pt idx="139">
                  <c:v>0.16746666686731398</c:v>
                </c:pt>
                <c:pt idx="140">
                  <c:v>0.22080937589111024</c:v>
                </c:pt>
                <c:pt idx="141">
                  <c:v>0.1670325640926679</c:v>
                </c:pt>
                <c:pt idx="142">
                  <c:v>0.26168443340018371</c:v>
                </c:pt>
                <c:pt idx="143">
                  <c:v>0.12578287878444525</c:v>
                </c:pt>
                <c:pt idx="144">
                  <c:v>0.61749682150977525</c:v>
                </c:pt>
                <c:pt idx="145">
                  <c:v>0.39870024476617355</c:v>
                </c:pt>
                <c:pt idx="146">
                  <c:v>0.50527781485819678</c:v>
                </c:pt>
                <c:pt idx="147">
                  <c:v>0.39432362424367662</c:v>
                </c:pt>
                <c:pt idx="148">
                  <c:v>0.21486835143172517</c:v>
                </c:pt>
                <c:pt idx="149">
                  <c:v>0.1051639651860307</c:v>
                </c:pt>
                <c:pt idx="150">
                  <c:v>0.28615079699491663</c:v>
                </c:pt>
                <c:pt idx="151">
                  <c:v>0.17837640597735557</c:v>
                </c:pt>
                <c:pt idx="152">
                  <c:v>0.39688501318843367</c:v>
                </c:pt>
                <c:pt idx="153">
                  <c:v>0.24469179665664734</c:v>
                </c:pt>
                <c:pt idx="154">
                  <c:v>0.26215508792721298</c:v>
                </c:pt>
                <c:pt idx="155">
                  <c:v>0.27860188270957942</c:v>
                </c:pt>
                <c:pt idx="156">
                  <c:v>0.23317900895784241</c:v>
                </c:pt>
                <c:pt idx="157">
                  <c:v>0.25270251337963739</c:v>
                </c:pt>
                <c:pt idx="158">
                  <c:v>0.35643258762152047</c:v>
                </c:pt>
                <c:pt idx="159">
                  <c:v>0.33305326060220697</c:v>
                </c:pt>
                <c:pt idx="160">
                  <c:v>0.23120097270298914</c:v>
                </c:pt>
                <c:pt idx="161">
                  <c:v>0.25101862467802033</c:v>
                </c:pt>
                <c:pt idx="162">
                  <c:v>0.29630525002077351</c:v>
                </c:pt>
                <c:pt idx="163">
                  <c:v>0.25158322200355571</c:v>
                </c:pt>
                <c:pt idx="164">
                  <c:v>8.7467393697619286E-2</c:v>
                </c:pt>
                <c:pt idx="165">
                  <c:v>0.31783884263770606</c:v>
                </c:pt>
                <c:pt idx="166">
                  <c:v>0.2788102940888349</c:v>
                </c:pt>
                <c:pt idx="167">
                  <c:v>0.25675053696774236</c:v>
                </c:pt>
                <c:pt idx="168">
                  <c:v>0.26503839785562244</c:v>
                </c:pt>
                <c:pt idx="169">
                  <c:v>0.24009261985374933</c:v>
                </c:pt>
                <c:pt idx="170">
                  <c:v>0.26518714984085084</c:v>
                </c:pt>
                <c:pt idx="171">
                  <c:v>0.26470981936308435</c:v>
                </c:pt>
                <c:pt idx="172">
                  <c:v>0.1950458308075371</c:v>
                </c:pt>
                <c:pt idx="173">
                  <c:v>0.27761140767577713</c:v>
                </c:pt>
                <c:pt idx="174">
                  <c:v>0.29108603968261787</c:v>
                </c:pt>
                <c:pt idx="175">
                  <c:v>0.37389473549720814</c:v>
                </c:pt>
                <c:pt idx="176">
                  <c:v>0.29023736405551365</c:v>
                </c:pt>
                <c:pt idx="177">
                  <c:v>0.26914191297900414</c:v>
                </c:pt>
                <c:pt idx="178">
                  <c:v>0.31826259953289343</c:v>
                </c:pt>
                <c:pt idx="179">
                  <c:v>0.28768038271359198</c:v>
                </c:pt>
                <c:pt idx="180">
                  <c:v>0.27060287656316173</c:v>
                </c:pt>
                <c:pt idx="181">
                  <c:v>0.31297771775667876</c:v>
                </c:pt>
                <c:pt idx="182">
                  <c:v>0.28232881519740877</c:v>
                </c:pt>
                <c:pt idx="183">
                  <c:v>0.27153437455149382</c:v>
                </c:pt>
                <c:pt idx="184">
                  <c:v>0.29423262550256224</c:v>
                </c:pt>
                <c:pt idx="185">
                  <c:v>0.284574129225869</c:v>
                </c:pt>
                <c:pt idx="186">
                  <c:v>0.2647941723981001</c:v>
                </c:pt>
                <c:pt idx="187">
                  <c:v>0.28702270935663526</c:v>
                </c:pt>
                <c:pt idx="188">
                  <c:v>0.29263331113819435</c:v>
                </c:pt>
                <c:pt idx="189">
                  <c:v>0.31753879369155186</c:v>
                </c:pt>
                <c:pt idx="190">
                  <c:v>0.35919654187817263</c:v>
                </c:pt>
                <c:pt idx="191">
                  <c:v>0.29128369946165095</c:v>
                </c:pt>
                <c:pt idx="192">
                  <c:v>0.31301836360039642</c:v>
                </c:pt>
                <c:pt idx="193">
                  <c:v>0.29336707558008218</c:v>
                </c:pt>
                <c:pt idx="194">
                  <c:v>0.32109844013202077</c:v>
                </c:pt>
                <c:pt idx="195">
                  <c:v>0.31431430948509548</c:v>
                </c:pt>
                <c:pt idx="196">
                  <c:v>0.30748392667117963</c:v>
                </c:pt>
                <c:pt idx="197">
                  <c:v>0.31561907057546534</c:v>
                </c:pt>
                <c:pt idx="198">
                  <c:v>0.3213272666424003</c:v>
                </c:pt>
                <c:pt idx="199">
                  <c:v>0.32726303517371763</c:v>
                </c:pt>
                <c:pt idx="200">
                  <c:v>0.33407254181018853</c:v>
                </c:pt>
                <c:pt idx="201">
                  <c:v>0.34318064098805418</c:v>
                </c:pt>
                <c:pt idx="202">
                  <c:v>0.31812122428881073</c:v>
                </c:pt>
                <c:pt idx="203">
                  <c:v>0.33011982571770365</c:v>
                </c:pt>
                <c:pt idx="204">
                  <c:v>0.32797673487968815</c:v>
                </c:pt>
                <c:pt idx="205">
                  <c:v>0.343762592097138</c:v>
                </c:pt>
                <c:pt idx="206">
                  <c:v>0.34797969059233019</c:v>
                </c:pt>
                <c:pt idx="207">
                  <c:v>0.34776952723705346</c:v>
                </c:pt>
                <c:pt idx="208">
                  <c:v>0.34023444434136574</c:v>
                </c:pt>
                <c:pt idx="209">
                  <c:v>0.34205026605839739</c:v>
                </c:pt>
                <c:pt idx="210">
                  <c:v>0.3475300044520111</c:v>
                </c:pt>
                <c:pt idx="211">
                  <c:v>0.35053145288988879</c:v>
                </c:pt>
                <c:pt idx="212">
                  <c:v>0.36318370735181293</c:v>
                </c:pt>
                <c:pt idx="213">
                  <c:v>0.35879941501852552</c:v>
                </c:pt>
                <c:pt idx="214">
                  <c:v>0.3560187893268818</c:v>
                </c:pt>
                <c:pt idx="215">
                  <c:v>0.31276932481927489</c:v>
                </c:pt>
                <c:pt idx="216">
                  <c:v>0.36557273873967122</c:v>
                </c:pt>
                <c:pt idx="217">
                  <c:v>0.37142522386343968</c:v>
                </c:pt>
                <c:pt idx="218">
                  <c:v>0.36329469042236889</c:v>
                </c:pt>
                <c:pt idx="219">
                  <c:v>0.37614556363967611</c:v>
                </c:pt>
                <c:pt idx="220">
                  <c:v>0.38382301763949961</c:v>
                </c:pt>
                <c:pt idx="221">
                  <c:v>0.38273749329601892</c:v>
                </c:pt>
                <c:pt idx="222">
                  <c:v>0.39494607366165824</c:v>
                </c:pt>
                <c:pt idx="223">
                  <c:v>0.39602872107609383</c:v>
                </c:pt>
                <c:pt idx="224">
                  <c:v>0.39861637121933291</c:v>
                </c:pt>
                <c:pt idx="225">
                  <c:v>0.41069353494143829</c:v>
                </c:pt>
                <c:pt idx="226">
                  <c:v>0.41407156601487066</c:v>
                </c:pt>
                <c:pt idx="227">
                  <c:v>0.42485684105990817</c:v>
                </c:pt>
                <c:pt idx="228">
                  <c:v>0.41865650570735563</c:v>
                </c:pt>
                <c:pt idx="229">
                  <c:v>0.42419795054066228</c:v>
                </c:pt>
                <c:pt idx="230">
                  <c:v>0.43184563938995651</c:v>
                </c:pt>
                <c:pt idx="231">
                  <c:v>0.44044677203249699</c:v>
                </c:pt>
                <c:pt idx="232">
                  <c:v>0.44287703940336476</c:v>
                </c:pt>
                <c:pt idx="233">
                  <c:v>0.45032422842828379</c:v>
                </c:pt>
                <c:pt idx="234">
                  <c:v>0.45739468728282812</c:v>
                </c:pt>
                <c:pt idx="235">
                  <c:v>0.46189191752307707</c:v>
                </c:pt>
                <c:pt idx="236">
                  <c:v>0.4674145147827532</c:v>
                </c:pt>
                <c:pt idx="237">
                  <c:v>0.47734729673714288</c:v>
                </c:pt>
                <c:pt idx="238">
                  <c:v>0.48222435537905006</c:v>
                </c:pt>
                <c:pt idx="239">
                  <c:v>0.49089434990019581</c:v>
                </c:pt>
                <c:pt idx="240">
                  <c:v>0.49967366772514143</c:v>
                </c:pt>
                <c:pt idx="241">
                  <c:v>0.49961970686364998</c:v>
                </c:pt>
                <c:pt idx="242">
                  <c:v>0.51289492711543627</c:v>
                </c:pt>
                <c:pt idx="243">
                  <c:v>0.52024957492266866</c:v>
                </c:pt>
                <c:pt idx="244">
                  <c:v>0.52588525762412863</c:v>
                </c:pt>
                <c:pt idx="245">
                  <c:v>0.53902245904905488</c:v>
                </c:pt>
                <c:pt idx="246">
                  <c:v>0.54756203278672222</c:v>
                </c:pt>
                <c:pt idx="247">
                  <c:v>0.55627197236117965</c:v>
                </c:pt>
                <c:pt idx="248">
                  <c:v>0.56277704089051483</c:v>
                </c:pt>
                <c:pt idx="249">
                  <c:v>0.58086031037077834</c:v>
                </c:pt>
                <c:pt idx="250">
                  <c:v>0.58574891361257675</c:v>
                </c:pt>
                <c:pt idx="251">
                  <c:v>0.59744285563210053</c:v>
                </c:pt>
                <c:pt idx="252">
                  <c:v>0.60525368111186129</c:v>
                </c:pt>
                <c:pt idx="253">
                  <c:v>0.61536667685247037</c:v>
                </c:pt>
                <c:pt idx="254">
                  <c:v>0.62529418443694229</c:v>
                </c:pt>
                <c:pt idx="255">
                  <c:v>0.64118066040363542</c:v>
                </c:pt>
                <c:pt idx="256">
                  <c:v>0.64977980132606716</c:v>
                </c:pt>
                <c:pt idx="257">
                  <c:v>0.66024223329481024</c:v>
                </c:pt>
                <c:pt idx="258">
                  <c:v>0.67374469405762882</c:v>
                </c:pt>
                <c:pt idx="259">
                  <c:v>0.68884547332475954</c:v>
                </c:pt>
                <c:pt idx="260">
                  <c:v>0.69746394130899447</c:v>
                </c:pt>
                <c:pt idx="261">
                  <c:v>0.71401284863068903</c:v>
                </c:pt>
                <c:pt idx="262">
                  <c:v>0.72459234948143336</c:v>
                </c:pt>
                <c:pt idx="263">
                  <c:v>0.73630115563436793</c:v>
                </c:pt>
                <c:pt idx="264">
                  <c:v>0.75821037191050278</c:v>
                </c:pt>
                <c:pt idx="265">
                  <c:v>0.76684012630869236</c:v>
                </c:pt>
                <c:pt idx="266">
                  <c:v>0.77710154208117954</c:v>
                </c:pt>
                <c:pt idx="267">
                  <c:v>0.80511095444880099</c:v>
                </c:pt>
                <c:pt idx="268">
                  <c:v>0.82079958621793325</c:v>
                </c:pt>
                <c:pt idx="269">
                  <c:v>0.82876086033338647</c:v>
                </c:pt>
                <c:pt idx="270">
                  <c:v>0.84507924449423744</c:v>
                </c:pt>
                <c:pt idx="271">
                  <c:v>0.859266856974786</c:v>
                </c:pt>
                <c:pt idx="272">
                  <c:v>0.88387131316378775</c:v>
                </c:pt>
                <c:pt idx="273">
                  <c:v>0.92077146903137785</c:v>
                </c:pt>
                <c:pt idx="274">
                  <c:v>0.91507632979627507</c:v>
                </c:pt>
                <c:pt idx="275">
                  <c:v>0.93259166397563209</c:v>
                </c:pt>
                <c:pt idx="276">
                  <c:v>0.95678759623991549</c:v>
                </c:pt>
                <c:pt idx="277">
                  <c:v>0.96886096094033369</c:v>
                </c:pt>
                <c:pt idx="278">
                  <c:v>0.98808629748496746</c:v>
                </c:pt>
                <c:pt idx="279">
                  <c:v>1.0008988116483104</c:v>
                </c:pt>
                <c:pt idx="280">
                  <c:v>1.0238581070267174</c:v>
                </c:pt>
                <c:pt idx="281">
                  <c:v>1.0497760657443511</c:v>
                </c:pt>
                <c:pt idx="282">
                  <c:v>1.0767737580636645</c:v>
                </c:pt>
                <c:pt idx="283">
                  <c:v>1.0989072272706673</c:v>
                </c:pt>
                <c:pt idx="284">
                  <c:v>1.1143711635044646</c:v>
                </c:pt>
                <c:pt idx="285">
                  <c:v>1.135109543425753</c:v>
                </c:pt>
                <c:pt idx="286">
                  <c:v>1.1607995608419459</c:v>
                </c:pt>
                <c:pt idx="287">
                  <c:v>1.1926158142458692</c:v>
                </c:pt>
                <c:pt idx="288">
                  <c:v>1.2149988386058739</c:v>
                </c:pt>
                <c:pt idx="289">
                  <c:v>1.2360484432361543</c:v>
                </c:pt>
                <c:pt idx="290">
                  <c:v>1.255698089931564</c:v>
                </c:pt>
                <c:pt idx="291">
                  <c:v>1.2789362998927363</c:v>
                </c:pt>
                <c:pt idx="292">
                  <c:v>1.3047789420832583</c:v>
                </c:pt>
                <c:pt idx="293">
                  <c:v>1.3321450288554508</c:v>
                </c:pt>
                <c:pt idx="294">
                  <c:v>1.3472204321330383</c:v>
                </c:pt>
                <c:pt idx="295">
                  <c:v>1.393371980375272</c:v>
                </c:pt>
                <c:pt idx="296">
                  <c:v>1.4139837754184796</c:v>
                </c:pt>
                <c:pt idx="297">
                  <c:v>1.4397579614511578</c:v>
                </c:pt>
                <c:pt idx="298">
                  <c:v>1.4670440843493182</c:v>
                </c:pt>
                <c:pt idx="299">
                  <c:v>1.4950041463186634</c:v>
                </c:pt>
                <c:pt idx="300">
                  <c:v>1.523436762325886</c:v>
                </c:pt>
                <c:pt idx="301">
                  <c:v>1.5403125330478005</c:v>
                </c:pt>
                <c:pt idx="302">
                  <c:v>1.5850886141357723</c:v>
                </c:pt>
                <c:pt idx="303">
                  <c:v>1.6138205782987383</c:v>
                </c:pt>
                <c:pt idx="304">
                  <c:v>1.6241776704039013</c:v>
                </c:pt>
                <c:pt idx="305">
                  <c:v>1.6586642303356152</c:v>
                </c:pt>
                <c:pt idx="306">
                  <c:v>1.6907436120962509</c:v>
                </c:pt>
                <c:pt idx="307">
                  <c:v>1.7031455368473531</c:v>
                </c:pt>
                <c:pt idx="308">
                  <c:v>1.7484058272242109</c:v>
                </c:pt>
                <c:pt idx="309">
                  <c:v>1.7692182696266161</c:v>
                </c:pt>
                <c:pt idx="310">
                  <c:v>1.7914345058692893</c:v>
                </c:pt>
                <c:pt idx="311">
                  <c:v>1.8191084978169567</c:v>
                </c:pt>
                <c:pt idx="312">
                  <c:v>1.8552021545749482</c:v>
                </c:pt>
                <c:pt idx="313">
                  <c:v>1.8862275475605053</c:v>
                </c:pt>
                <c:pt idx="314">
                  <c:v>1.9090362836521031</c:v>
                </c:pt>
                <c:pt idx="315">
                  <c:v>1.9290248916032149</c:v>
                </c:pt>
                <c:pt idx="316">
                  <c:v>1.9657454238238772</c:v>
                </c:pt>
                <c:pt idx="317">
                  <c:v>1.9848947061672855</c:v>
                </c:pt>
                <c:pt idx="318">
                  <c:v>2.0175797183760888</c:v>
                </c:pt>
                <c:pt idx="319">
                  <c:v>2.0500099379456733</c:v>
                </c:pt>
                <c:pt idx="320">
                  <c:v>2.060494057533389</c:v>
                </c:pt>
                <c:pt idx="321">
                  <c:v>2.0790946578702876</c:v>
                </c:pt>
                <c:pt idx="322">
                  <c:v>2.1057235131322529</c:v>
                </c:pt>
                <c:pt idx="323">
                  <c:v>2.1187521658112014</c:v>
                </c:pt>
                <c:pt idx="324">
                  <c:v>2.1504709724645732</c:v>
                </c:pt>
                <c:pt idx="325">
                  <c:v>2.1676841553265507</c:v>
                </c:pt>
                <c:pt idx="326">
                  <c:v>2.1872633541440054</c:v>
                </c:pt>
                <c:pt idx="327">
                  <c:v>2.2046810202705776</c:v>
                </c:pt>
                <c:pt idx="328">
                  <c:v>2.2198082082710151</c:v>
                </c:pt>
                <c:pt idx="329">
                  <c:v>2.2482150056842229</c:v>
                </c:pt>
                <c:pt idx="330">
                  <c:v>2.2648243285159078</c:v>
                </c:pt>
                <c:pt idx="331">
                  <c:v>2.275195731498898</c:v>
                </c:pt>
                <c:pt idx="332">
                  <c:v>2.2860646219048371</c:v>
                </c:pt>
                <c:pt idx="333">
                  <c:v>2.2924142256145008</c:v>
                </c:pt>
                <c:pt idx="334">
                  <c:v>2.3008251858702709</c:v>
                </c:pt>
                <c:pt idx="335">
                  <c:v>2.3322552668751513</c:v>
                </c:pt>
                <c:pt idx="336">
                  <c:v>2.3333833181313461</c:v>
                </c:pt>
                <c:pt idx="337">
                  <c:v>2.3410421458597725</c:v>
                </c:pt>
                <c:pt idx="338">
                  <c:v>2.3435216160940899</c:v>
                </c:pt>
                <c:pt idx="339">
                  <c:v>2.3487020063319579</c:v>
                </c:pt>
                <c:pt idx="340">
                  <c:v>2.364612751777027</c:v>
                </c:pt>
                <c:pt idx="341">
                  <c:v>2.3539265094818855</c:v>
                </c:pt>
                <c:pt idx="342">
                  <c:v>2.3578922455224949</c:v>
                </c:pt>
                <c:pt idx="343">
                  <c:v>2.3605584948426541</c:v>
                </c:pt>
                <c:pt idx="344">
                  <c:v>2.3629106425247763</c:v>
                </c:pt>
                <c:pt idx="345">
                  <c:v>2.360548610009519</c:v>
                </c:pt>
                <c:pt idx="346">
                  <c:v>2.3541463363680664</c:v>
                </c:pt>
                <c:pt idx="347">
                  <c:v>2.355692353777648</c:v>
                </c:pt>
                <c:pt idx="348">
                  <c:v>2.3610663097032125</c:v>
                </c:pt>
                <c:pt idx="349">
                  <c:v>2.3400210573502078</c:v>
                </c:pt>
                <c:pt idx="350">
                  <c:v>2.3370362803473239</c:v>
                </c:pt>
                <c:pt idx="351">
                  <c:v>2.3338982146634035</c:v>
                </c:pt>
                <c:pt idx="352">
                  <c:v>2.3244248561476457</c:v>
                </c:pt>
                <c:pt idx="353">
                  <c:v>2.3202822258543341</c:v>
                </c:pt>
                <c:pt idx="354">
                  <c:v>2.3049830122503483</c:v>
                </c:pt>
                <c:pt idx="355">
                  <c:v>2.2903559672996736</c:v>
                </c:pt>
                <c:pt idx="356">
                  <c:v>2.2854693188942785</c:v>
                </c:pt>
                <c:pt idx="357">
                  <c:v>2.2754884405876092</c:v>
                </c:pt>
                <c:pt idx="358">
                  <c:v>2.260723450577486</c:v>
                </c:pt>
                <c:pt idx="359">
                  <c:v>2.2488721257855935</c:v>
                </c:pt>
                <c:pt idx="360">
                  <c:v>2.2369257885677278</c:v>
                </c:pt>
                <c:pt idx="361">
                  <c:v>2.2205669798653926</c:v>
                </c:pt>
                <c:pt idx="362">
                  <c:v>2.208936662238262</c:v>
                </c:pt>
                <c:pt idx="363">
                  <c:v>2.2014271397506504</c:v>
                </c:pt>
                <c:pt idx="364">
                  <c:v>2.1803391022989946</c:v>
                </c:pt>
                <c:pt idx="365">
                  <c:v>2.1648454377983755</c:v>
                </c:pt>
                <c:pt idx="366">
                  <c:v>2.1487083739349169</c:v>
                </c:pt>
                <c:pt idx="367">
                  <c:v>2.1422788063512206</c:v>
                </c:pt>
                <c:pt idx="368">
                  <c:v>2.1202670533731425</c:v>
                </c:pt>
                <c:pt idx="369">
                  <c:v>2.0989934171142277</c:v>
                </c:pt>
                <c:pt idx="370">
                  <c:v>2.0777669919986561</c:v>
                </c:pt>
                <c:pt idx="371">
                  <c:v>2.057388449510515</c:v>
                </c:pt>
                <c:pt idx="372">
                  <c:v>2.0419443567104039</c:v>
                </c:pt>
                <c:pt idx="373">
                  <c:v>2.0296977861278558</c:v>
                </c:pt>
                <c:pt idx="374">
                  <c:v>2.0127054628958181</c:v>
                </c:pt>
                <c:pt idx="375">
                  <c:v>1.988293613418163</c:v>
                </c:pt>
                <c:pt idx="376">
                  <c:v>1.9723417057574935</c:v>
                </c:pt>
                <c:pt idx="377">
                  <c:v>1.9441413095615785</c:v>
                </c:pt>
                <c:pt idx="378">
                  <c:v>1.9391215847458907</c:v>
                </c:pt>
                <c:pt idx="379">
                  <c:v>1.9088798967397873</c:v>
                </c:pt>
                <c:pt idx="380">
                  <c:v>1.9024150683334085</c:v>
                </c:pt>
                <c:pt idx="381">
                  <c:v>1.8869231742506647</c:v>
                </c:pt>
                <c:pt idx="382">
                  <c:v>1.8635738705678173</c:v>
                </c:pt>
                <c:pt idx="383">
                  <c:v>1.8462876579684868</c:v>
                </c:pt>
                <c:pt idx="384">
                  <c:v>1.8285588409003359</c:v>
                </c:pt>
                <c:pt idx="385">
                  <c:v>1.810916921842896</c:v>
                </c:pt>
                <c:pt idx="386">
                  <c:v>1.7933472948486973</c:v>
                </c:pt>
                <c:pt idx="387">
                  <c:v>1.7826727078045685</c:v>
                </c:pt>
                <c:pt idx="388">
                  <c:v>1.7575757066091831</c:v>
                </c:pt>
                <c:pt idx="389">
                  <c:v>1.739302781114032</c:v>
                </c:pt>
                <c:pt idx="390">
                  <c:v>1.7269821480503698</c:v>
                </c:pt>
                <c:pt idx="391">
                  <c:v>1.7046518673895648</c:v>
                </c:pt>
                <c:pt idx="392">
                  <c:v>1.6886679446723181</c:v>
                </c:pt>
                <c:pt idx="393">
                  <c:v>1.6715418073558739</c:v>
                </c:pt>
                <c:pt idx="394">
                  <c:v>1.6550400374101111</c:v>
                </c:pt>
                <c:pt idx="395">
                  <c:v>1.6378509027242714</c:v>
                </c:pt>
                <c:pt idx="396">
                  <c:v>1.6213203634880349</c:v>
                </c:pt>
                <c:pt idx="397">
                  <c:v>1.6060556730326179</c:v>
                </c:pt>
                <c:pt idx="398">
                  <c:v>1.5880525887286223</c:v>
                </c:pt>
                <c:pt idx="399">
                  <c:v>1.5709997762191805</c:v>
                </c:pt>
                <c:pt idx="400">
                  <c:v>1.564260680576959</c:v>
                </c:pt>
                <c:pt idx="401">
                  <c:v>1.5472171627613609</c:v>
                </c:pt>
                <c:pt idx="402">
                  <c:v>1.5252418508845491</c:v>
                </c:pt>
                <c:pt idx="403">
                  <c:v>1.5133788708416436</c:v>
                </c:pt>
                <c:pt idx="404">
                  <c:v>1.4966621426588567</c:v>
                </c:pt>
                <c:pt idx="405">
                  <c:v>1.4848441607369471</c:v>
                </c:pt>
                <c:pt idx="406">
                  <c:v>1.4661705306626929</c:v>
                </c:pt>
                <c:pt idx="407">
                  <c:v>1.4557389334719459</c:v>
                </c:pt>
                <c:pt idx="408">
                  <c:v>1.4370040764461713</c:v>
                </c:pt>
                <c:pt idx="409">
                  <c:v>1.4214512504815542</c:v>
                </c:pt>
                <c:pt idx="410">
                  <c:v>1.4123960056540077</c:v>
                </c:pt>
                <c:pt idx="411">
                  <c:v>1.3982059588488784</c:v>
                </c:pt>
                <c:pt idx="412">
                  <c:v>1.3816578629687117</c:v>
                </c:pt>
                <c:pt idx="413">
                  <c:v>1.3741716509831254</c:v>
                </c:pt>
                <c:pt idx="414">
                  <c:v>1.3596570275675319</c:v>
                </c:pt>
                <c:pt idx="415">
                  <c:v>1.348917230131663</c:v>
                </c:pt>
                <c:pt idx="416">
                  <c:v>1.3340144425969156</c:v>
                </c:pt>
                <c:pt idx="417">
                  <c:v>1.3266655855314842</c:v>
                </c:pt>
                <c:pt idx="418">
                  <c:v>1.3093088512867874</c:v>
                </c:pt>
                <c:pt idx="419">
                  <c:v>1.2973625140689218</c:v>
                </c:pt>
                <c:pt idx="420">
                  <c:v>1.2890806467832221</c:v>
                </c:pt>
                <c:pt idx="421">
                  <c:v>1.2772257811555789</c:v>
                </c:pt>
                <c:pt idx="422">
                  <c:v>1.2555865536054218</c:v>
                </c:pt>
                <c:pt idx="423">
                  <c:v>1.2484438026876361</c:v>
                </c:pt>
                <c:pt idx="424">
                  <c:v>1.2412716923400871</c:v>
                </c:pt>
                <c:pt idx="425">
                  <c:v>1.2274507038945419</c:v>
                </c:pt>
                <c:pt idx="426">
                  <c:v>1.2220419297507639</c:v>
                </c:pt>
                <c:pt idx="427">
                  <c:v>1.2056638677540343</c:v>
                </c:pt>
                <c:pt idx="428">
                  <c:v>1.2053070547847546</c:v>
                </c:pt>
                <c:pt idx="429">
                  <c:v>1.1893908505512376</c:v>
                </c:pt>
                <c:pt idx="430">
                  <c:v>1.1775843025781074</c:v>
                </c:pt>
                <c:pt idx="431">
                  <c:v>1.1644733254679573</c:v>
                </c:pt>
                <c:pt idx="432">
                  <c:v>1.1589325814250593</c:v>
                </c:pt>
                <c:pt idx="433">
                  <c:v>1.1503593328640536</c:v>
                </c:pt>
                <c:pt idx="434">
                  <c:v>1.1383964717460189</c:v>
                </c:pt>
                <c:pt idx="435">
                  <c:v>1.1310756462969471</c:v>
                </c:pt>
                <c:pt idx="436">
                  <c:v>1.1212687853139351</c:v>
                </c:pt>
                <c:pt idx="437">
                  <c:v>1.1131236828091009</c:v>
                </c:pt>
                <c:pt idx="438">
                  <c:v>1.1048492660319604</c:v>
                </c:pt>
                <c:pt idx="439">
                  <c:v>1.0955204916426831</c:v>
                </c:pt>
                <c:pt idx="440">
                  <c:v>1.0879979123232415</c:v>
                </c:pt>
                <c:pt idx="441">
                  <c:v>1.0808747835369084</c:v>
                </c:pt>
                <c:pt idx="442">
                  <c:v>1.0709409688387574</c:v>
                </c:pt>
                <c:pt idx="443">
                  <c:v>1.0654600501665603</c:v>
                </c:pt>
                <c:pt idx="444">
                  <c:v>1.0479933287113634</c:v>
                </c:pt>
                <c:pt idx="445">
                  <c:v>1.0462149439556514</c:v>
                </c:pt>
                <c:pt idx="446">
                  <c:v>1.0384481945042447</c:v>
                </c:pt>
                <c:pt idx="447">
                  <c:v>1.0329139419935558</c:v>
                </c:pt>
                <c:pt idx="448">
                  <c:v>1.0212202581599734</c:v>
                </c:pt>
                <c:pt idx="449">
                  <c:v>1.0153612077365846</c:v>
                </c:pt>
                <c:pt idx="450">
                  <c:v>1.0098989522194901</c:v>
                </c:pt>
                <c:pt idx="451">
                  <c:v>0.99979871824106359</c:v>
                </c:pt>
                <c:pt idx="452">
                  <c:v>0.99254974225076387</c:v>
                </c:pt>
                <c:pt idx="453">
                  <c:v>0.98617262329662325</c:v>
                </c:pt>
                <c:pt idx="454">
                  <c:v>0.98025573922263964</c:v>
                </c:pt>
                <c:pt idx="455">
                  <c:v>0.97495510810407549</c:v>
                </c:pt>
                <c:pt idx="456">
                  <c:v>0.97091036716578194</c:v>
                </c:pt>
                <c:pt idx="457">
                  <c:v>0.96555544323237608</c:v>
                </c:pt>
                <c:pt idx="458">
                  <c:v>0.95379492612400296</c:v>
                </c:pt>
                <c:pt idx="459">
                  <c:v>0.94952062100121593</c:v>
                </c:pt>
                <c:pt idx="460">
                  <c:v>0.94747372286775688</c:v>
                </c:pt>
                <c:pt idx="461">
                  <c:v>0.9338873147906841</c:v>
                </c:pt>
                <c:pt idx="462">
                  <c:v>0.93002706614847719</c:v>
                </c:pt>
                <c:pt idx="463">
                  <c:v>0.92791185939199661</c:v>
                </c:pt>
                <c:pt idx="464">
                  <c:v>0.92042490973229396</c:v>
                </c:pt>
                <c:pt idx="465">
                  <c:v>0.91155142780660858</c:v>
                </c:pt>
                <c:pt idx="466">
                  <c:v>0.91722023207581826</c:v>
                </c:pt>
                <c:pt idx="467">
                  <c:v>0.90686793485240036</c:v>
                </c:pt>
                <c:pt idx="468">
                  <c:v>0.89628585214225287</c:v>
                </c:pt>
                <c:pt idx="469">
                  <c:v>0.89794945480571675</c:v>
                </c:pt>
                <c:pt idx="470">
                  <c:v>0.88987509524848196</c:v>
                </c:pt>
                <c:pt idx="471">
                  <c:v>0.89180935054462906</c:v>
                </c:pt>
                <c:pt idx="472">
                  <c:v>0.8879275618182717</c:v>
                </c:pt>
                <c:pt idx="473">
                  <c:v>0.88201436611486339</c:v>
                </c:pt>
                <c:pt idx="474">
                  <c:v>0.87184678248976566</c:v>
                </c:pt>
                <c:pt idx="475">
                  <c:v>0.86231913115916603</c:v>
                </c:pt>
                <c:pt idx="476">
                  <c:v>0.85425627931811954</c:v>
                </c:pt>
                <c:pt idx="477">
                  <c:v>0.8587317481719845</c:v>
                </c:pt>
                <c:pt idx="478">
                  <c:v>0.85032115675327058</c:v>
                </c:pt>
                <c:pt idx="479">
                  <c:v>0.84526034348939572</c:v>
                </c:pt>
                <c:pt idx="480">
                  <c:v>0.83106070692077594</c:v>
                </c:pt>
                <c:pt idx="481">
                  <c:v>0.83687453792093558</c:v>
                </c:pt>
                <c:pt idx="482">
                  <c:v>0.81934776979279922</c:v>
                </c:pt>
                <c:pt idx="483">
                  <c:v>0.80318643645096943</c:v>
                </c:pt>
                <c:pt idx="484">
                  <c:v>0.81565489940721791</c:v>
                </c:pt>
                <c:pt idx="485">
                  <c:v>0.80178574084198218</c:v>
                </c:pt>
                <c:pt idx="486">
                  <c:v>0.80696967191560065</c:v>
                </c:pt>
                <c:pt idx="487">
                  <c:v>0.81441907396286684</c:v>
                </c:pt>
                <c:pt idx="488">
                  <c:v>0.81970251727455645</c:v>
                </c:pt>
                <c:pt idx="489">
                  <c:v>0.80853029527265408</c:v>
                </c:pt>
                <c:pt idx="490">
                  <c:v>0.7849293709492845</c:v>
                </c:pt>
                <c:pt idx="491">
                  <c:v>0.78110947308115064</c:v>
                </c:pt>
                <c:pt idx="492">
                  <c:v>0.77613371364269756</c:v>
                </c:pt>
                <c:pt idx="493">
                  <c:v>0.75190362706690361</c:v>
                </c:pt>
                <c:pt idx="494">
                  <c:v>0.77715325303662075</c:v>
                </c:pt>
                <c:pt idx="495">
                  <c:v>0.77077547017577708</c:v>
                </c:pt>
                <c:pt idx="496">
                  <c:v>0.801069459276611</c:v>
                </c:pt>
                <c:pt idx="497">
                  <c:v>0.77204102388694951</c:v>
                </c:pt>
                <c:pt idx="498">
                  <c:v>0.79205190959632588</c:v>
                </c:pt>
                <c:pt idx="499">
                  <c:v>0.75898957707785586</c:v>
                </c:pt>
                <c:pt idx="500">
                  <c:v>0.75414121395901379</c:v>
                </c:pt>
                <c:pt idx="501">
                  <c:v>0.74248706945797927</c:v>
                </c:pt>
                <c:pt idx="502">
                  <c:v>0.72507825542078319</c:v>
                </c:pt>
                <c:pt idx="503">
                  <c:v>0.76678848912066466</c:v>
                </c:pt>
                <c:pt idx="504">
                  <c:v>0.75769923751642976</c:v>
                </c:pt>
                <c:pt idx="505">
                  <c:v>0.7302615963551099</c:v>
                </c:pt>
                <c:pt idx="506">
                  <c:v>0.72299034260654582</c:v>
                </c:pt>
                <c:pt idx="507">
                  <c:v>0.72288079800051497</c:v>
                </c:pt>
                <c:pt idx="508">
                  <c:v>0.7069523483766933</c:v>
                </c:pt>
                <c:pt idx="509">
                  <c:v>0.75068373538343003</c:v>
                </c:pt>
                <c:pt idx="510">
                  <c:v>0.70143395585947066</c:v>
                </c:pt>
                <c:pt idx="511">
                  <c:v>0.6934300441801885</c:v>
                </c:pt>
                <c:pt idx="512">
                  <c:v>0.69959773745316656</c:v>
                </c:pt>
                <c:pt idx="513">
                  <c:v>0.68936110753093305</c:v>
                </c:pt>
                <c:pt idx="514">
                  <c:v>0.72020599166062371</c:v>
                </c:pt>
                <c:pt idx="515">
                  <c:v>0.6986937915930167</c:v>
                </c:pt>
                <c:pt idx="516">
                  <c:v>0.70271382044846753</c:v>
                </c:pt>
                <c:pt idx="517">
                  <c:v>0.69329844311812661</c:v>
                </c:pt>
                <c:pt idx="518">
                  <c:v>0.71271926330315694</c:v>
                </c:pt>
                <c:pt idx="519">
                  <c:v>0.70825264653866815</c:v>
                </c:pt>
                <c:pt idx="520">
                  <c:v>0.68329956556306026</c:v>
                </c:pt>
                <c:pt idx="521">
                  <c:v>0.70153848428152288</c:v>
                </c:pt>
                <c:pt idx="522">
                  <c:v>0.68433319453257191</c:v>
                </c:pt>
                <c:pt idx="523">
                  <c:v>0.69608640866721061</c:v>
                </c:pt>
                <c:pt idx="524">
                  <c:v>0.66730981522030708</c:v>
                </c:pt>
                <c:pt idx="525">
                  <c:v>0.69931609347617596</c:v>
                </c:pt>
                <c:pt idx="526">
                  <c:v>0.70960052468104184</c:v>
                </c:pt>
                <c:pt idx="527">
                  <c:v>0.71244588127624842</c:v>
                </c:pt>
                <c:pt idx="528">
                  <c:v>0.69430167991411407</c:v>
                </c:pt>
                <c:pt idx="529">
                  <c:v>0.70214728672838056</c:v>
                </c:pt>
                <c:pt idx="530">
                  <c:v>0.68037122062994682</c:v>
                </c:pt>
                <c:pt idx="531">
                  <c:v>0.69163321757160989</c:v>
                </c:pt>
                <c:pt idx="532">
                  <c:v>0.64066864080062602</c:v>
                </c:pt>
                <c:pt idx="533">
                  <c:v>0.67454315251937647</c:v>
                </c:pt>
                <c:pt idx="534">
                  <c:v>0.65278914287697132</c:v>
                </c:pt>
                <c:pt idx="535">
                  <c:v>0.64881049753935471</c:v>
                </c:pt>
                <c:pt idx="536">
                  <c:v>0.63231735838073233</c:v>
                </c:pt>
                <c:pt idx="537">
                  <c:v>0.69594477523718878</c:v>
                </c:pt>
                <c:pt idx="538">
                  <c:v>0.67717170669227456</c:v>
                </c:pt>
                <c:pt idx="539">
                  <c:v>0.64539698434100801</c:v>
                </c:pt>
                <c:pt idx="540">
                  <c:v>0.68388505750789463</c:v>
                </c:pt>
                <c:pt idx="541">
                  <c:v>0.66910656806147217</c:v>
                </c:pt>
                <c:pt idx="542">
                  <c:v>0.65931711618756828</c:v>
                </c:pt>
                <c:pt idx="543">
                  <c:v>0.68588968691458307</c:v>
                </c:pt>
                <c:pt idx="544">
                  <c:v>0.66053449977905243</c:v>
                </c:pt>
                <c:pt idx="545">
                  <c:v>0.63470690614047143</c:v>
                </c:pt>
                <c:pt idx="546">
                  <c:v>0.67202554453332852</c:v>
                </c:pt>
                <c:pt idx="547">
                  <c:v>0.66744171135201358</c:v>
                </c:pt>
                <c:pt idx="548">
                  <c:v>0.66239306971102974</c:v>
                </c:pt>
                <c:pt idx="549">
                  <c:v>0.6564800953098574</c:v>
                </c:pt>
                <c:pt idx="550">
                  <c:v>0.63934813036790672</c:v>
                </c:pt>
                <c:pt idx="551">
                  <c:v>0.62178757676532037</c:v>
                </c:pt>
                <c:pt idx="552">
                  <c:v>0.64415983108325126</c:v>
                </c:pt>
                <c:pt idx="553">
                  <c:v>0.63942794670711622</c:v>
                </c:pt>
                <c:pt idx="554">
                  <c:v>0.62462954005959881</c:v>
                </c:pt>
                <c:pt idx="555">
                  <c:v>0.62619628611180334</c:v>
                </c:pt>
                <c:pt idx="556">
                  <c:v>0.65867511840554749</c:v>
                </c:pt>
                <c:pt idx="557">
                  <c:v>0.61847523557180328</c:v>
                </c:pt>
                <c:pt idx="558">
                  <c:v>0.63618476246185396</c:v>
                </c:pt>
                <c:pt idx="559">
                  <c:v>0.64508679237577704</c:v>
                </c:pt>
                <c:pt idx="560">
                  <c:v>0.65189154101420843</c:v>
                </c:pt>
                <c:pt idx="561">
                  <c:v>0.65194384210894119</c:v>
                </c:pt>
                <c:pt idx="562">
                  <c:v>0.60582821859609137</c:v>
                </c:pt>
                <c:pt idx="563">
                  <c:v>0.64587610367850379</c:v>
                </c:pt>
                <c:pt idx="564">
                  <c:v>0.64949424767626784</c:v>
                </c:pt>
                <c:pt idx="565">
                  <c:v>0.63503487605186371</c:v>
                </c:pt>
                <c:pt idx="566">
                  <c:v>0.62130469528983812</c:v>
                </c:pt>
                <c:pt idx="567">
                  <c:v>0.61969324618628485</c:v>
                </c:pt>
                <c:pt idx="568">
                  <c:v>0.64513061021819196</c:v>
                </c:pt>
                <c:pt idx="569">
                  <c:v>0.62755220490202801</c:v>
                </c:pt>
                <c:pt idx="570">
                  <c:v>0.63687625817697124</c:v>
                </c:pt>
                <c:pt idx="571">
                  <c:v>0.63497541951822101</c:v>
                </c:pt>
                <c:pt idx="572">
                  <c:v>0.60423469497352433</c:v>
                </c:pt>
                <c:pt idx="573">
                  <c:v>0.61283512682565389</c:v>
                </c:pt>
                <c:pt idx="574">
                  <c:v>0.62636388567066237</c:v>
                </c:pt>
                <c:pt idx="575">
                  <c:v>0.63789144529361608</c:v>
                </c:pt>
                <c:pt idx="576">
                  <c:v>0.62566530828404399</c:v>
                </c:pt>
                <c:pt idx="577">
                  <c:v>0.629752539251344</c:v>
                </c:pt>
                <c:pt idx="578">
                  <c:v>0.62404744141569257</c:v>
                </c:pt>
                <c:pt idx="579">
                  <c:v>0.61879479599828857</c:v>
                </c:pt>
                <c:pt idx="580">
                  <c:v>0.61898574294287889</c:v>
                </c:pt>
                <c:pt idx="581">
                  <c:v>0.61261249677783902</c:v>
                </c:pt>
                <c:pt idx="582">
                  <c:v>0.6223643641556007</c:v>
                </c:pt>
                <c:pt idx="583">
                  <c:v>0.61293592999342761</c:v>
                </c:pt>
                <c:pt idx="584">
                  <c:v>0.60469504050480061</c:v>
                </c:pt>
                <c:pt idx="585">
                  <c:v>0.62028958194060435</c:v>
                </c:pt>
                <c:pt idx="586">
                  <c:v>0.6199515796612497</c:v>
                </c:pt>
                <c:pt idx="587">
                  <c:v>0.62671686273454441</c:v>
                </c:pt>
                <c:pt idx="588">
                  <c:v>0.63468153015092588</c:v>
                </c:pt>
                <c:pt idx="589">
                  <c:v>0.61877288707708245</c:v>
                </c:pt>
                <c:pt idx="590">
                  <c:v>0.61974680132700988</c:v>
                </c:pt>
                <c:pt idx="591">
                  <c:v>0.62454205190959633</c:v>
                </c:pt>
                <c:pt idx="592">
                  <c:v>0.62168371224997099</c:v>
                </c:pt>
                <c:pt idx="593">
                  <c:v>0.6226805312811603</c:v>
                </c:pt>
                <c:pt idx="594">
                  <c:v>0.62155011946779792</c:v>
                </c:pt>
                <c:pt idx="595">
                  <c:v>0.61658800700046901</c:v>
                </c:pt>
                <c:pt idx="596">
                  <c:v>0.6146657020249795</c:v>
                </c:pt>
                <c:pt idx="597">
                  <c:v>0.61835303985470391</c:v>
                </c:pt>
                <c:pt idx="598">
                  <c:v>0.61614558695017896</c:v>
                </c:pt>
                <c:pt idx="599">
                  <c:v>0.61194139775199419</c:v>
                </c:pt>
                <c:pt idx="600">
                  <c:v>0.61545501332770602</c:v>
                </c:pt>
                <c:pt idx="601">
                  <c:v>0.6139750546350955</c:v>
                </c:pt>
                <c:pt idx="602">
                  <c:v>0.61114928328763363</c:v>
                </c:pt>
                <c:pt idx="603">
                  <c:v>0.60392704798399077</c:v>
                </c:pt>
                <c:pt idx="604">
                  <c:v>0.61225442976256472</c:v>
                </c:pt>
                <c:pt idx="605">
                  <c:v>0.62069751572603094</c:v>
                </c:pt>
                <c:pt idx="606">
                  <c:v>0.61948323036583031</c:v>
                </c:pt>
                <c:pt idx="607">
                  <c:v>0.61610453538569743</c:v>
                </c:pt>
                <c:pt idx="608">
                  <c:v>0.5992593043721296</c:v>
                </c:pt>
                <c:pt idx="609">
                  <c:v>0.65952189452180809</c:v>
                </c:pt>
                <c:pt idx="610">
                  <c:v>0.61265340080750064</c:v>
                </c:pt>
                <c:pt idx="611">
                  <c:v>0.60278815291831034</c:v>
                </c:pt>
                <c:pt idx="612">
                  <c:v>0.61411790522740639</c:v>
                </c:pt>
                <c:pt idx="613">
                  <c:v>0.5968437535998502</c:v>
                </c:pt>
                <c:pt idx="614">
                  <c:v>0.58891512156397385</c:v>
                </c:pt>
                <c:pt idx="615">
                  <c:v>0.6082125288696133</c:v>
                </c:pt>
                <c:pt idx="616">
                  <c:v>0.59894291594433646</c:v>
                </c:pt>
                <c:pt idx="617">
                  <c:v>0.57554016777188055</c:v>
                </c:pt>
                <c:pt idx="618">
                  <c:v>0.61710467395040125</c:v>
                </c:pt>
                <c:pt idx="619">
                  <c:v>0.58393047315243896</c:v>
                </c:pt>
                <c:pt idx="620">
                  <c:v>0.61444860453302641</c:v>
                </c:pt>
                <c:pt idx="621">
                  <c:v>0.59962294082696876</c:v>
                </c:pt>
                <c:pt idx="622">
                  <c:v>0.61351629510316652</c:v>
                </c:pt>
                <c:pt idx="623">
                  <c:v>0.5537243410386633</c:v>
                </c:pt>
                <c:pt idx="624">
                  <c:v>0.58833519905870435</c:v>
                </c:pt>
                <c:pt idx="625">
                  <c:v>0.58661848385898241</c:v>
                </c:pt>
                <c:pt idx="626">
                  <c:v>0.58527683906287897</c:v>
                </c:pt>
                <c:pt idx="627">
                  <c:v>0.58272050318580859</c:v>
                </c:pt>
                <c:pt idx="628">
                  <c:v>0.59423850992897509</c:v>
                </c:pt>
                <c:pt idx="629">
                  <c:v>0.5943572016940295</c:v>
                </c:pt>
                <c:pt idx="630">
                  <c:v>0.57981838256747409</c:v>
                </c:pt>
                <c:pt idx="631">
                  <c:v>0.59208807923351703</c:v>
                </c:pt>
                <c:pt idx="632">
                  <c:v>0.58978885966912498</c:v>
                </c:pt>
                <c:pt idx="633">
                  <c:v>0.58560196892892924</c:v>
                </c:pt>
                <c:pt idx="634">
                  <c:v>0.52870719306619296</c:v>
                </c:pt>
                <c:pt idx="635">
                  <c:v>0.5646175746903892</c:v>
                </c:pt>
                <c:pt idx="636">
                  <c:v>0.58630397650018129</c:v>
                </c:pt>
                <c:pt idx="637">
                  <c:v>0.57908288459141655</c:v>
                </c:pt>
                <c:pt idx="638">
                  <c:v>0.54825327031590043</c:v>
                </c:pt>
                <c:pt idx="639">
                  <c:v>0.62641655560245102</c:v>
                </c:pt>
                <c:pt idx="640">
                  <c:v>0.59727813300228905</c:v>
                </c:pt>
                <c:pt idx="641">
                  <c:v>0.639336770186541</c:v>
                </c:pt>
                <c:pt idx="642">
                  <c:v>0.61965813289842397</c:v>
                </c:pt>
                <c:pt idx="643">
                  <c:v>0.64993213103075176</c:v>
                </c:pt>
                <c:pt idx="644">
                  <c:v>0.66346638554791393</c:v>
                </c:pt>
                <c:pt idx="645">
                  <c:v>0.62172775139461689</c:v>
                </c:pt>
                <c:pt idx="646">
                  <c:v>0.62841624259257189</c:v>
                </c:pt>
                <c:pt idx="647">
                  <c:v>0.58761692577322455</c:v>
                </c:pt>
                <c:pt idx="648">
                  <c:v>0.66999487523039158</c:v>
                </c:pt>
                <c:pt idx="649">
                  <c:v>0.63278371595604554</c:v>
                </c:pt>
                <c:pt idx="650">
                  <c:v>0.61455040356085333</c:v>
                </c:pt>
                <c:pt idx="651">
                  <c:v>0.63220545321753441</c:v>
                </c:pt>
                <c:pt idx="652">
                  <c:v>0.60262689735683594</c:v>
                </c:pt>
                <c:pt idx="653">
                  <c:v>0.62888082975000725</c:v>
                </c:pt>
                <c:pt idx="654">
                  <c:v>0.61884787165084121</c:v>
                </c:pt>
                <c:pt idx="655">
                  <c:v>0.58860131499558133</c:v>
                </c:pt>
                <c:pt idx="656">
                  <c:v>0.63939135807102732</c:v>
                </c:pt>
                <c:pt idx="657">
                  <c:v>0.6479058877725018</c:v>
                </c:pt>
                <c:pt idx="658">
                  <c:v>0.64681117938629196</c:v>
                </c:pt>
                <c:pt idx="659">
                  <c:v>0.59505526270876719</c:v>
                </c:pt>
                <c:pt idx="660">
                  <c:v>0.6039941394447208</c:v>
                </c:pt>
                <c:pt idx="661">
                  <c:v>0.59221934834222867</c:v>
                </c:pt>
                <c:pt idx="662">
                  <c:v>0.5821235035247837</c:v>
                </c:pt>
                <c:pt idx="663">
                  <c:v>0.59284519106113609</c:v>
                </c:pt>
                <c:pt idx="664">
                  <c:v>0.59296598519741839</c:v>
                </c:pt>
                <c:pt idx="665">
                  <c:v>0.62931945077860518</c:v>
                </c:pt>
                <c:pt idx="666">
                  <c:v>0.65719984394356545</c:v>
                </c:pt>
                <c:pt idx="667">
                  <c:v>0.60846212090632101</c:v>
                </c:pt>
                <c:pt idx="668">
                  <c:v>0.64843834094849173</c:v>
                </c:pt>
                <c:pt idx="669">
                  <c:v>0.64802325172415043</c:v>
                </c:pt>
                <c:pt idx="670">
                  <c:v>0.60069146178210786</c:v>
                </c:pt>
                <c:pt idx="671">
                  <c:v>0.64218942975548465</c:v>
                </c:pt>
                <c:pt idx="672">
                  <c:v>0.603167907552555</c:v>
                </c:pt>
                <c:pt idx="673">
                  <c:v>0.69761752505967611</c:v>
                </c:pt>
                <c:pt idx="674">
                  <c:v>0.68275744885616874</c:v>
                </c:pt>
                <c:pt idx="675">
                  <c:v>0.61261692282252844</c:v>
                </c:pt>
                <c:pt idx="676">
                  <c:v>0.58920974860538311</c:v>
                </c:pt>
                <c:pt idx="677">
                  <c:v>0.62056141485187089</c:v>
                </c:pt>
                <c:pt idx="678">
                  <c:v>0.68598396166643949</c:v>
                </c:pt>
                <c:pt idx="679">
                  <c:v>0.56797790158506645</c:v>
                </c:pt>
                <c:pt idx="680">
                  <c:v>0.58066833068242685</c:v>
                </c:pt>
                <c:pt idx="681">
                  <c:v>0.5084925248826323</c:v>
                </c:pt>
                <c:pt idx="682">
                  <c:v>0.69383045368964469</c:v>
                </c:pt>
                <c:pt idx="683">
                  <c:v>0.70965194056683589</c:v>
                </c:pt>
                <c:pt idx="684">
                  <c:v>0.58872177717851104</c:v>
                </c:pt>
                <c:pt idx="685">
                  <c:v>0.65010039449631374</c:v>
                </c:pt>
                <c:pt idx="686">
                  <c:v>0.67281972448520921</c:v>
                </c:pt>
                <c:pt idx="687">
                  <c:v>0.65473365184331167</c:v>
                </c:pt>
                <c:pt idx="688">
                  <c:v>0.66650619303975589</c:v>
                </c:pt>
                <c:pt idx="689">
                  <c:v>0.68765700655857154</c:v>
                </c:pt>
                <c:pt idx="690">
                  <c:v>0.62829725575787054</c:v>
                </c:pt>
                <c:pt idx="691">
                  <c:v>0.74419987498489248</c:v>
                </c:pt>
                <c:pt idx="692">
                  <c:v>0.70328123937749332</c:v>
                </c:pt>
                <c:pt idx="693">
                  <c:v>0.64447850630080017</c:v>
                </c:pt>
                <c:pt idx="694">
                  <c:v>0.66170275427449599</c:v>
                </c:pt>
                <c:pt idx="695">
                  <c:v>0.65750029861048109</c:v>
                </c:pt>
                <c:pt idx="696">
                  <c:v>0.66731601168286925</c:v>
                </c:pt>
                <c:pt idx="697">
                  <c:v>0.59661872611116273</c:v>
                </c:pt>
                <c:pt idx="698">
                  <c:v>0.77171268513849889</c:v>
                </c:pt>
                <c:pt idx="699">
                  <c:v>0.66707080880714531</c:v>
                </c:pt>
                <c:pt idx="700">
                  <c:v>0.69118729356927477</c:v>
                </c:pt>
                <c:pt idx="701">
                  <c:v>0.6694918552515785</c:v>
                </c:pt>
                <c:pt idx="702">
                  <c:v>0.7597524058798647</c:v>
                </c:pt>
                <c:pt idx="703">
                  <c:v>0.71896109282466281</c:v>
                </c:pt>
                <c:pt idx="704">
                  <c:v>0.77065655710848691</c:v>
                </c:pt>
                <c:pt idx="705">
                  <c:v>0.69142298044892192</c:v>
                </c:pt>
                <c:pt idx="706">
                  <c:v>0.69912319169518244</c:v>
                </c:pt>
                <c:pt idx="707">
                  <c:v>0.7481228996942616</c:v>
                </c:pt>
                <c:pt idx="708">
                  <c:v>0.74104580177268309</c:v>
                </c:pt>
                <c:pt idx="709">
                  <c:v>0.70560697832630892</c:v>
                </c:pt>
                <c:pt idx="710">
                  <c:v>0.70489556541009435</c:v>
                </c:pt>
                <c:pt idx="711">
                  <c:v>0.67203956034150603</c:v>
                </c:pt>
                <c:pt idx="712">
                  <c:v>0.85821176168853519</c:v>
                </c:pt>
                <c:pt idx="713">
                  <c:v>0.71256007322920478</c:v>
                </c:pt>
                <c:pt idx="714">
                  <c:v>0.74417944141191439</c:v>
                </c:pt>
                <c:pt idx="715">
                  <c:v>0.70616746311865608</c:v>
                </c:pt>
                <c:pt idx="716">
                  <c:v>0.8217694063765264</c:v>
                </c:pt>
                <c:pt idx="717">
                  <c:v>0.7538070475850569</c:v>
                </c:pt>
                <c:pt idx="718">
                  <c:v>0.70515655451187575</c:v>
                </c:pt>
                <c:pt idx="719">
                  <c:v>0.71327709246868987</c:v>
                </c:pt>
                <c:pt idx="720">
                  <c:v>0.69346124779524054</c:v>
                </c:pt>
                <c:pt idx="721">
                  <c:v>0.70887686637452507</c:v>
                </c:pt>
                <c:pt idx="722">
                  <c:v>0.76310395445257684</c:v>
                </c:pt>
                <c:pt idx="723">
                  <c:v>0.63937158840475461</c:v>
                </c:pt>
                <c:pt idx="724">
                  <c:v>0.76269668457385309</c:v>
                </c:pt>
                <c:pt idx="725">
                  <c:v>0.73027177625789463</c:v>
                </c:pt>
                <c:pt idx="726">
                  <c:v>0.820585439422439</c:v>
                </c:pt>
                <c:pt idx="727">
                  <c:v>0.70745625356444042</c:v>
                </c:pt>
                <c:pt idx="728">
                  <c:v>0.67598220718232538</c:v>
                </c:pt>
                <c:pt idx="729">
                  <c:v>0.71325813424394247</c:v>
                </c:pt>
                <c:pt idx="730">
                  <c:v>0.69356481724094277</c:v>
                </c:pt>
                <c:pt idx="731">
                  <c:v>0.77808618948947783</c:v>
                </c:pt>
                <c:pt idx="732">
                  <c:v>0.7729946889824294</c:v>
                </c:pt>
                <c:pt idx="733">
                  <c:v>0.81009077109488281</c:v>
                </c:pt>
                <c:pt idx="734">
                  <c:v>0.79927868159577475</c:v>
                </c:pt>
                <c:pt idx="735">
                  <c:v>0.70940260671606969</c:v>
                </c:pt>
                <c:pt idx="736">
                  <c:v>0.74672397450314965</c:v>
                </c:pt>
                <c:pt idx="737">
                  <c:v>0.82227877035272423</c:v>
                </c:pt>
                <c:pt idx="738">
                  <c:v>0.85151604128425673</c:v>
                </c:pt>
                <c:pt idx="739">
                  <c:v>0.65964752042354113</c:v>
                </c:pt>
                <c:pt idx="740">
                  <c:v>0.69262251232682859</c:v>
                </c:pt>
                <c:pt idx="741">
                  <c:v>0.65492795520512204</c:v>
                </c:pt>
                <c:pt idx="742">
                  <c:v>0.85566922031741122</c:v>
                </c:pt>
                <c:pt idx="743">
                  <c:v>0.89707110623734843</c:v>
                </c:pt>
                <c:pt idx="744">
                  <c:v>0.77351364272211998</c:v>
                </c:pt>
                <c:pt idx="745">
                  <c:v>0.61535542732222148</c:v>
                </c:pt>
                <c:pt idx="746">
                  <c:v>0.60681861986248253</c:v>
                </c:pt>
                <c:pt idx="747">
                  <c:v>0.74528418216608405</c:v>
                </c:pt>
                <c:pt idx="748">
                  <c:v>0.80363818807880838</c:v>
                </c:pt>
                <c:pt idx="749">
                  <c:v>0.80434052760341079</c:v>
                </c:pt>
                <c:pt idx="750">
                  <c:v>0.69136492549609374</c:v>
                </c:pt>
                <c:pt idx="751">
                  <c:v>0.71565321455953834</c:v>
                </c:pt>
                <c:pt idx="752">
                  <c:v>0.70378263647325112</c:v>
                </c:pt>
                <c:pt idx="753">
                  <c:v>0.7864174809408605</c:v>
                </c:pt>
                <c:pt idx="754">
                  <c:v>0.80338553469452501</c:v>
                </c:pt>
                <c:pt idx="755">
                  <c:v>0.76839152873931116</c:v>
                </c:pt>
                <c:pt idx="756">
                  <c:v>0.87997218909573616</c:v>
                </c:pt>
                <c:pt idx="757">
                  <c:v>0.84727928377390871</c:v>
                </c:pt>
                <c:pt idx="758">
                  <c:v>0.77697960455002169</c:v>
                </c:pt>
                <c:pt idx="759">
                  <c:v>0.75427642962423735</c:v>
                </c:pt>
                <c:pt idx="760">
                  <c:v>0.79672861594868016</c:v>
                </c:pt>
                <c:pt idx="761">
                  <c:v>0.80714782021430032</c:v>
                </c:pt>
                <c:pt idx="762">
                  <c:v>0.86943244887977522</c:v>
                </c:pt>
                <c:pt idx="763">
                  <c:v>0.87083410346511003</c:v>
                </c:pt>
                <c:pt idx="764">
                  <c:v>0.87227160901241962</c:v>
                </c:pt>
                <c:pt idx="765">
                  <c:v>0.85325887014763846</c:v>
                </c:pt>
                <c:pt idx="766">
                  <c:v>0.77945014892755138</c:v>
                </c:pt>
                <c:pt idx="767">
                  <c:v>0.77936317714942949</c:v>
                </c:pt>
                <c:pt idx="768">
                  <c:v>0.8752512960639135</c:v>
                </c:pt>
                <c:pt idx="769">
                  <c:v>0.87501398630121596</c:v>
                </c:pt>
                <c:pt idx="770">
                  <c:v>0.81532080680067198</c:v>
                </c:pt>
                <c:pt idx="771">
                  <c:v>0.85535784807359683</c:v>
                </c:pt>
                <c:pt idx="772">
                  <c:v>0.86012484573759007</c:v>
                </c:pt>
                <c:pt idx="773">
                  <c:v>0.77956360320639106</c:v>
                </c:pt>
                <c:pt idx="774">
                  <c:v>0.76855639890394734</c:v>
                </c:pt>
                <c:pt idx="775">
                  <c:v>0.78810291875811933</c:v>
                </c:pt>
                <c:pt idx="776">
                  <c:v>0.80304148348743054</c:v>
                </c:pt>
                <c:pt idx="777">
                  <c:v>0.84727308731134399</c:v>
                </c:pt>
                <c:pt idx="778">
                  <c:v>0.81937676038550633</c:v>
                </c:pt>
                <c:pt idx="779">
                  <c:v>0.861987694179432</c:v>
                </c:pt>
                <c:pt idx="780">
                  <c:v>0.76917980729827651</c:v>
                </c:pt>
                <c:pt idx="781">
                  <c:v>0.73690184366596323</c:v>
                </c:pt>
                <c:pt idx="782">
                  <c:v>0.83386637664861263</c:v>
                </c:pt>
                <c:pt idx="783">
                  <c:v>0.7035838332993426</c:v>
                </c:pt>
                <c:pt idx="784">
                  <c:v>0.83749160231787778</c:v>
                </c:pt>
                <c:pt idx="785">
                  <c:v>0.72285918414895334</c:v>
                </c:pt>
                <c:pt idx="786">
                  <c:v>0.75328079087163158</c:v>
                </c:pt>
                <c:pt idx="787">
                  <c:v>0.69296545702275325</c:v>
                </c:pt>
                <c:pt idx="788">
                  <c:v>0.79059537205685759</c:v>
                </c:pt>
                <c:pt idx="789">
                  <c:v>0.7677321956155958</c:v>
                </c:pt>
                <c:pt idx="790">
                  <c:v>0.779737472995226</c:v>
                </c:pt>
                <c:pt idx="791">
                  <c:v>0.79482099068807355</c:v>
                </c:pt>
                <c:pt idx="792">
                  <c:v>0.62963082302241968</c:v>
                </c:pt>
                <c:pt idx="793">
                  <c:v>0.72328917439041096</c:v>
                </c:pt>
                <c:pt idx="794">
                  <c:v>0.75065754795235928</c:v>
                </c:pt>
                <c:pt idx="795">
                  <c:v>0.73096865699404889</c:v>
                </c:pt>
                <c:pt idx="796">
                  <c:v>0.73743606725982846</c:v>
                </c:pt>
                <c:pt idx="797">
                  <c:v>0.70567698359979203</c:v>
                </c:pt>
                <c:pt idx="798">
                  <c:v>0.78637543351632344</c:v>
                </c:pt>
                <c:pt idx="799">
                  <c:v>0.81398347739813626</c:v>
                </c:pt>
                <c:pt idx="800">
                  <c:v>0.73502638099675843</c:v>
                </c:pt>
                <c:pt idx="801">
                  <c:v>0.67851043767562491</c:v>
                </c:pt>
                <c:pt idx="802">
                  <c:v>0.64834827093908631</c:v>
                </c:pt>
                <c:pt idx="803">
                  <c:v>0.45264731175028766</c:v>
                </c:pt>
                <c:pt idx="804">
                  <c:v>0.55485445778237852</c:v>
                </c:pt>
                <c:pt idx="805">
                  <c:v>0.71656748785729518</c:v>
                </c:pt>
                <c:pt idx="806">
                  <c:v>0.7104011961651342</c:v>
                </c:pt>
                <c:pt idx="807">
                  <c:v>0.66022452911605756</c:v>
                </c:pt>
                <c:pt idx="808">
                  <c:v>0.63645497249006777</c:v>
                </c:pt>
                <c:pt idx="809">
                  <c:v>0.67217529237861018</c:v>
                </c:pt>
                <c:pt idx="810">
                  <c:v>0.61302489349166067</c:v>
                </c:pt>
                <c:pt idx="811">
                  <c:v>0.72501658586479578</c:v>
                </c:pt>
                <c:pt idx="812">
                  <c:v>0.82427403129815568</c:v>
                </c:pt>
                <c:pt idx="813">
                  <c:v>0.80195924179375877</c:v>
                </c:pt>
                <c:pt idx="814">
                  <c:v>0.7020800108491202</c:v>
                </c:pt>
                <c:pt idx="815">
                  <c:v>0.59786303480783176</c:v>
                </c:pt>
                <c:pt idx="816">
                  <c:v>0.76983766507376372</c:v>
                </c:pt>
                <c:pt idx="817">
                  <c:v>0.96683184075303608</c:v>
                </c:pt>
                <c:pt idx="818">
                  <c:v>0.84103081518537104</c:v>
                </c:pt>
                <c:pt idx="819">
                  <c:v>0.84499876424832254</c:v>
                </c:pt>
                <c:pt idx="820">
                  <c:v>0.74551573807068883</c:v>
                </c:pt>
                <c:pt idx="821">
                  <c:v>0.72594236687873814</c:v>
                </c:pt>
                <c:pt idx="822">
                  <c:v>0.78825687134585698</c:v>
                </c:pt>
                <c:pt idx="823">
                  <c:v>0.76248593107928453</c:v>
                </c:pt>
                <c:pt idx="824">
                  <c:v>0.69671394803658204</c:v>
                </c:pt>
                <c:pt idx="825">
                  <c:v>0.82632837994017405</c:v>
                </c:pt>
                <c:pt idx="826">
                  <c:v>0.84298388117144063</c:v>
                </c:pt>
                <c:pt idx="827">
                  <c:v>0.82822191562518988</c:v>
                </c:pt>
                <c:pt idx="828">
                  <c:v>0.49947080734359922</c:v>
                </c:pt>
                <c:pt idx="829">
                  <c:v>0.57148307079216587</c:v>
                </c:pt>
                <c:pt idx="830">
                  <c:v>0.67445839376359684</c:v>
                </c:pt>
                <c:pt idx="831">
                  <c:v>0.74174725608834902</c:v>
                </c:pt>
                <c:pt idx="832">
                  <c:v>0.69832141369991785</c:v>
                </c:pt>
                <c:pt idx="833">
                  <c:v>0.60681968948994924</c:v>
                </c:pt>
                <c:pt idx="834">
                  <c:v>0.69815167488612773</c:v>
                </c:pt>
                <c:pt idx="835">
                  <c:v>0.84087826417845057</c:v>
                </c:pt>
                <c:pt idx="836">
                  <c:v>0.70039295014881076</c:v>
                </c:pt>
                <c:pt idx="837">
                  <c:v>0.65172940024379744</c:v>
                </c:pt>
                <c:pt idx="838">
                  <c:v>0.66754159242714284</c:v>
                </c:pt>
                <c:pt idx="839">
                  <c:v>0.84019879255140451</c:v>
                </c:pt>
                <c:pt idx="840">
                  <c:v>0.5793807205152236</c:v>
                </c:pt>
                <c:pt idx="841">
                  <c:v>0.72611004020501091</c:v>
                </c:pt>
                <c:pt idx="842">
                  <c:v>0.58746293630178148</c:v>
                </c:pt>
                <c:pt idx="843">
                  <c:v>0.51977377511868983</c:v>
                </c:pt>
                <c:pt idx="844">
                  <c:v>0.69318432493258153</c:v>
                </c:pt>
                <c:pt idx="845">
                  <c:v>0.90455340855012811</c:v>
                </c:pt>
                <c:pt idx="846">
                  <c:v>0.85039780109378782</c:v>
                </c:pt>
                <c:pt idx="847">
                  <c:v>0.7161505544476674</c:v>
                </c:pt>
                <c:pt idx="848">
                  <c:v>0.84705156377470148</c:v>
                </c:pt>
                <c:pt idx="849">
                  <c:v>0.82580411494686012</c:v>
                </c:pt>
                <c:pt idx="850">
                  <c:v>0.735924720533638</c:v>
                </c:pt>
                <c:pt idx="851">
                  <c:v>0.88649787561657734</c:v>
                </c:pt>
                <c:pt idx="852">
                  <c:v>0.88143514440000248</c:v>
                </c:pt>
                <c:pt idx="853">
                  <c:v>0.80757235166730967</c:v>
                </c:pt>
                <c:pt idx="854">
                  <c:v>0.90787758941318342</c:v>
                </c:pt>
                <c:pt idx="855">
                  <c:v>1.0443527594205124</c:v>
                </c:pt>
                <c:pt idx="856">
                  <c:v>0.69582600970472319</c:v>
                </c:pt>
                <c:pt idx="857">
                  <c:v>0.57351709651232297</c:v>
                </c:pt>
                <c:pt idx="858">
                  <c:v>0.70912147911095724</c:v>
                </c:pt>
                <c:pt idx="859">
                  <c:v>0.50913798973299251</c:v>
                </c:pt>
                <c:pt idx="860">
                  <c:v>0.81483224523450815</c:v>
                </c:pt>
                <c:pt idx="861">
                  <c:v>0.88871584037723717</c:v>
                </c:pt>
                <c:pt idx="862">
                  <c:v>0.74667019806018853</c:v>
                </c:pt>
                <c:pt idx="863">
                  <c:v>-1.5053028146339449</c:v>
                </c:pt>
                <c:pt idx="864">
                  <c:v>0.99061806881401737</c:v>
                </c:pt>
                <c:pt idx="865">
                  <c:v>0.76948358149870932</c:v>
                </c:pt>
                <c:pt idx="866">
                  <c:v>0.72899124776219237</c:v>
                </c:pt>
                <c:pt idx="867">
                  <c:v>0.78290334899327052</c:v>
                </c:pt>
                <c:pt idx="868">
                  <c:v>1.0149494380457602</c:v>
                </c:pt>
                <c:pt idx="869">
                  <c:v>0.79128266302952144</c:v>
                </c:pt>
                <c:pt idx="870">
                  <c:v>1.0076483084955499</c:v>
                </c:pt>
                <c:pt idx="871">
                  <c:v>0.85825675980953109</c:v>
                </c:pt>
                <c:pt idx="872">
                  <c:v>0.74602997069604304</c:v>
                </c:pt>
                <c:pt idx="873">
                  <c:v>0.69573527578861494</c:v>
                </c:pt>
                <c:pt idx="874">
                  <c:v>0.57758452092964474</c:v>
                </c:pt>
                <c:pt idx="875">
                  <c:v>0.87745915468919988</c:v>
                </c:pt>
                <c:pt idx="876">
                  <c:v>0.83536134700945863</c:v>
                </c:pt>
                <c:pt idx="877">
                  <c:v>0.69768126010318599</c:v>
                </c:pt>
                <c:pt idx="878">
                  <c:v>0.92753815368549197</c:v>
                </c:pt>
                <c:pt idx="879">
                  <c:v>0.83423971351806137</c:v>
                </c:pt>
                <c:pt idx="880">
                  <c:v>0.82743326822916619</c:v>
                </c:pt>
                <c:pt idx="881">
                  <c:v>0.83818885189109016</c:v>
                </c:pt>
                <c:pt idx="882">
                  <c:v>0.79426308775512933</c:v>
                </c:pt>
                <c:pt idx="883">
                  <c:v>0.80368864498825487</c:v>
                </c:pt>
                <c:pt idx="884">
                  <c:v>0.77618859659683104</c:v>
                </c:pt>
                <c:pt idx="885">
                  <c:v>0.83882575972171869</c:v>
                </c:pt>
                <c:pt idx="886">
                  <c:v>0.98898589106784152</c:v>
                </c:pt>
                <c:pt idx="887">
                  <c:v>0.93022417267192414</c:v>
                </c:pt>
                <c:pt idx="888">
                  <c:v>0.68138714542070822</c:v>
                </c:pt>
                <c:pt idx="889">
                  <c:v>0.88425623151683841</c:v>
                </c:pt>
                <c:pt idx="890">
                  <c:v>0.69953466631635974</c:v>
                </c:pt>
                <c:pt idx="891">
                  <c:v>0.72323827487649517</c:v>
                </c:pt>
                <c:pt idx="892">
                  <c:v>0.85357149643744745</c:v>
                </c:pt>
                <c:pt idx="893">
                  <c:v>0.92239051617831513</c:v>
                </c:pt>
                <c:pt idx="894">
                  <c:v>0.78873945775169207</c:v>
                </c:pt>
                <c:pt idx="895">
                  <c:v>0.87410318007179844</c:v>
                </c:pt>
                <c:pt idx="896">
                  <c:v>1.0100114475219821</c:v>
                </c:pt>
                <c:pt idx="897">
                  <c:v>1.0321246306908316</c:v>
                </c:pt>
                <c:pt idx="898">
                  <c:v>0.87102272673623649</c:v>
                </c:pt>
                <c:pt idx="899">
                  <c:v>0.87762682801547021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55-4184-8705-130FC217EA7F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S21'!$F$3:$F$67</c:f>
              <c:numCache>
                <c:formatCode>General</c:formatCode>
                <c:ptCount val="65"/>
                <c:pt idx="0">
                  <c:v>150</c:v>
                </c:pt>
                <c:pt idx="1">
                  <c:v>170</c:v>
                </c:pt>
                <c:pt idx="2">
                  <c:v>190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265</c:v>
                </c:pt>
                <c:pt idx="10">
                  <c:v>270</c:v>
                </c:pt>
                <c:pt idx="11">
                  <c:v>275</c:v>
                </c:pt>
                <c:pt idx="12">
                  <c:v>280</c:v>
                </c:pt>
                <c:pt idx="13">
                  <c:v>285</c:v>
                </c:pt>
                <c:pt idx="14">
                  <c:v>290</c:v>
                </c:pt>
                <c:pt idx="15">
                  <c:v>295</c:v>
                </c:pt>
                <c:pt idx="16">
                  <c:v>300</c:v>
                </c:pt>
                <c:pt idx="17">
                  <c:v>305</c:v>
                </c:pt>
                <c:pt idx="18">
                  <c:v>310</c:v>
                </c:pt>
                <c:pt idx="19">
                  <c:v>315</c:v>
                </c:pt>
                <c:pt idx="20">
                  <c:v>320</c:v>
                </c:pt>
                <c:pt idx="21">
                  <c:v>325</c:v>
                </c:pt>
                <c:pt idx="22">
                  <c:v>330</c:v>
                </c:pt>
                <c:pt idx="23">
                  <c:v>335</c:v>
                </c:pt>
                <c:pt idx="24">
                  <c:v>340</c:v>
                </c:pt>
                <c:pt idx="25">
                  <c:v>345</c:v>
                </c:pt>
                <c:pt idx="26">
                  <c:v>350</c:v>
                </c:pt>
                <c:pt idx="27">
                  <c:v>355</c:v>
                </c:pt>
                <c:pt idx="28">
                  <c:v>360</c:v>
                </c:pt>
                <c:pt idx="29">
                  <c:v>365</c:v>
                </c:pt>
                <c:pt idx="30">
                  <c:v>370</c:v>
                </c:pt>
                <c:pt idx="31">
                  <c:v>375</c:v>
                </c:pt>
                <c:pt idx="32">
                  <c:v>380</c:v>
                </c:pt>
                <c:pt idx="33">
                  <c:v>385</c:v>
                </c:pt>
                <c:pt idx="34">
                  <c:v>390</c:v>
                </c:pt>
                <c:pt idx="35">
                  <c:v>395</c:v>
                </c:pt>
                <c:pt idx="36">
                  <c:v>400</c:v>
                </c:pt>
                <c:pt idx="37">
                  <c:v>405</c:v>
                </c:pt>
                <c:pt idx="38">
                  <c:v>410</c:v>
                </c:pt>
                <c:pt idx="39">
                  <c:v>415</c:v>
                </c:pt>
                <c:pt idx="40">
                  <c:v>420</c:v>
                </c:pt>
                <c:pt idx="41">
                  <c:v>425</c:v>
                </c:pt>
                <c:pt idx="42">
                  <c:v>430</c:v>
                </c:pt>
                <c:pt idx="43">
                  <c:v>435</c:v>
                </c:pt>
                <c:pt idx="44">
                  <c:v>440</c:v>
                </c:pt>
                <c:pt idx="45">
                  <c:v>445</c:v>
                </c:pt>
                <c:pt idx="46">
                  <c:v>450</c:v>
                </c:pt>
                <c:pt idx="47">
                  <c:v>460</c:v>
                </c:pt>
                <c:pt idx="48">
                  <c:v>470</c:v>
                </c:pt>
                <c:pt idx="49">
                  <c:v>480</c:v>
                </c:pt>
                <c:pt idx="50">
                  <c:v>490</c:v>
                </c:pt>
                <c:pt idx="51">
                  <c:v>500</c:v>
                </c:pt>
                <c:pt idx="52">
                  <c:v>510</c:v>
                </c:pt>
                <c:pt idx="53">
                  <c:v>520</c:v>
                </c:pt>
                <c:pt idx="54">
                  <c:v>530</c:v>
                </c:pt>
                <c:pt idx="55">
                  <c:v>540</c:v>
                </c:pt>
                <c:pt idx="56">
                  <c:v>550</c:v>
                </c:pt>
                <c:pt idx="57">
                  <c:v>560</c:v>
                </c:pt>
                <c:pt idx="58">
                  <c:v>580</c:v>
                </c:pt>
                <c:pt idx="59">
                  <c:v>600</c:v>
                </c:pt>
                <c:pt idx="60">
                  <c:v>620</c:v>
                </c:pt>
                <c:pt idx="61">
                  <c:v>640</c:v>
                </c:pt>
                <c:pt idx="62">
                  <c:v>660</c:v>
                </c:pt>
                <c:pt idx="63">
                  <c:v>680</c:v>
                </c:pt>
                <c:pt idx="64">
                  <c:v>700</c:v>
                </c:pt>
              </c:numCache>
            </c:numRef>
          </c:xVal>
          <c:yVal>
            <c:numRef>
              <c:f>'Fig. 5D-F and Fig. S21'!$H$3:$H$67</c:f>
              <c:numCache>
                <c:formatCode>General</c:formatCode>
                <c:ptCount val="65"/>
                <c:pt idx="0">
                  <c:v>0.18630813786327799</c:v>
                </c:pt>
                <c:pt idx="1">
                  <c:v>0.20706065868167001</c:v>
                </c:pt>
                <c:pt idx="2">
                  <c:v>0.24435349137286499</c:v>
                </c:pt>
                <c:pt idx="3">
                  <c:v>0.30440799736704299</c:v>
                </c:pt>
                <c:pt idx="4">
                  <c:v>0.347081973983769</c:v>
                </c:pt>
                <c:pt idx="5">
                  <c:v>0.40141724374975202</c:v>
                </c:pt>
                <c:pt idx="6">
                  <c:v>0.47057657192402702</c:v>
                </c:pt>
                <c:pt idx="7">
                  <c:v>0.55848895847772495</c:v>
                </c:pt>
                <c:pt idx="8">
                  <c:v>0.669843864466801</c:v>
                </c:pt>
                <c:pt idx="9">
                  <c:v>0.73592571391295503</c:v>
                </c:pt>
                <c:pt idx="10">
                  <c:v>0.80981665287622095</c:v>
                </c:pt>
                <c:pt idx="11">
                  <c:v>0.89212794413788299</c:v>
                </c:pt>
                <c:pt idx="12">
                  <c:v>0.983382078309184</c:v>
                </c:pt>
                <c:pt idx="13">
                  <c:v>1.08394470696816</c:v>
                </c:pt>
                <c:pt idx="14">
                  <c:v>1.1939266712787899</c:v>
                </c:pt>
                <c:pt idx="15">
                  <c:v>1.31304950695346</c:v>
                </c:pt>
                <c:pt idx="16">
                  <c:v>1.4404778325799901</c:v>
                </c:pt>
                <c:pt idx="17">
                  <c:v>1.5746390774494601</c:v>
                </c:pt>
                <c:pt idx="18">
                  <c:v>1.7130705730313101</c:v>
                </c:pt>
                <c:pt idx="19">
                  <c:v>1.8523490767878901</c:v>
                </c:pt>
                <c:pt idx="20">
                  <c:v>1.9881604195335101</c:v>
                </c:pt>
                <c:pt idx="21">
                  <c:v>2.1155500167989101</c:v>
                </c:pt>
                <c:pt idx="22">
                  <c:v>2.2293557261484098</c:v>
                </c:pt>
                <c:pt idx="23">
                  <c:v>2.32476996936935</c:v>
                </c:pt>
                <c:pt idx="24">
                  <c:v>2.3979266525918601</c:v>
                </c:pt>
                <c:pt idx="25">
                  <c:v>2.44638356940614</c:v>
                </c:pt>
                <c:pt idx="26">
                  <c:v>2.46938819901575</c:v>
                </c:pt>
                <c:pt idx="27">
                  <c:v>2.4678714988323098</c:v>
                </c:pt>
                <c:pt idx="28">
                  <c:v>2.4441891294039499</c:v>
                </c:pt>
                <c:pt idx="29">
                  <c:v>2.4016927600946398</c:v>
                </c:pt>
                <c:pt idx="30">
                  <c:v>2.3442428695493298</c:v>
                </c:pt>
                <c:pt idx="31">
                  <c:v>2.27576403748489</c:v>
                </c:pt>
                <c:pt idx="32">
                  <c:v>2.1999070729996402</c:v>
                </c:pt>
                <c:pt idx="33">
                  <c:v>2.1198396079777901</c:v>
                </c:pt>
                <c:pt idx="34">
                  <c:v>2.03815373408364</c:v>
                </c:pt>
                <c:pt idx="35">
                  <c:v>1.95686189586746</c:v>
                </c:pt>
                <c:pt idx="36">
                  <c:v>1.8774485718398399</c:v>
                </c:pt>
                <c:pt idx="37">
                  <c:v>1.8009498726456401</c:v>
                </c:pt>
                <c:pt idx="38">
                  <c:v>1.7280409379867101</c:v>
                </c:pt>
                <c:pt idx="39">
                  <c:v>1.6591186412268399</c:v>
                </c:pt>
                <c:pt idx="40">
                  <c:v>1.5943731505499801</c:v>
                </c:pt>
                <c:pt idx="41">
                  <c:v>1.53384606140619</c:v>
                </c:pt>
                <c:pt idx="42">
                  <c:v>1.4774753856163501</c:v>
                </c:pt>
                <c:pt idx="43">
                  <c:v>1.4251290690821901</c:v>
                </c:pt>
                <c:pt idx="44">
                  <c:v>1.3766292900683099</c:v>
                </c:pt>
                <c:pt idx="45">
                  <c:v>1.33176984010858</c:v>
                </c:pt>
                <c:pt idx="46">
                  <c:v>1.2903286155571001</c:v>
                </c:pt>
                <c:pt idx="47">
                  <c:v>1.2167859289418801</c:v>
                </c:pt>
                <c:pt idx="48">
                  <c:v>1.15420642457491</c:v>
                </c:pt>
                <c:pt idx="49">
                  <c:v>1.1009502267437401</c:v>
                </c:pt>
                <c:pt idx="50">
                  <c:v>1.05562423576895</c:v>
                </c:pt>
                <c:pt idx="51">
                  <c:v>1.0171101743641</c:v>
                </c:pt>
                <c:pt idx="52">
                  <c:v>0.984536932988613</c:v>
                </c:pt>
                <c:pt idx="53">
                  <c:v>0.95721947202442803</c:v>
                </c:pt>
                <c:pt idx="54">
                  <c:v>0.93459283671923599</c:v>
                </c:pt>
                <c:pt idx="55">
                  <c:v>0.91616222629857802</c:v>
                </c:pt>
                <c:pt idx="56">
                  <c:v>0.90147631885459301</c:v>
                </c:pt>
                <c:pt idx="57">
                  <c:v>0.89012080102263802</c:v>
                </c:pt>
                <c:pt idx="58">
                  <c:v>0.87597582698575105</c:v>
                </c:pt>
                <c:pt idx="59">
                  <c:v>0.87151458943539895</c:v>
                </c:pt>
                <c:pt idx="60">
                  <c:v>0.87566637165851602</c:v>
                </c:pt>
                <c:pt idx="61">
                  <c:v>0.88829784963750702</c:v>
                </c:pt>
                <c:pt idx="62">
                  <c:v>0.90973781814329202</c:v>
                </c:pt>
                <c:pt idx="63">
                  <c:v>0.94045768455726098</c:v>
                </c:pt>
                <c:pt idx="64">
                  <c:v>0.98103988130229003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55-4184-8705-130FC217E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</c:scatterChart>
      <c:valAx>
        <c:axId val="1518661679"/>
        <c:scaling>
          <c:orientation val="minMax"/>
          <c:max val="680"/>
          <c:min val="1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 acoustic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resistance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3276298809922107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1777806682064"/>
          <c:y val="5.0582293807452723E-2"/>
          <c:w val="0.8246801552524492"/>
          <c:h val="0.80501304204883994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S21'!$A$3:$A$902</c:f>
              <c:numCache>
                <c:formatCode>General</c:formatCode>
                <c:ptCount val="9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</c:numCache>
            </c:numRef>
          </c:xVal>
          <c:yVal>
            <c:numRef>
              <c:f>'Fig. 5D-F and Fig. S21'!$D$3:$D$902</c:f>
              <c:numCache>
                <c:formatCode>General</c:formatCode>
                <c:ptCount val="900"/>
                <c:pt idx="0">
                  <c:v>6.2479493351180809E-3</c:v>
                </c:pt>
                <c:pt idx="1">
                  <c:v>-1.4299517355594539E-3</c:v>
                </c:pt>
                <c:pt idx="2">
                  <c:v>1.2570289646855935E-2</c:v>
                </c:pt>
                <c:pt idx="3">
                  <c:v>-2.8359627764035296E-3</c:v>
                </c:pt>
                <c:pt idx="4">
                  <c:v>-3.5928282323942958E-3</c:v>
                </c:pt>
                <c:pt idx="5">
                  <c:v>-4.3248170696366453E-3</c:v>
                </c:pt>
                <c:pt idx="6">
                  <c:v>4.2309215860087984E-2</c:v>
                </c:pt>
                <c:pt idx="7">
                  <c:v>0.26591217284448154</c:v>
                </c:pt>
                <c:pt idx="8">
                  <c:v>-6.4822346339457335E-3</c:v>
                </c:pt>
                <c:pt idx="9">
                  <c:v>-7.2079434439788499E-3</c:v>
                </c:pt>
                <c:pt idx="10">
                  <c:v>-7.9228971959428331E-3</c:v>
                </c:pt>
                <c:pt idx="11">
                  <c:v>-8.2964357731565384E-3</c:v>
                </c:pt>
                <c:pt idx="12">
                  <c:v>-9.3663853955839507E-3</c:v>
                </c:pt>
                <c:pt idx="13">
                  <c:v>-0.49856936957543874</c:v>
                </c:pt>
                <c:pt idx="14">
                  <c:v>-1.0800413501011965E-2</c:v>
                </c:pt>
                <c:pt idx="15">
                  <c:v>-1.1533479457723374E-2</c:v>
                </c:pt>
                <c:pt idx="16">
                  <c:v>-1.2254155947155258E-2</c:v>
                </c:pt>
                <c:pt idx="17">
                  <c:v>-1.2963685489144621E-2</c:v>
                </c:pt>
                <c:pt idx="18">
                  <c:v>-1.3680776190809622E-2</c:v>
                </c:pt>
                <c:pt idx="19">
                  <c:v>2.6097549906899689</c:v>
                </c:pt>
                <c:pt idx="20">
                  <c:v>-1.5129765249376337E-2</c:v>
                </c:pt>
                <c:pt idx="21">
                  <c:v>-1.5849467778453686E-2</c:v>
                </c:pt>
                <c:pt idx="22">
                  <c:v>-1.6571099786387284E-2</c:v>
                </c:pt>
                <c:pt idx="23">
                  <c:v>-1.7289225537044452E-2</c:v>
                </c:pt>
                <c:pt idx="24">
                  <c:v>-3.1827173931517527</c:v>
                </c:pt>
                <c:pt idx="25">
                  <c:v>-1.612715099870452</c:v>
                </c:pt>
                <c:pt idx="26">
                  <c:v>-4.0237004070544842</c:v>
                </c:pt>
                <c:pt idx="27">
                  <c:v>-2.0169474117877496E-2</c:v>
                </c:pt>
                <c:pt idx="28">
                  <c:v>-2.0886004648261638E-2</c:v>
                </c:pt>
                <c:pt idx="29">
                  <c:v>-2.1616670858868647E-2</c:v>
                </c:pt>
                <c:pt idx="30">
                  <c:v>-4.9942100511992986E-2</c:v>
                </c:pt>
                <c:pt idx="31">
                  <c:v>-8.7709646983396912</c:v>
                </c:pt>
                <c:pt idx="32">
                  <c:v>-2.3771774258796858E-2</c:v>
                </c:pt>
                <c:pt idx="33">
                  <c:v>-2.4492126863187819E-2</c:v>
                </c:pt>
                <c:pt idx="34">
                  <c:v>-5.0788803782934497</c:v>
                </c:pt>
                <c:pt idx="35">
                  <c:v>-2.5935081978019338E-2</c:v>
                </c:pt>
                <c:pt idx="36">
                  <c:v>-2.6658553560776652E-2</c:v>
                </c:pt>
                <c:pt idx="37">
                  <c:v>-11.190981349709935</c:v>
                </c:pt>
                <c:pt idx="38">
                  <c:v>-2.8101059155444526E-2</c:v>
                </c:pt>
                <c:pt idx="39">
                  <c:v>-2.8826817527957217E-2</c:v>
                </c:pt>
                <c:pt idx="40">
                  <c:v>-2.9541526925370803E-2</c:v>
                </c:pt>
                <c:pt idx="41">
                  <c:v>-3.0259606571395696E-2</c:v>
                </c:pt>
                <c:pt idx="42">
                  <c:v>-176.51281499274836</c:v>
                </c:pt>
                <c:pt idx="43">
                  <c:v>-3.1710710679963262E-2</c:v>
                </c:pt>
                <c:pt idx="44">
                  <c:v>-6.5496703717971965</c:v>
                </c:pt>
                <c:pt idx="45">
                  <c:v>-3.3145698914356057E-2</c:v>
                </c:pt>
                <c:pt idx="46">
                  <c:v>-3.3862282465067201E-2</c:v>
                </c:pt>
                <c:pt idx="47">
                  <c:v>-3.4586496332402225E-2</c:v>
                </c:pt>
                <c:pt idx="48">
                  <c:v>-10.750804713938241</c:v>
                </c:pt>
                <c:pt idx="49">
                  <c:v>-3.6033063745164372E-2</c:v>
                </c:pt>
                <c:pt idx="50">
                  <c:v>-3.6752296006993715E-2</c:v>
                </c:pt>
                <c:pt idx="51">
                  <c:v>-3.7480723837708972E-2</c:v>
                </c:pt>
                <c:pt idx="52">
                  <c:v>-6.323225663599831</c:v>
                </c:pt>
                <c:pt idx="53">
                  <c:v>-3.8919096152102976E-2</c:v>
                </c:pt>
                <c:pt idx="54">
                  <c:v>-6.5624557395531307</c:v>
                </c:pt>
                <c:pt idx="55">
                  <c:v>-4.0369100665193142E-2</c:v>
                </c:pt>
                <c:pt idx="56">
                  <c:v>-4.1081919772687693E-2</c:v>
                </c:pt>
                <c:pt idx="57">
                  <c:v>-4.1818565754087017E-2</c:v>
                </c:pt>
                <c:pt idx="58">
                  <c:v>-8.7533201236554277</c:v>
                </c:pt>
                <c:pt idx="59">
                  <c:v>-4.3252322994801064E-2</c:v>
                </c:pt>
                <c:pt idx="60">
                  <c:v>-4.3966234782078076E-2</c:v>
                </c:pt>
                <c:pt idx="61">
                  <c:v>-12.579870632025019</c:v>
                </c:pt>
                <c:pt idx="62">
                  <c:v>-16.971431120830314</c:v>
                </c:pt>
                <c:pt idx="63">
                  <c:v>-4.613501051067586E-2</c:v>
                </c:pt>
                <c:pt idx="64">
                  <c:v>-8.9323589425459264</c:v>
                </c:pt>
                <c:pt idx="65">
                  <c:v>-10.948098901679961</c:v>
                </c:pt>
                <c:pt idx="66">
                  <c:v>-8.8338965622733863</c:v>
                </c:pt>
                <c:pt idx="67">
                  <c:v>-9.345707846114335</c:v>
                </c:pt>
                <c:pt idx="68">
                  <c:v>-4.9758539529477161E-2</c:v>
                </c:pt>
                <c:pt idx="69">
                  <c:v>-8.7297110111493836</c:v>
                </c:pt>
                <c:pt idx="70">
                  <c:v>-6.5982907677664979</c:v>
                </c:pt>
                <c:pt idx="71">
                  <c:v>-5.1919500522922414E-2</c:v>
                </c:pt>
                <c:pt idx="72">
                  <c:v>-5.264842858889679E-2</c:v>
                </c:pt>
                <c:pt idx="73">
                  <c:v>-5.3374899277976312E-2</c:v>
                </c:pt>
                <c:pt idx="74">
                  <c:v>-8.5039904038630176</c:v>
                </c:pt>
                <c:pt idx="75">
                  <c:v>-7.4116703113669331</c:v>
                </c:pt>
                <c:pt idx="76">
                  <c:v>-5.5552877491154944E-2</c:v>
                </c:pt>
                <c:pt idx="77">
                  <c:v>-5.6265705819576024E-2</c:v>
                </c:pt>
                <c:pt idx="78">
                  <c:v>-5.699367951966449E-2</c:v>
                </c:pt>
                <c:pt idx="79">
                  <c:v>-7.6424218561155426</c:v>
                </c:pt>
                <c:pt idx="80">
                  <c:v>-7.0438075739893158</c:v>
                </c:pt>
                <c:pt idx="81">
                  <c:v>-5.9165747118999037E-2</c:v>
                </c:pt>
                <c:pt idx="82">
                  <c:v>-5.9885458869002657E-2</c:v>
                </c:pt>
                <c:pt idx="83">
                  <c:v>-6.0616194236558139E-2</c:v>
                </c:pt>
                <c:pt idx="84">
                  <c:v>-7.3470459279444773</c:v>
                </c:pt>
                <c:pt idx="85">
                  <c:v>-8.2529404280351226</c:v>
                </c:pt>
                <c:pt idx="86">
                  <c:v>-6.2774711684498427E-2</c:v>
                </c:pt>
                <c:pt idx="87">
                  <c:v>-6.3507106818811707E-2</c:v>
                </c:pt>
                <c:pt idx="88">
                  <c:v>-6.4232415671160753E-2</c:v>
                </c:pt>
                <c:pt idx="89">
                  <c:v>-7.1160624584541941</c:v>
                </c:pt>
                <c:pt idx="90">
                  <c:v>-7.6476628831656512</c:v>
                </c:pt>
                <c:pt idx="91">
                  <c:v>-6.3402370188240269</c:v>
                </c:pt>
                <c:pt idx="92">
                  <c:v>-6.713170546507928E-2</c:v>
                </c:pt>
                <c:pt idx="93">
                  <c:v>-7.3534176618775682</c:v>
                </c:pt>
                <c:pt idx="94">
                  <c:v>-6.8581050681929656E-2</c:v>
                </c:pt>
                <c:pt idx="95">
                  <c:v>-6.9304519959455163E-2</c:v>
                </c:pt>
                <c:pt idx="96">
                  <c:v>-7.2214985147374424</c:v>
                </c:pt>
                <c:pt idx="97">
                  <c:v>-7.5368713128097173</c:v>
                </c:pt>
                <c:pt idx="98">
                  <c:v>-7.1286890787406332</c:v>
                </c:pt>
                <c:pt idx="99">
                  <c:v>-7.4639926511134398</c:v>
                </c:pt>
                <c:pt idx="100">
                  <c:v>-6.126452568852744</c:v>
                </c:pt>
                <c:pt idx="101">
                  <c:v>-7.3669669649466765E-2</c:v>
                </c:pt>
                <c:pt idx="102">
                  <c:v>-7.4394323816038915E-2</c:v>
                </c:pt>
                <c:pt idx="103">
                  <c:v>-8.3548976131934491</c:v>
                </c:pt>
                <c:pt idx="104">
                  <c:v>-6.3870120492280158</c:v>
                </c:pt>
                <c:pt idx="105">
                  <c:v>-7.1465343007840954</c:v>
                </c:pt>
                <c:pt idx="106">
                  <c:v>-6.5183746950160266</c:v>
                </c:pt>
                <c:pt idx="107">
                  <c:v>-6.5325522013612041</c:v>
                </c:pt>
                <c:pt idx="108">
                  <c:v>-7.1215495735889531</c:v>
                </c:pt>
                <c:pt idx="109">
                  <c:v>-6.5687354117567081</c:v>
                </c:pt>
                <c:pt idx="110">
                  <c:v>-6.7225870856750065</c:v>
                </c:pt>
                <c:pt idx="111">
                  <c:v>-6.5777946400244867</c:v>
                </c:pt>
                <c:pt idx="112">
                  <c:v>-6.7586623005801307</c:v>
                </c:pt>
                <c:pt idx="113">
                  <c:v>-8.2391153823819438E-2</c:v>
                </c:pt>
                <c:pt idx="114">
                  <c:v>-8.3125277881839002E-2</c:v>
                </c:pt>
                <c:pt idx="115">
                  <c:v>-5.551083873428813</c:v>
                </c:pt>
                <c:pt idx="116">
                  <c:v>-5.8206364864711873</c:v>
                </c:pt>
                <c:pt idx="117">
                  <c:v>-6.3516491324480304</c:v>
                </c:pt>
                <c:pt idx="118">
                  <c:v>-5.9246963379260338</c:v>
                </c:pt>
                <c:pt idx="119">
                  <c:v>-5.8759107029550401</c:v>
                </c:pt>
                <c:pt idx="120">
                  <c:v>-5.9056767386919988</c:v>
                </c:pt>
                <c:pt idx="121">
                  <c:v>-5.4945632827607689</c:v>
                </c:pt>
                <c:pt idx="122">
                  <c:v>-5.574100486085932</c:v>
                </c:pt>
                <c:pt idx="123">
                  <c:v>-5.8219507266739186</c:v>
                </c:pt>
                <c:pt idx="124">
                  <c:v>-5.9675475321791156</c:v>
                </c:pt>
                <c:pt idx="125">
                  <c:v>-7.0451743365890263</c:v>
                </c:pt>
                <c:pt idx="126">
                  <c:v>-4.7999256660548228</c:v>
                </c:pt>
                <c:pt idx="127">
                  <c:v>-9.2604141290677053E-2</c:v>
                </c:pt>
                <c:pt idx="128">
                  <c:v>-9.3323954470871648E-2</c:v>
                </c:pt>
                <c:pt idx="129">
                  <c:v>-5.5106947403009432</c:v>
                </c:pt>
                <c:pt idx="130">
                  <c:v>-5.6067776789491175</c:v>
                </c:pt>
                <c:pt idx="131">
                  <c:v>-9.5521872937463143E-2</c:v>
                </c:pt>
                <c:pt idx="132">
                  <c:v>-5.539256891882717</c:v>
                </c:pt>
                <c:pt idx="133">
                  <c:v>-5.2975848195401261</c:v>
                </c:pt>
                <c:pt idx="134">
                  <c:v>-5.3486472118987187</c:v>
                </c:pt>
                <c:pt idx="135">
                  <c:v>-5.3136118224256705</c:v>
                </c:pt>
                <c:pt idx="136">
                  <c:v>-5.2170738863835631</c:v>
                </c:pt>
                <c:pt idx="137">
                  <c:v>-5.3792766214195069</c:v>
                </c:pt>
                <c:pt idx="138">
                  <c:v>-5.1094171359454439</c:v>
                </c:pt>
                <c:pt idx="139">
                  <c:v>-5.0387674303541212</c:v>
                </c:pt>
                <c:pt idx="140">
                  <c:v>-4.8475749878195309</c:v>
                </c:pt>
                <c:pt idx="141">
                  <c:v>-5.0258002996963498</c:v>
                </c:pt>
                <c:pt idx="142">
                  <c:v>-5.079767357648973</c:v>
                </c:pt>
                <c:pt idx="143">
                  <c:v>-4.8195345193716701</c:v>
                </c:pt>
                <c:pt idx="144">
                  <c:v>-4.8669563424394244</c:v>
                </c:pt>
                <c:pt idx="145">
                  <c:v>-4.8524678326874788</c:v>
                </c:pt>
                <c:pt idx="146">
                  <c:v>-4.8165006132727584</c:v>
                </c:pt>
                <c:pt idx="147">
                  <c:v>-5.0326406042270975</c:v>
                </c:pt>
                <c:pt idx="148">
                  <c:v>-4.7453717145765291</c:v>
                </c:pt>
                <c:pt idx="149">
                  <c:v>-4.7031531496442112</c:v>
                </c:pt>
                <c:pt idx="150">
                  <c:v>-4.5512200185634279</c:v>
                </c:pt>
                <c:pt idx="151">
                  <c:v>-4.6581989940249695</c:v>
                </c:pt>
                <c:pt idx="152">
                  <c:v>-4.6295978932499393</c:v>
                </c:pt>
                <c:pt idx="153">
                  <c:v>-4.5130232529044232</c:v>
                </c:pt>
                <c:pt idx="154">
                  <c:v>-4.5312007233691327</c:v>
                </c:pt>
                <c:pt idx="155">
                  <c:v>-4.4738999685573848</c:v>
                </c:pt>
                <c:pt idx="156">
                  <c:v>-4.3183687582147448</c:v>
                </c:pt>
                <c:pt idx="157">
                  <c:v>-4.2057338877810011</c:v>
                </c:pt>
                <c:pt idx="158">
                  <c:v>-4.3873256492476429</c:v>
                </c:pt>
                <c:pt idx="159">
                  <c:v>-4.226634556007518</c:v>
                </c:pt>
                <c:pt idx="160">
                  <c:v>-4.2998611048162925</c:v>
                </c:pt>
                <c:pt idx="161">
                  <c:v>-4.1617151029391835</c:v>
                </c:pt>
                <c:pt idx="162">
                  <c:v>-4.1228423327214889</c:v>
                </c:pt>
                <c:pt idx="163">
                  <c:v>-4.0621813247824514</c:v>
                </c:pt>
                <c:pt idx="164">
                  <c:v>-4.4351770937197967</c:v>
                </c:pt>
                <c:pt idx="165">
                  <c:v>-4.0022290741328259</c:v>
                </c:pt>
                <c:pt idx="166">
                  <c:v>-3.9560571660850377</c:v>
                </c:pt>
                <c:pt idx="167">
                  <c:v>-3.9007667207706311</c:v>
                </c:pt>
                <c:pt idx="168">
                  <c:v>-3.8830374610980178</c:v>
                </c:pt>
                <c:pt idx="169">
                  <c:v>-3.7932958642094272</c:v>
                </c:pt>
                <c:pt idx="170">
                  <c:v>-3.874774920874136</c:v>
                </c:pt>
                <c:pt idx="171">
                  <c:v>-3.7999446685400051</c:v>
                </c:pt>
                <c:pt idx="172">
                  <c:v>-3.7196603488714772</c:v>
                </c:pt>
                <c:pt idx="173">
                  <c:v>-3.6783863018756104</c:v>
                </c:pt>
                <c:pt idx="174">
                  <c:v>-3.5795527239885425</c:v>
                </c:pt>
                <c:pt idx="175">
                  <c:v>-3.605074477939183</c:v>
                </c:pt>
                <c:pt idx="176">
                  <c:v>-3.572246799556587</c:v>
                </c:pt>
                <c:pt idx="177">
                  <c:v>-3.5401685980745468</c:v>
                </c:pt>
                <c:pt idx="178">
                  <c:v>-3.4350981330825476</c:v>
                </c:pt>
                <c:pt idx="179">
                  <c:v>-3.4776728470774474</c:v>
                </c:pt>
                <c:pt idx="180">
                  <c:v>-3.436255691303336</c:v>
                </c:pt>
                <c:pt idx="181">
                  <c:v>-3.4232941669688182</c:v>
                </c:pt>
                <c:pt idx="182">
                  <c:v>-3.3477409940022964</c:v>
                </c:pt>
                <c:pt idx="183">
                  <c:v>-3.2986355035351704</c:v>
                </c:pt>
                <c:pt idx="184">
                  <c:v>-3.2845645173321492</c:v>
                </c:pt>
                <c:pt idx="185">
                  <c:v>-3.2422733652669566</c:v>
                </c:pt>
                <c:pt idx="186">
                  <c:v>-3.1865214310264203</c:v>
                </c:pt>
                <c:pt idx="187">
                  <c:v>-3.1274838962790188</c:v>
                </c:pt>
                <c:pt idx="188">
                  <c:v>-3.0939211994085327</c:v>
                </c:pt>
                <c:pt idx="189">
                  <c:v>-3.070652302204206</c:v>
                </c:pt>
                <c:pt idx="190">
                  <c:v>-2.9754170986486344</c:v>
                </c:pt>
                <c:pt idx="191">
                  <c:v>-2.9721601198974135</c:v>
                </c:pt>
                <c:pt idx="192">
                  <c:v>-2.941627198150834</c:v>
                </c:pt>
                <c:pt idx="193">
                  <c:v>-2.9080529935641772</c:v>
                </c:pt>
                <c:pt idx="194">
                  <c:v>-2.9084221256911773</c:v>
                </c:pt>
                <c:pt idx="195">
                  <c:v>-2.8427048043003627</c:v>
                </c:pt>
                <c:pt idx="196">
                  <c:v>-2.8243629800429058</c:v>
                </c:pt>
                <c:pt idx="197">
                  <c:v>-2.7840638431570222</c:v>
                </c:pt>
                <c:pt idx="198">
                  <c:v>-2.7624045508709454</c:v>
                </c:pt>
                <c:pt idx="199">
                  <c:v>-2.7094395494357264</c:v>
                </c:pt>
                <c:pt idx="200">
                  <c:v>-2.686594962382161</c:v>
                </c:pt>
                <c:pt idx="201">
                  <c:v>-2.7364605522570704</c:v>
                </c:pt>
                <c:pt idx="202">
                  <c:v>-2.6019816759389411</c:v>
                </c:pt>
                <c:pt idx="203">
                  <c:v>-2.5781394584126422</c:v>
                </c:pt>
                <c:pt idx="204">
                  <c:v>-2.5411235614764562</c:v>
                </c:pt>
                <c:pt idx="205">
                  <c:v>-2.4888381054357023</c:v>
                </c:pt>
                <c:pt idx="206">
                  <c:v>-2.4468228434893886</c:v>
                </c:pt>
                <c:pt idx="207">
                  <c:v>-2.4178663313259126</c:v>
                </c:pt>
                <c:pt idx="208">
                  <c:v>-2.3819008823290573</c:v>
                </c:pt>
                <c:pt idx="209">
                  <c:v>-2.3720650307533382</c:v>
                </c:pt>
                <c:pt idx="210">
                  <c:v>-2.3208785616086538</c:v>
                </c:pt>
                <c:pt idx="211">
                  <c:v>-2.2847170388321101</c:v>
                </c:pt>
                <c:pt idx="212">
                  <c:v>-2.2277327462155547</c:v>
                </c:pt>
                <c:pt idx="213">
                  <c:v>-2.2170397173185594</c:v>
                </c:pt>
                <c:pt idx="214">
                  <c:v>-2.1696805965505654</c:v>
                </c:pt>
                <c:pt idx="215">
                  <c:v>-2.1264152720494924</c:v>
                </c:pt>
                <c:pt idx="216">
                  <c:v>-2.1192707507138335</c:v>
                </c:pt>
                <c:pt idx="217">
                  <c:v>-2.0710057661329926</c:v>
                </c:pt>
                <c:pt idx="218">
                  <c:v>-2.0386019552967127</c:v>
                </c:pt>
                <c:pt idx="219">
                  <c:v>-2.0076442807948851</c:v>
                </c:pt>
                <c:pt idx="220">
                  <c:v>-1.9586004598837468</c:v>
                </c:pt>
                <c:pt idx="221">
                  <c:v>-1.952057438021211</c:v>
                </c:pt>
                <c:pt idx="222">
                  <c:v>-1.8981433450700242</c:v>
                </c:pt>
                <c:pt idx="223">
                  <c:v>-1.8809103925417718</c:v>
                </c:pt>
                <c:pt idx="224">
                  <c:v>-1.8377325561907034</c:v>
                </c:pt>
                <c:pt idx="225">
                  <c:v>-1.8081674628825986</c:v>
                </c:pt>
                <c:pt idx="226">
                  <c:v>-1.7714119649089026</c:v>
                </c:pt>
                <c:pt idx="227">
                  <c:v>-1.73091734438263</c:v>
                </c:pt>
                <c:pt idx="228">
                  <c:v>-1.7014301494610371</c:v>
                </c:pt>
                <c:pt idx="229">
                  <c:v>-1.6722247460512594</c:v>
                </c:pt>
                <c:pt idx="230">
                  <c:v>-1.6247629410465023</c:v>
                </c:pt>
                <c:pt idx="231">
                  <c:v>-1.6112353255963718</c:v>
                </c:pt>
                <c:pt idx="232">
                  <c:v>-1.5754491314093859</c:v>
                </c:pt>
                <c:pt idx="233">
                  <c:v>-1.5377172479774741</c:v>
                </c:pt>
                <c:pt idx="234">
                  <c:v>-1.4933225444068021</c:v>
                </c:pt>
                <c:pt idx="235">
                  <c:v>-1.4661087135718829</c:v>
                </c:pt>
                <c:pt idx="236">
                  <c:v>-1.4401259132995674</c:v>
                </c:pt>
                <c:pt idx="237">
                  <c:v>-1.3987394447686272</c:v>
                </c:pt>
                <c:pt idx="238">
                  <c:v>-1.3776148186808823</c:v>
                </c:pt>
                <c:pt idx="239">
                  <c:v>-1.3368142109318346</c:v>
                </c:pt>
                <c:pt idx="240">
                  <c:v>-1.3071514495709451</c:v>
                </c:pt>
                <c:pt idx="241">
                  <c:v>-1.2796933010692386</c:v>
                </c:pt>
                <c:pt idx="242">
                  <c:v>-1.2289699437337589</c:v>
                </c:pt>
                <c:pt idx="243">
                  <c:v>-1.2084699800863403</c:v>
                </c:pt>
                <c:pt idx="244">
                  <c:v>-1.1783126819989582</c:v>
                </c:pt>
                <c:pt idx="245">
                  <c:v>-1.1439555101069616</c:v>
                </c:pt>
                <c:pt idx="246">
                  <c:v>-1.1084204201886174</c:v>
                </c:pt>
                <c:pt idx="247">
                  <c:v>-1.0779086696891251</c:v>
                </c:pt>
                <c:pt idx="248">
                  <c:v>-1.0545887254360431</c:v>
                </c:pt>
                <c:pt idx="249">
                  <c:v>-1.0100800512146484</c:v>
                </c:pt>
                <c:pt idx="250">
                  <c:v>-0.98472493784652881</c:v>
                </c:pt>
                <c:pt idx="251">
                  <c:v>-0.94961969063481999</c:v>
                </c:pt>
                <c:pt idx="252">
                  <c:v>-0.91260622802321256</c:v>
                </c:pt>
                <c:pt idx="253">
                  <c:v>-0.89387240374119892</c:v>
                </c:pt>
                <c:pt idx="254">
                  <c:v>-0.8594575457334348</c:v>
                </c:pt>
                <c:pt idx="255">
                  <c:v>-0.81372219322671269</c:v>
                </c:pt>
                <c:pt idx="256">
                  <c:v>-0.79551329784471592</c:v>
                </c:pt>
                <c:pt idx="257">
                  <c:v>-0.76697054709217072</c:v>
                </c:pt>
                <c:pt idx="258">
                  <c:v>-0.73142999838537837</c:v>
                </c:pt>
                <c:pt idx="259">
                  <c:v>-0.69891347094437517</c:v>
                </c:pt>
                <c:pt idx="260">
                  <c:v>-0.67456181567447671</c:v>
                </c:pt>
                <c:pt idx="261">
                  <c:v>-0.63462723733608417</c:v>
                </c:pt>
                <c:pt idx="262">
                  <c:v>-0.60651930859044478</c:v>
                </c:pt>
                <c:pt idx="263">
                  <c:v>-0.58571391097583514</c:v>
                </c:pt>
                <c:pt idx="264">
                  <c:v>-0.54362975026721538</c:v>
                </c:pt>
                <c:pt idx="265">
                  <c:v>-0.52232856188011845</c:v>
                </c:pt>
                <c:pt idx="266">
                  <c:v>-0.49464612356383614</c:v>
                </c:pt>
                <c:pt idx="267">
                  <c:v>-0.44641201064469666</c:v>
                </c:pt>
                <c:pt idx="268">
                  <c:v>-0.42419691779690116</c:v>
                </c:pt>
                <c:pt idx="269">
                  <c:v>-0.40708066531359444</c:v>
                </c:pt>
                <c:pt idx="270">
                  <c:v>-0.37359280548206431</c:v>
                </c:pt>
                <c:pt idx="271">
                  <c:v>-0.35759202691129566</c:v>
                </c:pt>
                <c:pt idx="272">
                  <c:v>-0.32125368364945855</c:v>
                </c:pt>
                <c:pt idx="273">
                  <c:v>-0.31579426817770606</c:v>
                </c:pt>
                <c:pt idx="274">
                  <c:v>-0.25911738280659902</c:v>
                </c:pt>
                <c:pt idx="275">
                  <c:v>-0.23995122616781484</c:v>
                </c:pt>
                <c:pt idx="276">
                  <c:v>-0.20449265149701815</c:v>
                </c:pt>
                <c:pt idx="277">
                  <c:v>-0.18384142777237997</c:v>
                </c:pt>
                <c:pt idx="278">
                  <c:v>-0.15607533721149264</c:v>
                </c:pt>
                <c:pt idx="279">
                  <c:v>-0.13203377247663525</c:v>
                </c:pt>
                <c:pt idx="280">
                  <c:v>-0.10828319251724632</c:v>
                </c:pt>
                <c:pt idx="281">
                  <c:v>-7.1369693969106834E-2</c:v>
                </c:pt>
                <c:pt idx="282">
                  <c:v>-5.6265710430039168E-2</c:v>
                </c:pt>
                <c:pt idx="283">
                  <c:v>-3.3395217183652404E-2</c:v>
                </c:pt>
                <c:pt idx="284">
                  <c:v>-7.6889380873877682E-3</c:v>
                </c:pt>
                <c:pt idx="285">
                  <c:v>1.2657814680564686E-2</c:v>
                </c:pt>
                <c:pt idx="286">
                  <c:v>3.4284928238619533E-2</c:v>
                </c:pt>
                <c:pt idx="287">
                  <c:v>6.7163052004490686E-2</c:v>
                </c:pt>
                <c:pt idx="288">
                  <c:v>8.7937513410915408E-2</c:v>
                </c:pt>
                <c:pt idx="289">
                  <c:v>0.10554782313253952</c:v>
                </c:pt>
                <c:pt idx="290">
                  <c:v>0.11640197849803892</c:v>
                </c:pt>
                <c:pt idx="291">
                  <c:v>0.14120277587359512</c:v>
                </c:pt>
                <c:pt idx="292">
                  <c:v>0.16145323969357142</c:v>
                </c:pt>
                <c:pt idx="293">
                  <c:v>0.17579473099444598</c:v>
                </c:pt>
                <c:pt idx="294">
                  <c:v>0.20219730472172809</c:v>
                </c:pt>
                <c:pt idx="295">
                  <c:v>0.22080094796435004</c:v>
                </c:pt>
                <c:pt idx="296">
                  <c:v>0.23043993276070945</c:v>
                </c:pt>
                <c:pt idx="297">
                  <c:v>0.24613691868919269</c:v>
                </c:pt>
                <c:pt idx="298">
                  <c:v>0.26550375957087985</c:v>
                </c:pt>
                <c:pt idx="299">
                  <c:v>0.27843802684685282</c:v>
                </c:pt>
                <c:pt idx="300">
                  <c:v>0.28266388522215613</c:v>
                </c:pt>
                <c:pt idx="301">
                  <c:v>0.29213506759927482</c:v>
                </c:pt>
                <c:pt idx="302">
                  <c:v>0.30867420073894852</c:v>
                </c:pt>
                <c:pt idx="303">
                  <c:v>0.32173062684831522</c:v>
                </c:pt>
                <c:pt idx="304">
                  <c:v>0.33066334400541214</c:v>
                </c:pt>
                <c:pt idx="305">
                  <c:v>0.33992056400556442</c:v>
                </c:pt>
                <c:pt idx="306">
                  <c:v>0.34714209851879863</c:v>
                </c:pt>
                <c:pt idx="307">
                  <c:v>0.35314016362910083</c:v>
                </c:pt>
                <c:pt idx="308">
                  <c:v>0.35788255986136819</c:v>
                </c:pt>
                <c:pt idx="309">
                  <c:v>0.37131280232835867</c:v>
                </c:pt>
                <c:pt idx="310">
                  <c:v>0.36725493079082427</c:v>
                </c:pt>
                <c:pt idx="311">
                  <c:v>0.36664738238996131</c:v>
                </c:pt>
                <c:pt idx="312">
                  <c:v>0.37266270907454918</c:v>
                </c:pt>
                <c:pt idx="313">
                  <c:v>0.36903047550119411</c:v>
                </c:pt>
                <c:pt idx="314">
                  <c:v>0.37425302381471603</c:v>
                </c:pt>
                <c:pt idx="315">
                  <c:v>0.37364628685537832</c:v>
                </c:pt>
                <c:pt idx="316">
                  <c:v>0.37606792343910567</c:v>
                </c:pt>
                <c:pt idx="317">
                  <c:v>0.36526025998468459</c:v>
                </c:pt>
                <c:pt idx="318">
                  <c:v>0.36021047494882286</c:v>
                </c:pt>
                <c:pt idx="319">
                  <c:v>0.34968109905417211</c:v>
                </c:pt>
                <c:pt idx="320">
                  <c:v>0.35209720308203774</c:v>
                </c:pt>
                <c:pt idx="321">
                  <c:v>0.33152225486086057</c:v>
                </c:pt>
                <c:pt idx="322">
                  <c:v>0.32733152821526712</c:v>
                </c:pt>
                <c:pt idx="323">
                  <c:v>0.32929890507916365</c:v>
                </c:pt>
                <c:pt idx="324">
                  <c:v>0.30597394464210298</c:v>
                </c:pt>
                <c:pt idx="325">
                  <c:v>0.2939265460705221</c:v>
                </c:pt>
                <c:pt idx="326">
                  <c:v>0.28415981455934974</c:v>
                </c:pt>
                <c:pt idx="327">
                  <c:v>0.27625489874626058</c:v>
                </c:pt>
                <c:pt idx="328">
                  <c:v>0.2709207772228886</c:v>
                </c:pt>
                <c:pt idx="329">
                  <c:v>0.25419763127530581</c:v>
                </c:pt>
                <c:pt idx="330">
                  <c:v>0.22572708037673556</c:v>
                </c:pt>
                <c:pt idx="331">
                  <c:v>0.2165468735541588</c:v>
                </c:pt>
                <c:pt idx="332">
                  <c:v>0.19906960335912013</c:v>
                </c:pt>
                <c:pt idx="333">
                  <c:v>0.19263999889171843</c:v>
                </c:pt>
                <c:pt idx="334">
                  <c:v>0.17106017254964734</c:v>
                </c:pt>
                <c:pt idx="335">
                  <c:v>0.15636813850946871</c:v>
                </c:pt>
                <c:pt idx="336">
                  <c:v>0.132350594287971</c:v>
                </c:pt>
                <c:pt idx="337">
                  <c:v>0.12822107615204642</c:v>
                </c:pt>
                <c:pt idx="338">
                  <c:v>0.10519230109296157</c:v>
                </c:pt>
                <c:pt idx="339">
                  <c:v>8.4196297708040616E-2</c:v>
                </c:pt>
                <c:pt idx="340">
                  <c:v>6.4734402906211755E-2</c:v>
                </c:pt>
                <c:pt idx="341">
                  <c:v>5.2032673563506646E-2</c:v>
                </c:pt>
                <c:pt idx="342">
                  <c:v>2.8039502555804688E-2</c:v>
                </c:pt>
                <c:pt idx="343">
                  <c:v>1.094570648621211E-2</c:v>
                </c:pt>
                <c:pt idx="344">
                  <c:v>-8.1160583154919509E-3</c:v>
                </c:pt>
                <c:pt idx="345">
                  <c:v>-1.888594305800561E-2</c:v>
                </c:pt>
                <c:pt idx="346">
                  <c:v>-4.159882646670849E-2</c:v>
                </c:pt>
                <c:pt idx="347">
                  <c:v>-5.6494845841453714E-2</c:v>
                </c:pt>
                <c:pt idx="348">
                  <c:v>-7.2598391637324872E-2</c:v>
                </c:pt>
                <c:pt idx="349">
                  <c:v>-8.8406166996908633E-2</c:v>
                </c:pt>
                <c:pt idx="350">
                  <c:v>-9.4185723813513172E-2</c:v>
                </c:pt>
                <c:pt idx="351">
                  <c:v>-0.11455750736257772</c:v>
                </c:pt>
                <c:pt idx="352">
                  <c:v>-0.13777937784211094</c:v>
                </c:pt>
                <c:pt idx="353">
                  <c:v>-0.14093533212331183</c:v>
                </c:pt>
                <c:pt idx="354">
                  <c:v>-0.16153965821610808</c:v>
                </c:pt>
                <c:pt idx="355">
                  <c:v>-0.16715946248224875</c:v>
                </c:pt>
                <c:pt idx="356">
                  <c:v>-0.18468280042575005</c:v>
                </c:pt>
                <c:pt idx="357">
                  <c:v>-0.1981462013441958</c:v>
                </c:pt>
                <c:pt idx="358">
                  <c:v>-0.2092616408811204</c:v>
                </c:pt>
                <c:pt idx="359">
                  <c:v>-0.22325507909282838</c:v>
                </c:pt>
                <c:pt idx="360">
                  <c:v>-0.23061028015564564</c:v>
                </c:pt>
                <c:pt idx="361">
                  <c:v>-0.24473035857099348</c:v>
                </c:pt>
                <c:pt idx="362">
                  <c:v>-0.24931306679928208</c:v>
                </c:pt>
                <c:pt idx="363">
                  <c:v>-0.26191012479557652</c:v>
                </c:pt>
                <c:pt idx="364">
                  <c:v>-0.26464213776306017</c:v>
                </c:pt>
                <c:pt idx="365">
                  <c:v>-0.27711052695189753</c:v>
                </c:pt>
                <c:pt idx="366">
                  <c:v>-0.2765322642133865</c:v>
                </c:pt>
                <c:pt idx="367">
                  <c:v>-0.29207149853244135</c:v>
                </c:pt>
                <c:pt idx="368">
                  <c:v>-0.28791536880282814</c:v>
                </c:pt>
                <c:pt idx="369">
                  <c:v>-0.29716115485420352</c:v>
                </c:pt>
                <c:pt idx="370">
                  <c:v>-0.30442805632548947</c:v>
                </c:pt>
                <c:pt idx="371">
                  <c:v>-0.30513301459320041</c:v>
                </c:pt>
                <c:pt idx="372">
                  <c:v>-0.31065566717843607</c:v>
                </c:pt>
                <c:pt idx="373">
                  <c:v>-0.30839497264468213</c:v>
                </c:pt>
                <c:pt idx="374">
                  <c:v>-0.3084564208984385</c:v>
                </c:pt>
                <c:pt idx="375">
                  <c:v>-0.30905674009297801</c:v>
                </c:pt>
                <c:pt idx="376">
                  <c:v>-0.31037206836503989</c:v>
                </c:pt>
                <c:pt idx="377">
                  <c:v>-0.31175708839908872</c:v>
                </c:pt>
                <c:pt idx="378">
                  <c:v>-0.30722046636111677</c:v>
                </c:pt>
                <c:pt idx="379">
                  <c:v>-0.30864458312324389</c:v>
                </c:pt>
                <c:pt idx="380">
                  <c:v>-0.30494332169460725</c:v>
                </c:pt>
                <c:pt idx="381">
                  <c:v>-0.29849241688714284</c:v>
                </c:pt>
                <c:pt idx="382">
                  <c:v>-0.29649370731522601</c:v>
                </c:pt>
                <c:pt idx="383">
                  <c:v>-0.29412848435941991</c:v>
                </c:pt>
                <c:pt idx="384">
                  <c:v>-0.28920126387771572</c:v>
                </c:pt>
                <c:pt idx="385">
                  <c:v>-0.28550903895698332</c:v>
                </c:pt>
                <c:pt idx="386">
                  <c:v>-0.28120030289489245</c:v>
                </c:pt>
                <c:pt idx="387">
                  <c:v>-0.27406476274157843</c:v>
                </c:pt>
                <c:pt idx="388">
                  <c:v>-0.27048455363516316</c:v>
                </c:pt>
                <c:pt idx="389">
                  <c:v>-0.26333667588228188</c:v>
                </c:pt>
                <c:pt idx="390">
                  <c:v>-0.25410789321925309</c:v>
                </c:pt>
                <c:pt idx="391">
                  <c:v>-0.24720641706253324</c:v>
                </c:pt>
                <c:pt idx="392">
                  <c:v>-0.23773741082405173</c:v>
                </c:pt>
                <c:pt idx="393">
                  <c:v>-0.23015360455308992</c:v>
                </c:pt>
                <c:pt idx="394">
                  <c:v>-0.22060590692842424</c:v>
                </c:pt>
                <c:pt idx="395">
                  <c:v>-0.212080478091905</c:v>
                </c:pt>
                <c:pt idx="396">
                  <c:v>-0.20251013387191807</c:v>
                </c:pt>
                <c:pt idx="397">
                  <c:v>-0.19444973479730362</c:v>
                </c:pt>
                <c:pt idx="398">
                  <c:v>-0.1837132015693928</c:v>
                </c:pt>
                <c:pt idx="399">
                  <c:v>-0.17012113184349117</c:v>
                </c:pt>
                <c:pt idx="400">
                  <c:v>-0.16296526876831785</c:v>
                </c:pt>
                <c:pt idx="401">
                  <c:v>-0.15131087530226928</c:v>
                </c:pt>
                <c:pt idx="402">
                  <c:v>-0.13575093078244452</c:v>
                </c:pt>
                <c:pt idx="403">
                  <c:v>-0.13033176465457505</c:v>
                </c:pt>
                <c:pt idx="404">
                  <c:v>-0.11835227820617959</c:v>
                </c:pt>
                <c:pt idx="405">
                  <c:v>-0.10631812088495866</c:v>
                </c:pt>
                <c:pt idx="406">
                  <c:v>-9.3373267985439212E-2</c:v>
                </c:pt>
                <c:pt idx="407">
                  <c:v>-8.2768335819590297E-2</c:v>
                </c:pt>
                <c:pt idx="408">
                  <c:v>-6.7252845386102253E-2</c:v>
                </c:pt>
                <c:pt idx="409">
                  <c:v>-5.4316697041136092E-2</c:v>
                </c:pt>
                <c:pt idx="410">
                  <c:v>-4.7387101669256228E-2</c:v>
                </c:pt>
                <c:pt idx="411">
                  <c:v>-3.1839340298481754E-2</c:v>
                </c:pt>
                <c:pt idx="412">
                  <c:v>-1.7469344808768914E-2</c:v>
                </c:pt>
                <c:pt idx="413">
                  <c:v>-5.1105463305964952E-3</c:v>
                </c:pt>
                <c:pt idx="414">
                  <c:v>7.0606846725246317E-3</c:v>
                </c:pt>
                <c:pt idx="415">
                  <c:v>2.1853699383310346E-2</c:v>
                </c:pt>
                <c:pt idx="416">
                  <c:v>3.5792439059413587E-2</c:v>
                </c:pt>
                <c:pt idx="417">
                  <c:v>4.6755583470127628E-2</c:v>
                </c:pt>
                <c:pt idx="418">
                  <c:v>6.5095683414347599E-2</c:v>
                </c:pt>
                <c:pt idx="419">
                  <c:v>7.8119255362831763E-2</c:v>
                </c:pt>
                <c:pt idx="420">
                  <c:v>8.8050755608447676E-2</c:v>
                </c:pt>
                <c:pt idx="421">
                  <c:v>0.10468085318738941</c:v>
                </c:pt>
                <c:pt idx="422">
                  <c:v>0.12343013174210539</c:v>
                </c:pt>
                <c:pt idx="423">
                  <c:v>0.13515808975924198</c:v>
                </c:pt>
                <c:pt idx="424">
                  <c:v>0.14925137216237419</c:v>
                </c:pt>
                <c:pt idx="425">
                  <c:v>0.16548346689365798</c:v>
                </c:pt>
                <c:pt idx="426">
                  <c:v>0.17538203921097897</c:v>
                </c:pt>
                <c:pt idx="427">
                  <c:v>0.19924581526326832</c:v>
                </c:pt>
                <c:pt idx="428">
                  <c:v>0.20894910680057627</c:v>
                </c:pt>
                <c:pt idx="429">
                  <c:v>0.22578873149087117</c:v>
                </c:pt>
                <c:pt idx="430">
                  <c:v>0.24292751991838049</c:v>
                </c:pt>
                <c:pt idx="431">
                  <c:v>0.25723273609466524</c:v>
                </c:pt>
                <c:pt idx="432">
                  <c:v>0.26905691447913949</c:v>
                </c:pt>
                <c:pt idx="433">
                  <c:v>0.28267399135752719</c:v>
                </c:pt>
                <c:pt idx="434">
                  <c:v>0.30032028113409714</c:v>
                </c:pt>
                <c:pt idx="435">
                  <c:v>0.31445214389342763</c:v>
                </c:pt>
                <c:pt idx="436">
                  <c:v>0.33204758948164131</c:v>
                </c:pt>
                <c:pt idx="437">
                  <c:v>0.35016564029641045</c:v>
                </c:pt>
                <c:pt idx="438">
                  <c:v>0.36384436828893646</c:v>
                </c:pt>
                <c:pt idx="439">
                  <c:v>0.37833202971563695</c:v>
                </c:pt>
                <c:pt idx="440">
                  <c:v>0.39293085863142374</c:v>
                </c:pt>
                <c:pt idx="441">
                  <c:v>0.40542082478811703</c:v>
                </c:pt>
                <c:pt idx="442">
                  <c:v>0.42424014550002176</c:v>
                </c:pt>
                <c:pt idx="443">
                  <c:v>0.4353250268867464</c:v>
                </c:pt>
                <c:pt idx="444">
                  <c:v>0.45694798872267345</c:v>
                </c:pt>
                <c:pt idx="445">
                  <c:v>0.46805168079932319</c:v>
                </c:pt>
                <c:pt idx="446">
                  <c:v>0.48725178888923615</c:v>
                </c:pt>
                <c:pt idx="447">
                  <c:v>0.50090853419314241</c:v>
                </c:pt>
                <c:pt idx="448">
                  <c:v>0.51845462938308196</c:v>
                </c:pt>
                <c:pt idx="449">
                  <c:v>0.53238637959694957</c:v>
                </c:pt>
                <c:pt idx="450">
                  <c:v>0.54415040065736775</c:v>
                </c:pt>
                <c:pt idx="451">
                  <c:v>0.56754064525357995</c:v>
                </c:pt>
                <c:pt idx="452">
                  <c:v>0.58339650774451535</c:v>
                </c:pt>
                <c:pt idx="453">
                  <c:v>0.5966657528359729</c:v>
                </c:pt>
                <c:pt idx="454">
                  <c:v>0.60949397945795991</c:v>
                </c:pt>
                <c:pt idx="455">
                  <c:v>0.62830655045171624</c:v>
                </c:pt>
                <c:pt idx="456">
                  <c:v>0.64471397187821133</c:v>
                </c:pt>
                <c:pt idx="457">
                  <c:v>0.66326389400343</c:v>
                </c:pt>
                <c:pt idx="458">
                  <c:v>0.6791238137019967</c:v>
                </c:pt>
                <c:pt idx="459">
                  <c:v>0.69982973596223841</c:v>
                </c:pt>
                <c:pt idx="460">
                  <c:v>0.71552862140156637</c:v>
                </c:pt>
                <c:pt idx="461">
                  <c:v>0.72138811442942474</c:v>
                </c:pt>
                <c:pt idx="462">
                  <c:v>0.7294493433874184</c:v>
                </c:pt>
                <c:pt idx="463">
                  <c:v>0.75372442808421081</c:v>
                </c:pt>
                <c:pt idx="464">
                  <c:v>0.7613099310056346</c:v>
                </c:pt>
                <c:pt idx="465">
                  <c:v>0.77968340148261783</c:v>
                </c:pt>
                <c:pt idx="466">
                  <c:v>0.80252422639820653</c:v>
                </c:pt>
                <c:pt idx="467">
                  <c:v>0.80952460621185396</c:v>
                </c:pt>
                <c:pt idx="468">
                  <c:v>0.82690546240010154</c:v>
                </c:pt>
                <c:pt idx="469">
                  <c:v>0.8428983847415471</c:v>
                </c:pt>
                <c:pt idx="470">
                  <c:v>0.86255481803881084</c:v>
                </c:pt>
                <c:pt idx="471">
                  <c:v>0.87376510402503271</c:v>
                </c:pt>
                <c:pt idx="472">
                  <c:v>0.8877518478441504</c:v>
                </c:pt>
                <c:pt idx="473">
                  <c:v>0.91359530147619783</c:v>
                </c:pt>
                <c:pt idx="474">
                  <c:v>0.92433524644688914</c:v>
                </c:pt>
                <c:pt idx="475">
                  <c:v>0.93613596679451538</c:v>
                </c:pt>
                <c:pt idx="476">
                  <c:v>0.94313413358581832</c:v>
                </c:pt>
                <c:pt idx="477">
                  <c:v>0.95807579654641051</c:v>
                </c:pt>
                <c:pt idx="478">
                  <c:v>0.9726116649765072</c:v>
                </c:pt>
                <c:pt idx="479">
                  <c:v>0.99198298722844103</c:v>
                </c:pt>
                <c:pt idx="480">
                  <c:v>1.0268470887720571</c:v>
                </c:pt>
                <c:pt idx="481">
                  <c:v>1.0218207986567489</c:v>
                </c:pt>
                <c:pt idx="482">
                  <c:v>1.0545979463624753</c:v>
                </c:pt>
                <c:pt idx="483">
                  <c:v>1.0652374938861566</c:v>
                </c:pt>
                <c:pt idx="484">
                  <c:v>1.0860385023397849</c:v>
                </c:pt>
                <c:pt idx="485">
                  <c:v>1.1013189052538459</c:v>
                </c:pt>
                <c:pt idx="486">
                  <c:v>1.0946242913607398</c:v>
                </c:pt>
                <c:pt idx="487">
                  <c:v>1.1027520585238773</c:v>
                </c:pt>
                <c:pt idx="488">
                  <c:v>1.1257889572191515</c:v>
                </c:pt>
                <c:pt idx="489">
                  <c:v>1.1213221191524267</c:v>
                </c:pt>
                <c:pt idx="490">
                  <c:v>1.1528517123953808</c:v>
                </c:pt>
                <c:pt idx="491">
                  <c:v>1.1816135523599904</c:v>
                </c:pt>
                <c:pt idx="492">
                  <c:v>1.176796024019142</c:v>
                </c:pt>
                <c:pt idx="493">
                  <c:v>1.1849160456040755</c:v>
                </c:pt>
                <c:pt idx="494">
                  <c:v>1.196076169750498</c:v>
                </c:pt>
                <c:pt idx="495">
                  <c:v>1.2161673881709645</c:v>
                </c:pt>
                <c:pt idx="496">
                  <c:v>1.26259047425482</c:v>
                </c:pt>
                <c:pt idx="497">
                  <c:v>1.3201646110934857</c:v>
                </c:pt>
                <c:pt idx="498">
                  <c:v>1.3024219257519796</c:v>
                </c:pt>
                <c:pt idx="499">
                  <c:v>1.2703229218598935</c:v>
                </c:pt>
                <c:pt idx="500">
                  <c:v>1.296264117312137</c:v>
                </c:pt>
                <c:pt idx="501">
                  <c:v>1.302311274634774</c:v>
                </c:pt>
                <c:pt idx="502">
                  <c:v>1.3218462130053492</c:v>
                </c:pt>
                <c:pt idx="503">
                  <c:v>1.3440547774372276</c:v>
                </c:pt>
                <c:pt idx="504">
                  <c:v>1.3537073907628572</c:v>
                </c:pt>
                <c:pt idx="505">
                  <c:v>1.3962716297853226</c:v>
                </c:pt>
                <c:pt idx="506">
                  <c:v>1.4047919133448901</c:v>
                </c:pt>
                <c:pt idx="507">
                  <c:v>1.4255935857052213</c:v>
                </c:pt>
                <c:pt idx="508">
                  <c:v>1.3988467025849045</c:v>
                </c:pt>
                <c:pt idx="509">
                  <c:v>1.4089693618564176</c:v>
                </c:pt>
                <c:pt idx="510">
                  <c:v>1.4272579260427993</c:v>
                </c:pt>
                <c:pt idx="511">
                  <c:v>1.4797295710301088</c:v>
                </c:pt>
                <c:pt idx="512">
                  <c:v>1.523014665197457</c:v>
                </c:pt>
                <c:pt idx="513">
                  <c:v>1.512857777847022</c:v>
                </c:pt>
                <c:pt idx="514">
                  <c:v>1.5332000267687189</c:v>
                </c:pt>
                <c:pt idx="515">
                  <c:v>1.5251990657858956</c:v>
                </c:pt>
                <c:pt idx="516">
                  <c:v>1.5314684105518805</c:v>
                </c:pt>
                <c:pt idx="517">
                  <c:v>1.5795733198498307</c:v>
                </c:pt>
                <c:pt idx="518">
                  <c:v>1.6126106452158111</c:v>
                </c:pt>
                <c:pt idx="519">
                  <c:v>1.6011849583880977</c:v>
                </c:pt>
                <c:pt idx="520">
                  <c:v>1.5708445695854485</c:v>
                </c:pt>
                <c:pt idx="521">
                  <c:v>1.640215295796698</c:v>
                </c:pt>
                <c:pt idx="522">
                  <c:v>1.6746912332211603</c:v>
                </c:pt>
                <c:pt idx="523">
                  <c:v>1.6598784419284047</c:v>
                </c:pt>
                <c:pt idx="524">
                  <c:v>1.6629116103532149</c:v>
                </c:pt>
                <c:pt idx="525">
                  <c:v>1.6779932100933648</c:v>
                </c:pt>
                <c:pt idx="526">
                  <c:v>1.6869861952256322</c:v>
                </c:pt>
                <c:pt idx="527">
                  <c:v>1.727348329480904</c:v>
                </c:pt>
                <c:pt idx="528">
                  <c:v>1.7214733452966378</c:v>
                </c:pt>
                <c:pt idx="529">
                  <c:v>1.7441767415246556</c:v>
                </c:pt>
                <c:pt idx="530">
                  <c:v>1.742969906673012</c:v>
                </c:pt>
                <c:pt idx="531">
                  <c:v>1.7711648440804786</c:v>
                </c:pt>
                <c:pt idx="532">
                  <c:v>1.793150778464542</c:v>
                </c:pt>
                <c:pt idx="533">
                  <c:v>1.8152107753297222</c:v>
                </c:pt>
                <c:pt idx="534">
                  <c:v>1.8327207982554534</c:v>
                </c:pt>
                <c:pt idx="535">
                  <c:v>1.8268990741422675</c:v>
                </c:pt>
                <c:pt idx="536">
                  <c:v>1.8917916758728401</c:v>
                </c:pt>
                <c:pt idx="537">
                  <c:v>1.8644241137524173</c:v>
                </c:pt>
                <c:pt idx="538">
                  <c:v>1.8857052742873002</c:v>
                </c:pt>
                <c:pt idx="539">
                  <c:v>1.8994630440612159</c:v>
                </c:pt>
                <c:pt idx="540">
                  <c:v>1.9361012518506768</c:v>
                </c:pt>
                <c:pt idx="541">
                  <c:v>1.8944459748723421</c:v>
                </c:pt>
                <c:pt idx="542">
                  <c:v>1.9601330516244406</c:v>
                </c:pt>
                <c:pt idx="543">
                  <c:v>1.9774909661477229</c:v>
                </c:pt>
                <c:pt idx="544">
                  <c:v>1.9695544778825236</c:v>
                </c:pt>
                <c:pt idx="545">
                  <c:v>1.9905427817938723</c:v>
                </c:pt>
                <c:pt idx="546">
                  <c:v>1.9699957545379356</c:v>
                </c:pt>
                <c:pt idx="547">
                  <c:v>2.0039677130072371</c:v>
                </c:pt>
                <c:pt idx="548">
                  <c:v>2.0248443330576213</c:v>
                </c:pt>
                <c:pt idx="549">
                  <c:v>2.0504190520096834</c:v>
                </c:pt>
                <c:pt idx="550">
                  <c:v>2.0519169730669882</c:v>
                </c:pt>
                <c:pt idx="551">
                  <c:v>2.0636890716589629</c:v>
                </c:pt>
                <c:pt idx="552">
                  <c:v>2.1005646629785328</c:v>
                </c:pt>
                <c:pt idx="553">
                  <c:v>2.1102752574895769</c:v>
                </c:pt>
                <c:pt idx="554">
                  <c:v>2.1300775289593159</c:v>
                </c:pt>
                <c:pt idx="555">
                  <c:v>2.105749774330735</c:v>
                </c:pt>
                <c:pt idx="556">
                  <c:v>2.1484554992483997</c:v>
                </c:pt>
                <c:pt idx="557">
                  <c:v>2.162062635968093</c:v>
                </c:pt>
                <c:pt idx="558">
                  <c:v>2.171745789002069</c:v>
                </c:pt>
                <c:pt idx="559">
                  <c:v>2.1718443422637925</c:v>
                </c:pt>
                <c:pt idx="560">
                  <c:v>2.1778912045167851</c:v>
                </c:pt>
                <c:pt idx="561">
                  <c:v>2.1895910110455188</c:v>
                </c:pt>
                <c:pt idx="562">
                  <c:v>2.2144619888921633</c:v>
                </c:pt>
                <c:pt idx="563">
                  <c:v>2.2367547957079408</c:v>
                </c:pt>
                <c:pt idx="564">
                  <c:v>2.2221844041292749</c:v>
                </c:pt>
                <c:pt idx="565">
                  <c:v>2.2429034569887598</c:v>
                </c:pt>
                <c:pt idx="566">
                  <c:v>2.2645524218372324</c:v>
                </c:pt>
                <c:pt idx="567">
                  <c:v>2.3068357545568192</c:v>
                </c:pt>
                <c:pt idx="568">
                  <c:v>2.2922914766418154</c:v>
                </c:pt>
                <c:pt idx="569">
                  <c:v>2.3384115999667636</c:v>
                </c:pt>
                <c:pt idx="570">
                  <c:v>2.3392979891829828</c:v>
                </c:pt>
                <c:pt idx="571">
                  <c:v>2.3362471165794201</c:v>
                </c:pt>
                <c:pt idx="572">
                  <c:v>2.3738307275142763</c:v>
                </c:pt>
                <c:pt idx="573">
                  <c:v>2.3824755304644065</c:v>
                </c:pt>
                <c:pt idx="574">
                  <c:v>2.400434649391165</c:v>
                </c:pt>
                <c:pt idx="575">
                  <c:v>2.3816171728645465</c:v>
                </c:pt>
                <c:pt idx="576">
                  <c:v>2.4032946119338434</c:v>
                </c:pt>
                <c:pt idx="577">
                  <c:v>2.4306007995679235</c:v>
                </c:pt>
                <c:pt idx="578">
                  <c:v>2.4216992860258886</c:v>
                </c:pt>
                <c:pt idx="579">
                  <c:v>2.4446254598365482</c:v>
                </c:pt>
                <c:pt idx="580">
                  <c:v>2.4748041504732416</c:v>
                </c:pt>
                <c:pt idx="581">
                  <c:v>2.4699279770402707</c:v>
                </c:pt>
                <c:pt idx="582">
                  <c:v>2.4822111362589077</c:v>
                </c:pt>
                <c:pt idx="583">
                  <c:v>2.5196141645704859</c:v>
                </c:pt>
                <c:pt idx="584">
                  <c:v>2.5259032790027556</c:v>
                </c:pt>
                <c:pt idx="585">
                  <c:v>2.5335296490701231</c:v>
                </c:pt>
                <c:pt idx="586">
                  <c:v>2.5409382577388446</c:v>
                </c:pt>
                <c:pt idx="587">
                  <c:v>2.5692962211256707</c:v>
                </c:pt>
                <c:pt idx="588">
                  <c:v>2.6018329608374184</c:v>
                </c:pt>
                <c:pt idx="589">
                  <c:v>2.5976093339262993</c:v>
                </c:pt>
                <c:pt idx="590">
                  <c:v>2.6201340654837564</c:v>
                </c:pt>
                <c:pt idx="591">
                  <c:v>2.6177560992076141</c:v>
                </c:pt>
                <c:pt idx="592">
                  <c:v>2.6304455693286197</c:v>
                </c:pt>
                <c:pt idx="593">
                  <c:v>2.6448361159581339</c:v>
                </c:pt>
                <c:pt idx="594">
                  <c:v>2.6464129681457096</c:v>
                </c:pt>
                <c:pt idx="595">
                  <c:v>2.6747319823392557</c:v>
                </c:pt>
                <c:pt idx="596">
                  <c:v>2.684493771433865</c:v>
                </c:pt>
                <c:pt idx="597">
                  <c:v>2.6919717214693741</c:v>
                </c:pt>
                <c:pt idx="598">
                  <c:v>2.6993360696912014</c:v>
                </c:pt>
                <c:pt idx="599">
                  <c:v>2.7098594335418178</c:v>
                </c:pt>
                <c:pt idx="600">
                  <c:v>2.7177245149527196</c:v>
                </c:pt>
                <c:pt idx="601">
                  <c:v>2.7206634086256707</c:v>
                </c:pt>
                <c:pt idx="602">
                  <c:v>2.7565282388732899</c:v>
                </c:pt>
                <c:pt idx="603">
                  <c:v>2.7780857321315207</c:v>
                </c:pt>
                <c:pt idx="604">
                  <c:v>2.7817773484711146</c:v>
                </c:pt>
                <c:pt idx="605">
                  <c:v>2.7974369896475464</c:v>
                </c:pt>
                <c:pt idx="606">
                  <c:v>2.942198452985255</c:v>
                </c:pt>
                <c:pt idx="607">
                  <c:v>2.8131332194600676</c:v>
                </c:pt>
                <c:pt idx="608">
                  <c:v>2.8048901538328015</c:v>
                </c:pt>
                <c:pt idx="609">
                  <c:v>2.8598560225367176</c:v>
                </c:pt>
                <c:pt idx="610">
                  <c:v>2.8613543861984772</c:v>
                </c:pt>
                <c:pt idx="611">
                  <c:v>2.8816126878059221</c:v>
                </c:pt>
                <c:pt idx="612">
                  <c:v>2.8785079649919991</c:v>
                </c:pt>
                <c:pt idx="613">
                  <c:v>2.883887674775659</c:v>
                </c:pt>
                <c:pt idx="614">
                  <c:v>2.8824577672717187</c:v>
                </c:pt>
                <c:pt idx="615">
                  <c:v>2.9058730190204254</c:v>
                </c:pt>
                <c:pt idx="616">
                  <c:v>2.9300595828234468</c:v>
                </c:pt>
                <c:pt idx="617">
                  <c:v>2.9390075698347355</c:v>
                </c:pt>
                <c:pt idx="618">
                  <c:v>2.970862698664491</c:v>
                </c:pt>
                <c:pt idx="619">
                  <c:v>2.9777162813293208</c:v>
                </c:pt>
                <c:pt idx="620">
                  <c:v>2.9749916082192653</c:v>
                </c:pt>
                <c:pt idx="621">
                  <c:v>3.0157634466778585</c:v>
                </c:pt>
                <c:pt idx="622">
                  <c:v>3.004498572807131</c:v>
                </c:pt>
                <c:pt idx="623">
                  <c:v>2.9896509632961807</c:v>
                </c:pt>
                <c:pt idx="624">
                  <c:v>3.0347083932914916</c:v>
                </c:pt>
                <c:pt idx="625">
                  <c:v>3.06418909668088</c:v>
                </c:pt>
                <c:pt idx="626">
                  <c:v>3.0610598830863185</c:v>
                </c:pt>
                <c:pt idx="627">
                  <c:v>3.0723994095774474</c:v>
                </c:pt>
                <c:pt idx="628">
                  <c:v>3.09596131094015</c:v>
                </c:pt>
                <c:pt idx="629">
                  <c:v>3.0893122115399083</c:v>
                </c:pt>
                <c:pt idx="630">
                  <c:v>3.1323788066344935</c:v>
                </c:pt>
                <c:pt idx="631">
                  <c:v>3.129483878338772</c:v>
                </c:pt>
                <c:pt idx="632">
                  <c:v>3.1839366209285234</c:v>
                </c:pt>
                <c:pt idx="633">
                  <c:v>3.1992678495890745</c:v>
                </c:pt>
                <c:pt idx="634">
                  <c:v>3.2711412090018372</c:v>
                </c:pt>
                <c:pt idx="635">
                  <c:v>3.2711426843500848</c:v>
                </c:pt>
                <c:pt idx="636">
                  <c:v>3.227339595419386</c:v>
                </c:pt>
                <c:pt idx="637">
                  <c:v>3.2298293930913222</c:v>
                </c:pt>
                <c:pt idx="638">
                  <c:v>3.2554193081301426</c:v>
                </c:pt>
                <c:pt idx="639">
                  <c:v>3.3244086568240996</c:v>
                </c:pt>
                <c:pt idx="640">
                  <c:v>3.2894756565181535</c:v>
                </c:pt>
                <c:pt idx="641">
                  <c:v>3.2557863747696159</c:v>
                </c:pt>
                <c:pt idx="642">
                  <c:v>3.2727218970948271</c:v>
                </c:pt>
                <c:pt idx="643">
                  <c:v>3.3457197669280396</c:v>
                </c:pt>
                <c:pt idx="644">
                  <c:v>3.3606777324865602</c:v>
                </c:pt>
                <c:pt idx="645">
                  <c:v>3.3661695687356539</c:v>
                </c:pt>
                <c:pt idx="646">
                  <c:v>3.3336865316994442</c:v>
                </c:pt>
                <c:pt idx="647">
                  <c:v>3.3965788563006045</c:v>
                </c:pt>
                <c:pt idx="648">
                  <c:v>3.3645702912549917</c:v>
                </c:pt>
                <c:pt idx="649">
                  <c:v>3.3593788359053907</c:v>
                </c:pt>
                <c:pt idx="650">
                  <c:v>3.3656487708106844</c:v>
                </c:pt>
                <c:pt idx="651">
                  <c:v>3.41510008290278</c:v>
                </c:pt>
                <c:pt idx="652">
                  <c:v>3.4534694643045927</c:v>
                </c:pt>
                <c:pt idx="653">
                  <c:v>3.3877660111871646</c:v>
                </c:pt>
                <c:pt idx="654">
                  <c:v>3.3892221798895577</c:v>
                </c:pt>
                <c:pt idx="655">
                  <c:v>3.4064979175164614</c:v>
                </c:pt>
                <c:pt idx="656">
                  <c:v>3.445638906042277</c:v>
                </c:pt>
                <c:pt idx="657">
                  <c:v>3.4210377693867779</c:v>
                </c:pt>
                <c:pt idx="658">
                  <c:v>3.5116067415624368</c:v>
                </c:pt>
                <c:pt idx="659">
                  <c:v>3.5233935936366931</c:v>
                </c:pt>
                <c:pt idx="660">
                  <c:v>3.5300214480224317</c:v>
                </c:pt>
                <c:pt idx="661">
                  <c:v>3.5029375953665216</c:v>
                </c:pt>
                <c:pt idx="662">
                  <c:v>3.5754069954639593</c:v>
                </c:pt>
                <c:pt idx="663">
                  <c:v>3.5364563268597538</c:v>
                </c:pt>
                <c:pt idx="664">
                  <c:v>3.5647585220834905</c:v>
                </c:pt>
                <c:pt idx="665">
                  <c:v>3.6099451925837083</c:v>
                </c:pt>
                <c:pt idx="666">
                  <c:v>3.619803174382862</c:v>
                </c:pt>
                <c:pt idx="667">
                  <c:v>3.5805872381670052</c:v>
                </c:pt>
                <c:pt idx="668">
                  <c:v>3.5849182704292</c:v>
                </c:pt>
                <c:pt idx="669">
                  <c:v>3.6184060196096204</c:v>
                </c:pt>
                <c:pt idx="670">
                  <c:v>3.65553020710585</c:v>
                </c:pt>
                <c:pt idx="671">
                  <c:v>3.6815889878119652</c:v>
                </c:pt>
                <c:pt idx="672">
                  <c:v>3.6534626540971717</c:v>
                </c:pt>
                <c:pt idx="673">
                  <c:v>3.7244401820650475</c:v>
                </c:pt>
                <c:pt idx="674">
                  <c:v>3.7263917727029008</c:v>
                </c:pt>
                <c:pt idx="675">
                  <c:v>3.727482645183708</c:v>
                </c:pt>
                <c:pt idx="676">
                  <c:v>3.7122768211226496</c:v>
                </c:pt>
                <c:pt idx="677">
                  <c:v>3.7407230103335753</c:v>
                </c:pt>
                <c:pt idx="678">
                  <c:v>3.7804709571209574</c:v>
                </c:pt>
                <c:pt idx="679">
                  <c:v>3.7527780807159536</c:v>
                </c:pt>
                <c:pt idx="680">
                  <c:v>3.8104683274602613</c:v>
                </c:pt>
                <c:pt idx="681">
                  <c:v>3.7751166233268312</c:v>
                </c:pt>
                <c:pt idx="682">
                  <c:v>3.8056268247106844</c:v>
                </c:pt>
                <c:pt idx="683">
                  <c:v>3.8418840975873341</c:v>
                </c:pt>
                <c:pt idx="684">
                  <c:v>4.0185588184750545</c:v>
                </c:pt>
                <c:pt idx="685">
                  <c:v>3.7655501703378054</c:v>
                </c:pt>
                <c:pt idx="686">
                  <c:v>3.891375539151269</c:v>
                </c:pt>
                <c:pt idx="687">
                  <c:v>3.879161131160116</c:v>
                </c:pt>
                <c:pt idx="688">
                  <c:v>3.9225747281582306</c:v>
                </c:pt>
                <c:pt idx="689">
                  <c:v>3.8822797222474015</c:v>
                </c:pt>
                <c:pt idx="690">
                  <c:v>3.9053919374697852</c:v>
                </c:pt>
                <c:pt idx="691">
                  <c:v>4.0122815068286197</c:v>
                </c:pt>
                <c:pt idx="692">
                  <c:v>3.965899214123302</c:v>
                </c:pt>
                <c:pt idx="693">
                  <c:v>3.9910654091506648</c:v>
                </c:pt>
                <c:pt idx="694">
                  <c:v>3.9517432478622916</c:v>
                </c:pt>
                <c:pt idx="695">
                  <c:v>3.9030774111675126</c:v>
                </c:pt>
                <c:pt idx="696">
                  <c:v>4.0641438329971962</c:v>
                </c:pt>
                <c:pt idx="697">
                  <c:v>3.9875956851847718</c:v>
                </c:pt>
                <c:pt idx="698">
                  <c:v>3.9582105843606481</c:v>
                </c:pt>
                <c:pt idx="699">
                  <c:v>3.9554664366539765</c:v>
                </c:pt>
                <c:pt idx="700">
                  <c:v>3.9605085867627507</c:v>
                </c:pt>
                <c:pt idx="701">
                  <c:v>3.9273197431336233</c:v>
                </c:pt>
                <c:pt idx="702">
                  <c:v>4.1609048416915879</c:v>
                </c:pt>
                <c:pt idx="703">
                  <c:v>4.0245292576897516</c:v>
                </c:pt>
                <c:pt idx="704">
                  <c:v>4.0039537562129803</c:v>
                </c:pt>
                <c:pt idx="705">
                  <c:v>4.0802330955780279</c:v>
                </c:pt>
                <c:pt idx="706">
                  <c:v>4.0873041445718634</c:v>
                </c:pt>
                <c:pt idx="707">
                  <c:v>4.025960935611554</c:v>
                </c:pt>
                <c:pt idx="708">
                  <c:v>4.0991742062862704</c:v>
                </c:pt>
                <c:pt idx="709">
                  <c:v>4.1632633333711144</c:v>
                </c:pt>
                <c:pt idx="710">
                  <c:v>4.1312674563202565</c:v>
                </c:pt>
                <c:pt idx="711">
                  <c:v>4.1895280726900657</c:v>
                </c:pt>
                <c:pt idx="712">
                  <c:v>4.2921397223229398</c:v>
                </c:pt>
                <c:pt idx="713">
                  <c:v>4.0419345308912016</c:v>
                </c:pt>
                <c:pt idx="714">
                  <c:v>3.9601459461679722</c:v>
                </c:pt>
                <c:pt idx="715">
                  <c:v>4.1083730024965197</c:v>
                </c:pt>
                <c:pt idx="716">
                  <c:v>4.1531993929591247</c:v>
                </c:pt>
                <c:pt idx="717">
                  <c:v>4.2553879127198213</c:v>
                </c:pt>
                <c:pt idx="718">
                  <c:v>4.2005132205364761</c:v>
                </c:pt>
                <c:pt idx="719">
                  <c:v>4.2024565492242205</c:v>
                </c:pt>
                <c:pt idx="720">
                  <c:v>4.2333341123172108</c:v>
                </c:pt>
                <c:pt idx="721">
                  <c:v>4.1425624272948518</c:v>
                </c:pt>
                <c:pt idx="722">
                  <c:v>4.2033671341514145</c:v>
                </c:pt>
                <c:pt idx="723">
                  <c:v>4.2461681665646847</c:v>
                </c:pt>
                <c:pt idx="724">
                  <c:v>4.2474340153455161</c:v>
                </c:pt>
                <c:pt idx="725">
                  <c:v>4.2235357345865117</c:v>
                </c:pt>
                <c:pt idx="726">
                  <c:v>4.4144195342715253</c:v>
                </c:pt>
                <c:pt idx="727">
                  <c:v>4.3952456136126665</c:v>
                </c:pt>
                <c:pt idx="728">
                  <c:v>4.333987089640754</c:v>
                </c:pt>
                <c:pt idx="729">
                  <c:v>4.2988481307219963</c:v>
                </c:pt>
                <c:pt idx="730">
                  <c:v>4.3065090239379504</c:v>
                </c:pt>
                <c:pt idx="731">
                  <c:v>4.3606613856281848</c:v>
                </c:pt>
                <c:pt idx="732">
                  <c:v>4.3694765912987918</c:v>
                </c:pt>
                <c:pt idx="733">
                  <c:v>4.276865147034397</c:v>
                </c:pt>
                <c:pt idx="734">
                  <c:v>4.41382408372613</c:v>
                </c:pt>
                <c:pt idx="735">
                  <c:v>4.4867290066208847</c:v>
                </c:pt>
                <c:pt idx="736">
                  <c:v>4.4289266334111437</c:v>
                </c:pt>
                <c:pt idx="737">
                  <c:v>4.4234041099188781</c:v>
                </c:pt>
                <c:pt idx="738">
                  <c:v>4.52758257937138</c:v>
                </c:pt>
                <c:pt idx="739">
                  <c:v>4.5266079643310375</c:v>
                </c:pt>
                <c:pt idx="740">
                  <c:v>4.4257475530464347</c:v>
                </c:pt>
                <c:pt idx="741">
                  <c:v>4.4917882707691321</c:v>
                </c:pt>
                <c:pt idx="742">
                  <c:v>4.4490126143453956</c:v>
                </c:pt>
                <c:pt idx="743">
                  <c:v>4.3414883501782695</c:v>
                </c:pt>
                <c:pt idx="744">
                  <c:v>4.4473150786726618</c:v>
                </c:pt>
                <c:pt idx="745">
                  <c:v>4.4982482305263476</c:v>
                </c:pt>
                <c:pt idx="746">
                  <c:v>4.5644904808171622</c:v>
                </c:pt>
                <c:pt idx="747">
                  <c:v>4.4711360511844331</c:v>
                </c:pt>
                <c:pt idx="748">
                  <c:v>4.5287740706014263</c:v>
                </c:pt>
                <c:pt idx="749">
                  <c:v>4.5369321561706792</c:v>
                </c:pt>
                <c:pt idx="750">
                  <c:v>4.5325964027941508</c:v>
                </c:pt>
                <c:pt idx="751">
                  <c:v>4.4589257741683346</c:v>
                </c:pt>
                <c:pt idx="752">
                  <c:v>4.6110353568973652</c:v>
                </c:pt>
                <c:pt idx="753">
                  <c:v>4.6726550461158567</c:v>
                </c:pt>
                <c:pt idx="754">
                  <c:v>4.6051159647313993</c:v>
                </c:pt>
                <c:pt idx="755">
                  <c:v>4.5027397806759248</c:v>
                </c:pt>
                <c:pt idx="756">
                  <c:v>4.4384269907994929</c:v>
                </c:pt>
                <c:pt idx="757">
                  <c:v>4.5252347101991299</c:v>
                </c:pt>
                <c:pt idx="758">
                  <c:v>4.6667967333665699</c:v>
                </c:pt>
                <c:pt idx="759">
                  <c:v>4.668659212971356</c:v>
                </c:pt>
                <c:pt idx="760">
                  <c:v>4.5711797096892433</c:v>
                </c:pt>
                <c:pt idx="761">
                  <c:v>4.5613766108442109</c:v>
                </c:pt>
                <c:pt idx="762">
                  <c:v>4.6845121247658446</c:v>
                </c:pt>
                <c:pt idx="763">
                  <c:v>4.5906796823067682</c:v>
                </c:pt>
                <c:pt idx="764">
                  <c:v>4.5154950513279672</c:v>
                </c:pt>
                <c:pt idx="765">
                  <c:v>4.6623364605994686</c:v>
                </c:pt>
                <c:pt idx="766">
                  <c:v>4.6242659847489245</c:v>
                </c:pt>
                <c:pt idx="767">
                  <c:v>4.5840453363888329</c:v>
                </c:pt>
                <c:pt idx="768">
                  <c:v>4.5815903569351226</c:v>
                </c:pt>
                <c:pt idx="769">
                  <c:v>4.6636613233094755</c:v>
                </c:pt>
                <c:pt idx="770">
                  <c:v>4.7326934571020791</c:v>
                </c:pt>
                <c:pt idx="771">
                  <c:v>4.5843675524421323</c:v>
                </c:pt>
                <c:pt idx="772">
                  <c:v>4.7449143566254293</c:v>
                </c:pt>
                <c:pt idx="773">
                  <c:v>4.7781179537368628</c:v>
                </c:pt>
                <c:pt idx="774">
                  <c:v>4.7922869030623154</c:v>
                </c:pt>
                <c:pt idx="775">
                  <c:v>4.6880364366162199</c:v>
                </c:pt>
                <c:pt idx="776">
                  <c:v>4.7349566412859563</c:v>
                </c:pt>
                <c:pt idx="777">
                  <c:v>4.6940337271686969</c:v>
                </c:pt>
                <c:pt idx="778">
                  <c:v>4.7750415576089198</c:v>
                </c:pt>
                <c:pt idx="779">
                  <c:v>4.8224483321247282</c:v>
                </c:pt>
                <c:pt idx="780">
                  <c:v>4.81228406803314</c:v>
                </c:pt>
                <c:pt idx="781">
                  <c:v>4.8486723518325601</c:v>
                </c:pt>
                <c:pt idx="782">
                  <c:v>4.9283184358570464</c:v>
                </c:pt>
                <c:pt idx="783">
                  <c:v>4.7752631549129809</c:v>
                </c:pt>
                <c:pt idx="784">
                  <c:v>4.7249015529633551</c:v>
                </c:pt>
                <c:pt idx="785">
                  <c:v>4.7376252511632826</c:v>
                </c:pt>
                <c:pt idx="786">
                  <c:v>4.9183976042233262</c:v>
                </c:pt>
                <c:pt idx="787">
                  <c:v>4.8789639066087984</c:v>
                </c:pt>
                <c:pt idx="788">
                  <c:v>4.8819379135696161</c:v>
                </c:pt>
                <c:pt idx="789">
                  <c:v>5.2807156878852552</c:v>
                </c:pt>
                <c:pt idx="790">
                  <c:v>4.8370817210727823</c:v>
                </c:pt>
                <c:pt idx="791">
                  <c:v>4.8163300630174284</c:v>
                </c:pt>
                <c:pt idx="792">
                  <c:v>4.8198747346733866</c:v>
                </c:pt>
                <c:pt idx="793">
                  <c:v>4.8286961368065748</c:v>
                </c:pt>
                <c:pt idx="794">
                  <c:v>4.9137853705885908</c:v>
                </c:pt>
                <c:pt idx="795">
                  <c:v>4.8150710008384818</c:v>
                </c:pt>
                <c:pt idx="796">
                  <c:v>4.9504725599392794</c:v>
                </c:pt>
                <c:pt idx="797">
                  <c:v>5.0374254536046656</c:v>
                </c:pt>
                <c:pt idx="798">
                  <c:v>4.8984830587533237</c:v>
                </c:pt>
                <c:pt idx="799">
                  <c:v>4.8053992079858592</c:v>
                </c:pt>
                <c:pt idx="800">
                  <c:v>5.0079910761496977</c:v>
                </c:pt>
                <c:pt idx="801">
                  <c:v>4.9543863637222145</c:v>
                </c:pt>
                <c:pt idx="802">
                  <c:v>4.8567271630257434</c:v>
                </c:pt>
                <c:pt idx="803">
                  <c:v>5.2037821791153007</c:v>
                </c:pt>
                <c:pt idx="804">
                  <c:v>5.1234417962140437</c:v>
                </c:pt>
                <c:pt idx="805">
                  <c:v>5.0474973608970997</c:v>
                </c:pt>
                <c:pt idx="806">
                  <c:v>4.982088092216582</c:v>
                </c:pt>
                <c:pt idx="807">
                  <c:v>5.132925334632584</c:v>
                </c:pt>
                <c:pt idx="808">
                  <c:v>5.2328884391240758</c:v>
                </c:pt>
                <c:pt idx="809">
                  <c:v>5.120816856644308</c:v>
                </c:pt>
                <c:pt idx="810">
                  <c:v>5.2570941824540736</c:v>
                </c:pt>
                <c:pt idx="811">
                  <c:v>5.2297406361418419</c:v>
                </c:pt>
                <c:pt idx="812">
                  <c:v>5.240161905894972</c:v>
                </c:pt>
                <c:pt idx="813">
                  <c:v>5.1364691210795987</c:v>
                </c:pt>
                <c:pt idx="814">
                  <c:v>5.2126224657058255</c:v>
                </c:pt>
                <c:pt idx="815">
                  <c:v>5.2425372165443074</c:v>
                </c:pt>
                <c:pt idx="816">
                  <c:v>5.2638111478728549</c:v>
                </c:pt>
                <c:pt idx="817">
                  <c:v>5.2981743686926031</c:v>
                </c:pt>
                <c:pt idx="818">
                  <c:v>5.1274535631194107</c:v>
                </c:pt>
                <c:pt idx="819">
                  <c:v>5.231427844376964</c:v>
                </c:pt>
                <c:pt idx="820">
                  <c:v>5.2039580406242445</c:v>
                </c:pt>
                <c:pt idx="821">
                  <c:v>5.2289404072622192</c:v>
                </c:pt>
                <c:pt idx="822">
                  <c:v>5.2527814445099104</c:v>
                </c:pt>
                <c:pt idx="823">
                  <c:v>5.2524409341385789</c:v>
                </c:pt>
                <c:pt idx="824">
                  <c:v>5.2271304500543874</c:v>
                </c:pt>
                <c:pt idx="825">
                  <c:v>5.2519528889442837</c:v>
                </c:pt>
                <c:pt idx="826">
                  <c:v>5.191888511829224</c:v>
                </c:pt>
                <c:pt idx="827">
                  <c:v>5.3732335950719126</c:v>
                </c:pt>
                <c:pt idx="828">
                  <c:v>5.2454412919990334</c:v>
                </c:pt>
                <c:pt idx="829">
                  <c:v>5.0943048489621221</c:v>
                </c:pt>
                <c:pt idx="830">
                  <c:v>5.2802370849196283</c:v>
                </c:pt>
                <c:pt idx="831">
                  <c:v>5.4005853709662803</c:v>
                </c:pt>
                <c:pt idx="832">
                  <c:v>5.3090205387357994</c:v>
                </c:pt>
                <c:pt idx="833">
                  <c:v>5.1680043944132219</c:v>
                </c:pt>
                <c:pt idx="834">
                  <c:v>5.3968580511995405</c:v>
                </c:pt>
                <c:pt idx="835">
                  <c:v>5.4307296859892435</c:v>
                </c:pt>
                <c:pt idx="836">
                  <c:v>5.3558876308693018</c:v>
                </c:pt>
                <c:pt idx="837">
                  <c:v>5.3611581648839737</c:v>
                </c:pt>
                <c:pt idx="838">
                  <c:v>5.5407812216733143</c:v>
                </c:pt>
                <c:pt idx="839">
                  <c:v>5.4042938062756827</c:v>
                </c:pt>
                <c:pt idx="840">
                  <c:v>5.5254629760771818</c:v>
                </c:pt>
                <c:pt idx="841">
                  <c:v>5.3733581144624853</c:v>
                </c:pt>
                <c:pt idx="842">
                  <c:v>5.4859885588515347</c:v>
                </c:pt>
                <c:pt idx="843">
                  <c:v>5.52306524013476</c:v>
                </c:pt>
                <c:pt idx="844">
                  <c:v>5.603806327615132</c:v>
                </c:pt>
                <c:pt idx="845">
                  <c:v>5.4260652250271937</c:v>
                </c:pt>
                <c:pt idx="846">
                  <c:v>5.6252519894775928</c:v>
                </c:pt>
                <c:pt idx="847">
                  <c:v>5.5948202766195312</c:v>
                </c:pt>
                <c:pt idx="848">
                  <c:v>5.5503102008173313</c:v>
                </c:pt>
                <c:pt idx="849">
                  <c:v>5.4843910517887355</c:v>
                </c:pt>
                <c:pt idx="850">
                  <c:v>5.6180121606463143</c:v>
                </c:pt>
                <c:pt idx="851">
                  <c:v>5.6723421542633554</c:v>
                </c:pt>
                <c:pt idx="852">
                  <c:v>5.5588925965373459</c:v>
                </c:pt>
                <c:pt idx="853">
                  <c:v>5.6579917371057045</c:v>
                </c:pt>
                <c:pt idx="854">
                  <c:v>5.6340728014714774</c:v>
                </c:pt>
                <c:pt idx="855">
                  <c:v>5.6661698874108772</c:v>
                </c:pt>
                <c:pt idx="856">
                  <c:v>5.5954499552438479</c:v>
                </c:pt>
                <c:pt idx="857">
                  <c:v>5.5745702369621712</c:v>
                </c:pt>
                <c:pt idx="858">
                  <c:v>5.5900242145954318</c:v>
                </c:pt>
                <c:pt idx="859">
                  <c:v>5.8275470175776656</c:v>
                </c:pt>
                <c:pt idx="860">
                  <c:v>5.720449129048828</c:v>
                </c:pt>
                <c:pt idx="861">
                  <c:v>5.434144822070655</c:v>
                </c:pt>
                <c:pt idx="862">
                  <c:v>5.6049630006269764</c:v>
                </c:pt>
                <c:pt idx="863">
                  <c:v>5.4859743955085332</c:v>
                </c:pt>
                <c:pt idx="864">
                  <c:v>5.7448502084844089</c:v>
                </c:pt>
                <c:pt idx="865">
                  <c:v>5.9381509236388208</c:v>
                </c:pt>
                <c:pt idx="866">
                  <c:v>5.8620040705447911</c:v>
                </c:pt>
                <c:pt idx="867">
                  <c:v>5.69598549484832</c:v>
                </c:pt>
                <c:pt idx="868">
                  <c:v>5.7400659492461443</c:v>
                </c:pt>
                <c:pt idx="869">
                  <c:v>5.9388148303420358</c:v>
                </c:pt>
                <c:pt idx="870">
                  <c:v>5.7905913148492392</c:v>
                </c:pt>
                <c:pt idx="871">
                  <c:v>6.235281926063573</c:v>
                </c:pt>
                <c:pt idx="872">
                  <c:v>6.1010824807000965</c:v>
                </c:pt>
                <c:pt idx="873">
                  <c:v>5.9906113559795751</c:v>
                </c:pt>
                <c:pt idx="874">
                  <c:v>5.9155904886542183</c:v>
                </c:pt>
                <c:pt idx="875">
                  <c:v>5.8294283816397874</c:v>
                </c:pt>
                <c:pt idx="876">
                  <c:v>5.9202419665518491</c:v>
                </c:pt>
                <c:pt idx="877">
                  <c:v>5.9182343126812906</c:v>
                </c:pt>
                <c:pt idx="878">
                  <c:v>5.9223676482807592</c:v>
                </c:pt>
                <c:pt idx="879">
                  <c:v>5.8862151251284267</c:v>
                </c:pt>
                <c:pt idx="880">
                  <c:v>6.0632952717095723</c:v>
                </c:pt>
                <c:pt idx="881">
                  <c:v>6.1118401298495284</c:v>
                </c:pt>
                <c:pt idx="882">
                  <c:v>5.9474532892947787</c:v>
                </c:pt>
                <c:pt idx="883">
                  <c:v>5.9376392728728549</c:v>
                </c:pt>
                <c:pt idx="884">
                  <c:v>6.1058266104665222</c:v>
                </c:pt>
                <c:pt idx="885">
                  <c:v>6.0362409260182499</c:v>
                </c:pt>
                <c:pt idx="886">
                  <c:v>6.2370305087850619</c:v>
                </c:pt>
                <c:pt idx="887">
                  <c:v>5.9963121015379501</c:v>
                </c:pt>
                <c:pt idx="888">
                  <c:v>5.9114288263687458</c:v>
                </c:pt>
                <c:pt idx="889">
                  <c:v>6.0166931521180809</c:v>
                </c:pt>
                <c:pt idx="890">
                  <c:v>6.0695784847489245</c:v>
                </c:pt>
                <c:pt idx="891">
                  <c:v>5.9484718697123524</c:v>
                </c:pt>
                <c:pt idx="892">
                  <c:v>6.0554594021936188</c:v>
                </c:pt>
                <c:pt idx="893">
                  <c:v>6.2839961541802758</c:v>
                </c:pt>
                <c:pt idx="894">
                  <c:v>6.0319134345918055</c:v>
                </c:pt>
                <c:pt idx="895">
                  <c:v>6.143626212382161</c:v>
                </c:pt>
                <c:pt idx="896">
                  <c:v>6.1611297437756827</c:v>
                </c:pt>
                <c:pt idx="897">
                  <c:v>6.1013799109031428</c:v>
                </c:pt>
                <c:pt idx="898">
                  <c:v>6.0218214625634516</c:v>
                </c:pt>
                <c:pt idx="899">
                  <c:v>6.1795338277284264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F-474B-9978-40357AC075D8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S21'!$F$3:$F$67</c:f>
              <c:numCache>
                <c:formatCode>General</c:formatCode>
                <c:ptCount val="65"/>
                <c:pt idx="0">
                  <c:v>150</c:v>
                </c:pt>
                <c:pt idx="1">
                  <c:v>170</c:v>
                </c:pt>
                <c:pt idx="2">
                  <c:v>190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265</c:v>
                </c:pt>
                <c:pt idx="10">
                  <c:v>270</c:v>
                </c:pt>
                <c:pt idx="11">
                  <c:v>275</c:v>
                </c:pt>
                <c:pt idx="12">
                  <c:v>280</c:v>
                </c:pt>
                <c:pt idx="13">
                  <c:v>285</c:v>
                </c:pt>
                <c:pt idx="14">
                  <c:v>290</c:v>
                </c:pt>
                <c:pt idx="15">
                  <c:v>295</c:v>
                </c:pt>
                <c:pt idx="16">
                  <c:v>300</c:v>
                </c:pt>
                <c:pt idx="17">
                  <c:v>305</c:v>
                </c:pt>
                <c:pt idx="18">
                  <c:v>310</c:v>
                </c:pt>
                <c:pt idx="19">
                  <c:v>315</c:v>
                </c:pt>
                <c:pt idx="20">
                  <c:v>320</c:v>
                </c:pt>
                <c:pt idx="21">
                  <c:v>325</c:v>
                </c:pt>
                <c:pt idx="22">
                  <c:v>330</c:v>
                </c:pt>
                <c:pt idx="23">
                  <c:v>335</c:v>
                </c:pt>
                <c:pt idx="24">
                  <c:v>340</c:v>
                </c:pt>
                <c:pt idx="25">
                  <c:v>345</c:v>
                </c:pt>
                <c:pt idx="26">
                  <c:v>350</c:v>
                </c:pt>
                <c:pt idx="27">
                  <c:v>355</c:v>
                </c:pt>
                <c:pt idx="28">
                  <c:v>360</c:v>
                </c:pt>
                <c:pt idx="29">
                  <c:v>365</c:v>
                </c:pt>
                <c:pt idx="30">
                  <c:v>370</c:v>
                </c:pt>
                <c:pt idx="31">
                  <c:v>375</c:v>
                </c:pt>
                <c:pt idx="32">
                  <c:v>380</c:v>
                </c:pt>
                <c:pt idx="33">
                  <c:v>385</c:v>
                </c:pt>
                <c:pt idx="34">
                  <c:v>390</c:v>
                </c:pt>
                <c:pt idx="35">
                  <c:v>395</c:v>
                </c:pt>
                <c:pt idx="36">
                  <c:v>400</c:v>
                </c:pt>
                <c:pt idx="37">
                  <c:v>405</c:v>
                </c:pt>
                <c:pt idx="38">
                  <c:v>410</c:v>
                </c:pt>
                <c:pt idx="39">
                  <c:v>415</c:v>
                </c:pt>
                <c:pt idx="40">
                  <c:v>420</c:v>
                </c:pt>
                <c:pt idx="41">
                  <c:v>425</c:v>
                </c:pt>
                <c:pt idx="42">
                  <c:v>430</c:v>
                </c:pt>
                <c:pt idx="43">
                  <c:v>435</c:v>
                </c:pt>
                <c:pt idx="44">
                  <c:v>440</c:v>
                </c:pt>
                <c:pt idx="45">
                  <c:v>445</c:v>
                </c:pt>
                <c:pt idx="46">
                  <c:v>450</c:v>
                </c:pt>
                <c:pt idx="47">
                  <c:v>460</c:v>
                </c:pt>
                <c:pt idx="48">
                  <c:v>470</c:v>
                </c:pt>
                <c:pt idx="49">
                  <c:v>480</c:v>
                </c:pt>
                <c:pt idx="50">
                  <c:v>490</c:v>
                </c:pt>
                <c:pt idx="51">
                  <c:v>500</c:v>
                </c:pt>
                <c:pt idx="52">
                  <c:v>510</c:v>
                </c:pt>
                <c:pt idx="53">
                  <c:v>520</c:v>
                </c:pt>
                <c:pt idx="54">
                  <c:v>530</c:v>
                </c:pt>
                <c:pt idx="55">
                  <c:v>540</c:v>
                </c:pt>
                <c:pt idx="56">
                  <c:v>550</c:v>
                </c:pt>
                <c:pt idx="57">
                  <c:v>560</c:v>
                </c:pt>
                <c:pt idx="58">
                  <c:v>580</c:v>
                </c:pt>
                <c:pt idx="59">
                  <c:v>600</c:v>
                </c:pt>
                <c:pt idx="60">
                  <c:v>620</c:v>
                </c:pt>
                <c:pt idx="61">
                  <c:v>640</c:v>
                </c:pt>
                <c:pt idx="62">
                  <c:v>660</c:v>
                </c:pt>
                <c:pt idx="63">
                  <c:v>680</c:v>
                </c:pt>
                <c:pt idx="64">
                  <c:v>700</c:v>
                </c:pt>
              </c:numCache>
            </c:numRef>
          </c:xVal>
          <c:yVal>
            <c:numRef>
              <c:f>'Fig. 5D-F and Fig. S21'!$I$3:$I$67</c:f>
              <c:numCache>
                <c:formatCode>General</c:formatCode>
                <c:ptCount val="65"/>
                <c:pt idx="0">
                  <c:v>-4.6108283448405301</c:v>
                </c:pt>
                <c:pt idx="1">
                  <c:v>-3.6657315500544598</c:v>
                </c:pt>
                <c:pt idx="2">
                  <c:v>-2.8543156627200399</c:v>
                </c:pt>
                <c:pt idx="3">
                  <c:v>-2.1293318205405098</c:v>
                </c:pt>
                <c:pt idx="4">
                  <c:v>-1.78877756945213</c:v>
                </c:pt>
                <c:pt idx="5">
                  <c:v>-1.4591732207916399</c:v>
                </c:pt>
                <c:pt idx="6">
                  <c:v>-1.1389073283276401</c:v>
                </c:pt>
                <c:pt idx="7">
                  <c:v>-0.82755797633521599</c:v>
                </c:pt>
                <c:pt idx="8">
                  <c:v>-0.52640193762783405</c:v>
                </c:pt>
                <c:pt idx="9">
                  <c:v>-0.38068086546525598</c:v>
                </c:pt>
                <c:pt idx="10">
                  <c:v>-0.239123275608085</c:v>
                </c:pt>
                <c:pt idx="11">
                  <c:v>-0.102708547656553</c:v>
                </c:pt>
                <c:pt idx="12">
                  <c:v>2.7316550251534101E-2</c:v>
                </c:pt>
                <c:pt idx="13">
                  <c:v>0.149404744733621</c:v>
                </c:pt>
                <c:pt idx="14">
                  <c:v>0.261683437068499</c:v>
                </c:pt>
                <c:pt idx="15">
                  <c:v>0.36195567614635499</c:v>
                </c:pt>
                <c:pt idx="16">
                  <c:v>0.447752963748627</c:v>
                </c:pt>
                <c:pt idx="17">
                  <c:v>0.516468119587848</c:v>
                </c:pt>
                <c:pt idx="18">
                  <c:v>0.56558750646331701</c:v>
                </c:pt>
                <c:pt idx="19">
                  <c:v>0.59302029745916796</c:v>
                </c:pt>
                <c:pt idx="20">
                  <c:v>0.597490532439926</c:v>
                </c:pt>
                <c:pt idx="21">
                  <c:v>0.57892277100562695</c:v>
                </c:pt>
                <c:pt idx="22">
                  <c:v>0.53872716185797398</c:v>
                </c:pt>
                <c:pt idx="23">
                  <c:v>0.47989009913541197</c:v>
                </c:pt>
                <c:pt idx="24">
                  <c:v>0.40681156553560199</c:v>
                </c:pt>
                <c:pt idx="25">
                  <c:v>0.32489406917489499</c:v>
                </c:pt>
                <c:pt idx="26">
                  <c:v>0.23995901645720499</c:v>
                </c:pt>
                <c:pt idx="27">
                  <c:v>0.15761595665157599</c:v>
                </c:pt>
                <c:pt idx="28">
                  <c:v>8.2717816415238093E-2</c:v>
                </c:pt>
                <c:pt idx="29">
                  <c:v>1.8999429712248599E-2</c:v>
                </c:pt>
                <c:pt idx="30">
                  <c:v>-3.1064613145873599E-2</c:v>
                </c:pt>
                <c:pt idx="31">
                  <c:v>-6.6206632655971695E-2</c:v>
                </c:pt>
                <c:pt idx="32">
                  <c:v>-8.6178460621223807E-2</c:v>
                </c:pt>
                <c:pt idx="33">
                  <c:v>-9.1500658192005799E-2</c:v>
                </c:pt>
                <c:pt idx="34">
                  <c:v>-8.3207001364039995E-2</c:v>
                </c:pt>
                <c:pt idx="35">
                  <c:v>-6.2621615440975206E-2</c:v>
                </c:pt>
                <c:pt idx="36">
                  <c:v>-3.11855684057512E-2</c:v>
                </c:pt>
                <c:pt idx="37">
                  <c:v>9.6651596744659202E-3</c:v>
                </c:pt>
                <c:pt idx="38">
                  <c:v>5.8576844579883901E-2</c:v>
                </c:pt>
                <c:pt idx="39">
                  <c:v>0.11432020064559301</c:v>
                </c:pt>
                <c:pt idx="40">
                  <c:v>0.17580766575899401</c:v>
                </c:pt>
                <c:pt idx="41">
                  <c:v>0.24209451309483301</c:v>
                </c:pt>
                <c:pt idx="42">
                  <c:v>0.31237059733488798</c:v>
                </c:pt>
                <c:pt idx="43">
                  <c:v>0.38594762004412603</c:v>
                </c:pt>
                <c:pt idx="44">
                  <c:v>0.46224511272760199</c:v>
                </c:pt>
                <c:pt idx="45">
                  <c:v>0.540776978328949</c:v>
                </c:pt>
                <c:pt idx="46">
                  <c:v>0.62113942730264204</c:v>
                </c:pt>
                <c:pt idx="47">
                  <c:v>0.786090818580503</c:v>
                </c:pt>
                <c:pt idx="48">
                  <c:v>0.95514745730724004</c:v>
                </c:pt>
                <c:pt idx="49">
                  <c:v>1.1271151367050201</c:v>
                </c:pt>
                <c:pt idx="50">
                  <c:v>1.30133840466557</c:v>
                </c:pt>
                <c:pt idx="51">
                  <c:v>1.47750887562321</c:v>
                </c:pt>
                <c:pt idx="52">
                  <c:v>1.6555136227660501</c:v>
                </c:pt>
                <c:pt idx="53">
                  <c:v>1.8353371388333799</c:v>
                </c:pt>
                <c:pt idx="54">
                  <c:v>2.0170159365485798</c:v>
                </c:pt>
                <c:pt idx="55">
                  <c:v>2.2006305409362801</c:v>
                </c:pt>
                <c:pt idx="56">
                  <c:v>2.3863153698470101</c:v>
                </c:pt>
                <c:pt idx="57">
                  <c:v>2.57427148044049</c:v>
                </c:pt>
                <c:pt idx="58">
                  <c:v>2.9581695105948498</c:v>
                </c:pt>
                <c:pt idx="59">
                  <c:v>3.35531529195588</c:v>
                </c:pt>
                <c:pt idx="60">
                  <c:v>3.7693684334785398</c:v>
                </c:pt>
                <c:pt idx="61">
                  <c:v>4.2041587074221196</c:v>
                </c:pt>
                <c:pt idx="62">
                  <c:v>4.6635774402640697</c:v>
                </c:pt>
                <c:pt idx="63">
                  <c:v>5.1518618430205603</c:v>
                </c:pt>
                <c:pt idx="64">
                  <c:v>5.6739907281695903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9F-474B-9978-40357AC07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</c:scatterChart>
      <c:valAx>
        <c:axId val="1518661679"/>
        <c:scaling>
          <c:orientation val="minMax"/>
          <c:max val="680"/>
          <c:min val="1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 acoustic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reactance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9254206259893794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1777806682064"/>
          <c:y val="5.0582293807452723E-2"/>
          <c:w val="0.8246801552524492"/>
          <c:h val="0.74523396754912308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S21'!$K$3:$K$802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5D-F and Fig. S21'!$L$3:$L$802</c:f>
              <c:numCache>
                <c:formatCode>General</c:formatCode>
                <c:ptCount val="800"/>
                <c:pt idx="0">
                  <c:v>1.33092172560634E-6</c:v>
                </c:pt>
                <c:pt idx="1">
                  <c:v>1.00091088304E-4</c:v>
                </c:pt>
                <c:pt idx="2">
                  <c:v>8.1419831353235494E-5</c:v>
                </c:pt>
                <c:pt idx="3">
                  <c:v>3.3145647489241099E-2</c:v>
                </c:pt>
                <c:pt idx="4">
                  <c:v>2.6060869663613301E-5</c:v>
                </c:pt>
                <c:pt idx="5">
                  <c:v>2.4264359498268899E-5</c:v>
                </c:pt>
                <c:pt idx="6">
                  <c:v>1.1956792760115E-5</c:v>
                </c:pt>
                <c:pt idx="7">
                  <c:v>2.1643594982689899E-5</c:v>
                </c:pt>
                <c:pt idx="8">
                  <c:v>2.2495920789400399E-5</c:v>
                </c:pt>
                <c:pt idx="9">
                  <c:v>0.32328248770603502</c:v>
                </c:pt>
                <c:pt idx="10">
                  <c:v>5.83179003188974E-2</c:v>
                </c:pt>
                <c:pt idx="11">
                  <c:v>0.62390834101283099</c:v>
                </c:pt>
                <c:pt idx="12">
                  <c:v>4.8280831117630798E-5</c:v>
                </c:pt>
                <c:pt idx="13">
                  <c:v>2.89988633096483E-5</c:v>
                </c:pt>
                <c:pt idx="14">
                  <c:v>0.99863632836179606</c:v>
                </c:pt>
                <c:pt idx="15">
                  <c:v>2.8015864017572099E-7</c:v>
                </c:pt>
                <c:pt idx="16">
                  <c:v>2.1623110928459299E-5</c:v>
                </c:pt>
                <c:pt idx="17">
                  <c:v>7.3849204115572498E-5</c:v>
                </c:pt>
                <c:pt idx="18">
                  <c:v>0.69412334761636696</c:v>
                </c:pt>
                <c:pt idx="19">
                  <c:v>0.31642029275522199</c:v>
                </c:pt>
                <c:pt idx="20">
                  <c:v>2.5005838029556999E-5</c:v>
                </c:pt>
                <c:pt idx="21">
                  <c:v>1.2637351887279101E-5</c:v>
                </c:pt>
                <c:pt idx="22">
                  <c:v>7.3050860254220098E-6</c:v>
                </c:pt>
                <c:pt idx="23">
                  <c:v>0.430066695430454</c:v>
                </c:pt>
                <c:pt idx="24">
                  <c:v>0.118714643692236</c:v>
                </c:pt>
                <c:pt idx="25">
                  <c:v>5.0798065209800601E-7</c:v>
                </c:pt>
                <c:pt idx="26">
                  <c:v>0.68062893603800001</c:v>
                </c:pt>
                <c:pt idx="27">
                  <c:v>3.9517835022984102E-5</c:v>
                </c:pt>
                <c:pt idx="28">
                  <c:v>1.5732582260619098E-5</c:v>
                </c:pt>
                <c:pt idx="29">
                  <c:v>2.5731187388800001E-5</c:v>
                </c:pt>
                <c:pt idx="30">
                  <c:v>0.36348457236055098</c:v>
                </c:pt>
                <c:pt idx="31">
                  <c:v>9.3195302929611798E-2</c:v>
                </c:pt>
                <c:pt idx="32">
                  <c:v>0.24423075727110299</c:v>
                </c:pt>
                <c:pt idx="33">
                  <c:v>2.1146841586605601E-5</c:v>
                </c:pt>
                <c:pt idx="34">
                  <c:v>1.5036816586877499E-5</c:v>
                </c:pt>
                <c:pt idx="35">
                  <c:v>4.7190445887698697E-2</c:v>
                </c:pt>
                <c:pt idx="36">
                  <c:v>1.69679665270595E-5</c:v>
                </c:pt>
                <c:pt idx="37">
                  <c:v>0.27455516919218098</c:v>
                </c:pt>
                <c:pt idx="38">
                  <c:v>0.27009218637254701</c:v>
                </c:pt>
                <c:pt idx="39">
                  <c:v>1.7644401570482398E-5</c:v>
                </c:pt>
                <c:pt idx="40">
                  <c:v>1.4289045979509E-2</c:v>
                </c:pt>
                <c:pt idx="41">
                  <c:v>0.35668566064166402</c:v>
                </c:pt>
                <c:pt idx="42">
                  <c:v>0.23996390664787001</c:v>
                </c:pt>
                <c:pt idx="43">
                  <c:v>2.6222440052570101E-5</c:v>
                </c:pt>
                <c:pt idx="44">
                  <c:v>6.4307080314795998E-5</c:v>
                </c:pt>
                <c:pt idx="45">
                  <c:v>9.6165914676802897E-2</c:v>
                </c:pt>
                <c:pt idx="46">
                  <c:v>0.12504891187299699</c:v>
                </c:pt>
                <c:pt idx="47">
                  <c:v>1.79851451482804E-5</c:v>
                </c:pt>
                <c:pt idx="48">
                  <c:v>1.68377423870325E-6</c:v>
                </c:pt>
                <c:pt idx="49">
                  <c:v>8.8426392890807906E-2</c:v>
                </c:pt>
                <c:pt idx="50">
                  <c:v>5.9039280502215502E-6</c:v>
                </c:pt>
                <c:pt idx="51">
                  <c:v>0.20606422869048999</c:v>
                </c:pt>
                <c:pt idx="52">
                  <c:v>1.8209766865728801E-5</c:v>
                </c:pt>
                <c:pt idx="53">
                  <c:v>1.13319046153714E-2</c:v>
                </c:pt>
                <c:pt idx="54">
                  <c:v>1.44443537378747E-5</c:v>
                </c:pt>
                <c:pt idx="55">
                  <c:v>5.8643712080165597E-2</c:v>
                </c:pt>
                <c:pt idx="56">
                  <c:v>1.19102909329483E-5</c:v>
                </c:pt>
                <c:pt idx="57">
                  <c:v>7.6626823896190494E-2</c:v>
                </c:pt>
                <c:pt idx="58">
                  <c:v>4.4407427095549704E-6</c:v>
                </c:pt>
                <c:pt idx="59">
                  <c:v>7.4371573708376104E-6</c:v>
                </c:pt>
                <c:pt idx="60">
                  <c:v>6.7686733507525104E-2</c:v>
                </c:pt>
                <c:pt idx="61">
                  <c:v>8.5152072557083108E-3</c:v>
                </c:pt>
                <c:pt idx="62">
                  <c:v>4.5847584485464797E-2</c:v>
                </c:pt>
                <c:pt idx="63">
                  <c:v>8.2214893639687097E-6</c:v>
                </c:pt>
                <c:pt idx="64">
                  <c:v>2.7620360029459098E-2</c:v>
                </c:pt>
                <c:pt idx="65">
                  <c:v>7.3995602999765403E-2</c:v>
                </c:pt>
                <c:pt idx="66">
                  <c:v>7.3834973575159796E-6</c:v>
                </c:pt>
                <c:pt idx="67">
                  <c:v>3.7524613171017199E-2</c:v>
                </c:pt>
                <c:pt idx="68">
                  <c:v>1.8742395073934001E-5</c:v>
                </c:pt>
                <c:pt idx="69">
                  <c:v>8.6944186072014408E-3</c:v>
                </c:pt>
                <c:pt idx="70">
                  <c:v>1.0231609322342E-5</c:v>
                </c:pt>
                <c:pt idx="71">
                  <c:v>2.25584133307644E-5</c:v>
                </c:pt>
                <c:pt idx="72">
                  <c:v>7.5577741701637899E-6</c:v>
                </c:pt>
                <c:pt idx="73">
                  <c:v>1.8979145466779799E-5</c:v>
                </c:pt>
                <c:pt idx="74">
                  <c:v>5.0549669516897203E-6</c:v>
                </c:pt>
                <c:pt idx="75">
                  <c:v>2.1355608197048999E-5</c:v>
                </c:pt>
                <c:pt idx="76">
                  <c:v>2.04802698107187E-5</c:v>
                </c:pt>
                <c:pt idx="77">
                  <c:v>0.12658829009715999</c:v>
                </c:pt>
                <c:pt idx="78">
                  <c:v>2.4679656458137498E-5</c:v>
                </c:pt>
                <c:pt idx="79">
                  <c:v>1.9151259548655399E-5</c:v>
                </c:pt>
                <c:pt idx="80">
                  <c:v>1.2727937334105001E-2</c:v>
                </c:pt>
                <c:pt idx="81">
                  <c:v>9.6506956186246402E-3</c:v>
                </c:pt>
                <c:pt idx="82">
                  <c:v>0.10636209527295599</c:v>
                </c:pt>
                <c:pt idx="83">
                  <c:v>7.4210287007714396E-6</c:v>
                </c:pt>
                <c:pt idx="84">
                  <c:v>2.3119985834596499E-5</c:v>
                </c:pt>
                <c:pt idx="85">
                  <c:v>0.114661318680957</c:v>
                </c:pt>
                <c:pt idx="86">
                  <c:v>1.53997378282271E-2</c:v>
                </c:pt>
                <c:pt idx="87">
                  <c:v>6.2521901745128602E-2</c:v>
                </c:pt>
                <c:pt idx="88">
                  <c:v>6.6540077013217999E-2</c:v>
                </c:pt>
                <c:pt idx="89">
                  <c:v>0.16248571102998999</c:v>
                </c:pt>
                <c:pt idx="90">
                  <c:v>2.3972964359408901E-5</c:v>
                </c:pt>
                <c:pt idx="91">
                  <c:v>1.2422263223348801E-2</c:v>
                </c:pt>
                <c:pt idx="92">
                  <c:v>3.82266485654537E-6</c:v>
                </c:pt>
                <c:pt idx="93">
                  <c:v>2.90182212808466E-2</c:v>
                </c:pt>
                <c:pt idx="94">
                  <c:v>5.2628504017572901E-2</c:v>
                </c:pt>
                <c:pt idx="95">
                  <c:v>8.1259714086152804E-2</c:v>
                </c:pt>
                <c:pt idx="96">
                  <c:v>1.6736862258670501E-5</c:v>
                </c:pt>
                <c:pt idx="97">
                  <c:v>3.1090691185294499E-2</c:v>
                </c:pt>
                <c:pt idx="98">
                  <c:v>4.8540341058958001E-3</c:v>
                </c:pt>
                <c:pt idx="99">
                  <c:v>4.04543966998007E-2</c:v>
                </c:pt>
                <c:pt idx="100">
                  <c:v>3.0995898754326798E-6</c:v>
                </c:pt>
                <c:pt idx="101">
                  <c:v>2.91580056088758E-6</c:v>
                </c:pt>
                <c:pt idx="102">
                  <c:v>9.4241080785817405E-6</c:v>
                </c:pt>
                <c:pt idx="103">
                  <c:v>4.9134987858649601E-2</c:v>
                </c:pt>
                <c:pt idx="104">
                  <c:v>4.4312566859261403E-2</c:v>
                </c:pt>
                <c:pt idx="105">
                  <c:v>7.7073624690001494E-2</c:v>
                </c:pt>
                <c:pt idx="106">
                  <c:v>1.2218787635652499E-2</c:v>
                </c:pt>
                <c:pt idx="107">
                  <c:v>1.4675128138005601E-2</c:v>
                </c:pt>
                <c:pt idx="108">
                  <c:v>9.9758565567098501E-6</c:v>
                </c:pt>
                <c:pt idx="109">
                  <c:v>2.0501849595909599E-2</c:v>
                </c:pt>
                <c:pt idx="110">
                  <c:v>1.48901959955126E-2</c:v>
                </c:pt>
                <c:pt idx="111">
                  <c:v>4.9031325000310502E-2</c:v>
                </c:pt>
                <c:pt idx="112">
                  <c:v>7.97859164663067E-2</c:v>
                </c:pt>
                <c:pt idx="113">
                  <c:v>1.8524216187310001E-5</c:v>
                </c:pt>
                <c:pt idx="114">
                  <c:v>8.1286832013249804E-6</c:v>
                </c:pt>
                <c:pt idx="115">
                  <c:v>3.7760059844558103E-2</c:v>
                </c:pt>
                <c:pt idx="116">
                  <c:v>2.1035640138094999E-2</c:v>
                </c:pt>
                <c:pt idx="117">
                  <c:v>2.8197404478927299E-2</c:v>
                </c:pt>
                <c:pt idx="118">
                  <c:v>6.0886445888041298E-2</c:v>
                </c:pt>
                <c:pt idx="119">
                  <c:v>5.4154089622866101E-2</c:v>
                </c:pt>
                <c:pt idx="120">
                  <c:v>5.0794106152402201E-2</c:v>
                </c:pt>
                <c:pt idx="121">
                  <c:v>6.3834112719374198E-5</c:v>
                </c:pt>
                <c:pt idx="122">
                  <c:v>3.3093213383288897E-2</c:v>
                </c:pt>
                <c:pt idx="123">
                  <c:v>1.0156801100173E-2</c:v>
                </c:pt>
                <c:pt idx="124">
                  <c:v>2.80980855688923E-2</c:v>
                </c:pt>
                <c:pt idx="125">
                  <c:v>4.5046951041253898E-2</c:v>
                </c:pt>
                <c:pt idx="126">
                  <c:v>1.80044246808098E-3</c:v>
                </c:pt>
                <c:pt idx="127">
                  <c:v>2.0942457206185598E-6</c:v>
                </c:pt>
                <c:pt idx="128">
                  <c:v>2.81298307111655E-3</c:v>
                </c:pt>
                <c:pt idx="129">
                  <c:v>8.1803267905655697E-4</c:v>
                </c:pt>
                <c:pt idx="130">
                  <c:v>2.3092869064552001E-2</c:v>
                </c:pt>
                <c:pt idx="131">
                  <c:v>1.04316135122381E-2</c:v>
                </c:pt>
                <c:pt idx="132">
                  <c:v>4.4128352445837599E-2</c:v>
                </c:pt>
                <c:pt idx="133">
                  <c:v>0.136363548996804</c:v>
                </c:pt>
                <c:pt idx="134">
                  <c:v>3.5457774162948902E-2</c:v>
                </c:pt>
                <c:pt idx="135">
                  <c:v>3.7574283349272403E-2</c:v>
                </c:pt>
                <c:pt idx="136">
                  <c:v>3.2977258776224302E-2</c:v>
                </c:pt>
                <c:pt idx="137">
                  <c:v>2.5884303200193401E-2</c:v>
                </c:pt>
                <c:pt idx="138">
                  <c:v>4.19073239755611E-2</c:v>
                </c:pt>
                <c:pt idx="139">
                  <c:v>5.1012504194357398E-2</c:v>
                </c:pt>
                <c:pt idx="140">
                  <c:v>3.2675080938076799E-2</c:v>
                </c:pt>
                <c:pt idx="141">
                  <c:v>2.7663042441562799E-2</c:v>
                </c:pt>
                <c:pt idx="142">
                  <c:v>4.9102473712814296E-3</c:v>
                </c:pt>
                <c:pt idx="143">
                  <c:v>4.1378741260181998E-2</c:v>
                </c:pt>
                <c:pt idx="144">
                  <c:v>7.2252806945641596E-2</c:v>
                </c:pt>
                <c:pt idx="145">
                  <c:v>5.8909737522693503E-2</c:v>
                </c:pt>
                <c:pt idx="146">
                  <c:v>6.6856808547779395E-2</c:v>
                </c:pt>
                <c:pt idx="147">
                  <c:v>8.7880631327706599E-2</c:v>
                </c:pt>
                <c:pt idx="148">
                  <c:v>7.0630357331790197E-2</c:v>
                </c:pt>
                <c:pt idx="149">
                  <c:v>2.8795733241665299E-2</c:v>
                </c:pt>
                <c:pt idx="150">
                  <c:v>4.8331981363357798E-2</c:v>
                </c:pt>
                <c:pt idx="151">
                  <c:v>1.03802758770825E-2</c:v>
                </c:pt>
                <c:pt idx="152">
                  <c:v>6.8156270464253904E-2</c:v>
                </c:pt>
                <c:pt idx="153">
                  <c:v>5.65153450117881E-2</c:v>
                </c:pt>
                <c:pt idx="154">
                  <c:v>7.2384449379306701E-2</c:v>
                </c:pt>
                <c:pt idx="155">
                  <c:v>6.1960784779501003E-2</c:v>
                </c:pt>
                <c:pt idx="156">
                  <c:v>6.9136784310210003E-2</c:v>
                </c:pt>
                <c:pt idx="157">
                  <c:v>6.4787837849603805E-2</c:v>
                </c:pt>
                <c:pt idx="158">
                  <c:v>7.4338478737331501E-2</c:v>
                </c:pt>
                <c:pt idx="159">
                  <c:v>6.5637181165783404E-2</c:v>
                </c:pt>
                <c:pt idx="160">
                  <c:v>7.6183118868339603E-2</c:v>
                </c:pt>
                <c:pt idx="161">
                  <c:v>8.2781807440151803E-2</c:v>
                </c:pt>
                <c:pt idx="162">
                  <c:v>8.1800330864790993E-2</c:v>
                </c:pt>
                <c:pt idx="163">
                  <c:v>7.7973961041465104E-2</c:v>
                </c:pt>
                <c:pt idx="164">
                  <c:v>0.104863139821745</c:v>
                </c:pt>
                <c:pt idx="165">
                  <c:v>6.37780587581743E-2</c:v>
                </c:pt>
                <c:pt idx="166">
                  <c:v>6.9862890403435005E-2</c:v>
                </c:pt>
                <c:pt idx="167">
                  <c:v>6.9385266146127805E-2</c:v>
                </c:pt>
                <c:pt idx="168">
                  <c:v>7.85250117910542E-2</c:v>
                </c:pt>
                <c:pt idx="169">
                  <c:v>8.4094724386879705E-2</c:v>
                </c:pt>
                <c:pt idx="170">
                  <c:v>8.3706596310875694E-2</c:v>
                </c:pt>
                <c:pt idx="171">
                  <c:v>9.4857147227284E-2</c:v>
                </c:pt>
                <c:pt idx="172">
                  <c:v>0.10027050815992</c:v>
                </c:pt>
                <c:pt idx="173">
                  <c:v>0.10340971827937701</c:v>
                </c:pt>
                <c:pt idx="174">
                  <c:v>0.106853444200109</c:v>
                </c:pt>
                <c:pt idx="175">
                  <c:v>0.12286878257019</c:v>
                </c:pt>
                <c:pt idx="176">
                  <c:v>0.113910436100681</c:v>
                </c:pt>
                <c:pt idx="177">
                  <c:v>0.106701691909869</c:v>
                </c:pt>
                <c:pt idx="178">
                  <c:v>0.13545823939006099</c:v>
                </c:pt>
                <c:pt idx="179">
                  <c:v>0.116702257703011</c:v>
                </c:pt>
                <c:pt idx="180">
                  <c:v>0.122034142971813</c:v>
                </c:pt>
                <c:pt idx="181">
                  <c:v>0.122630542640635</c:v>
                </c:pt>
                <c:pt idx="182">
                  <c:v>0.13707940229128801</c:v>
                </c:pt>
                <c:pt idx="183">
                  <c:v>0.131036731336035</c:v>
                </c:pt>
                <c:pt idx="184">
                  <c:v>0.133114656217725</c:v>
                </c:pt>
                <c:pt idx="185">
                  <c:v>0.14900694857795899</c:v>
                </c:pt>
                <c:pt idx="186">
                  <c:v>0.161446683279134</c:v>
                </c:pt>
                <c:pt idx="187">
                  <c:v>0.14525543969145299</c:v>
                </c:pt>
                <c:pt idx="188">
                  <c:v>0.15176369956584401</c:v>
                </c:pt>
                <c:pt idx="189">
                  <c:v>0.15567525977041599</c:v>
                </c:pt>
                <c:pt idx="190">
                  <c:v>0.17059790411120401</c:v>
                </c:pt>
                <c:pt idx="191">
                  <c:v>0.15988674434154501</c:v>
                </c:pt>
                <c:pt idx="192">
                  <c:v>0.17286761664716399</c:v>
                </c:pt>
                <c:pt idx="193">
                  <c:v>0.175376048507076</c:v>
                </c:pt>
                <c:pt idx="194">
                  <c:v>0.18456728624795499</c:v>
                </c:pt>
                <c:pt idx="195">
                  <c:v>0.196820213394968</c:v>
                </c:pt>
                <c:pt idx="196">
                  <c:v>0.19450020747645899</c:v>
                </c:pt>
                <c:pt idx="197">
                  <c:v>0.212037320962491</c:v>
                </c:pt>
                <c:pt idx="198">
                  <c:v>0.208704542517889</c:v>
                </c:pt>
                <c:pt idx="199">
                  <c:v>0.22418269255409101</c:v>
                </c:pt>
                <c:pt idx="200">
                  <c:v>0.22943419667085099</c:v>
                </c:pt>
                <c:pt idx="201">
                  <c:v>0.23897237362088899</c:v>
                </c:pt>
                <c:pt idx="202">
                  <c:v>0.24328526926375801</c:v>
                </c:pt>
                <c:pt idx="203">
                  <c:v>0.25412684094175098</c:v>
                </c:pt>
                <c:pt idx="204">
                  <c:v>0.26446499052266098</c:v>
                </c:pt>
                <c:pt idx="205">
                  <c:v>0.27512785757559</c:v>
                </c:pt>
                <c:pt idx="206">
                  <c:v>0.28401395110125099</c:v>
                </c:pt>
                <c:pt idx="207">
                  <c:v>0.29567056262182501</c:v>
                </c:pt>
                <c:pt idx="208">
                  <c:v>0.30060323985937698</c:v>
                </c:pt>
                <c:pt idx="209">
                  <c:v>0.30928332444007001</c:v>
                </c:pt>
                <c:pt idx="210">
                  <c:v>0.324422724524354</c:v>
                </c:pt>
                <c:pt idx="211">
                  <c:v>0.33703777062444701</c:v>
                </c:pt>
                <c:pt idx="212">
                  <c:v>0.34808036324460501</c:v>
                </c:pt>
                <c:pt idx="213">
                  <c:v>0.35739810114068499</c:v>
                </c:pt>
                <c:pt idx="214">
                  <c:v>0.371400524555695</c:v>
                </c:pt>
                <c:pt idx="215">
                  <c:v>0.425587468788788</c:v>
                </c:pt>
                <c:pt idx="216">
                  <c:v>0.397688394138424</c:v>
                </c:pt>
                <c:pt idx="217">
                  <c:v>0.41622518661941998</c:v>
                </c:pt>
                <c:pt idx="218">
                  <c:v>0.422135653902038</c:v>
                </c:pt>
                <c:pt idx="219">
                  <c:v>0.442795379914315</c:v>
                </c:pt>
                <c:pt idx="220">
                  <c:v>0.46566125720009699</c:v>
                </c:pt>
                <c:pt idx="221">
                  <c:v>0.49785979931833702</c:v>
                </c:pt>
                <c:pt idx="222">
                  <c:v>0.49221757583247999</c:v>
                </c:pt>
                <c:pt idx="223">
                  <c:v>0.50008863074868404</c:v>
                </c:pt>
                <c:pt idx="224">
                  <c:v>0.52506802768427696</c:v>
                </c:pt>
                <c:pt idx="225">
                  <c:v>0.54443990578597801</c:v>
                </c:pt>
                <c:pt idx="226">
                  <c:v>0.55433469312470296</c:v>
                </c:pt>
                <c:pt idx="227">
                  <c:v>0.57665485335252897</c:v>
                </c:pt>
                <c:pt idx="228">
                  <c:v>0.59116564986377895</c:v>
                </c:pt>
                <c:pt idx="229">
                  <c:v>0.60941980227278503</c:v>
                </c:pt>
                <c:pt idx="230">
                  <c:v>0.630259868356979</c:v>
                </c:pt>
                <c:pt idx="231">
                  <c:v>0.64193674320599203</c:v>
                </c:pt>
                <c:pt idx="232">
                  <c:v>0.66063536185688299</c:v>
                </c:pt>
                <c:pt idx="233">
                  <c:v>0.68089620333772005</c:v>
                </c:pt>
                <c:pt idx="234">
                  <c:v>0.70319081724737498</c:v>
                </c:pt>
                <c:pt idx="235">
                  <c:v>0.71996187868676698</c:v>
                </c:pt>
                <c:pt idx="236">
                  <c:v>0.73304071615480004</c:v>
                </c:pt>
                <c:pt idx="237">
                  <c:v>0.75132038126107703</c:v>
                </c:pt>
                <c:pt idx="238">
                  <c:v>0.76703998839782195</c:v>
                </c:pt>
                <c:pt idx="239">
                  <c:v>0.78624728790896903</c:v>
                </c:pt>
                <c:pt idx="240">
                  <c:v>0.796966662982731</c:v>
                </c:pt>
                <c:pt idx="241">
                  <c:v>0.81175590818570198</c:v>
                </c:pt>
                <c:pt idx="242">
                  <c:v>0.83741481345046398</c:v>
                </c:pt>
                <c:pt idx="243">
                  <c:v>0.84815549176440996</c:v>
                </c:pt>
                <c:pt idx="244">
                  <c:v>0.85909107158537301</c:v>
                </c:pt>
                <c:pt idx="245">
                  <c:v>0.87681008857293596</c:v>
                </c:pt>
                <c:pt idx="246">
                  <c:v>0.88931186535381801</c:v>
                </c:pt>
                <c:pt idx="247">
                  <c:v>0.90034943425289304</c:v>
                </c:pt>
                <c:pt idx="248">
                  <c:v>0.90839764756428498</c:v>
                </c:pt>
                <c:pt idx="249">
                  <c:v>0.92442850356103301</c:v>
                </c:pt>
                <c:pt idx="250">
                  <c:v>0.93308053753238196</c:v>
                </c:pt>
                <c:pt idx="251">
                  <c:v>0.94402607829735297</c:v>
                </c:pt>
                <c:pt idx="252">
                  <c:v>0.95227715831259596</c:v>
                </c:pt>
                <c:pt idx="253">
                  <c:v>0.95864975472597802</c:v>
                </c:pt>
                <c:pt idx="254">
                  <c:v>0.96575586687331905</c:v>
                </c:pt>
                <c:pt idx="255">
                  <c:v>0.97359456289484203</c:v>
                </c:pt>
                <c:pt idx="256">
                  <c:v>0.97793200256188895</c:v>
                </c:pt>
                <c:pt idx="257">
                  <c:v>0.98245351763816402</c:v>
                </c:pt>
                <c:pt idx="258">
                  <c:v>0.98737948138974396</c:v>
                </c:pt>
                <c:pt idx="259">
                  <c:v>0.99110873764693597</c:v>
                </c:pt>
                <c:pt idx="260">
                  <c:v>0.99331835673596802</c:v>
                </c:pt>
                <c:pt idx="261">
                  <c:v>0.99599497735121001</c:v>
                </c:pt>
                <c:pt idx="262">
                  <c:v>0.99722620394552897</c:v>
                </c:pt>
                <c:pt idx="263">
                  <c:v>0.99834681909551704</c:v>
                </c:pt>
                <c:pt idx="264">
                  <c:v>0.99898953801660395</c:v>
                </c:pt>
                <c:pt idx="265">
                  <c:v>0.99906731243603397</c:v>
                </c:pt>
                <c:pt idx="266">
                  <c:v>0.99892306849809598</c:v>
                </c:pt>
                <c:pt idx="267">
                  <c:v>0.99743348317386005</c:v>
                </c:pt>
                <c:pt idx="268">
                  <c:v>0.99638506264326498</c:v>
                </c:pt>
                <c:pt idx="269">
                  <c:v>0.99568358258423095</c:v>
                </c:pt>
                <c:pt idx="270">
                  <c:v>0.99395632875084305</c:v>
                </c:pt>
                <c:pt idx="271">
                  <c:v>0.992764409398039</c:v>
                </c:pt>
                <c:pt idx="272">
                  <c:v>0.98930152734685595</c:v>
                </c:pt>
                <c:pt idx="273">
                  <c:v>0.98714787039005603</c:v>
                </c:pt>
                <c:pt idx="274">
                  <c:v>0.98436279530562798</c:v>
                </c:pt>
                <c:pt idx="275">
                  <c:v>0.98228412809992904</c:v>
                </c:pt>
                <c:pt idx="276">
                  <c:v>0.97829624294369799</c:v>
                </c:pt>
                <c:pt idx="277">
                  <c:v>0.97590214955384902</c:v>
                </c:pt>
                <c:pt idx="278">
                  <c:v>0.97266829395476495</c:v>
                </c:pt>
                <c:pt idx="279">
                  <c:v>0.97296564972706001</c:v>
                </c:pt>
                <c:pt idx="280">
                  <c:v>0.96704164268579595</c:v>
                </c:pt>
                <c:pt idx="281">
                  <c:v>0.96243020325610695</c:v>
                </c:pt>
                <c:pt idx="282">
                  <c:v>0.95971215018102995</c:v>
                </c:pt>
                <c:pt idx="283">
                  <c:v>0.95647934167668303</c:v>
                </c:pt>
                <c:pt idx="284">
                  <c:v>0.95318321841073195</c:v>
                </c:pt>
                <c:pt idx="285">
                  <c:v>0.950315387582787</c:v>
                </c:pt>
                <c:pt idx="286">
                  <c:v>0.947108763983321</c:v>
                </c:pt>
                <c:pt idx="287">
                  <c:v>0.94182414861084696</c:v>
                </c:pt>
                <c:pt idx="288">
                  <c:v>0.93996273457200796</c:v>
                </c:pt>
                <c:pt idx="289">
                  <c:v>0.93732537703393104</c:v>
                </c:pt>
                <c:pt idx="290">
                  <c:v>0.93556002891179602</c:v>
                </c:pt>
                <c:pt idx="291">
                  <c:v>0.93265806190240197</c:v>
                </c:pt>
                <c:pt idx="292">
                  <c:v>0.92978524339984703</c:v>
                </c:pt>
                <c:pt idx="293">
                  <c:v>0.92736091750851202</c:v>
                </c:pt>
                <c:pt idx="294">
                  <c:v>0.92394192107699002</c:v>
                </c:pt>
                <c:pt idx="295">
                  <c:v>0.920841139798799</c:v>
                </c:pt>
                <c:pt idx="296">
                  <c:v>0.92005680067393802</c:v>
                </c:pt>
                <c:pt idx="297">
                  <c:v>0.917911274254819</c:v>
                </c:pt>
                <c:pt idx="298">
                  <c:v>0.91499539660384599</c:v>
                </c:pt>
                <c:pt idx="299">
                  <c:v>0.914146166481554</c:v>
                </c:pt>
                <c:pt idx="300">
                  <c:v>0.91234687204450504</c:v>
                </c:pt>
                <c:pt idx="301">
                  <c:v>0.91212085654136499</c:v>
                </c:pt>
                <c:pt idx="302">
                  <c:v>0.90963730194493897</c:v>
                </c:pt>
                <c:pt idx="303">
                  <c:v>0.90783703347663502</c:v>
                </c:pt>
                <c:pt idx="304">
                  <c:v>0.90715690380853997</c:v>
                </c:pt>
                <c:pt idx="305">
                  <c:v>0.90596905146280704</c:v>
                </c:pt>
                <c:pt idx="306">
                  <c:v>0.904125594893745</c:v>
                </c:pt>
                <c:pt idx="307">
                  <c:v>0.90510190227248</c:v>
                </c:pt>
                <c:pt idx="308">
                  <c:v>0.90378521193536299</c:v>
                </c:pt>
                <c:pt idx="309">
                  <c:v>0.90221098628903995</c:v>
                </c:pt>
                <c:pt idx="310">
                  <c:v>0.90258447744991899</c:v>
                </c:pt>
                <c:pt idx="311">
                  <c:v>0.90122893792943704</c:v>
                </c:pt>
                <c:pt idx="312">
                  <c:v>0.90170992165456398</c:v>
                </c:pt>
                <c:pt idx="313">
                  <c:v>0.90135173825931103</c:v>
                </c:pt>
                <c:pt idx="314">
                  <c:v>0.90170323790189799</c:v>
                </c:pt>
                <c:pt idx="315">
                  <c:v>0.90174562426641902</c:v>
                </c:pt>
                <c:pt idx="316">
                  <c:v>0.90150262241336598</c:v>
                </c:pt>
                <c:pt idx="317">
                  <c:v>0.90208556125072603</c:v>
                </c:pt>
                <c:pt idx="318">
                  <c:v>0.90308953895669597</c:v>
                </c:pt>
                <c:pt idx="319">
                  <c:v>0.90356696166800099</c:v>
                </c:pt>
                <c:pt idx="320">
                  <c:v>0.90370488126514104</c:v>
                </c:pt>
                <c:pt idx="321">
                  <c:v>0.90659851879574305</c:v>
                </c:pt>
                <c:pt idx="322">
                  <c:v>0.90674216106772898</c:v>
                </c:pt>
                <c:pt idx="323">
                  <c:v>0.90643356419681398</c:v>
                </c:pt>
                <c:pt idx="324">
                  <c:v>0.90822640117835196</c:v>
                </c:pt>
                <c:pt idx="325">
                  <c:v>0.90897882461164203</c:v>
                </c:pt>
                <c:pt idx="326">
                  <c:v>0.91096885856691101</c:v>
                </c:pt>
                <c:pt idx="327">
                  <c:v>0.91205514985119795</c:v>
                </c:pt>
                <c:pt idx="328">
                  <c:v>0.91270952746508804</c:v>
                </c:pt>
                <c:pt idx="329">
                  <c:v>0.91324829647049499</c:v>
                </c:pt>
                <c:pt idx="330">
                  <c:v>0.91656687661811898</c:v>
                </c:pt>
                <c:pt idx="331">
                  <c:v>0.91854699021846697</c:v>
                </c:pt>
                <c:pt idx="332">
                  <c:v>0.92027362637669397</c:v>
                </c:pt>
                <c:pt idx="333">
                  <c:v>0.92048731633546599</c:v>
                </c:pt>
                <c:pt idx="334">
                  <c:v>0.92434917359219804</c:v>
                </c:pt>
                <c:pt idx="335">
                  <c:v>0.92487311209418299</c:v>
                </c:pt>
                <c:pt idx="336">
                  <c:v>0.92765505589792596</c:v>
                </c:pt>
                <c:pt idx="337">
                  <c:v>0.92811838315626705</c:v>
                </c:pt>
                <c:pt idx="338">
                  <c:v>0.93122910277721604</c:v>
                </c:pt>
                <c:pt idx="339">
                  <c:v>0.93456866929247295</c:v>
                </c:pt>
                <c:pt idx="340">
                  <c:v>0.93510793718659801</c:v>
                </c:pt>
                <c:pt idx="341">
                  <c:v>0.937698386978292</c:v>
                </c:pt>
                <c:pt idx="342">
                  <c:v>0.93983492817510295</c:v>
                </c:pt>
                <c:pt idx="343">
                  <c:v>0.94198509706486999</c:v>
                </c:pt>
                <c:pt idx="344">
                  <c:v>0.94385725645521301</c:v>
                </c:pt>
                <c:pt idx="345">
                  <c:v>0.94638118403343896</c:v>
                </c:pt>
                <c:pt idx="346">
                  <c:v>0.94891847124064999</c:v>
                </c:pt>
                <c:pt idx="347">
                  <c:v>0.95071931927099396</c:v>
                </c:pt>
                <c:pt idx="348">
                  <c:v>0.95156974621819501</c:v>
                </c:pt>
                <c:pt idx="349">
                  <c:v>0.95529242759152699</c:v>
                </c:pt>
                <c:pt idx="350">
                  <c:v>0.95721440330035001</c:v>
                </c:pt>
                <c:pt idx="351">
                  <c:v>0.95951514327323095</c:v>
                </c:pt>
                <c:pt idx="352">
                  <c:v>0.96123928887862098</c:v>
                </c:pt>
                <c:pt idx="353">
                  <c:v>0.96345233696365495</c:v>
                </c:pt>
                <c:pt idx="354">
                  <c:v>0.96567745231301005</c:v>
                </c:pt>
                <c:pt idx="355">
                  <c:v>0.96753741156686301</c:v>
                </c:pt>
                <c:pt idx="356">
                  <c:v>0.96919869036284201</c:v>
                </c:pt>
                <c:pt idx="357">
                  <c:v>0.97061504414453004</c:v>
                </c:pt>
                <c:pt idx="358">
                  <c:v>0.97236504655062606</c:v>
                </c:pt>
                <c:pt idx="359">
                  <c:v>0.97419825741273702</c:v>
                </c:pt>
                <c:pt idx="360">
                  <c:v>0.97601646769033401</c:v>
                </c:pt>
                <c:pt idx="361">
                  <c:v>0.97744078833014603</c:v>
                </c:pt>
                <c:pt idx="362">
                  <c:v>0.97890306038866504</c:v>
                </c:pt>
                <c:pt idx="363">
                  <c:v>0.97965193246675197</c:v>
                </c:pt>
                <c:pt idx="364">
                  <c:v>0.98122698388504004</c:v>
                </c:pt>
                <c:pt idx="365">
                  <c:v>0.98206944132872498</c:v>
                </c:pt>
                <c:pt idx="366">
                  <c:v>0.98306622716820602</c:v>
                </c:pt>
                <c:pt idx="367">
                  <c:v>0.98390053997453897</c:v>
                </c:pt>
                <c:pt idx="368">
                  <c:v>0.98475555729529896</c:v>
                </c:pt>
                <c:pt idx="369">
                  <c:v>0.98551929970659702</c:v>
                </c:pt>
                <c:pt idx="370">
                  <c:v>0.986309833736986</c:v>
                </c:pt>
                <c:pt idx="371">
                  <c:v>0.98651979074534402</c:v>
                </c:pt>
                <c:pt idx="372">
                  <c:v>0.98625291403939896</c:v>
                </c:pt>
                <c:pt idx="373">
                  <c:v>0.98655827293847598</c:v>
                </c:pt>
                <c:pt idx="374">
                  <c:v>0.98649596178490395</c:v>
                </c:pt>
                <c:pt idx="375">
                  <c:v>0.98645088507803103</c:v>
                </c:pt>
                <c:pt idx="376">
                  <c:v>0.98585145691040799</c:v>
                </c:pt>
                <c:pt idx="377">
                  <c:v>0.98513478910146102</c:v>
                </c:pt>
                <c:pt idx="378">
                  <c:v>0.98464540468694495</c:v>
                </c:pt>
                <c:pt idx="379">
                  <c:v>0.98345014640885997</c:v>
                </c:pt>
                <c:pt idx="380">
                  <c:v>0.98226430909248896</c:v>
                </c:pt>
                <c:pt idx="381">
                  <c:v>0.98115591792441204</c:v>
                </c:pt>
                <c:pt idx="382">
                  <c:v>0.97949293334768495</c:v>
                </c:pt>
                <c:pt idx="383">
                  <c:v>0.97772437064988205</c:v>
                </c:pt>
                <c:pt idx="384">
                  <c:v>0.97623994246996904</c:v>
                </c:pt>
                <c:pt idx="385">
                  <c:v>0.97400857513205896</c:v>
                </c:pt>
                <c:pt idx="386">
                  <c:v>0.97175746051413603</c:v>
                </c:pt>
                <c:pt idx="387">
                  <c:v>0.97017291219393598</c:v>
                </c:pt>
                <c:pt idx="388">
                  <c:v>0.96652903791991795</c:v>
                </c:pt>
                <c:pt idx="389">
                  <c:v>0.96434916323770503</c:v>
                </c:pt>
                <c:pt idx="390">
                  <c:v>0.96086661024647901</c:v>
                </c:pt>
                <c:pt idx="391">
                  <c:v>0.95746988153633905</c:v>
                </c:pt>
                <c:pt idx="392">
                  <c:v>0.954014795665311</c:v>
                </c:pt>
                <c:pt idx="393">
                  <c:v>0.95051331065897204</c:v>
                </c:pt>
                <c:pt idx="394">
                  <c:v>0.94692176637658099</c:v>
                </c:pt>
                <c:pt idx="395">
                  <c:v>0.94272606891513799</c:v>
                </c:pt>
                <c:pt idx="396">
                  <c:v>0.93870034770148103</c:v>
                </c:pt>
                <c:pt idx="397">
                  <c:v>0.934765228280248</c:v>
                </c:pt>
                <c:pt idx="398">
                  <c:v>0.92909362799167605</c:v>
                </c:pt>
                <c:pt idx="399">
                  <c:v>0.92408758719197903</c:v>
                </c:pt>
                <c:pt idx="400">
                  <c:v>0.92161518488571503</c:v>
                </c:pt>
                <c:pt idx="401">
                  <c:v>0.91622221708763196</c:v>
                </c:pt>
                <c:pt idx="402">
                  <c:v>0.909175794318138</c:v>
                </c:pt>
                <c:pt idx="403">
                  <c:v>0.90627605205974504</c:v>
                </c:pt>
                <c:pt idx="404">
                  <c:v>0.89973192080014597</c:v>
                </c:pt>
                <c:pt idx="405">
                  <c:v>0.89329237263965799</c:v>
                </c:pt>
                <c:pt idx="406">
                  <c:v>0.88707703026942397</c:v>
                </c:pt>
                <c:pt idx="407">
                  <c:v>0.88259735382131899</c:v>
                </c:pt>
                <c:pt idx="408">
                  <c:v>0.87466305262550703</c:v>
                </c:pt>
                <c:pt idx="409">
                  <c:v>0.86803334619775496</c:v>
                </c:pt>
                <c:pt idx="410">
                  <c:v>0.86449093981647496</c:v>
                </c:pt>
                <c:pt idx="411">
                  <c:v>0.85789599340582101</c:v>
                </c:pt>
                <c:pt idx="412">
                  <c:v>0.84965431998584795</c:v>
                </c:pt>
                <c:pt idx="413">
                  <c:v>0.84511907256574204</c:v>
                </c:pt>
                <c:pt idx="414">
                  <c:v>0.83840090870631601</c:v>
                </c:pt>
                <c:pt idx="415">
                  <c:v>0.832108500874017</c:v>
                </c:pt>
                <c:pt idx="416">
                  <c:v>0.82492086270901699</c:v>
                </c:pt>
                <c:pt idx="417">
                  <c:v>0.81878573555675105</c:v>
                </c:pt>
                <c:pt idx="418">
                  <c:v>0.81042636605229001</c:v>
                </c:pt>
                <c:pt idx="419">
                  <c:v>0.80302728406902801</c:v>
                </c:pt>
                <c:pt idx="420">
                  <c:v>0.79767276979770796</c:v>
                </c:pt>
                <c:pt idx="421">
                  <c:v>0.78958941464910204</c:v>
                </c:pt>
                <c:pt idx="422">
                  <c:v>0.779219197443623</c:v>
                </c:pt>
                <c:pt idx="423">
                  <c:v>0.77344013900498998</c:v>
                </c:pt>
                <c:pt idx="424">
                  <c:v>0.76697959124585702</c:v>
                </c:pt>
                <c:pt idx="425">
                  <c:v>0.75833194546072802</c:v>
                </c:pt>
                <c:pt idx="426">
                  <c:v>0.75420350253720303</c:v>
                </c:pt>
                <c:pt idx="427">
                  <c:v>0.743500612151486</c:v>
                </c:pt>
                <c:pt idx="428">
                  <c:v>0.73878272798000499</c:v>
                </c:pt>
                <c:pt idx="429">
                  <c:v>0.72990802536667898</c:v>
                </c:pt>
                <c:pt idx="430">
                  <c:v>0.72173815062496705</c:v>
                </c:pt>
                <c:pt idx="431">
                  <c:v>0.71462796507247694</c:v>
                </c:pt>
                <c:pt idx="432">
                  <c:v>0.70971877442842601</c:v>
                </c:pt>
                <c:pt idx="433">
                  <c:v>0.701137355620577</c:v>
                </c:pt>
                <c:pt idx="434">
                  <c:v>0.69154507314213698</c:v>
                </c:pt>
                <c:pt idx="435">
                  <c:v>0.68579788139345699</c:v>
                </c:pt>
                <c:pt idx="436">
                  <c:v>0.67730504473964004</c:v>
                </c:pt>
                <c:pt idx="437">
                  <c:v>0.67153058446237102</c:v>
                </c:pt>
                <c:pt idx="438">
                  <c:v>0.66406865246790703</c:v>
                </c:pt>
                <c:pt idx="439">
                  <c:v>0.65666805678173601</c:v>
                </c:pt>
                <c:pt idx="440">
                  <c:v>0.65012927257655595</c:v>
                </c:pt>
                <c:pt idx="441">
                  <c:v>0.64353965809673397</c:v>
                </c:pt>
                <c:pt idx="442">
                  <c:v>0.63652484102676099</c:v>
                </c:pt>
                <c:pt idx="443">
                  <c:v>0.62995895924136003</c:v>
                </c:pt>
                <c:pt idx="444">
                  <c:v>0.613355538847699</c:v>
                </c:pt>
                <c:pt idx="445">
                  <c:v>0.61555633816704203</c:v>
                </c:pt>
                <c:pt idx="446">
                  <c:v>0.60818528673296901</c:v>
                </c:pt>
                <c:pt idx="447">
                  <c:v>0.60079721226224703</c:v>
                </c:pt>
                <c:pt idx="448">
                  <c:v>0.59094782318418704</c:v>
                </c:pt>
                <c:pt idx="449">
                  <c:v>0.584218522029332</c:v>
                </c:pt>
                <c:pt idx="450">
                  <c:v>0.57721706749693902</c:v>
                </c:pt>
                <c:pt idx="451">
                  <c:v>0.56900341985993597</c:v>
                </c:pt>
                <c:pt idx="452">
                  <c:v>0.56334698679266504</c:v>
                </c:pt>
                <c:pt idx="453">
                  <c:v>0.55837802612629195</c:v>
                </c:pt>
                <c:pt idx="454">
                  <c:v>0.54831819972293905</c:v>
                </c:pt>
                <c:pt idx="455">
                  <c:v>0.54582796257200406</c:v>
                </c:pt>
                <c:pt idx="456">
                  <c:v>0.53969944011286597</c:v>
                </c:pt>
                <c:pt idx="457">
                  <c:v>0.53855407672774502</c:v>
                </c:pt>
                <c:pt idx="458">
                  <c:v>0.52691926142911105</c:v>
                </c:pt>
                <c:pt idx="459">
                  <c:v>0.53146567345423501</c:v>
                </c:pt>
                <c:pt idx="460">
                  <c:v>0.52528608121723397</c:v>
                </c:pt>
                <c:pt idx="461">
                  <c:v>0.51541796100961801</c:v>
                </c:pt>
                <c:pt idx="462">
                  <c:v>0.49987314852440801</c:v>
                </c:pt>
                <c:pt idx="463">
                  <c:v>0.49680730049751898</c:v>
                </c:pt>
                <c:pt idx="464">
                  <c:v>0.48580234931252902</c:v>
                </c:pt>
                <c:pt idx="465">
                  <c:v>0.48359282223649902</c:v>
                </c:pt>
                <c:pt idx="466">
                  <c:v>0.481368138502758</c:v>
                </c:pt>
                <c:pt idx="467">
                  <c:v>0.472702917529911</c:v>
                </c:pt>
                <c:pt idx="468">
                  <c:v>0.46073807777602499</c:v>
                </c:pt>
                <c:pt idx="469">
                  <c:v>0.46105215547676298</c:v>
                </c:pt>
                <c:pt idx="470">
                  <c:v>0.45955389381586198</c:v>
                </c:pt>
                <c:pt idx="471">
                  <c:v>0.45023359687608899</c:v>
                </c:pt>
                <c:pt idx="472">
                  <c:v>0.44499768617583502</c:v>
                </c:pt>
                <c:pt idx="473">
                  <c:v>0.44290125549581799</c:v>
                </c:pt>
                <c:pt idx="474">
                  <c:v>0.424276585244178</c:v>
                </c:pt>
                <c:pt idx="475">
                  <c:v>0.42957419889750498</c:v>
                </c:pt>
                <c:pt idx="476">
                  <c:v>0.42069665592849498</c:v>
                </c:pt>
                <c:pt idx="477">
                  <c:v>0.40965670929966402</c:v>
                </c:pt>
                <c:pt idx="478">
                  <c:v>0.405230270030773</c:v>
                </c:pt>
                <c:pt idx="479">
                  <c:v>0.40564583662020598</c:v>
                </c:pt>
                <c:pt idx="480">
                  <c:v>0.40442719997145099</c:v>
                </c:pt>
                <c:pt idx="481">
                  <c:v>0.40291096807875398</c:v>
                </c:pt>
                <c:pt idx="482">
                  <c:v>0.39073006941530802</c:v>
                </c:pt>
                <c:pt idx="483">
                  <c:v>0.38323476481188701</c:v>
                </c:pt>
                <c:pt idx="484">
                  <c:v>0.386423651649348</c:v>
                </c:pt>
                <c:pt idx="485">
                  <c:v>0.380534038170524</c:v>
                </c:pt>
                <c:pt idx="486">
                  <c:v>0.37028497870195998</c:v>
                </c:pt>
                <c:pt idx="487">
                  <c:v>0.36165439137329503</c:v>
                </c:pt>
                <c:pt idx="488">
                  <c:v>0.36695264866843802</c:v>
                </c:pt>
                <c:pt idx="489">
                  <c:v>0.35585251148231101</c:v>
                </c:pt>
                <c:pt idx="490">
                  <c:v>0.35403991970777998</c:v>
                </c:pt>
                <c:pt idx="491">
                  <c:v>0.357951812818044</c:v>
                </c:pt>
                <c:pt idx="492">
                  <c:v>0.34196681170501397</c:v>
                </c:pt>
                <c:pt idx="493">
                  <c:v>0.33056321956013301</c:v>
                </c:pt>
                <c:pt idx="494">
                  <c:v>0.34194725088621802</c:v>
                </c:pt>
                <c:pt idx="495">
                  <c:v>0.32888796597350001</c:v>
                </c:pt>
                <c:pt idx="496">
                  <c:v>0.34388060146726901</c:v>
                </c:pt>
                <c:pt idx="497">
                  <c:v>0.32936156452731102</c:v>
                </c:pt>
                <c:pt idx="498">
                  <c:v>0.293871241445469</c:v>
                </c:pt>
                <c:pt idx="499">
                  <c:v>0.32030614852227401</c:v>
                </c:pt>
                <c:pt idx="500">
                  <c:v>0.31392815460814599</c:v>
                </c:pt>
                <c:pt idx="501">
                  <c:v>0.30387736872607402</c:v>
                </c:pt>
                <c:pt idx="502">
                  <c:v>0.30008858124415</c:v>
                </c:pt>
                <c:pt idx="503">
                  <c:v>0.31139836530401199</c:v>
                </c:pt>
                <c:pt idx="504">
                  <c:v>0.305386181358557</c:v>
                </c:pt>
                <c:pt idx="505">
                  <c:v>0.30365054673833902</c:v>
                </c:pt>
                <c:pt idx="506">
                  <c:v>0.29490396016100101</c:v>
                </c:pt>
                <c:pt idx="507">
                  <c:v>0.29058627852873198</c:v>
                </c:pt>
                <c:pt idx="508">
                  <c:v>0.28248716988171602</c:v>
                </c:pt>
                <c:pt idx="509">
                  <c:v>0.29868758625849201</c:v>
                </c:pt>
                <c:pt idx="510">
                  <c:v>0.277951081243625</c:v>
                </c:pt>
                <c:pt idx="511">
                  <c:v>0.275031857713952</c:v>
                </c:pt>
                <c:pt idx="512">
                  <c:v>0.28240191897530698</c:v>
                </c:pt>
                <c:pt idx="513">
                  <c:v>0.27001931337245499</c:v>
                </c:pt>
                <c:pt idx="514">
                  <c:v>0.276710113999311</c:v>
                </c:pt>
                <c:pt idx="515">
                  <c:v>0.26970435291959999</c:v>
                </c:pt>
                <c:pt idx="516">
                  <c:v>0.26409371928860598</c:v>
                </c:pt>
                <c:pt idx="517">
                  <c:v>0.26350125176190498</c:v>
                </c:pt>
                <c:pt idx="518">
                  <c:v>0.26590377019281802</c:v>
                </c:pt>
                <c:pt idx="519">
                  <c:v>0.25703948412185401</c:v>
                </c:pt>
                <c:pt idx="520">
                  <c:v>0.248989928304194</c:v>
                </c:pt>
                <c:pt idx="521">
                  <c:v>0.259299657251159</c:v>
                </c:pt>
                <c:pt idx="522">
                  <c:v>0.25452973802941198</c:v>
                </c:pt>
                <c:pt idx="523">
                  <c:v>0.25006931069441402</c:v>
                </c:pt>
                <c:pt idx="524">
                  <c:v>0.24081819352606701</c:v>
                </c:pt>
                <c:pt idx="525">
                  <c:v>0.24195472146174499</c:v>
                </c:pt>
                <c:pt idx="526">
                  <c:v>0.243273376120865</c:v>
                </c:pt>
                <c:pt idx="527">
                  <c:v>0.245823588197322</c:v>
                </c:pt>
                <c:pt idx="528">
                  <c:v>0.23980863458606499</c:v>
                </c:pt>
                <c:pt idx="529">
                  <c:v>0.242417785834775</c:v>
                </c:pt>
                <c:pt idx="530">
                  <c:v>0.237078313146451</c:v>
                </c:pt>
                <c:pt idx="531">
                  <c:v>0.230413658876852</c:v>
                </c:pt>
                <c:pt idx="532">
                  <c:v>0.21899057502740499</c:v>
                </c:pt>
                <c:pt idx="533">
                  <c:v>0.22924485565394501</c:v>
                </c:pt>
                <c:pt idx="534">
                  <c:v>0.22439583082811199</c:v>
                </c:pt>
                <c:pt idx="535">
                  <c:v>0.21402841203429199</c:v>
                </c:pt>
                <c:pt idx="536">
                  <c:v>0.21873184858855799</c:v>
                </c:pt>
                <c:pt idx="537">
                  <c:v>0.22096557809917899</c:v>
                </c:pt>
                <c:pt idx="538">
                  <c:v>0.21747347086070301</c:v>
                </c:pt>
                <c:pt idx="539">
                  <c:v>0.20934704867732301</c:v>
                </c:pt>
                <c:pt idx="540">
                  <c:v>0.21840303467146099</c:v>
                </c:pt>
                <c:pt idx="541">
                  <c:v>0.214907630548481</c:v>
                </c:pt>
                <c:pt idx="542">
                  <c:v>0.20688868622445999</c:v>
                </c:pt>
                <c:pt idx="543">
                  <c:v>0.21694173951621201</c:v>
                </c:pt>
                <c:pt idx="544">
                  <c:v>0.20970433389754101</c:v>
                </c:pt>
                <c:pt idx="545">
                  <c:v>0.203888255350403</c:v>
                </c:pt>
                <c:pt idx="546">
                  <c:v>0.20391587790940899</c:v>
                </c:pt>
                <c:pt idx="547">
                  <c:v>0.206094957414095</c:v>
                </c:pt>
                <c:pt idx="548">
                  <c:v>0.19941276809682801</c:v>
                </c:pt>
                <c:pt idx="549">
                  <c:v>0.20303466763789099</c:v>
                </c:pt>
                <c:pt idx="550">
                  <c:v>0.199932694286442</c:v>
                </c:pt>
                <c:pt idx="551">
                  <c:v>0.19054099148402401</c:v>
                </c:pt>
                <c:pt idx="552">
                  <c:v>0.19335874463312699</c:v>
                </c:pt>
                <c:pt idx="553">
                  <c:v>0.19368988371336801</c:v>
                </c:pt>
                <c:pt idx="554">
                  <c:v>0.18602857533016601</c:v>
                </c:pt>
                <c:pt idx="555">
                  <c:v>0.185014877909605</c:v>
                </c:pt>
                <c:pt idx="556">
                  <c:v>0.189355879651568</c:v>
                </c:pt>
                <c:pt idx="557">
                  <c:v>0.184557587264607</c:v>
                </c:pt>
                <c:pt idx="558">
                  <c:v>0.18569481829430101</c:v>
                </c:pt>
                <c:pt idx="559">
                  <c:v>0.18196039996156399</c:v>
                </c:pt>
                <c:pt idx="560">
                  <c:v>0.18325602607306701</c:v>
                </c:pt>
                <c:pt idx="561">
                  <c:v>0.179537021045483</c:v>
                </c:pt>
                <c:pt idx="562">
                  <c:v>0.17061009131912599</c:v>
                </c:pt>
                <c:pt idx="563">
                  <c:v>0.179753131035991</c:v>
                </c:pt>
                <c:pt idx="564">
                  <c:v>0.17777966762214301</c:v>
                </c:pt>
                <c:pt idx="565">
                  <c:v>0.17497973904623601</c:v>
                </c:pt>
                <c:pt idx="566">
                  <c:v>0.17109430984540799</c:v>
                </c:pt>
                <c:pt idx="567">
                  <c:v>0.171946518784893</c:v>
                </c:pt>
                <c:pt idx="568">
                  <c:v>0.17125287227462099</c:v>
                </c:pt>
                <c:pt idx="569">
                  <c:v>0.17017817034933799</c:v>
                </c:pt>
                <c:pt idx="570">
                  <c:v>0.17022816999287799</c:v>
                </c:pt>
                <c:pt idx="571">
                  <c:v>0.16682522850958001</c:v>
                </c:pt>
                <c:pt idx="572">
                  <c:v>0.16252612731282701</c:v>
                </c:pt>
                <c:pt idx="573">
                  <c:v>0.16340953121775201</c:v>
                </c:pt>
                <c:pt idx="574">
                  <c:v>0.16382393659181099</c:v>
                </c:pt>
                <c:pt idx="575">
                  <c:v>0.162650911894797</c:v>
                </c:pt>
                <c:pt idx="576">
                  <c:v>0.16089165148029799</c:v>
                </c:pt>
                <c:pt idx="577">
                  <c:v>0.16077776125128901</c:v>
                </c:pt>
                <c:pt idx="578">
                  <c:v>0.158006565774269</c:v>
                </c:pt>
                <c:pt idx="579">
                  <c:v>0.15772980126107999</c:v>
                </c:pt>
                <c:pt idx="580">
                  <c:v>0.15607503588645899</c:v>
                </c:pt>
                <c:pt idx="581">
                  <c:v>0.153487288473556</c:v>
                </c:pt>
                <c:pt idx="582">
                  <c:v>0.15370012481585199</c:v>
                </c:pt>
                <c:pt idx="583">
                  <c:v>0.15094067108610401</c:v>
                </c:pt>
                <c:pt idx="584">
                  <c:v>0.15072742303828299</c:v>
                </c:pt>
                <c:pt idx="585">
                  <c:v>0.151673488707701</c:v>
                </c:pt>
                <c:pt idx="586">
                  <c:v>0.150145231602309</c:v>
                </c:pt>
                <c:pt idx="587">
                  <c:v>0.14950913684425499</c:v>
                </c:pt>
                <c:pt idx="588">
                  <c:v>0.150064967722325</c:v>
                </c:pt>
                <c:pt idx="589">
                  <c:v>0.14796857779139599</c:v>
                </c:pt>
                <c:pt idx="590">
                  <c:v>0.14588077271238001</c:v>
                </c:pt>
                <c:pt idx="591">
                  <c:v>0.14488016720192901</c:v>
                </c:pt>
                <c:pt idx="592">
                  <c:v>0.145305994202093</c:v>
                </c:pt>
                <c:pt idx="593">
                  <c:v>0.14176627337179701</c:v>
                </c:pt>
                <c:pt idx="594">
                  <c:v>0.142314546801597</c:v>
                </c:pt>
                <c:pt idx="595">
                  <c:v>0.13966754464682299</c:v>
                </c:pt>
                <c:pt idx="596">
                  <c:v>0.140226957681961</c:v>
                </c:pt>
                <c:pt idx="597">
                  <c:v>0.141698492004878</c:v>
                </c:pt>
                <c:pt idx="598">
                  <c:v>0.14020910224771199</c:v>
                </c:pt>
                <c:pt idx="599">
                  <c:v>0.13908359324696801</c:v>
                </c:pt>
                <c:pt idx="600">
                  <c:v>0.137869788194731</c:v>
                </c:pt>
                <c:pt idx="601">
                  <c:v>0.137607597193139</c:v>
                </c:pt>
                <c:pt idx="602">
                  <c:v>0.13634614163297001</c:v>
                </c:pt>
                <c:pt idx="603">
                  <c:v>0.12734706940301199</c:v>
                </c:pt>
                <c:pt idx="604">
                  <c:v>0.131870633216636</c:v>
                </c:pt>
                <c:pt idx="605">
                  <c:v>0.13289313422388399</c:v>
                </c:pt>
                <c:pt idx="606">
                  <c:v>0.132801650967628</c:v>
                </c:pt>
                <c:pt idx="607">
                  <c:v>0.131769269450771</c:v>
                </c:pt>
                <c:pt idx="608">
                  <c:v>0.12856614976634201</c:v>
                </c:pt>
                <c:pt idx="609">
                  <c:v>0.13545186718224</c:v>
                </c:pt>
                <c:pt idx="610">
                  <c:v>0.13027304110526899</c:v>
                </c:pt>
                <c:pt idx="611">
                  <c:v>0.125760355376212</c:v>
                </c:pt>
                <c:pt idx="612">
                  <c:v>0.12780034534281601</c:v>
                </c:pt>
                <c:pt idx="613">
                  <c:v>0.123664041034054</c:v>
                </c:pt>
                <c:pt idx="614">
                  <c:v>0.12288366081692099</c:v>
                </c:pt>
                <c:pt idx="615">
                  <c:v>0.124189427280662</c:v>
                </c:pt>
                <c:pt idx="616">
                  <c:v>0.124593074859216</c:v>
                </c:pt>
                <c:pt idx="617">
                  <c:v>0.115007514996432</c:v>
                </c:pt>
                <c:pt idx="618">
                  <c:v>0.125876966551104</c:v>
                </c:pt>
                <c:pt idx="619">
                  <c:v>0.118290473613331</c:v>
                </c:pt>
                <c:pt idx="620">
                  <c:v>0.12135677897184401</c:v>
                </c:pt>
                <c:pt idx="621">
                  <c:v>0.1161891650199</c:v>
                </c:pt>
                <c:pt idx="622">
                  <c:v>0.121491957927372</c:v>
                </c:pt>
                <c:pt idx="623">
                  <c:v>0.115668878960463</c:v>
                </c:pt>
                <c:pt idx="624">
                  <c:v>0.11427564830827799</c:v>
                </c:pt>
                <c:pt idx="625">
                  <c:v>0.115621288349015</c:v>
                </c:pt>
                <c:pt idx="626">
                  <c:v>0.114570968241878</c:v>
                </c:pt>
                <c:pt idx="627">
                  <c:v>0.114119224115655</c:v>
                </c:pt>
                <c:pt idx="628">
                  <c:v>0.115449407900165</c:v>
                </c:pt>
                <c:pt idx="629">
                  <c:v>0.11278511149453101</c:v>
                </c:pt>
                <c:pt idx="630">
                  <c:v>0.109544231763348</c:v>
                </c:pt>
                <c:pt idx="631">
                  <c:v>0.108354816344544</c:v>
                </c:pt>
                <c:pt idx="632">
                  <c:v>0.110394572637843</c:v>
                </c:pt>
                <c:pt idx="633">
                  <c:v>0.113066094783242</c:v>
                </c:pt>
                <c:pt idx="634">
                  <c:v>9.6125550841988802E-2</c:v>
                </c:pt>
                <c:pt idx="635">
                  <c:v>0.130696997467833</c:v>
                </c:pt>
                <c:pt idx="636">
                  <c:v>0.10969639154739801</c:v>
                </c:pt>
                <c:pt idx="637">
                  <c:v>0.109466699366006</c:v>
                </c:pt>
                <c:pt idx="638">
                  <c:v>0.11263620812443401</c:v>
                </c:pt>
                <c:pt idx="639">
                  <c:v>0.119465878812633</c:v>
                </c:pt>
                <c:pt idx="640">
                  <c:v>0.110921069665864</c:v>
                </c:pt>
                <c:pt idx="641">
                  <c:v>0.115357463945813</c:v>
                </c:pt>
                <c:pt idx="642">
                  <c:v>0.116239695385996</c:v>
                </c:pt>
                <c:pt idx="643">
                  <c:v>0.11067390770207899</c:v>
                </c:pt>
                <c:pt idx="644">
                  <c:v>0.114346437876947</c:v>
                </c:pt>
                <c:pt idx="645">
                  <c:v>0.11175482191785201</c:v>
                </c:pt>
                <c:pt idx="646">
                  <c:v>0.11294536079794799</c:v>
                </c:pt>
                <c:pt idx="647">
                  <c:v>0.10628065238001801</c:v>
                </c:pt>
                <c:pt idx="648">
                  <c:v>0.11719290955103299</c:v>
                </c:pt>
                <c:pt idx="649">
                  <c:v>0.11036034558713601</c:v>
                </c:pt>
                <c:pt idx="650">
                  <c:v>0.101938252734012</c:v>
                </c:pt>
                <c:pt idx="651">
                  <c:v>0.10480524177259599</c:v>
                </c:pt>
                <c:pt idx="652">
                  <c:v>9.9893616720677994E-2</c:v>
                </c:pt>
                <c:pt idx="653">
                  <c:v>0.104160799502757</c:v>
                </c:pt>
                <c:pt idx="654">
                  <c:v>0.10347208480667799</c:v>
                </c:pt>
                <c:pt idx="655">
                  <c:v>9.7993923449485404E-2</c:v>
                </c:pt>
                <c:pt idx="656">
                  <c:v>0.10644376562562401</c:v>
                </c:pt>
                <c:pt idx="657">
                  <c:v>0.101512293270488</c:v>
                </c:pt>
                <c:pt idx="658">
                  <c:v>0.110860231299642</c:v>
                </c:pt>
                <c:pt idx="659">
                  <c:v>9.9215501174409707E-2</c:v>
                </c:pt>
                <c:pt idx="660">
                  <c:v>9.3106541865463299E-2</c:v>
                </c:pt>
                <c:pt idx="661">
                  <c:v>9.6460738596487502E-2</c:v>
                </c:pt>
                <c:pt idx="662">
                  <c:v>9.6445398700506502E-2</c:v>
                </c:pt>
                <c:pt idx="663">
                  <c:v>9.4363251624223293E-2</c:v>
                </c:pt>
                <c:pt idx="664">
                  <c:v>9.88091981282294E-2</c:v>
                </c:pt>
                <c:pt idx="665">
                  <c:v>9.09270243611493E-2</c:v>
                </c:pt>
                <c:pt idx="666">
                  <c:v>0.102765455313826</c:v>
                </c:pt>
                <c:pt idx="667">
                  <c:v>9.0985163068600994E-2</c:v>
                </c:pt>
                <c:pt idx="668">
                  <c:v>0.105260160215675</c:v>
                </c:pt>
                <c:pt idx="669">
                  <c:v>0.101469103740274</c:v>
                </c:pt>
                <c:pt idx="670">
                  <c:v>8.7375057836979506E-2</c:v>
                </c:pt>
                <c:pt idx="671">
                  <c:v>9.7359791371673096E-2</c:v>
                </c:pt>
                <c:pt idx="672">
                  <c:v>9.3854249903411999E-2</c:v>
                </c:pt>
                <c:pt idx="673">
                  <c:v>0.106795174006687</c:v>
                </c:pt>
                <c:pt idx="674">
                  <c:v>0.102978164689897</c:v>
                </c:pt>
                <c:pt idx="675">
                  <c:v>0.10061478704889699</c:v>
                </c:pt>
                <c:pt idx="676">
                  <c:v>8.41635123842365E-2</c:v>
                </c:pt>
                <c:pt idx="677">
                  <c:v>9.4469190702213296E-2</c:v>
                </c:pt>
                <c:pt idx="678">
                  <c:v>0.102458519885328</c:v>
                </c:pt>
                <c:pt idx="679">
                  <c:v>8.8403906260789394E-2</c:v>
                </c:pt>
                <c:pt idx="680">
                  <c:v>8.0141406713007401E-2</c:v>
                </c:pt>
                <c:pt idx="681">
                  <c:v>7.52682882771714E-2</c:v>
                </c:pt>
                <c:pt idx="682">
                  <c:v>9.9595833982164206E-2</c:v>
                </c:pt>
                <c:pt idx="683">
                  <c:v>0.110326105573662</c:v>
                </c:pt>
                <c:pt idx="684">
                  <c:v>9.5661974459233107E-2</c:v>
                </c:pt>
                <c:pt idx="685">
                  <c:v>0.1003884259218</c:v>
                </c:pt>
                <c:pt idx="686">
                  <c:v>9.3930521739643794E-2</c:v>
                </c:pt>
                <c:pt idx="687">
                  <c:v>9.2996483737476002E-2</c:v>
                </c:pt>
                <c:pt idx="688">
                  <c:v>9.6211521593811203E-2</c:v>
                </c:pt>
                <c:pt idx="689">
                  <c:v>0.10069426471456901</c:v>
                </c:pt>
                <c:pt idx="690">
                  <c:v>9.18279197377877E-2</c:v>
                </c:pt>
                <c:pt idx="691">
                  <c:v>0.10302177677442299</c:v>
                </c:pt>
                <c:pt idx="692">
                  <c:v>9.3157316058945797E-2</c:v>
                </c:pt>
                <c:pt idx="693">
                  <c:v>8.7748050896106294E-2</c:v>
                </c:pt>
                <c:pt idx="694">
                  <c:v>8.6949426978364303E-2</c:v>
                </c:pt>
                <c:pt idx="695">
                  <c:v>9.0829533195044804E-2</c:v>
                </c:pt>
                <c:pt idx="696">
                  <c:v>9.0338344870950604E-2</c:v>
                </c:pt>
                <c:pt idx="697">
                  <c:v>7.6728980115311707E-2</c:v>
                </c:pt>
                <c:pt idx="698">
                  <c:v>9.5667856417626193E-2</c:v>
                </c:pt>
                <c:pt idx="699">
                  <c:v>8.8121684084664503E-2</c:v>
                </c:pt>
                <c:pt idx="700">
                  <c:v>9.6885462104111794E-2</c:v>
                </c:pt>
                <c:pt idx="701">
                  <c:v>0.103571678966144</c:v>
                </c:pt>
                <c:pt idx="702">
                  <c:v>0.11396677358945</c:v>
                </c:pt>
                <c:pt idx="703">
                  <c:v>9.1671549995907306E-2</c:v>
                </c:pt>
                <c:pt idx="704">
                  <c:v>0.100202479979696</c:v>
                </c:pt>
                <c:pt idx="705">
                  <c:v>8.8436352766151902E-2</c:v>
                </c:pt>
                <c:pt idx="706">
                  <c:v>9.0857488418702601E-2</c:v>
                </c:pt>
                <c:pt idx="707">
                  <c:v>0.102186820814211</c:v>
                </c:pt>
                <c:pt idx="708">
                  <c:v>0.104022524709432</c:v>
                </c:pt>
                <c:pt idx="709">
                  <c:v>9.58185893193466E-2</c:v>
                </c:pt>
                <c:pt idx="710">
                  <c:v>8.9662621129033199E-2</c:v>
                </c:pt>
                <c:pt idx="711">
                  <c:v>8.7701916546563993E-2</c:v>
                </c:pt>
                <c:pt idx="712">
                  <c:v>0.10394631375133299</c:v>
                </c:pt>
                <c:pt idx="713">
                  <c:v>8.50338115212564E-2</c:v>
                </c:pt>
                <c:pt idx="714">
                  <c:v>0.103726391638889</c:v>
                </c:pt>
                <c:pt idx="715">
                  <c:v>8.5181953477654407E-2</c:v>
                </c:pt>
                <c:pt idx="716">
                  <c:v>9.9204043794024602E-2</c:v>
                </c:pt>
                <c:pt idx="717">
                  <c:v>9.8064345358920904E-2</c:v>
                </c:pt>
                <c:pt idx="718">
                  <c:v>8.8595076048036001E-2</c:v>
                </c:pt>
                <c:pt idx="719">
                  <c:v>8.5003046438237598E-2</c:v>
                </c:pt>
                <c:pt idx="720">
                  <c:v>8.8413956136090405E-2</c:v>
                </c:pt>
                <c:pt idx="721">
                  <c:v>8.4061243174442496E-2</c:v>
                </c:pt>
                <c:pt idx="722">
                  <c:v>9.7216861148567105E-2</c:v>
                </c:pt>
                <c:pt idx="723">
                  <c:v>6.9671443023277199E-2</c:v>
                </c:pt>
                <c:pt idx="724">
                  <c:v>8.80000193824345E-2</c:v>
                </c:pt>
                <c:pt idx="725">
                  <c:v>7.8623545598574707E-2</c:v>
                </c:pt>
                <c:pt idx="726">
                  <c:v>8.6218829373901698E-2</c:v>
                </c:pt>
                <c:pt idx="727">
                  <c:v>8.3985951429611003E-2</c:v>
                </c:pt>
                <c:pt idx="728">
                  <c:v>7.2893547124621705E-2</c:v>
                </c:pt>
                <c:pt idx="729">
                  <c:v>8.0692442396607306E-2</c:v>
                </c:pt>
                <c:pt idx="730">
                  <c:v>7.2961026379481195E-2</c:v>
                </c:pt>
                <c:pt idx="731">
                  <c:v>7.9447302813959703E-2</c:v>
                </c:pt>
                <c:pt idx="732">
                  <c:v>8.7868836437536499E-2</c:v>
                </c:pt>
                <c:pt idx="733">
                  <c:v>8.78011093660334E-2</c:v>
                </c:pt>
                <c:pt idx="734">
                  <c:v>7.5581742839400404E-2</c:v>
                </c:pt>
                <c:pt idx="735">
                  <c:v>7.3549834688883098E-2</c:v>
                </c:pt>
                <c:pt idx="736">
                  <c:v>7.5108364948242495E-2</c:v>
                </c:pt>
                <c:pt idx="737">
                  <c:v>8.10277119616956E-2</c:v>
                </c:pt>
                <c:pt idx="738">
                  <c:v>8.1289011778507905E-2</c:v>
                </c:pt>
                <c:pt idx="739">
                  <c:v>6.4740749645125106E-2</c:v>
                </c:pt>
                <c:pt idx="740">
                  <c:v>7.06548991823404E-2</c:v>
                </c:pt>
                <c:pt idx="741">
                  <c:v>6.29014212329332E-2</c:v>
                </c:pt>
                <c:pt idx="742">
                  <c:v>8.8277708866097898E-2</c:v>
                </c:pt>
                <c:pt idx="743">
                  <c:v>9.3056647284565294E-2</c:v>
                </c:pt>
                <c:pt idx="744">
                  <c:v>7.4420943732519701E-2</c:v>
                </c:pt>
                <c:pt idx="745">
                  <c:v>8.1605338201708094E-2</c:v>
                </c:pt>
                <c:pt idx="746">
                  <c:v>6.6038590027272095E-2</c:v>
                </c:pt>
                <c:pt idx="747">
                  <c:v>8.2429174829737606E-2</c:v>
                </c:pt>
                <c:pt idx="748">
                  <c:v>8.5070558929760204E-2</c:v>
                </c:pt>
                <c:pt idx="749">
                  <c:v>8.0949770381247996E-2</c:v>
                </c:pt>
                <c:pt idx="750">
                  <c:v>7.0623771505554905E-2</c:v>
                </c:pt>
                <c:pt idx="751">
                  <c:v>7.5148377801962596E-2</c:v>
                </c:pt>
                <c:pt idx="752">
                  <c:v>8.2647752777432901E-2</c:v>
                </c:pt>
                <c:pt idx="753">
                  <c:v>8.4624439158965101E-2</c:v>
                </c:pt>
                <c:pt idx="754">
                  <c:v>7.7922092734837703E-2</c:v>
                </c:pt>
                <c:pt idx="755">
                  <c:v>8.2163648760396196E-2</c:v>
                </c:pt>
                <c:pt idx="756">
                  <c:v>9.2535916194218901E-2</c:v>
                </c:pt>
                <c:pt idx="757">
                  <c:v>9.2005164252352403E-2</c:v>
                </c:pt>
                <c:pt idx="758">
                  <c:v>7.7084128605139093E-2</c:v>
                </c:pt>
                <c:pt idx="759">
                  <c:v>7.3334694470528095E-2</c:v>
                </c:pt>
                <c:pt idx="760">
                  <c:v>7.2400173393120298E-2</c:v>
                </c:pt>
                <c:pt idx="761">
                  <c:v>7.9617674983630704E-2</c:v>
                </c:pt>
                <c:pt idx="762">
                  <c:v>8.0341765621091493E-2</c:v>
                </c:pt>
                <c:pt idx="763">
                  <c:v>8.7055464279554698E-2</c:v>
                </c:pt>
                <c:pt idx="764">
                  <c:v>9.6364650594850304E-2</c:v>
                </c:pt>
                <c:pt idx="765">
                  <c:v>8.9400992082300304E-2</c:v>
                </c:pt>
                <c:pt idx="766">
                  <c:v>8.7325377661411394E-2</c:v>
                </c:pt>
                <c:pt idx="767">
                  <c:v>8.97576593965069E-2</c:v>
                </c:pt>
                <c:pt idx="768">
                  <c:v>8.8944516280355906E-2</c:v>
                </c:pt>
                <c:pt idx="769">
                  <c:v>9.19757149923974E-2</c:v>
                </c:pt>
                <c:pt idx="770">
                  <c:v>7.9757777304130306E-2</c:v>
                </c:pt>
                <c:pt idx="771">
                  <c:v>8.0065767179341704E-2</c:v>
                </c:pt>
                <c:pt idx="772">
                  <c:v>8.8381738854508299E-2</c:v>
                </c:pt>
                <c:pt idx="773">
                  <c:v>7.7196889390162296E-2</c:v>
                </c:pt>
                <c:pt idx="774">
                  <c:v>7.4502292205433002E-2</c:v>
                </c:pt>
                <c:pt idx="775">
                  <c:v>8.4248799774172795E-2</c:v>
                </c:pt>
                <c:pt idx="776">
                  <c:v>7.4451243501595696E-2</c:v>
                </c:pt>
                <c:pt idx="777">
                  <c:v>8.7025678667756207E-2</c:v>
                </c:pt>
                <c:pt idx="778">
                  <c:v>9.17460036755956E-2</c:v>
                </c:pt>
                <c:pt idx="779">
                  <c:v>9.6952676562789594E-2</c:v>
                </c:pt>
                <c:pt idx="780">
                  <c:v>7.1311767673484502E-2</c:v>
                </c:pt>
                <c:pt idx="781">
                  <c:v>6.5435035364617894E-2</c:v>
                </c:pt>
                <c:pt idx="782">
                  <c:v>8.4642012843907904E-2</c:v>
                </c:pt>
                <c:pt idx="783">
                  <c:v>7.7165394145160895E-2</c:v>
                </c:pt>
                <c:pt idx="784">
                  <c:v>8.3863487497282702E-2</c:v>
                </c:pt>
                <c:pt idx="785">
                  <c:v>7.8700568899488801E-2</c:v>
                </c:pt>
                <c:pt idx="786">
                  <c:v>8.6018042456487503E-2</c:v>
                </c:pt>
                <c:pt idx="787">
                  <c:v>7.1622673111932197E-2</c:v>
                </c:pt>
                <c:pt idx="788">
                  <c:v>7.97084869723753E-2</c:v>
                </c:pt>
                <c:pt idx="789">
                  <c:v>9.2925667838397202E-2</c:v>
                </c:pt>
                <c:pt idx="790">
                  <c:v>8.5727981009412604E-2</c:v>
                </c:pt>
                <c:pt idx="791">
                  <c:v>9.0476602153486907E-2</c:v>
                </c:pt>
                <c:pt idx="792">
                  <c:v>6.8508972016527295E-2</c:v>
                </c:pt>
                <c:pt idx="793">
                  <c:v>8.1020683324498896E-2</c:v>
                </c:pt>
                <c:pt idx="794">
                  <c:v>7.8218892506373497E-2</c:v>
                </c:pt>
                <c:pt idx="795">
                  <c:v>8.7991152232618206E-2</c:v>
                </c:pt>
                <c:pt idx="796">
                  <c:v>8.5361603945852196E-2</c:v>
                </c:pt>
                <c:pt idx="797">
                  <c:v>8.1153077847448907E-2</c:v>
                </c:pt>
                <c:pt idx="798">
                  <c:v>8.1622105976811701E-2</c:v>
                </c:pt>
                <c:pt idx="799">
                  <c:v>8.6011599010760206E-2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94-4002-A13B-AB1E05165E41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S21'!$P$3:$P$63</c:f>
              <c:numCache>
                <c:formatCode>General</c:formatCode>
                <c:ptCount val="61"/>
                <c:pt idx="0">
                  <c:v>150</c:v>
                </c:pt>
                <c:pt idx="1">
                  <c:v>160</c:v>
                </c:pt>
                <c:pt idx="2">
                  <c:v>170</c:v>
                </c:pt>
                <c:pt idx="3">
                  <c:v>180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  <c:pt idx="7">
                  <c:v>220</c:v>
                </c:pt>
                <c:pt idx="8">
                  <c:v>230</c:v>
                </c:pt>
                <c:pt idx="9">
                  <c:v>240</c:v>
                </c:pt>
                <c:pt idx="10">
                  <c:v>245</c:v>
                </c:pt>
                <c:pt idx="11">
                  <c:v>250</c:v>
                </c:pt>
                <c:pt idx="12">
                  <c:v>255</c:v>
                </c:pt>
                <c:pt idx="13">
                  <c:v>260</c:v>
                </c:pt>
                <c:pt idx="14">
                  <c:v>265</c:v>
                </c:pt>
                <c:pt idx="15">
                  <c:v>270</c:v>
                </c:pt>
                <c:pt idx="16">
                  <c:v>275</c:v>
                </c:pt>
                <c:pt idx="17">
                  <c:v>280</c:v>
                </c:pt>
                <c:pt idx="18">
                  <c:v>285</c:v>
                </c:pt>
                <c:pt idx="19">
                  <c:v>290</c:v>
                </c:pt>
                <c:pt idx="20">
                  <c:v>295</c:v>
                </c:pt>
                <c:pt idx="21">
                  <c:v>300</c:v>
                </c:pt>
                <c:pt idx="22">
                  <c:v>305</c:v>
                </c:pt>
                <c:pt idx="23">
                  <c:v>310</c:v>
                </c:pt>
                <c:pt idx="24">
                  <c:v>315</c:v>
                </c:pt>
                <c:pt idx="25">
                  <c:v>320</c:v>
                </c:pt>
                <c:pt idx="26">
                  <c:v>325</c:v>
                </c:pt>
                <c:pt idx="27">
                  <c:v>330</c:v>
                </c:pt>
                <c:pt idx="28">
                  <c:v>335</c:v>
                </c:pt>
                <c:pt idx="29">
                  <c:v>340</c:v>
                </c:pt>
                <c:pt idx="30">
                  <c:v>345</c:v>
                </c:pt>
                <c:pt idx="31">
                  <c:v>350</c:v>
                </c:pt>
                <c:pt idx="32">
                  <c:v>355</c:v>
                </c:pt>
                <c:pt idx="33">
                  <c:v>360</c:v>
                </c:pt>
                <c:pt idx="34">
                  <c:v>365</c:v>
                </c:pt>
                <c:pt idx="35">
                  <c:v>370</c:v>
                </c:pt>
                <c:pt idx="36">
                  <c:v>375</c:v>
                </c:pt>
                <c:pt idx="37">
                  <c:v>380</c:v>
                </c:pt>
                <c:pt idx="38">
                  <c:v>385</c:v>
                </c:pt>
                <c:pt idx="39">
                  <c:v>390</c:v>
                </c:pt>
                <c:pt idx="40">
                  <c:v>395</c:v>
                </c:pt>
                <c:pt idx="41">
                  <c:v>400</c:v>
                </c:pt>
                <c:pt idx="42">
                  <c:v>410</c:v>
                </c:pt>
                <c:pt idx="43">
                  <c:v>420</c:v>
                </c:pt>
                <c:pt idx="44">
                  <c:v>430</c:v>
                </c:pt>
                <c:pt idx="45">
                  <c:v>440</c:v>
                </c:pt>
                <c:pt idx="46">
                  <c:v>450</c:v>
                </c:pt>
                <c:pt idx="47">
                  <c:v>460</c:v>
                </c:pt>
                <c:pt idx="48">
                  <c:v>470</c:v>
                </c:pt>
                <c:pt idx="49">
                  <c:v>480</c:v>
                </c:pt>
                <c:pt idx="50">
                  <c:v>490</c:v>
                </c:pt>
                <c:pt idx="51">
                  <c:v>500</c:v>
                </c:pt>
                <c:pt idx="52">
                  <c:v>510</c:v>
                </c:pt>
                <c:pt idx="53">
                  <c:v>520</c:v>
                </c:pt>
                <c:pt idx="54">
                  <c:v>530</c:v>
                </c:pt>
                <c:pt idx="55">
                  <c:v>550</c:v>
                </c:pt>
                <c:pt idx="56">
                  <c:v>570</c:v>
                </c:pt>
                <c:pt idx="57">
                  <c:v>590</c:v>
                </c:pt>
                <c:pt idx="58">
                  <c:v>610</c:v>
                </c:pt>
                <c:pt idx="59">
                  <c:v>630</c:v>
                </c:pt>
                <c:pt idx="60">
                  <c:v>650</c:v>
                </c:pt>
              </c:numCache>
            </c:numRef>
          </c:xVal>
          <c:yVal>
            <c:numRef>
              <c:f>'Fig. 5D-F and Fig. S21'!$Q$3:$Q$63</c:f>
              <c:numCache>
                <c:formatCode>General</c:formatCode>
                <c:ptCount val="61"/>
                <c:pt idx="0">
                  <c:v>3.4735702853288697E-2</c:v>
                </c:pt>
                <c:pt idx="1">
                  <c:v>5.0110536138836197E-2</c:v>
                </c:pt>
                <c:pt idx="2">
                  <c:v>7.2001756592404806E-2</c:v>
                </c:pt>
                <c:pt idx="3">
                  <c:v>0.10372371952807</c:v>
                </c:pt>
                <c:pt idx="4">
                  <c:v>0.15043664089634601</c:v>
                </c:pt>
                <c:pt idx="5">
                  <c:v>0.21957276219559699</c:v>
                </c:pt>
                <c:pt idx="6">
                  <c:v>0.32024155223892298</c:v>
                </c:pt>
                <c:pt idx="7">
                  <c:v>0.45919407299352499</c:v>
                </c:pt>
                <c:pt idx="8">
                  <c:v>0.630327895658221</c:v>
                </c:pt>
                <c:pt idx="9">
                  <c:v>0.80305127117893804</c:v>
                </c:pt>
                <c:pt idx="10">
                  <c:v>0.87537436196200602</c:v>
                </c:pt>
                <c:pt idx="11">
                  <c:v>0.93174622096930604</c:v>
                </c:pt>
                <c:pt idx="12">
                  <c:v>0.97015319647286702</c:v>
                </c:pt>
                <c:pt idx="13">
                  <c:v>0.99130540041835102</c:v>
                </c:pt>
                <c:pt idx="14">
                  <c:v>0.99795404087916295</c:v>
                </c:pt>
                <c:pt idx="15">
                  <c:v>0.99384137936455996</c:v>
                </c:pt>
                <c:pt idx="16">
                  <c:v>0.98276740426448705</c:v>
                </c:pt>
                <c:pt idx="17">
                  <c:v>0.96800961393941998</c:v>
                </c:pt>
                <c:pt idx="18">
                  <c:v>0.95209354490206999</c:v>
                </c:pt>
                <c:pt idx="19">
                  <c:v>0.93679944913595203</c:v>
                </c:pt>
                <c:pt idx="20">
                  <c:v>0.92328319205328502</c:v>
                </c:pt>
                <c:pt idx="21">
                  <c:v>0.91222653739609505</c:v>
                </c:pt>
                <c:pt idx="22">
                  <c:v>0.903972326901338</c:v>
                </c:pt>
                <c:pt idx="23">
                  <c:v>0.89862845227189403</c:v>
                </c:pt>
                <c:pt idx="24">
                  <c:v>0.89614010980255898</c:v>
                </c:pt>
                <c:pt idx="25">
                  <c:v>0.89633630807874898</c:v>
                </c:pt>
                <c:pt idx="26">
                  <c:v>0.89895787499510904</c:v>
                </c:pt>
                <c:pt idx="27">
                  <c:v>0.90367321954148905</c:v>
                </c:pt>
                <c:pt idx="28">
                  <c:v>0.91008661893689902</c:v>
                </c:pt>
                <c:pt idx="29">
                  <c:v>0.91774258836398304</c:v>
                </c:pt>
                <c:pt idx="30">
                  <c:v>0.926129081882619</c:v>
                </c:pt>
                <c:pt idx="31">
                  <c:v>0.93468176054002605</c:v>
                </c:pt>
                <c:pt idx="32">
                  <c:v>0.94279122782887903</c:v>
                </c:pt>
                <c:pt idx="33">
                  <c:v>0.94981488730260999</c:v>
                </c:pt>
                <c:pt idx="34">
                  <c:v>0.95509481267940299</c:v>
                </c:pt>
                <c:pt idx="35">
                  <c:v>0.95798254177812603</c:v>
                </c:pt>
                <c:pt idx="36">
                  <c:v>0.95787075753698903</c:v>
                </c:pt>
                <c:pt idx="37">
                  <c:v>0.95423024540739698</c:v>
                </c:pt>
                <c:pt idx="38">
                  <c:v>0.94664849734627299</c:v>
                </c:pt>
                <c:pt idx="39">
                  <c:v>0.934864502883478</c:v>
                </c:pt>
                <c:pt idx="40">
                  <c:v>0.918793514209164</c:v>
                </c:pt>
                <c:pt idx="41">
                  <c:v>0.89853655426331902</c:v>
                </c:pt>
                <c:pt idx="42">
                  <c:v>0.84673119636900696</c:v>
                </c:pt>
                <c:pt idx="43">
                  <c:v>0.78327506629428401</c:v>
                </c:pt>
                <c:pt idx="44">
                  <c:v>0.71313621512917202</c:v>
                </c:pt>
                <c:pt idx="45">
                  <c:v>0.64117397401154697</c:v>
                </c:pt>
                <c:pt idx="46">
                  <c:v>0.57130957941648597</c:v>
                </c:pt>
                <c:pt idx="47">
                  <c:v>0.50620201791744501</c:v>
                </c:pt>
                <c:pt idx="48">
                  <c:v>0.44729780955350901</c:v>
                </c:pt>
                <c:pt idx="49">
                  <c:v>0.39508324307741699</c:v>
                </c:pt>
                <c:pt idx="50">
                  <c:v>0.34939676298495298</c:v>
                </c:pt>
                <c:pt idx="51">
                  <c:v>0.309710570826843</c:v>
                </c:pt>
                <c:pt idx="52">
                  <c:v>0.27534205765348901</c:v>
                </c:pt>
                <c:pt idx="53">
                  <c:v>0.24559009227891701</c:v>
                </c:pt>
                <c:pt idx="54">
                  <c:v>0.21980748780939099</c:v>
                </c:pt>
                <c:pt idx="55">
                  <c:v>0.17796476354757901</c:v>
                </c:pt>
                <c:pt idx="56">
                  <c:v>0.14618889148445199</c:v>
                </c:pt>
                <c:pt idx="57">
                  <c:v>0.121816909279924</c:v>
                </c:pt>
                <c:pt idx="58">
                  <c:v>0.102881674719262</c:v>
                </c:pt>
                <c:pt idx="59">
                  <c:v>8.7944301390049204E-2</c:v>
                </c:pt>
                <c:pt idx="60">
                  <c:v>7.5981975538577606E-2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94-4002-A13B-AB1E05165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</c:scatterChart>
      <c:valAx>
        <c:axId val="1518661679"/>
        <c:scaling>
          <c:orientation val="minMax"/>
          <c:max val="600"/>
          <c:min val="1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3276298809922107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1777806682064"/>
          <c:y val="5.0582293807452723E-2"/>
          <c:w val="0.8246801552524492"/>
          <c:h val="0.74523396754912308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S21'!$K$3:$K$802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5D-F and Fig. S21'!$M$3:$M$802</c:f>
              <c:numCache>
                <c:formatCode>General</c:formatCode>
                <c:ptCount val="800"/>
                <c:pt idx="0">
                  <c:v>3.2737046563023205E-7</c:v>
                </c:pt>
                <c:pt idx="1">
                  <c:v>2.4620933894492146E-5</c:v>
                </c:pt>
                <c:pt idx="2">
                  <c:v>2.0027946764528961E-5</c:v>
                </c:pt>
                <c:pt idx="3">
                  <c:v>8.2994014536207882E-3</c:v>
                </c:pt>
                <c:pt idx="4">
                  <c:v>6.4104247513185167E-6</c:v>
                </c:pt>
                <c:pt idx="5">
                  <c:v>-7.0209240377424709E-2</c:v>
                </c:pt>
                <c:pt idx="6">
                  <c:v>2.9411358821390625E-6</c:v>
                </c:pt>
                <c:pt idx="7">
                  <c:v>5.3239695445074208E-6</c:v>
                </c:pt>
                <c:pt idx="8">
                  <c:v>5.5336837127988404E-6</c:v>
                </c:pt>
                <c:pt idx="9">
                  <c:v>2.41497391112219</c:v>
                </c:pt>
                <c:pt idx="10">
                  <c:v>2.245909239262062E-2</c:v>
                </c:pt>
                <c:pt idx="11">
                  <c:v>3.4767480988072519</c:v>
                </c:pt>
                <c:pt idx="12">
                  <c:v>1.187711942410568E-5</c:v>
                </c:pt>
                <c:pt idx="13">
                  <c:v>7.1337710861598501E-6</c:v>
                </c:pt>
                <c:pt idx="14">
                  <c:v>1.0022373950968408</c:v>
                </c:pt>
                <c:pt idx="15">
                  <c:v>6.8919494729149137E-8</c:v>
                </c:pt>
                <c:pt idx="16">
                  <c:v>5.3195813875613976E-6</c:v>
                </c:pt>
                <c:pt idx="17">
                  <c:v>1.8168703182642085E-5</c:v>
                </c:pt>
                <c:pt idx="18">
                  <c:v>3.126529936113875</c:v>
                </c:pt>
                <c:pt idx="19">
                  <c:v>2.9654782677664975</c:v>
                </c:pt>
                <c:pt idx="20">
                  <c:v>6.1522782072226729E-6</c:v>
                </c:pt>
                <c:pt idx="21">
                  <c:v>3.1092655519687695E-6</c:v>
                </c:pt>
                <c:pt idx="22">
                  <c:v>1.7973602696954269E-6</c:v>
                </c:pt>
                <c:pt idx="23">
                  <c:v>4.6855218530940297</c:v>
                </c:pt>
                <c:pt idx="24">
                  <c:v>1.5370866841442326</c:v>
                </c:pt>
                <c:pt idx="25">
                  <c:v>1.2500827701434543E-7</c:v>
                </c:pt>
                <c:pt idx="26">
                  <c:v>2.7772197027208847</c:v>
                </c:pt>
                <c:pt idx="27">
                  <c:v>9.7245531296683841E-6</c:v>
                </c:pt>
                <c:pt idx="28">
                  <c:v>3.8715619152622917E-6</c:v>
                </c:pt>
                <c:pt idx="29">
                  <c:v>6.3322641176966394E-6</c:v>
                </c:pt>
                <c:pt idx="30">
                  <c:v>8.6522021165699776</c:v>
                </c:pt>
                <c:pt idx="31">
                  <c:v>0.59990056448003626</c:v>
                </c:pt>
                <c:pt idx="32">
                  <c:v>3.7067728870180807</c:v>
                </c:pt>
                <c:pt idx="33">
                  <c:v>5.2048190113481993E-6</c:v>
                </c:pt>
                <c:pt idx="34">
                  <c:v>3.7011205416162922E-6</c:v>
                </c:pt>
                <c:pt idx="35">
                  <c:v>7.864589824865555</c:v>
                </c:pt>
                <c:pt idx="36">
                  <c:v>4.1767583152782207E-6</c:v>
                </c:pt>
                <c:pt idx="37">
                  <c:v>11.787496506375392</c:v>
                </c:pt>
                <c:pt idx="38">
                  <c:v>8.7871044178299496</c:v>
                </c:pt>
                <c:pt idx="39">
                  <c:v>4.3437927749736526E-6</c:v>
                </c:pt>
                <c:pt idx="40">
                  <c:v>1.1166232088092216</c:v>
                </c:pt>
                <c:pt idx="41">
                  <c:v>5.7565845381617118</c:v>
                </c:pt>
                <c:pt idx="42">
                  <c:v>13.347009221280517</c:v>
                </c:pt>
                <c:pt idx="43">
                  <c:v>6.4568659382970755E-6</c:v>
                </c:pt>
                <c:pt idx="44">
                  <c:v>1.5835419336839497E-5</c:v>
                </c:pt>
                <c:pt idx="45">
                  <c:v>0.56442729165250427</c:v>
                </c:pt>
                <c:pt idx="46">
                  <c:v>4.8215138465562246</c:v>
                </c:pt>
                <c:pt idx="47">
                  <c:v>4.4292658779041576E-6</c:v>
                </c:pt>
                <c:pt idx="48">
                  <c:v>4.1482459179920236E-7</c:v>
                </c:pt>
                <c:pt idx="49">
                  <c:v>40.800446050882286</c:v>
                </c:pt>
                <c:pt idx="50">
                  <c:v>1.4541689139908583E-6</c:v>
                </c:pt>
                <c:pt idx="51">
                  <c:v>1.563853632000469</c:v>
                </c:pt>
                <c:pt idx="52">
                  <c:v>4.4858743406693502E-6</c:v>
                </c:pt>
                <c:pt idx="53">
                  <c:v>0.21435965136223037</c:v>
                </c:pt>
                <c:pt idx="54">
                  <c:v>3.5587069235160262E-6</c:v>
                </c:pt>
                <c:pt idx="55">
                  <c:v>0.71554285851197974</c:v>
                </c:pt>
                <c:pt idx="56">
                  <c:v>2.9348243538498192E-6</c:v>
                </c:pt>
                <c:pt idx="57">
                  <c:v>3.1166560205538554</c:v>
                </c:pt>
                <c:pt idx="58">
                  <c:v>1.0942953017625599E-6</c:v>
                </c:pt>
                <c:pt idx="59">
                  <c:v>1.8329724679812015E-6</c:v>
                </c:pt>
                <c:pt idx="60">
                  <c:v>4.5535135949208367</c:v>
                </c:pt>
                <c:pt idx="61">
                  <c:v>0.17525418184504932</c:v>
                </c:pt>
                <c:pt idx="62">
                  <c:v>1.1328043855847378</c:v>
                </c:pt>
                <c:pt idx="63">
                  <c:v>2.0265419951038776E-6</c:v>
                </c:pt>
                <c:pt idx="64">
                  <c:v>0.72529977895742814</c:v>
                </c:pt>
                <c:pt idx="65">
                  <c:v>4.9001918070726127</c:v>
                </c:pt>
                <c:pt idx="66">
                  <c:v>1.8202994628418806E-6</c:v>
                </c:pt>
                <c:pt idx="67">
                  <c:v>1.1085443494398866</c:v>
                </c:pt>
                <c:pt idx="68">
                  <c:v>4.6218306651027799E-6</c:v>
                </c:pt>
                <c:pt idx="69">
                  <c:v>0.35241174732454439</c:v>
                </c:pt>
                <c:pt idx="70">
                  <c:v>2.5234978145372493E-6</c:v>
                </c:pt>
                <c:pt idx="71">
                  <c:v>5.5642848744797436E-6</c:v>
                </c:pt>
                <c:pt idx="72">
                  <c:v>1.8643123055620281E-6</c:v>
                </c:pt>
                <c:pt idx="73">
                  <c:v>4.6819698579693983E-6</c:v>
                </c:pt>
                <c:pt idx="74">
                  <c:v>1.2472059968512281E-6</c:v>
                </c:pt>
                <c:pt idx="75">
                  <c:v>5.2693919480163883E-6</c:v>
                </c:pt>
                <c:pt idx="76">
                  <c:v>5.0535742062890737E-6</c:v>
                </c:pt>
                <c:pt idx="77">
                  <c:v>2.0705907506760646</c:v>
                </c:pt>
                <c:pt idx="78">
                  <c:v>6.0908237491536863E-6</c:v>
                </c:pt>
                <c:pt idx="79">
                  <c:v>4.7270490672886875E-6</c:v>
                </c:pt>
                <c:pt idx="80">
                  <c:v>0.29681544388035047</c:v>
                </c:pt>
                <c:pt idx="81">
                  <c:v>0.16812976212901473</c:v>
                </c:pt>
                <c:pt idx="82">
                  <c:v>2.7202202140175489</c:v>
                </c:pt>
                <c:pt idx="83">
                  <c:v>1.832240123588997E-6</c:v>
                </c:pt>
                <c:pt idx="84">
                  <c:v>5.7090681648669325E-6</c:v>
                </c:pt>
                <c:pt idx="85">
                  <c:v>1.7423290154021636</c:v>
                </c:pt>
                <c:pt idx="86">
                  <c:v>0.24867995799034326</c:v>
                </c:pt>
                <c:pt idx="87">
                  <c:v>1.0726950103486828</c:v>
                </c:pt>
                <c:pt idx="88">
                  <c:v>1.2502750049099589</c:v>
                </c:pt>
                <c:pt idx="89">
                  <c:v>2.0582766091446096</c:v>
                </c:pt>
                <c:pt idx="90">
                  <c:v>5.923328074296374E-6</c:v>
                </c:pt>
                <c:pt idx="91">
                  <c:v>0.23901198260127726</c:v>
                </c:pt>
                <c:pt idx="92">
                  <c:v>9.44521235595197E-7</c:v>
                </c:pt>
                <c:pt idx="93">
                  <c:v>0.41688125606663284</c:v>
                </c:pt>
                <c:pt idx="94">
                  <c:v>0.70632989895871157</c:v>
                </c:pt>
                <c:pt idx="95">
                  <c:v>1.564115948915654</c:v>
                </c:pt>
                <c:pt idx="96">
                  <c:v>4.1374540037943923E-6</c:v>
                </c:pt>
                <c:pt idx="97">
                  <c:v>0.42037089723361615</c:v>
                </c:pt>
                <c:pt idx="98">
                  <c:v>6.7111055200331157E-2</c:v>
                </c:pt>
                <c:pt idx="99">
                  <c:v>0.56626871066131501</c:v>
                </c:pt>
                <c:pt idx="100">
                  <c:v>7.6656823154788257E-7</c:v>
                </c:pt>
                <c:pt idx="101">
                  <c:v>7.2150062999274109E-7</c:v>
                </c:pt>
                <c:pt idx="102">
                  <c:v>2.3315521080928473E-6</c:v>
                </c:pt>
                <c:pt idx="103">
                  <c:v>0.56282428891756109</c:v>
                </c:pt>
                <c:pt idx="104">
                  <c:v>0.60110894844731932</c:v>
                </c:pt>
                <c:pt idx="105">
                  <c:v>1.0150391392181075</c:v>
                </c:pt>
                <c:pt idx="106">
                  <c:v>0.12511436161800146</c:v>
                </c:pt>
                <c:pt idx="107">
                  <c:v>0.14552644061558134</c:v>
                </c:pt>
                <c:pt idx="108">
                  <c:v>2.4696391959221415E-6</c:v>
                </c:pt>
                <c:pt idx="109">
                  <c:v>0.23425920360584554</c:v>
                </c:pt>
                <c:pt idx="110">
                  <c:v>0.14504107871089025</c:v>
                </c:pt>
                <c:pt idx="111">
                  <c:v>0.56512896727040363</c:v>
                </c:pt>
                <c:pt idx="112">
                  <c:v>0.91103808039019096</c:v>
                </c:pt>
                <c:pt idx="113">
                  <c:v>4.5888488565215616E-6</c:v>
                </c:pt>
                <c:pt idx="114">
                  <c:v>2.0132255680806863E-6</c:v>
                </c:pt>
                <c:pt idx="115">
                  <c:v>0.31919789654291758</c:v>
                </c:pt>
                <c:pt idx="116">
                  <c:v>0.1885336990485538</c:v>
                </c:pt>
                <c:pt idx="117">
                  <c:v>0.26823472135275078</c:v>
                </c:pt>
                <c:pt idx="118">
                  <c:v>0.62565380056785591</c:v>
                </c:pt>
                <c:pt idx="119">
                  <c:v>0.48686716560583276</c:v>
                </c:pt>
                <c:pt idx="120">
                  <c:v>0.40823947758037227</c:v>
                </c:pt>
                <c:pt idx="121">
                  <c:v>4.851483105748707E-4</c:v>
                </c:pt>
                <c:pt idx="122">
                  <c:v>0.29325858215966399</c:v>
                </c:pt>
                <c:pt idx="123">
                  <c:v>7.6258043635430262E-2</c:v>
                </c:pt>
                <c:pt idx="124">
                  <c:v>0.23011275584898866</c:v>
                </c:pt>
                <c:pt idx="125">
                  <c:v>0.37649710223903554</c:v>
                </c:pt>
                <c:pt idx="126">
                  <c:v>1.1980043161828815E-2</c:v>
                </c:pt>
                <c:pt idx="127">
                  <c:v>5.1953397593997826E-7</c:v>
                </c:pt>
                <c:pt idx="128">
                  <c:v>2.0234875843840174E-2</c:v>
                </c:pt>
                <c:pt idx="129">
                  <c:v>5.6193034545736044E-3</c:v>
                </c:pt>
                <c:pt idx="130">
                  <c:v>0.16824723673178027</c:v>
                </c:pt>
                <c:pt idx="131">
                  <c:v>6.4728197222721787E-2</c:v>
                </c:pt>
                <c:pt idx="132">
                  <c:v>0.29428448399282575</c:v>
                </c:pt>
                <c:pt idx="133">
                  <c:v>0.95552941926988888</c:v>
                </c:pt>
                <c:pt idx="134">
                  <c:v>0.20949948545755162</c:v>
                </c:pt>
                <c:pt idx="135">
                  <c:v>0.23814927272413974</c:v>
                </c:pt>
                <c:pt idx="136">
                  <c:v>0.19142445948552139</c:v>
                </c:pt>
                <c:pt idx="137">
                  <c:v>0.15139246205935486</c:v>
                </c:pt>
                <c:pt idx="138">
                  <c:v>0.22110503567628065</c:v>
                </c:pt>
                <c:pt idx="139">
                  <c:v>0.29819967091472566</c:v>
                </c:pt>
                <c:pt idx="140">
                  <c:v>0.17119522223819533</c:v>
                </c:pt>
                <c:pt idx="141">
                  <c:v>0.15743662258090116</c:v>
                </c:pt>
                <c:pt idx="142">
                  <c:v>2.5011818276991539E-2</c:v>
                </c:pt>
                <c:pt idx="143">
                  <c:v>0.22288423187351755</c:v>
                </c:pt>
                <c:pt idx="144">
                  <c:v>0.40025474542807349</c:v>
                </c:pt>
                <c:pt idx="145">
                  <c:v>0.29435755061388691</c:v>
                </c:pt>
                <c:pt idx="146">
                  <c:v>0.33186604788201357</c:v>
                </c:pt>
                <c:pt idx="147">
                  <c:v>0.42972596970508098</c:v>
                </c:pt>
                <c:pt idx="148">
                  <c:v>0.3503338668782669</c:v>
                </c:pt>
                <c:pt idx="149">
                  <c:v>0.13526297779742544</c:v>
                </c:pt>
                <c:pt idx="150">
                  <c:v>0.21386173977666303</c:v>
                </c:pt>
                <c:pt idx="151">
                  <c:v>3.8099245141029248E-2</c:v>
                </c:pt>
                <c:pt idx="152">
                  <c:v>0.30680906550735071</c:v>
                </c:pt>
                <c:pt idx="153">
                  <c:v>0.24141803581933044</c:v>
                </c:pt>
                <c:pt idx="154">
                  <c:v>0.29753722111787528</c:v>
                </c:pt>
                <c:pt idx="155">
                  <c:v>0.24102363835390792</c:v>
                </c:pt>
                <c:pt idx="156">
                  <c:v>0.26375951068482717</c:v>
                </c:pt>
                <c:pt idx="157">
                  <c:v>0.25538915938906936</c:v>
                </c:pt>
                <c:pt idx="158">
                  <c:v>0.29063670393750302</c:v>
                </c:pt>
                <c:pt idx="159">
                  <c:v>0.24028281068237106</c:v>
                </c:pt>
                <c:pt idx="160">
                  <c:v>0.274884798171182</c:v>
                </c:pt>
                <c:pt idx="161">
                  <c:v>0.29907595399557413</c:v>
                </c:pt>
                <c:pt idx="162">
                  <c:v>0.29442357244715256</c:v>
                </c:pt>
                <c:pt idx="163">
                  <c:v>0.26692369003240513</c:v>
                </c:pt>
                <c:pt idx="164">
                  <c:v>0.37249481444604304</c:v>
                </c:pt>
                <c:pt idx="165">
                  <c:v>0.20543574941080495</c:v>
                </c:pt>
                <c:pt idx="166">
                  <c:v>0.22106475866961831</c:v>
                </c:pt>
                <c:pt idx="167">
                  <c:v>0.21624892697923276</c:v>
                </c:pt>
                <c:pt idx="168">
                  <c:v>0.23932501461184894</c:v>
                </c:pt>
                <c:pt idx="169">
                  <c:v>0.24818839040216342</c:v>
                </c:pt>
                <c:pt idx="170">
                  <c:v>0.25056167244767225</c:v>
                </c:pt>
                <c:pt idx="171">
                  <c:v>0.26915626074053423</c:v>
                </c:pt>
                <c:pt idx="172">
                  <c:v>0.28087856632976793</c:v>
                </c:pt>
                <c:pt idx="173">
                  <c:v>0.28520074650259852</c:v>
                </c:pt>
                <c:pt idx="174">
                  <c:v>0.2836442725624414</c:v>
                </c:pt>
                <c:pt idx="175">
                  <c:v>0.32408524573872133</c:v>
                </c:pt>
                <c:pt idx="176">
                  <c:v>0.29226250080258881</c:v>
                </c:pt>
                <c:pt idx="177">
                  <c:v>0.26788871530925307</c:v>
                </c:pt>
                <c:pt idx="178">
                  <c:v>0.32980778956718637</c:v>
                </c:pt>
                <c:pt idx="179">
                  <c:v>0.27801675960180322</c:v>
                </c:pt>
                <c:pt idx="180">
                  <c:v>0.28996023833247525</c:v>
                </c:pt>
                <c:pt idx="181">
                  <c:v>0.2844391901884385</c:v>
                </c:pt>
                <c:pt idx="182">
                  <c:v>0.30750277424481026</c:v>
                </c:pt>
                <c:pt idx="183">
                  <c:v>0.28787819002744741</c:v>
                </c:pt>
                <c:pt idx="184">
                  <c:v>0.28586009806816776</c:v>
                </c:pt>
                <c:pt idx="185">
                  <c:v>0.31567343715771817</c:v>
                </c:pt>
                <c:pt idx="186">
                  <c:v>0.34115166833558136</c:v>
                </c:pt>
                <c:pt idx="187">
                  <c:v>0.28805864355775684</c:v>
                </c:pt>
                <c:pt idx="188">
                  <c:v>0.29394401050518731</c:v>
                </c:pt>
                <c:pt idx="189">
                  <c:v>0.29677804380273387</c:v>
                </c:pt>
                <c:pt idx="190">
                  <c:v>0.31260692586292482</c:v>
                </c:pt>
                <c:pt idx="191">
                  <c:v>0.28458679877878901</c:v>
                </c:pt>
                <c:pt idx="192">
                  <c:v>0.30440819444995165</c:v>
                </c:pt>
                <c:pt idx="193">
                  <c:v>0.29998784829430747</c:v>
                </c:pt>
                <c:pt idx="194">
                  <c:v>0.31631956591478128</c:v>
                </c:pt>
                <c:pt idx="195">
                  <c:v>0.32621918941771577</c:v>
                </c:pt>
                <c:pt idx="196">
                  <c:v>0.3159494748114382</c:v>
                </c:pt>
                <c:pt idx="197">
                  <c:v>0.33475525920334059</c:v>
                </c:pt>
                <c:pt idx="198">
                  <c:v>0.32342115461696641</c:v>
                </c:pt>
                <c:pt idx="199">
                  <c:v>0.33717516225289584</c:v>
                </c:pt>
                <c:pt idx="200">
                  <c:v>0.34183202517156636</c:v>
                </c:pt>
                <c:pt idx="201">
                  <c:v>0.34761037404680689</c:v>
                </c:pt>
                <c:pt idx="202">
                  <c:v>0.34402664254649262</c:v>
                </c:pt>
                <c:pt idx="203">
                  <c:v>0.35538686079652648</c:v>
                </c:pt>
                <c:pt idx="204">
                  <c:v>0.35820780037854</c:v>
                </c:pt>
                <c:pt idx="205">
                  <c:v>0.36052136770446219</c:v>
                </c:pt>
                <c:pt idx="206">
                  <c:v>0.36381475067323182</c:v>
                </c:pt>
                <c:pt idx="207">
                  <c:v>0.3729576311856031</c:v>
                </c:pt>
                <c:pt idx="208">
                  <c:v>0.36756416377970513</c:v>
                </c:pt>
                <c:pt idx="209">
                  <c:v>0.37587070626454194</c:v>
                </c:pt>
                <c:pt idx="210">
                  <c:v>0.38230510561368869</c:v>
                </c:pt>
                <c:pt idx="211">
                  <c:v>0.38741991662276043</c:v>
                </c:pt>
                <c:pt idx="212">
                  <c:v>0.38855689373574326</c:v>
                </c:pt>
                <c:pt idx="213">
                  <c:v>0.39699053747054147</c:v>
                </c:pt>
                <c:pt idx="214">
                  <c:v>0.40029185043604304</c:v>
                </c:pt>
                <c:pt idx="215">
                  <c:v>0.47409337933350981</c:v>
                </c:pt>
                <c:pt idx="216">
                  <c:v>0.41463179262127625</c:v>
                </c:pt>
                <c:pt idx="217">
                  <c:v>0.42252933169321732</c:v>
                </c:pt>
                <c:pt idx="218">
                  <c:v>0.41903950610770613</c:v>
                </c:pt>
                <c:pt idx="219">
                  <c:v>0.43384783447206676</c:v>
                </c:pt>
                <c:pt idx="220">
                  <c:v>0.44862602884884217</c:v>
                </c:pt>
                <c:pt idx="221">
                  <c:v>0.47698004567914187</c:v>
                </c:pt>
                <c:pt idx="222">
                  <c:v>0.45403085643610586</c:v>
                </c:pt>
                <c:pt idx="223">
                  <c:v>0.45823722177292964</c:v>
                </c:pt>
                <c:pt idx="224">
                  <c:v>0.47295153357137298</c:v>
                </c:pt>
                <c:pt idx="225">
                  <c:v>0.48518416211315202</c:v>
                </c:pt>
                <c:pt idx="226">
                  <c:v>0.48299223724874307</c:v>
                </c:pt>
                <c:pt idx="227">
                  <c:v>0.4981228554338144</c:v>
                </c:pt>
                <c:pt idx="228">
                  <c:v>0.50084690152086053</c:v>
                </c:pt>
                <c:pt idx="229">
                  <c:v>0.5121092672995794</c:v>
                </c:pt>
                <c:pt idx="230">
                  <c:v>0.52176571653060433</c:v>
                </c:pt>
                <c:pt idx="231">
                  <c:v>0.5296825088969398</c:v>
                </c:pt>
                <c:pt idx="232">
                  <c:v>0.53679833470953831</c:v>
                </c:pt>
                <c:pt idx="233">
                  <c:v>0.54889840321290795</c:v>
                </c:pt>
                <c:pt idx="234">
                  <c:v>0.56127203816171145</c:v>
                </c:pt>
                <c:pt idx="235">
                  <c:v>0.57319890078294899</c:v>
                </c:pt>
                <c:pt idx="236">
                  <c:v>0.57956193016150115</c:v>
                </c:pt>
                <c:pt idx="237">
                  <c:v>0.58933087469501577</c:v>
                </c:pt>
                <c:pt idx="238">
                  <c:v>0.60259975094941509</c:v>
                </c:pt>
                <c:pt idx="239">
                  <c:v>0.61215410608296594</c:v>
                </c:pt>
                <c:pt idx="240">
                  <c:v>0.62307393288652657</c:v>
                </c:pt>
                <c:pt idx="241">
                  <c:v>0.63057187389053915</c:v>
                </c:pt>
                <c:pt idx="242">
                  <c:v>0.65150647512633797</c:v>
                </c:pt>
                <c:pt idx="243">
                  <c:v>0.65929011731496978</c:v>
                </c:pt>
                <c:pt idx="244">
                  <c:v>0.67036090912610347</c:v>
                </c:pt>
                <c:pt idx="245">
                  <c:v>0.69049528148227934</c:v>
                </c:pt>
                <c:pt idx="246">
                  <c:v>0.70344234740414302</c:v>
                </c:pt>
                <c:pt idx="247">
                  <c:v>0.7136442328755741</c:v>
                </c:pt>
                <c:pt idx="248">
                  <c:v>0.72062779371940777</c:v>
                </c:pt>
                <c:pt idx="249">
                  <c:v>0.74891818615731454</c:v>
                </c:pt>
                <c:pt idx="250">
                  <c:v>0.76093519255536868</c:v>
                </c:pt>
                <c:pt idx="251">
                  <c:v>0.77941820763838532</c:v>
                </c:pt>
                <c:pt idx="252">
                  <c:v>0.79282174630242452</c:v>
                </c:pt>
                <c:pt idx="253">
                  <c:v>0.80942708569389177</c:v>
                </c:pt>
                <c:pt idx="254">
                  <c:v>0.8265966720156902</c:v>
                </c:pt>
                <c:pt idx="255">
                  <c:v>0.84643715500457106</c:v>
                </c:pt>
                <c:pt idx="256">
                  <c:v>0.85809764350299256</c:v>
                </c:pt>
                <c:pt idx="257">
                  <c:v>0.87334086764167029</c:v>
                </c:pt>
                <c:pt idx="258">
                  <c:v>0.89841935321677791</c:v>
                </c:pt>
                <c:pt idx="259">
                  <c:v>0.91588400918445489</c:v>
                </c:pt>
                <c:pt idx="260">
                  <c:v>0.92996760961483205</c:v>
                </c:pt>
                <c:pt idx="261">
                  <c:v>0.95439347490066728</c:v>
                </c:pt>
                <c:pt idx="262">
                  <c:v>0.97096252072569256</c:v>
                </c:pt>
                <c:pt idx="263">
                  <c:v>0.98697454882670776</c:v>
                </c:pt>
                <c:pt idx="264">
                  <c:v>1.0149170541521246</c:v>
                </c:pt>
                <c:pt idx="265">
                  <c:v>1.0337775370796325</c:v>
                </c:pt>
                <c:pt idx="266">
                  <c:v>1.0476122462637105</c:v>
                </c:pt>
                <c:pt idx="267">
                  <c:v>1.0877353003384096</c:v>
                </c:pt>
                <c:pt idx="268">
                  <c:v>1.1064767964312159</c:v>
                </c:pt>
                <c:pt idx="269">
                  <c:v>1.1152315865918467</c:v>
                </c:pt>
                <c:pt idx="270">
                  <c:v>1.1390305026476022</c:v>
                </c:pt>
                <c:pt idx="271">
                  <c:v>1.1528353360300339</c:v>
                </c:pt>
                <c:pt idx="272">
                  <c:v>1.1903563184325525</c:v>
                </c:pt>
                <c:pt idx="273">
                  <c:v>1.2093429436336718</c:v>
                </c:pt>
                <c:pt idx="274">
                  <c:v>1.231604841904044</c:v>
                </c:pt>
                <c:pt idx="275">
                  <c:v>1.2497065532371743</c:v>
                </c:pt>
                <c:pt idx="276">
                  <c:v>1.2800891369991854</c:v>
                </c:pt>
                <c:pt idx="277">
                  <c:v>1.3007586181581605</c:v>
                </c:pt>
                <c:pt idx="278">
                  <c:v>1.3240459572153735</c:v>
                </c:pt>
                <c:pt idx="279">
                  <c:v>1.3198276415578922</c:v>
                </c:pt>
                <c:pt idx="280">
                  <c:v>1.366353928250394</c:v>
                </c:pt>
                <c:pt idx="281">
                  <c:v>1.3950560903791249</c:v>
                </c:pt>
                <c:pt idx="282">
                  <c:v>1.4212830607834035</c:v>
                </c:pt>
                <c:pt idx="283">
                  <c:v>1.4441658593561155</c:v>
                </c:pt>
                <c:pt idx="284">
                  <c:v>1.4643803431211482</c:v>
                </c:pt>
                <c:pt idx="285">
                  <c:v>1.486009390768523</c:v>
                </c:pt>
                <c:pt idx="286">
                  <c:v>1.508860616889125</c:v>
                </c:pt>
                <c:pt idx="287">
                  <c:v>1.5457940418592893</c:v>
                </c:pt>
                <c:pt idx="288">
                  <c:v>1.5611384011190936</c:v>
                </c:pt>
                <c:pt idx="289">
                  <c:v>1.5803548118069399</c:v>
                </c:pt>
                <c:pt idx="290">
                  <c:v>1.596790191082381</c:v>
                </c:pt>
                <c:pt idx="291">
                  <c:v>1.616019437299826</c:v>
                </c:pt>
                <c:pt idx="292">
                  <c:v>1.6379335222251172</c:v>
                </c:pt>
                <c:pt idx="293">
                  <c:v>1.6572381587370826</c:v>
                </c:pt>
                <c:pt idx="294">
                  <c:v>1.6797794141946918</c:v>
                </c:pt>
                <c:pt idx="295">
                  <c:v>1.7080301197652286</c:v>
                </c:pt>
                <c:pt idx="296">
                  <c:v>1.7173150763120932</c:v>
                </c:pt>
                <c:pt idx="297">
                  <c:v>1.7338482711751415</c:v>
                </c:pt>
                <c:pt idx="298">
                  <c:v>1.7558011577588688</c:v>
                </c:pt>
                <c:pt idx="299">
                  <c:v>1.7642758530581486</c:v>
                </c:pt>
                <c:pt idx="300">
                  <c:v>1.7803850328400725</c:v>
                </c:pt>
                <c:pt idx="301">
                  <c:v>1.7854676074903313</c:v>
                </c:pt>
                <c:pt idx="302">
                  <c:v>1.8076925482875585</c:v>
                </c:pt>
                <c:pt idx="303">
                  <c:v>1.8203582653020765</c:v>
                </c:pt>
                <c:pt idx="304">
                  <c:v>1.8251577206271161</c:v>
                </c:pt>
                <c:pt idx="305">
                  <c:v>1.8372788866101644</c:v>
                </c:pt>
                <c:pt idx="306">
                  <c:v>1.8524479745003168</c:v>
                </c:pt>
                <c:pt idx="307">
                  <c:v>1.8463239515349288</c:v>
                </c:pt>
                <c:pt idx="308">
                  <c:v>1.8580621171176286</c:v>
                </c:pt>
                <c:pt idx="309">
                  <c:v>1.870365341072185</c:v>
                </c:pt>
                <c:pt idx="310">
                  <c:v>1.8699194908372614</c:v>
                </c:pt>
                <c:pt idx="311">
                  <c:v>1.8800212001639183</c:v>
                </c:pt>
                <c:pt idx="312">
                  <c:v>1.8784191195216196</c:v>
                </c:pt>
                <c:pt idx="313">
                  <c:v>1.882591551849166</c:v>
                </c:pt>
                <c:pt idx="314">
                  <c:v>1.8806887952377183</c:v>
                </c:pt>
                <c:pt idx="315">
                  <c:v>1.8808035773299638</c:v>
                </c:pt>
                <c:pt idx="316">
                  <c:v>1.8832234434958157</c:v>
                </c:pt>
                <c:pt idx="317">
                  <c:v>1.8797926687231836</c:v>
                </c:pt>
                <c:pt idx="318">
                  <c:v>1.8733499705402465</c:v>
                </c:pt>
                <c:pt idx="319">
                  <c:v>1.8701846109140827</c:v>
                </c:pt>
                <c:pt idx="320">
                  <c:v>1.8691379988801522</c:v>
                </c:pt>
                <c:pt idx="321">
                  <c:v>1.8493917906431303</c:v>
                </c:pt>
                <c:pt idx="322">
                  <c:v>1.84800142247175</c:v>
                </c:pt>
                <c:pt idx="323">
                  <c:v>1.8498388211566352</c:v>
                </c:pt>
                <c:pt idx="324">
                  <c:v>1.8368017589927796</c:v>
                </c:pt>
                <c:pt idx="325">
                  <c:v>1.8308618594864179</c:v>
                </c:pt>
                <c:pt idx="326">
                  <c:v>1.8169007867264926</c:v>
                </c:pt>
                <c:pt idx="327">
                  <c:v>1.8090956044537105</c:v>
                </c:pt>
                <c:pt idx="328">
                  <c:v>1.8042524788210805</c:v>
                </c:pt>
                <c:pt idx="329">
                  <c:v>1.7994344341083515</c:v>
                </c:pt>
                <c:pt idx="330">
                  <c:v>1.7757515541908389</c:v>
                </c:pt>
                <c:pt idx="331">
                  <c:v>1.7615557535276167</c:v>
                </c:pt>
                <c:pt idx="332">
                  <c:v>1.7489375427260843</c:v>
                </c:pt>
                <c:pt idx="333">
                  <c:v>1.7478388508996567</c:v>
                </c:pt>
                <c:pt idx="334">
                  <c:v>1.7211695710962049</c:v>
                </c:pt>
                <c:pt idx="335">
                  <c:v>1.7174584801599904</c:v>
                </c:pt>
                <c:pt idx="336">
                  <c:v>1.6958952330436452</c:v>
                </c:pt>
                <c:pt idx="337">
                  <c:v>1.6945896973954557</c:v>
                </c:pt>
                <c:pt idx="338">
                  <c:v>1.6719774776880132</c:v>
                </c:pt>
                <c:pt idx="339">
                  <c:v>1.6488080189543293</c:v>
                </c:pt>
                <c:pt idx="340">
                  <c:v>1.6442897650018129</c:v>
                </c:pt>
                <c:pt idx="341">
                  <c:v>1.6271642178246628</c:v>
                </c:pt>
                <c:pt idx="342">
                  <c:v>1.6123682455017234</c:v>
                </c:pt>
                <c:pt idx="343">
                  <c:v>1.5975902724271815</c:v>
                </c:pt>
                <c:pt idx="344">
                  <c:v>1.5843057943652552</c:v>
                </c:pt>
                <c:pt idx="345">
                  <c:v>1.5669580597447572</c:v>
                </c:pt>
                <c:pt idx="346">
                  <c:v>1.5492118335675007</c:v>
                </c:pt>
                <c:pt idx="347">
                  <c:v>1.5366235723350254</c:v>
                </c:pt>
                <c:pt idx="348">
                  <c:v>1.5306197902503336</c:v>
                </c:pt>
                <c:pt idx="349">
                  <c:v>1.5048469320310611</c:v>
                </c:pt>
                <c:pt idx="350">
                  <c:v>1.4911947971903698</c:v>
                </c:pt>
                <c:pt idx="351">
                  <c:v>1.4743414517615423</c:v>
                </c:pt>
                <c:pt idx="352">
                  <c:v>1.4621746975182042</c:v>
                </c:pt>
                <c:pt idx="353">
                  <c:v>1.4458400845268311</c:v>
                </c:pt>
                <c:pt idx="354">
                  <c:v>1.4283246028126517</c:v>
                </c:pt>
                <c:pt idx="355">
                  <c:v>1.4145585710886512</c:v>
                </c:pt>
                <c:pt idx="356">
                  <c:v>1.401764498778175</c:v>
                </c:pt>
                <c:pt idx="357">
                  <c:v>1.390610866163962</c:v>
                </c:pt>
                <c:pt idx="358">
                  <c:v>1.3760384090977762</c:v>
                </c:pt>
                <c:pt idx="359">
                  <c:v>1.3604575515167996</c:v>
                </c:pt>
                <c:pt idx="360">
                  <c:v>1.3443501421527533</c:v>
                </c:pt>
                <c:pt idx="361">
                  <c:v>1.3310550415835751</c:v>
                </c:pt>
                <c:pt idx="362">
                  <c:v>1.316297723384247</c:v>
                </c:pt>
                <c:pt idx="363">
                  <c:v>1.3088184455353371</c:v>
                </c:pt>
                <c:pt idx="364">
                  <c:v>1.2911538061151655</c:v>
                </c:pt>
                <c:pt idx="365">
                  <c:v>1.2805909029320015</c:v>
                </c:pt>
                <c:pt idx="366">
                  <c:v>1.2678009615965675</c:v>
                </c:pt>
                <c:pt idx="367">
                  <c:v>1.2557568087910926</c:v>
                </c:pt>
                <c:pt idx="368">
                  <c:v>1.241485322763703</c:v>
                </c:pt>
                <c:pt idx="369">
                  <c:v>1.2281576169986561</c:v>
                </c:pt>
                <c:pt idx="370">
                  <c:v>1.209221448706981</c:v>
                </c:pt>
                <c:pt idx="371">
                  <c:v>1.1958424008235509</c:v>
                </c:pt>
                <c:pt idx="372">
                  <c:v>1.1896558968606479</c:v>
                </c:pt>
                <c:pt idx="373">
                  <c:v>1.1785832608642277</c:v>
                </c:pt>
                <c:pt idx="374">
                  <c:v>1.1679752120252453</c:v>
                </c:pt>
                <c:pt idx="375">
                  <c:v>1.1504849587657868</c:v>
                </c:pt>
                <c:pt idx="376">
                  <c:v>1.1409379803733841</c:v>
                </c:pt>
                <c:pt idx="377">
                  <c:v>1.1246710120983274</c:v>
                </c:pt>
                <c:pt idx="378">
                  <c:v>1.1205927069878148</c:v>
                </c:pt>
                <c:pt idx="379">
                  <c:v>1.0992289269520861</c:v>
                </c:pt>
                <c:pt idx="380">
                  <c:v>1.0978103058621127</c:v>
                </c:pt>
                <c:pt idx="381">
                  <c:v>1.0880379680276697</c:v>
                </c:pt>
                <c:pt idx="382">
                  <c:v>1.0759357602693691</c:v>
                </c:pt>
                <c:pt idx="383">
                  <c:v>1.0679390777964104</c:v>
                </c:pt>
                <c:pt idx="384">
                  <c:v>1.055885113925209</c:v>
                </c:pt>
                <c:pt idx="385">
                  <c:v>1.0474880219427942</c:v>
                </c:pt>
                <c:pt idx="386">
                  <c:v>1.0360295086169784</c:v>
                </c:pt>
                <c:pt idx="387">
                  <c:v>1.0293782699618155</c:v>
                </c:pt>
                <c:pt idx="388">
                  <c:v>1.0150317624769616</c:v>
                </c:pt>
                <c:pt idx="389">
                  <c:v>1.0094151117676602</c:v>
                </c:pt>
                <c:pt idx="390">
                  <c:v>0.99935154019273387</c:v>
                </c:pt>
                <c:pt idx="391">
                  <c:v>0.98773759893094992</c:v>
                </c:pt>
                <c:pt idx="392">
                  <c:v>0.98046605011274124</c:v>
                </c:pt>
                <c:pt idx="393">
                  <c:v>0.97074306267656996</c:v>
                </c:pt>
                <c:pt idx="394">
                  <c:v>0.96479431108083402</c:v>
                </c:pt>
                <c:pt idx="395">
                  <c:v>0.95487716781767462</c:v>
                </c:pt>
                <c:pt idx="396">
                  <c:v>0.94678709580179599</c:v>
                </c:pt>
                <c:pt idx="397">
                  <c:v>0.941002845533638</c:v>
                </c:pt>
                <c:pt idx="398">
                  <c:v>0.92885814774632836</c:v>
                </c:pt>
                <c:pt idx="399">
                  <c:v>0.92106779272325112</c:v>
                </c:pt>
                <c:pt idx="400">
                  <c:v>0.91465061806468206</c:v>
                </c:pt>
                <c:pt idx="401">
                  <c:v>0.90745372186687945</c:v>
                </c:pt>
                <c:pt idx="402">
                  <c:v>0.89842960688697371</c:v>
                </c:pt>
                <c:pt idx="403">
                  <c:v>0.89614252206176703</c:v>
                </c:pt>
                <c:pt idx="404">
                  <c:v>0.88526861547184676</c:v>
                </c:pt>
                <c:pt idx="405">
                  <c:v>0.87983262115323657</c:v>
                </c:pt>
                <c:pt idx="406">
                  <c:v>0.86936982034743526</c:v>
                </c:pt>
                <c:pt idx="407">
                  <c:v>0.86423155130151808</c:v>
                </c:pt>
                <c:pt idx="408">
                  <c:v>0.85754158475533249</c:v>
                </c:pt>
                <c:pt idx="409">
                  <c:v>0.84923139078363075</c:v>
                </c:pt>
                <c:pt idx="410">
                  <c:v>0.84450916993839986</c:v>
                </c:pt>
                <c:pt idx="411">
                  <c:v>0.83964332394303598</c:v>
                </c:pt>
                <c:pt idx="412">
                  <c:v>0.83144370732112649</c:v>
                </c:pt>
                <c:pt idx="413">
                  <c:v>0.82755793515455167</c:v>
                </c:pt>
                <c:pt idx="414">
                  <c:v>0.81966858426528155</c:v>
                </c:pt>
                <c:pt idx="415">
                  <c:v>0.81615644403780041</c:v>
                </c:pt>
                <c:pt idx="416">
                  <c:v>0.80885184741925065</c:v>
                </c:pt>
                <c:pt idx="417">
                  <c:v>0.80364991709723232</c:v>
                </c:pt>
                <c:pt idx="418">
                  <c:v>0.79772248428341064</c:v>
                </c:pt>
                <c:pt idx="419">
                  <c:v>0.79022801034773749</c:v>
                </c:pt>
                <c:pt idx="420">
                  <c:v>0.78463754706950939</c:v>
                </c:pt>
                <c:pt idx="421">
                  <c:v>0.77978955278772311</c:v>
                </c:pt>
                <c:pt idx="422">
                  <c:v>0.77160520601998783</c:v>
                </c:pt>
                <c:pt idx="423">
                  <c:v>0.77059267453015468</c:v>
                </c:pt>
                <c:pt idx="424">
                  <c:v>0.76321069589697366</c:v>
                </c:pt>
                <c:pt idx="425">
                  <c:v>0.75727986978222395</c:v>
                </c:pt>
                <c:pt idx="426">
                  <c:v>0.75419484286715255</c:v>
                </c:pt>
                <c:pt idx="427">
                  <c:v>0.74756322634343975</c:v>
                </c:pt>
                <c:pt idx="428">
                  <c:v>0.74675274379362344</c:v>
                </c:pt>
                <c:pt idx="429">
                  <c:v>0.74160577019314966</c:v>
                </c:pt>
                <c:pt idx="430">
                  <c:v>0.73528397679761182</c:v>
                </c:pt>
                <c:pt idx="431">
                  <c:v>0.73116126370539525</c:v>
                </c:pt>
                <c:pt idx="432">
                  <c:v>0.72889911226526716</c:v>
                </c:pt>
                <c:pt idx="433">
                  <c:v>0.72153483781083871</c:v>
                </c:pt>
                <c:pt idx="434">
                  <c:v>0.71468944332868756</c:v>
                </c:pt>
                <c:pt idx="435">
                  <c:v>0.71094419808096199</c:v>
                </c:pt>
                <c:pt idx="436">
                  <c:v>0.70732192310815567</c:v>
                </c:pt>
                <c:pt idx="437">
                  <c:v>0.70748494908750303</c:v>
                </c:pt>
                <c:pt idx="438">
                  <c:v>0.70260265295938362</c:v>
                </c:pt>
                <c:pt idx="439">
                  <c:v>0.69676005266875274</c:v>
                </c:pt>
                <c:pt idx="440">
                  <c:v>0.69347777169540981</c:v>
                </c:pt>
                <c:pt idx="441">
                  <c:v>0.68996600030498423</c:v>
                </c:pt>
                <c:pt idx="442">
                  <c:v>0.68695024098928215</c:v>
                </c:pt>
                <c:pt idx="443">
                  <c:v>0.68050237908754174</c:v>
                </c:pt>
                <c:pt idx="444">
                  <c:v>0.66890260116875999</c:v>
                </c:pt>
                <c:pt idx="445">
                  <c:v>0.67597881388139713</c:v>
                </c:pt>
                <c:pt idx="446">
                  <c:v>0.67247611588258405</c:v>
                </c:pt>
                <c:pt idx="447">
                  <c:v>0.66554404469195794</c:v>
                </c:pt>
                <c:pt idx="448">
                  <c:v>0.66157757097723235</c:v>
                </c:pt>
                <c:pt idx="449">
                  <c:v>0.6572173268200846</c:v>
                </c:pt>
                <c:pt idx="450">
                  <c:v>0.65067991128081948</c:v>
                </c:pt>
                <c:pt idx="451">
                  <c:v>0.65180973295489009</c:v>
                </c:pt>
                <c:pt idx="452">
                  <c:v>0.65082346266353885</c:v>
                </c:pt>
                <c:pt idx="453">
                  <c:v>0.65048951759181528</c:v>
                </c:pt>
                <c:pt idx="454">
                  <c:v>0.63651516669782704</c:v>
                </c:pt>
                <c:pt idx="455">
                  <c:v>0.64186795137629926</c:v>
                </c:pt>
                <c:pt idx="456">
                  <c:v>0.6373270508284602</c:v>
                </c:pt>
                <c:pt idx="457">
                  <c:v>0.64584209690181538</c:v>
                </c:pt>
                <c:pt idx="458">
                  <c:v>0.63475964983967126</c:v>
                </c:pt>
                <c:pt idx="459">
                  <c:v>0.64785211132954079</c:v>
                </c:pt>
                <c:pt idx="460">
                  <c:v>0.64711760921353889</c:v>
                </c:pt>
                <c:pt idx="461">
                  <c:v>0.63419960765179351</c:v>
                </c:pt>
                <c:pt idx="462">
                  <c:v>0.6112743190500749</c:v>
                </c:pt>
                <c:pt idx="463">
                  <c:v>0.61939810277299501</c:v>
                </c:pt>
                <c:pt idx="464">
                  <c:v>0.60434246916168244</c:v>
                </c:pt>
                <c:pt idx="465">
                  <c:v>0.61159498598773265</c:v>
                </c:pt>
                <c:pt idx="466">
                  <c:v>0.60880606146229876</c:v>
                </c:pt>
                <c:pt idx="467">
                  <c:v>0.60259727974113131</c:v>
                </c:pt>
                <c:pt idx="468">
                  <c:v>0.5956815849158521</c:v>
                </c:pt>
                <c:pt idx="469">
                  <c:v>0.59507591758397871</c:v>
                </c:pt>
                <c:pt idx="470">
                  <c:v>0.60217403921782453</c:v>
                </c:pt>
                <c:pt idx="471">
                  <c:v>0.58979859696744019</c:v>
                </c:pt>
                <c:pt idx="472">
                  <c:v>0.58720463971051973</c:v>
                </c:pt>
                <c:pt idx="473">
                  <c:v>0.59401318737064057</c:v>
                </c:pt>
                <c:pt idx="474">
                  <c:v>0.57086648588339617</c:v>
                </c:pt>
                <c:pt idx="475">
                  <c:v>0.58698602998663041</c:v>
                </c:pt>
                <c:pt idx="476">
                  <c:v>0.57498831376667392</c:v>
                </c:pt>
                <c:pt idx="477">
                  <c:v>0.56150908973846991</c:v>
                </c:pt>
                <c:pt idx="478">
                  <c:v>0.5610309293773218</c:v>
                </c:pt>
                <c:pt idx="479">
                  <c:v>0.57048957129449118</c:v>
                </c:pt>
                <c:pt idx="480">
                  <c:v>0.57683932253897752</c:v>
                </c:pt>
                <c:pt idx="481">
                  <c:v>0.57649117724054633</c:v>
                </c:pt>
                <c:pt idx="482">
                  <c:v>0.57332991170571912</c:v>
                </c:pt>
                <c:pt idx="483">
                  <c:v>0.56558861201127153</c:v>
                </c:pt>
                <c:pt idx="484">
                  <c:v>0.57156912047764563</c:v>
                </c:pt>
                <c:pt idx="485">
                  <c:v>0.56812492003612525</c:v>
                </c:pt>
                <c:pt idx="486">
                  <c:v>0.54835565948301912</c:v>
                </c:pt>
                <c:pt idx="487">
                  <c:v>0.53933497468774472</c:v>
                </c:pt>
                <c:pt idx="488">
                  <c:v>0.55349507192381686</c:v>
                </c:pt>
                <c:pt idx="489">
                  <c:v>0.54130098685452988</c:v>
                </c:pt>
                <c:pt idx="490">
                  <c:v>0.54780288338517047</c:v>
                </c:pt>
                <c:pt idx="491">
                  <c:v>0.55970739448073481</c:v>
                </c:pt>
                <c:pt idx="492">
                  <c:v>0.53057321350672959</c:v>
                </c:pt>
                <c:pt idx="493">
                  <c:v>0.52558539309650232</c:v>
                </c:pt>
                <c:pt idx="494">
                  <c:v>0.54074190364299979</c:v>
                </c:pt>
                <c:pt idx="495">
                  <c:v>0.52011531823379265</c:v>
                </c:pt>
                <c:pt idx="496">
                  <c:v>0.55074694077692532</c:v>
                </c:pt>
                <c:pt idx="497">
                  <c:v>0.54191189167261544</c:v>
                </c:pt>
                <c:pt idx="498">
                  <c:v>0.4848182757522625</c:v>
                </c:pt>
                <c:pt idx="499">
                  <c:v>0.5266463897756708</c:v>
                </c:pt>
                <c:pt idx="500">
                  <c:v>0.5219947274595117</c:v>
                </c:pt>
                <c:pt idx="501">
                  <c:v>0.50615786007702923</c:v>
                </c:pt>
                <c:pt idx="502">
                  <c:v>0.50494707866887367</c:v>
                </c:pt>
                <c:pt idx="503">
                  <c:v>0.53011331057992273</c:v>
                </c:pt>
                <c:pt idx="504">
                  <c:v>0.52408750892290545</c:v>
                </c:pt>
                <c:pt idx="505">
                  <c:v>0.53259156365195315</c:v>
                </c:pt>
                <c:pt idx="506">
                  <c:v>0.51667572825549191</c:v>
                </c:pt>
                <c:pt idx="507">
                  <c:v>0.51726874447629689</c:v>
                </c:pt>
                <c:pt idx="508">
                  <c:v>0.49773336350125458</c:v>
                </c:pt>
                <c:pt idx="509">
                  <c:v>0.53201580900543144</c:v>
                </c:pt>
                <c:pt idx="510">
                  <c:v>0.50201792229423492</c:v>
                </c:pt>
                <c:pt idx="511">
                  <c:v>0.50398917194723236</c:v>
                </c:pt>
                <c:pt idx="512">
                  <c:v>0.530598073124397</c:v>
                </c:pt>
                <c:pt idx="513">
                  <c:v>0.50776418234548715</c:v>
                </c:pt>
                <c:pt idx="514">
                  <c:v>0.52591033854402713</c:v>
                </c:pt>
                <c:pt idx="515">
                  <c:v>0.51202447166009424</c:v>
                </c:pt>
                <c:pt idx="516">
                  <c:v>0.50316673907675857</c:v>
                </c:pt>
                <c:pt idx="517">
                  <c:v>0.51089708431060432</c:v>
                </c:pt>
                <c:pt idx="518">
                  <c:v>0.51923114203991783</c:v>
                </c:pt>
                <c:pt idx="519">
                  <c:v>0.49885344787700991</c:v>
                </c:pt>
                <c:pt idx="520">
                  <c:v>0.48437493360933043</c:v>
                </c:pt>
                <c:pt idx="521">
                  <c:v>0.51649573577150587</c:v>
                </c:pt>
                <c:pt idx="522">
                  <c:v>0.51628756413633792</c:v>
                </c:pt>
                <c:pt idx="523">
                  <c:v>0.50483447271526471</c:v>
                </c:pt>
                <c:pt idx="524">
                  <c:v>0.48864001780568284</c:v>
                </c:pt>
                <c:pt idx="525">
                  <c:v>0.49379953186610592</c:v>
                </c:pt>
                <c:pt idx="526">
                  <c:v>0.4964713875095359</c:v>
                </c:pt>
                <c:pt idx="527">
                  <c:v>0.51165758943915152</c:v>
                </c:pt>
                <c:pt idx="528">
                  <c:v>0.5019824770530239</c:v>
                </c:pt>
                <c:pt idx="529">
                  <c:v>0.51056417198264203</c:v>
                </c:pt>
                <c:pt idx="530">
                  <c:v>0.50819778719010633</c:v>
                </c:pt>
                <c:pt idx="531">
                  <c:v>0.49257617311429303</c:v>
                </c:pt>
                <c:pt idx="532">
                  <c:v>0.47806785681237851</c:v>
                </c:pt>
                <c:pt idx="533">
                  <c:v>0.50584704108880352</c:v>
                </c:pt>
                <c:pt idx="534">
                  <c:v>0.49384950928737736</c:v>
                </c:pt>
                <c:pt idx="535">
                  <c:v>0.47569833690485619</c:v>
                </c:pt>
                <c:pt idx="536">
                  <c:v>0.49826784528105639</c:v>
                </c:pt>
                <c:pt idx="537">
                  <c:v>0.49688846845398599</c:v>
                </c:pt>
                <c:pt idx="538">
                  <c:v>0.49616126931171867</c:v>
                </c:pt>
                <c:pt idx="539">
                  <c:v>0.47658804565459273</c:v>
                </c:pt>
                <c:pt idx="540">
                  <c:v>0.5068658059249046</c:v>
                </c:pt>
                <c:pt idx="541">
                  <c:v>0.49878403274281607</c:v>
                </c:pt>
                <c:pt idx="542">
                  <c:v>0.4891582707549626</c:v>
                </c:pt>
                <c:pt idx="543">
                  <c:v>0.51509360169799612</c:v>
                </c:pt>
                <c:pt idx="544">
                  <c:v>0.49764742446689153</c:v>
                </c:pt>
                <c:pt idx="545">
                  <c:v>0.49139759118124243</c:v>
                </c:pt>
                <c:pt idx="546">
                  <c:v>0.4875923730279913</c:v>
                </c:pt>
                <c:pt idx="547">
                  <c:v>0.49703500741686973</c:v>
                </c:pt>
                <c:pt idx="548">
                  <c:v>0.4860991730850206</c:v>
                </c:pt>
                <c:pt idx="549">
                  <c:v>0.50432381780936431</c:v>
                </c:pt>
                <c:pt idx="550">
                  <c:v>0.49514383228902348</c:v>
                </c:pt>
                <c:pt idx="551">
                  <c:v>0.47651704452105154</c:v>
                </c:pt>
                <c:pt idx="552">
                  <c:v>0.49213069171642737</c:v>
                </c:pt>
                <c:pt idx="553">
                  <c:v>0.49523128355532026</c:v>
                </c:pt>
                <c:pt idx="554">
                  <c:v>0.48331356809310366</c:v>
                </c:pt>
                <c:pt idx="555">
                  <c:v>0.47687820976760698</c:v>
                </c:pt>
                <c:pt idx="556">
                  <c:v>0.4961820348380469</c:v>
                </c:pt>
                <c:pt idx="557">
                  <c:v>0.48500247297870197</c:v>
                </c:pt>
                <c:pt idx="558">
                  <c:v>0.49290041777140681</c:v>
                </c:pt>
                <c:pt idx="559">
                  <c:v>0.48341444502828868</c:v>
                </c:pt>
                <c:pt idx="560">
                  <c:v>0.48973985302699058</c:v>
                </c:pt>
                <c:pt idx="561">
                  <c:v>0.47998470299941748</c:v>
                </c:pt>
                <c:pt idx="562">
                  <c:v>0.46433310247084364</c:v>
                </c:pt>
                <c:pt idx="563">
                  <c:v>0.49415092293064056</c:v>
                </c:pt>
                <c:pt idx="564">
                  <c:v>0.4866274952859681</c:v>
                </c:pt>
                <c:pt idx="565">
                  <c:v>0.48499292009891709</c:v>
                </c:pt>
                <c:pt idx="566">
                  <c:v>0.47884779965384816</c:v>
                </c:pt>
                <c:pt idx="567">
                  <c:v>0.48904297229083638</c:v>
                </c:pt>
                <c:pt idx="568">
                  <c:v>0.48631586485621464</c:v>
                </c:pt>
                <c:pt idx="569">
                  <c:v>0.48995001638226737</c:v>
                </c:pt>
                <c:pt idx="570">
                  <c:v>0.49013222188859806</c:v>
                </c:pt>
                <c:pt idx="571">
                  <c:v>0.48124900266459758</c:v>
                </c:pt>
                <c:pt idx="572">
                  <c:v>0.47652106484497703</c:v>
                </c:pt>
                <c:pt idx="573">
                  <c:v>0.48130215208456134</c:v>
                </c:pt>
                <c:pt idx="574">
                  <c:v>0.48591910683362344</c:v>
                </c:pt>
                <c:pt idx="575">
                  <c:v>0.48156705085914914</c:v>
                </c:pt>
                <c:pt idx="576">
                  <c:v>0.48099800904707041</c:v>
                </c:pt>
                <c:pt idx="577">
                  <c:v>0.48618112867916363</c:v>
                </c:pt>
                <c:pt idx="578">
                  <c:v>0.4779411243994755</c:v>
                </c:pt>
                <c:pt idx="579">
                  <c:v>0.4807131561876819</c:v>
                </c:pt>
                <c:pt idx="580">
                  <c:v>0.48293919847989608</c:v>
                </c:pt>
                <c:pt idx="581">
                  <c:v>0.47482065224319076</c:v>
                </c:pt>
                <c:pt idx="582">
                  <c:v>0.4781022693098308</c:v>
                </c:pt>
                <c:pt idx="583">
                  <c:v>0.47439737483617839</c:v>
                </c:pt>
                <c:pt idx="584">
                  <c:v>0.47640993423959871</c:v>
                </c:pt>
                <c:pt idx="585">
                  <c:v>0.48202621611184193</c:v>
                </c:pt>
                <c:pt idx="586">
                  <c:v>0.47930619034872129</c:v>
                </c:pt>
                <c:pt idx="587">
                  <c:v>0.48361346950443318</c:v>
                </c:pt>
                <c:pt idx="588">
                  <c:v>0.49093399988386033</c:v>
                </c:pt>
                <c:pt idx="589">
                  <c:v>0.48573066798102493</c:v>
                </c:pt>
                <c:pt idx="590">
                  <c:v>0.48413991063638628</c:v>
                </c:pt>
                <c:pt idx="591">
                  <c:v>0.48075063003270729</c:v>
                </c:pt>
                <c:pt idx="592">
                  <c:v>0.48300699073103698</c:v>
                </c:pt>
                <c:pt idx="593">
                  <c:v>0.48043269248927489</c:v>
                </c:pt>
                <c:pt idx="594">
                  <c:v>0.47964013542044481</c:v>
                </c:pt>
                <c:pt idx="595">
                  <c:v>0.4744521471391927</c:v>
                </c:pt>
                <c:pt idx="596">
                  <c:v>0.48027542036802034</c:v>
                </c:pt>
                <c:pt idx="597">
                  <c:v>0.48826745549405609</c:v>
                </c:pt>
                <c:pt idx="598">
                  <c:v>0.48493342668156636</c:v>
                </c:pt>
                <c:pt idx="599">
                  <c:v>0.48322655943127629</c:v>
                </c:pt>
                <c:pt idx="600">
                  <c:v>0.48150545507057047</c:v>
                </c:pt>
                <c:pt idx="601">
                  <c:v>0.48147985777879138</c:v>
                </c:pt>
                <c:pt idx="602">
                  <c:v>0.48517999425440417</c:v>
                </c:pt>
                <c:pt idx="603">
                  <c:v>0.45678499962703173</c:v>
                </c:pt>
                <c:pt idx="604">
                  <c:v>0.47347956070267105</c:v>
                </c:pt>
                <c:pt idx="605">
                  <c:v>0.48090347610927242</c:v>
                </c:pt>
                <c:pt idx="606">
                  <c:v>0.48015399920874063</c:v>
                </c:pt>
                <c:pt idx="607">
                  <c:v>0.48261281456784871</c:v>
                </c:pt>
                <c:pt idx="608">
                  <c:v>0.46873421377394486</c:v>
                </c:pt>
                <c:pt idx="609">
                  <c:v>0.50952309250457095</c:v>
                </c:pt>
                <c:pt idx="610">
                  <c:v>0.4897588850191491</c:v>
                </c:pt>
                <c:pt idx="611">
                  <c:v>0.47653456428127633</c:v>
                </c:pt>
                <c:pt idx="612">
                  <c:v>0.48458015454803727</c:v>
                </c:pt>
                <c:pt idx="613">
                  <c:v>0.47060513974734591</c:v>
                </c:pt>
                <c:pt idx="614">
                  <c:v>0.47021365609467486</c:v>
                </c:pt>
                <c:pt idx="615">
                  <c:v>0.47471619758854972</c:v>
                </c:pt>
                <c:pt idx="616">
                  <c:v>0.48118408734250423</c:v>
                </c:pt>
                <c:pt idx="617">
                  <c:v>0.4464601807643872</c:v>
                </c:pt>
                <c:pt idx="618">
                  <c:v>0.49494609874257917</c:v>
                </c:pt>
                <c:pt idx="619">
                  <c:v>0.46779865857798164</c:v>
                </c:pt>
                <c:pt idx="620">
                  <c:v>0.47939544891659897</c:v>
                </c:pt>
                <c:pt idx="621">
                  <c:v>0.4680346036435678</c:v>
                </c:pt>
                <c:pt idx="622">
                  <c:v>0.48701293001089685</c:v>
                </c:pt>
                <c:pt idx="623">
                  <c:v>0.46421559098437032</c:v>
                </c:pt>
                <c:pt idx="624">
                  <c:v>0.4652698379453904</c:v>
                </c:pt>
                <c:pt idx="625">
                  <c:v>0.47695732531640805</c:v>
                </c:pt>
                <c:pt idx="626">
                  <c:v>0.47331380532909845</c:v>
                </c:pt>
                <c:pt idx="627">
                  <c:v>0.47547212913758524</c:v>
                </c:pt>
                <c:pt idx="628">
                  <c:v>0.4816685548173314</c:v>
                </c:pt>
                <c:pt idx="629">
                  <c:v>0.47029273475977035</c:v>
                </c:pt>
                <c:pt idx="630">
                  <c:v>0.46339529736882767</c:v>
                </c:pt>
                <c:pt idx="631">
                  <c:v>0.46074756366894853</c:v>
                </c:pt>
                <c:pt idx="632">
                  <c:v>0.47721407279203049</c:v>
                </c:pt>
                <c:pt idx="633">
                  <c:v>0.49399656462214164</c:v>
                </c:pt>
                <c:pt idx="634">
                  <c:v>0.40799350014682617</c:v>
                </c:pt>
                <c:pt idx="635">
                  <c:v>0.59345801383192165</c:v>
                </c:pt>
                <c:pt idx="636">
                  <c:v>0.49076739618505683</c:v>
                </c:pt>
                <c:pt idx="637">
                  <c:v>0.48393767727784387</c:v>
                </c:pt>
                <c:pt idx="638">
                  <c:v>0.50602876710695677</c:v>
                </c:pt>
                <c:pt idx="639">
                  <c:v>0.55151710943637422</c:v>
                </c:pt>
                <c:pt idx="640">
                  <c:v>0.50305468637873585</c:v>
                </c:pt>
                <c:pt idx="641">
                  <c:v>0.52033071907528405</c:v>
                </c:pt>
                <c:pt idx="642">
                  <c:v>0.52721996828355333</c:v>
                </c:pt>
                <c:pt idx="643">
                  <c:v>0.51516098822837331</c:v>
                </c:pt>
                <c:pt idx="644">
                  <c:v>0.53135179165108781</c:v>
                </c:pt>
                <c:pt idx="645">
                  <c:v>0.52859613622822577</c:v>
                </c:pt>
                <c:pt idx="646">
                  <c:v>0.52666508981447913</c:v>
                </c:pt>
                <c:pt idx="647">
                  <c:v>0.50397117269883496</c:v>
                </c:pt>
                <c:pt idx="648">
                  <c:v>0.5536149439674547</c:v>
                </c:pt>
                <c:pt idx="649">
                  <c:v>0.5205252437393304</c:v>
                </c:pt>
                <c:pt idx="650">
                  <c:v>0.48665796122690358</c:v>
                </c:pt>
                <c:pt idx="651">
                  <c:v>0.51412344958605272</c:v>
                </c:pt>
                <c:pt idx="652">
                  <c:v>0.48772437981081462</c:v>
                </c:pt>
                <c:pt idx="653">
                  <c:v>0.50333481812379266</c:v>
                </c:pt>
                <c:pt idx="654">
                  <c:v>0.49186918624276776</c:v>
                </c:pt>
                <c:pt idx="655">
                  <c:v>0.4693436063600967</c:v>
                </c:pt>
                <c:pt idx="656">
                  <c:v>0.51935584584900651</c:v>
                </c:pt>
                <c:pt idx="657">
                  <c:v>0.49690030812352676</c:v>
                </c:pt>
                <c:pt idx="658">
                  <c:v>0.55974686004587138</c:v>
                </c:pt>
                <c:pt idx="659">
                  <c:v>0.50346155053669572</c:v>
                </c:pt>
                <c:pt idx="660">
                  <c:v>0.47254260392589076</c:v>
                </c:pt>
                <c:pt idx="661">
                  <c:v>0.48070035754179119</c:v>
                </c:pt>
                <c:pt idx="662">
                  <c:v>0.49542359519702206</c:v>
                </c:pt>
                <c:pt idx="663">
                  <c:v>0.47892713650488278</c:v>
                </c:pt>
                <c:pt idx="664">
                  <c:v>0.51732654124318345</c:v>
                </c:pt>
                <c:pt idx="665">
                  <c:v>0.47499500152019819</c:v>
                </c:pt>
                <c:pt idx="666">
                  <c:v>0.53904130662268557</c:v>
                </c:pt>
                <c:pt idx="667">
                  <c:v>0.47019528800921928</c:v>
                </c:pt>
                <c:pt idx="668">
                  <c:v>0.54423431108791398</c:v>
                </c:pt>
                <c:pt idx="669">
                  <c:v>0.53705622558003629</c:v>
                </c:pt>
                <c:pt idx="670">
                  <c:v>0.46231744483613973</c:v>
                </c:pt>
                <c:pt idx="671">
                  <c:v>0.51990733101715492</c:v>
                </c:pt>
                <c:pt idx="672">
                  <c:v>0.51398723806077351</c:v>
                </c:pt>
                <c:pt idx="673">
                  <c:v>0.59331922044723961</c:v>
                </c:pt>
                <c:pt idx="674">
                  <c:v>0.564940639068922</c:v>
                </c:pt>
                <c:pt idx="675">
                  <c:v>0.54934945405033841</c:v>
                </c:pt>
                <c:pt idx="676">
                  <c:v>0.45748287622324152</c:v>
                </c:pt>
                <c:pt idx="677">
                  <c:v>0.52057245488267101</c:v>
                </c:pt>
                <c:pt idx="678">
                  <c:v>0.57490344435978002</c:v>
                </c:pt>
                <c:pt idx="679">
                  <c:v>0.49640768934973173</c:v>
                </c:pt>
                <c:pt idx="680">
                  <c:v>0.45418130507179844</c:v>
                </c:pt>
                <c:pt idx="681">
                  <c:v>0.42940021281603091</c:v>
                </c:pt>
                <c:pt idx="682">
                  <c:v>0.57377436035982354</c:v>
                </c:pt>
                <c:pt idx="683">
                  <c:v>0.65203000244553777</c:v>
                </c:pt>
                <c:pt idx="684">
                  <c:v>0.56717859479808796</c:v>
                </c:pt>
                <c:pt idx="685">
                  <c:v>0.57197565268225292</c:v>
                </c:pt>
                <c:pt idx="686">
                  <c:v>0.5521006465448054</c:v>
                </c:pt>
                <c:pt idx="687">
                  <c:v>0.54110317954067444</c:v>
                </c:pt>
                <c:pt idx="688">
                  <c:v>0.56535580206067204</c:v>
                </c:pt>
                <c:pt idx="689">
                  <c:v>0.59223775331138984</c:v>
                </c:pt>
                <c:pt idx="690">
                  <c:v>0.54027739025297561</c:v>
                </c:pt>
                <c:pt idx="691">
                  <c:v>0.62440344294344452</c:v>
                </c:pt>
                <c:pt idx="692">
                  <c:v>0.5612360396649142</c:v>
                </c:pt>
                <c:pt idx="693">
                  <c:v>0.534742363184467</c:v>
                </c:pt>
                <c:pt idx="694">
                  <c:v>0.52003328887223832</c:v>
                </c:pt>
                <c:pt idx="695">
                  <c:v>0.53589409377974384</c:v>
                </c:pt>
                <c:pt idx="696">
                  <c:v>0.56155405097576017</c:v>
                </c:pt>
                <c:pt idx="697">
                  <c:v>0.46520632420411406</c:v>
                </c:pt>
                <c:pt idx="698">
                  <c:v>0.57321859668181296</c:v>
                </c:pt>
                <c:pt idx="699">
                  <c:v>0.54270385860215375</c:v>
                </c:pt>
                <c:pt idx="700">
                  <c:v>0.59010794060743776</c:v>
                </c:pt>
                <c:pt idx="701">
                  <c:v>0.63552343761802765</c:v>
                </c:pt>
                <c:pt idx="702">
                  <c:v>0.71893261860383373</c:v>
                </c:pt>
                <c:pt idx="703">
                  <c:v>0.57457492119279918</c:v>
                </c:pt>
                <c:pt idx="704">
                  <c:v>0.61184808197648533</c:v>
                </c:pt>
                <c:pt idx="705">
                  <c:v>0.55701042103369836</c:v>
                </c:pt>
                <c:pt idx="706">
                  <c:v>0.57428184326702925</c:v>
                </c:pt>
                <c:pt idx="707">
                  <c:v>0.63298827298804938</c:v>
                </c:pt>
                <c:pt idx="708">
                  <c:v>0.6720635347502345</c:v>
                </c:pt>
                <c:pt idx="709">
                  <c:v>0.62215442210255745</c:v>
                </c:pt>
                <c:pt idx="710">
                  <c:v>0.57456319217437513</c:v>
                </c:pt>
                <c:pt idx="711">
                  <c:v>0.57861154771583034</c:v>
                </c:pt>
                <c:pt idx="712">
                  <c:v>0.71546466505582307</c:v>
                </c:pt>
                <c:pt idx="713">
                  <c:v>0.53643329667387962</c:v>
                </c:pt>
                <c:pt idx="714">
                  <c:v>0.68045118450398112</c:v>
                </c:pt>
                <c:pt idx="715">
                  <c:v>0.54258453981410204</c:v>
                </c:pt>
                <c:pt idx="716">
                  <c:v>0.6477199938955982</c:v>
                </c:pt>
                <c:pt idx="717">
                  <c:v>0.67185278125566594</c:v>
                </c:pt>
                <c:pt idx="718">
                  <c:v>0.58514324628070591</c:v>
                </c:pt>
                <c:pt idx="719">
                  <c:v>0.56524747461692781</c:v>
                </c:pt>
                <c:pt idx="720">
                  <c:v>0.58849973726998794</c:v>
                </c:pt>
                <c:pt idx="721">
                  <c:v>0.54056526757623646</c:v>
                </c:pt>
                <c:pt idx="722">
                  <c:v>0.64997196543294411</c:v>
                </c:pt>
                <c:pt idx="723">
                  <c:v>0.4701203772028717</c:v>
                </c:pt>
                <c:pt idx="724">
                  <c:v>0.5997038267936452</c:v>
                </c:pt>
                <c:pt idx="725">
                  <c:v>0.51881719621045685</c:v>
                </c:pt>
                <c:pt idx="726">
                  <c:v>0.6188638054117187</c:v>
                </c:pt>
                <c:pt idx="727">
                  <c:v>0.60014178391554029</c:v>
                </c:pt>
                <c:pt idx="728">
                  <c:v>0.50276953844970029</c:v>
                </c:pt>
                <c:pt idx="729">
                  <c:v>0.55995359321651439</c:v>
                </c:pt>
                <c:pt idx="730">
                  <c:v>0.50811258582985985</c:v>
                </c:pt>
                <c:pt idx="731">
                  <c:v>0.57980532573564414</c:v>
                </c:pt>
                <c:pt idx="732">
                  <c:v>0.6331405289253228</c:v>
                </c:pt>
                <c:pt idx="733">
                  <c:v>0.60697876891278468</c:v>
                </c:pt>
                <c:pt idx="734">
                  <c:v>0.54428749739158333</c:v>
                </c:pt>
                <c:pt idx="735">
                  <c:v>0.54936723199650239</c:v>
                </c:pt>
                <c:pt idx="736">
                  <c:v>0.55638889370835876</c:v>
                </c:pt>
                <c:pt idx="737">
                  <c:v>0.60786135910731209</c:v>
                </c:pt>
                <c:pt idx="738">
                  <c:v>0.61047951207519457</c:v>
                </c:pt>
                <c:pt idx="739">
                  <c:v>0.49123497092265656</c:v>
                </c:pt>
                <c:pt idx="740">
                  <c:v>0.51793113894758758</c:v>
                </c:pt>
                <c:pt idx="741">
                  <c:v>0.47819248685405613</c:v>
                </c:pt>
                <c:pt idx="742">
                  <c:v>0.67634093810430262</c:v>
                </c:pt>
                <c:pt idx="743">
                  <c:v>0.68943524377946097</c:v>
                </c:pt>
                <c:pt idx="744">
                  <c:v>0.55953809827141165</c:v>
                </c:pt>
                <c:pt idx="745">
                  <c:v>0.65367044214180092</c:v>
                </c:pt>
                <c:pt idx="746">
                  <c:v>0.51568071652588354</c:v>
                </c:pt>
                <c:pt idx="747">
                  <c:v>0.61621474389843123</c:v>
                </c:pt>
                <c:pt idx="748">
                  <c:v>0.65526293302060679</c:v>
                </c:pt>
                <c:pt idx="749">
                  <c:v>0.61955714531212236</c:v>
                </c:pt>
                <c:pt idx="750">
                  <c:v>0.55009218123272174</c:v>
                </c:pt>
                <c:pt idx="751">
                  <c:v>0.56548242382246072</c:v>
                </c:pt>
                <c:pt idx="752">
                  <c:v>0.66307475436042063</c:v>
                </c:pt>
                <c:pt idx="753">
                  <c:v>0.70134159906030946</c:v>
                </c:pt>
                <c:pt idx="754">
                  <c:v>0.62473259313342278</c:v>
                </c:pt>
                <c:pt idx="755">
                  <c:v>0.64293647233143836</c:v>
                </c:pt>
                <c:pt idx="756">
                  <c:v>0.6603848994685908</c:v>
                </c:pt>
                <c:pt idx="757">
                  <c:v>0.71050926542293691</c:v>
                </c:pt>
                <c:pt idx="758">
                  <c:v>0.63577476318890502</c:v>
                </c:pt>
                <c:pt idx="759">
                  <c:v>0.60184632749237132</c:v>
                </c:pt>
                <c:pt idx="760">
                  <c:v>0.59259390237396425</c:v>
                </c:pt>
                <c:pt idx="761">
                  <c:v>0.63570748730964466</c:v>
                </c:pt>
                <c:pt idx="762">
                  <c:v>0.6621323019114842</c:v>
                </c:pt>
                <c:pt idx="763">
                  <c:v>0.6851045065868987</c:v>
                </c:pt>
                <c:pt idx="764">
                  <c:v>0.77324402283319793</c:v>
                </c:pt>
                <c:pt idx="765">
                  <c:v>0.73554585110832982</c:v>
                </c:pt>
                <c:pt idx="766">
                  <c:v>0.72436049850718398</c:v>
                </c:pt>
                <c:pt idx="767">
                  <c:v>0.7329419352508606</c:v>
                </c:pt>
                <c:pt idx="768">
                  <c:v>0.71716441375090645</c:v>
                </c:pt>
                <c:pt idx="769">
                  <c:v>0.75656971091200631</c:v>
                </c:pt>
                <c:pt idx="770">
                  <c:v>0.69137473656182014</c:v>
                </c:pt>
                <c:pt idx="771">
                  <c:v>0.64602946612694945</c:v>
                </c:pt>
                <c:pt idx="772">
                  <c:v>0.72872236554738468</c:v>
                </c:pt>
                <c:pt idx="773">
                  <c:v>0.66874296849033843</c:v>
                </c:pt>
                <c:pt idx="774">
                  <c:v>0.66334319397075903</c:v>
                </c:pt>
                <c:pt idx="775">
                  <c:v>0.7077429137254122</c:v>
                </c:pt>
                <c:pt idx="776">
                  <c:v>0.64466757217639592</c:v>
                </c:pt>
                <c:pt idx="777">
                  <c:v>0.73972765189713319</c:v>
                </c:pt>
                <c:pt idx="778">
                  <c:v>0.79216595401445744</c:v>
                </c:pt>
                <c:pt idx="779">
                  <c:v>0.84784803051633795</c:v>
                </c:pt>
                <c:pt idx="780">
                  <c:v>0.64283504214066711</c:v>
                </c:pt>
                <c:pt idx="781">
                  <c:v>0.59200863173136575</c:v>
                </c:pt>
                <c:pt idx="782">
                  <c:v>0.78775407266927977</c:v>
                </c:pt>
                <c:pt idx="783">
                  <c:v>0.67074118013222872</c:v>
                </c:pt>
                <c:pt idx="784">
                  <c:v>0.72199123678560073</c:v>
                </c:pt>
                <c:pt idx="785">
                  <c:v>0.68365173118541467</c:v>
                </c:pt>
                <c:pt idx="786">
                  <c:v>0.77027466321930871</c:v>
                </c:pt>
                <c:pt idx="787">
                  <c:v>0.65509666127515354</c:v>
                </c:pt>
                <c:pt idx="788">
                  <c:v>0.74605844491686968</c:v>
                </c:pt>
                <c:pt idx="789">
                  <c:v>0.84536745377084843</c:v>
                </c:pt>
                <c:pt idx="790">
                  <c:v>0.7651243700853203</c:v>
                </c:pt>
                <c:pt idx="791">
                  <c:v>0.78655859799900418</c:v>
                </c:pt>
                <c:pt idx="792">
                  <c:v>0.60680021489332125</c:v>
                </c:pt>
                <c:pt idx="793">
                  <c:v>0.71376550650003145</c:v>
                </c:pt>
                <c:pt idx="794">
                  <c:v>0.70929947987483444</c:v>
                </c:pt>
                <c:pt idx="795">
                  <c:v>0.79348048928684789</c:v>
                </c:pt>
                <c:pt idx="796">
                  <c:v>0.78656132739322704</c:v>
                </c:pt>
                <c:pt idx="797">
                  <c:v>0.77180725496000246</c:v>
                </c:pt>
                <c:pt idx="798">
                  <c:v>0.69741643509600915</c:v>
                </c:pt>
                <c:pt idx="799">
                  <c:v>0.74803268215003382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0C-4139-9BE4-6642E2CD5694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S21'!$P$3:$P$63</c:f>
              <c:numCache>
                <c:formatCode>General</c:formatCode>
                <c:ptCount val="61"/>
                <c:pt idx="0">
                  <c:v>150</c:v>
                </c:pt>
                <c:pt idx="1">
                  <c:v>160</c:v>
                </c:pt>
                <c:pt idx="2">
                  <c:v>170</c:v>
                </c:pt>
                <c:pt idx="3">
                  <c:v>180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  <c:pt idx="7">
                  <c:v>220</c:v>
                </c:pt>
                <c:pt idx="8">
                  <c:v>230</c:v>
                </c:pt>
                <c:pt idx="9">
                  <c:v>240</c:v>
                </c:pt>
                <c:pt idx="10">
                  <c:v>245</c:v>
                </c:pt>
                <c:pt idx="11">
                  <c:v>250</c:v>
                </c:pt>
                <c:pt idx="12">
                  <c:v>255</c:v>
                </c:pt>
                <c:pt idx="13">
                  <c:v>260</c:v>
                </c:pt>
                <c:pt idx="14">
                  <c:v>265</c:v>
                </c:pt>
                <c:pt idx="15">
                  <c:v>270</c:v>
                </c:pt>
                <c:pt idx="16">
                  <c:v>275</c:v>
                </c:pt>
                <c:pt idx="17">
                  <c:v>280</c:v>
                </c:pt>
                <c:pt idx="18">
                  <c:v>285</c:v>
                </c:pt>
                <c:pt idx="19">
                  <c:v>290</c:v>
                </c:pt>
                <c:pt idx="20">
                  <c:v>295</c:v>
                </c:pt>
                <c:pt idx="21">
                  <c:v>300</c:v>
                </c:pt>
                <c:pt idx="22">
                  <c:v>305</c:v>
                </c:pt>
                <c:pt idx="23">
                  <c:v>310</c:v>
                </c:pt>
                <c:pt idx="24">
                  <c:v>315</c:v>
                </c:pt>
                <c:pt idx="25">
                  <c:v>320</c:v>
                </c:pt>
                <c:pt idx="26">
                  <c:v>325</c:v>
                </c:pt>
                <c:pt idx="27">
                  <c:v>330</c:v>
                </c:pt>
                <c:pt idx="28">
                  <c:v>335</c:v>
                </c:pt>
                <c:pt idx="29">
                  <c:v>340</c:v>
                </c:pt>
                <c:pt idx="30">
                  <c:v>345</c:v>
                </c:pt>
                <c:pt idx="31">
                  <c:v>350</c:v>
                </c:pt>
                <c:pt idx="32">
                  <c:v>355</c:v>
                </c:pt>
                <c:pt idx="33">
                  <c:v>360</c:v>
                </c:pt>
                <c:pt idx="34">
                  <c:v>365</c:v>
                </c:pt>
                <c:pt idx="35">
                  <c:v>370</c:v>
                </c:pt>
                <c:pt idx="36">
                  <c:v>375</c:v>
                </c:pt>
                <c:pt idx="37">
                  <c:v>380</c:v>
                </c:pt>
                <c:pt idx="38">
                  <c:v>385</c:v>
                </c:pt>
                <c:pt idx="39">
                  <c:v>390</c:v>
                </c:pt>
                <c:pt idx="40">
                  <c:v>395</c:v>
                </c:pt>
                <c:pt idx="41">
                  <c:v>400</c:v>
                </c:pt>
                <c:pt idx="42">
                  <c:v>410</c:v>
                </c:pt>
                <c:pt idx="43">
                  <c:v>420</c:v>
                </c:pt>
                <c:pt idx="44">
                  <c:v>430</c:v>
                </c:pt>
                <c:pt idx="45">
                  <c:v>440</c:v>
                </c:pt>
                <c:pt idx="46">
                  <c:v>450</c:v>
                </c:pt>
                <c:pt idx="47">
                  <c:v>460</c:v>
                </c:pt>
                <c:pt idx="48">
                  <c:v>470</c:v>
                </c:pt>
                <c:pt idx="49">
                  <c:v>480</c:v>
                </c:pt>
                <c:pt idx="50">
                  <c:v>490</c:v>
                </c:pt>
                <c:pt idx="51">
                  <c:v>500</c:v>
                </c:pt>
                <c:pt idx="52">
                  <c:v>510</c:v>
                </c:pt>
                <c:pt idx="53">
                  <c:v>520</c:v>
                </c:pt>
                <c:pt idx="54">
                  <c:v>530</c:v>
                </c:pt>
                <c:pt idx="55">
                  <c:v>550</c:v>
                </c:pt>
                <c:pt idx="56">
                  <c:v>570</c:v>
                </c:pt>
                <c:pt idx="57">
                  <c:v>590</c:v>
                </c:pt>
                <c:pt idx="58">
                  <c:v>610</c:v>
                </c:pt>
                <c:pt idx="59">
                  <c:v>630</c:v>
                </c:pt>
                <c:pt idx="60">
                  <c:v>650</c:v>
                </c:pt>
              </c:numCache>
            </c:numRef>
          </c:xVal>
          <c:yVal>
            <c:numRef>
              <c:f>'Fig. 5D-F and Fig. S21'!$R$3:$R$63</c:f>
              <c:numCache>
                <c:formatCode>General</c:formatCode>
                <c:ptCount val="61"/>
                <c:pt idx="0">
                  <c:v>0.17726633119244201</c:v>
                </c:pt>
                <c:pt idx="1">
                  <c:v>0.18906858301350199</c:v>
                </c:pt>
                <c:pt idx="2">
                  <c:v>0.20486288933868799</c:v>
                </c:pt>
                <c:pt idx="3">
                  <c:v>0.22547802926233301</c:v>
                </c:pt>
                <c:pt idx="4">
                  <c:v>0.25230376402285698</c:v>
                </c:pt>
                <c:pt idx="5">
                  <c:v>0.28715827077823097</c:v>
                </c:pt>
                <c:pt idx="6">
                  <c:v>0.33234709285264002</c:v>
                </c:pt>
                <c:pt idx="7">
                  <c:v>0.39083993163937703</c:v>
                </c:pt>
                <c:pt idx="8">
                  <c:v>0.46636858070085202</c:v>
                </c:pt>
                <c:pt idx="9">
                  <c:v>0.56337260633251895</c:v>
                </c:pt>
                <c:pt idx="10">
                  <c:v>0.62145192379227798</c:v>
                </c:pt>
                <c:pt idx="11">
                  <c:v>0.68674062315002204</c:v>
                </c:pt>
                <c:pt idx="12">
                  <c:v>0.75980103006079303</c:v>
                </c:pt>
                <c:pt idx="13">
                  <c:v>0.84106036538269602</c:v>
                </c:pt>
                <c:pt idx="14">
                  <c:v>0.93068575480175497</c:v>
                </c:pt>
                <c:pt idx="15">
                  <c:v>1.02841754471457</c:v>
                </c:pt>
                <c:pt idx="16">
                  <c:v>1.13337821165135</c:v>
                </c:pt>
                <c:pt idx="17">
                  <c:v>1.2438892492176401</c:v>
                </c:pt>
                <c:pt idx="18">
                  <c:v>1.3573420179404001</c:v>
                </c:pt>
                <c:pt idx="19">
                  <c:v>1.47017816172584</c:v>
                </c:pt>
                <c:pt idx="20">
                  <c:v>1.5780345808048499</c:v>
                </c:pt>
                <c:pt idx="21">
                  <c:v>1.67608792467171</c:v>
                </c:pt>
                <c:pt idx="22">
                  <c:v>1.75958683868502</c:v>
                </c:pt>
                <c:pt idx="23">
                  <c:v>1.82449087826695</c:v>
                </c:pt>
                <c:pt idx="24">
                  <c:v>1.86806876319016</c:v>
                </c:pt>
                <c:pt idx="25">
                  <c:v>1.8892878014108501</c:v>
                </c:pt>
                <c:pt idx="26">
                  <c:v>1.88887963595828</c:v>
                </c:pt>
                <c:pt idx="27">
                  <c:v>1.86907765638171</c:v>
                </c:pt>
                <c:pt idx="28">
                  <c:v>1.8331300078420401</c:v>
                </c:pt>
                <c:pt idx="29">
                  <c:v>1.7847438325443401</c:v>
                </c:pt>
                <c:pt idx="30">
                  <c:v>1.7275981555793201</c:v>
                </c:pt>
                <c:pt idx="31">
                  <c:v>1.6650026085671401</c:v>
                </c:pt>
                <c:pt idx="32">
                  <c:v>1.59971589827109</c:v>
                </c:pt>
                <c:pt idx="33">
                  <c:v>1.5338959487972801</c:v>
                </c:pt>
                <c:pt idx="34">
                  <c:v>1.4691374132847901</c:v>
                </c:pt>
                <c:pt idx="35">
                  <c:v>1.40655437153717</c:v>
                </c:pt>
                <c:pt idx="36">
                  <c:v>1.34687677482373</c:v>
                </c:pt>
                <c:pt idx="37">
                  <c:v>1.2905414950632801</c:v>
                </c:pt>
                <c:pt idx="38">
                  <c:v>1.23776904932304</c:v>
                </c:pt>
                <c:pt idx="39">
                  <c:v>1.18862400308745</c:v>
                </c:pt>
                <c:pt idx="40">
                  <c:v>1.14306084022584</c:v>
                </c:pt>
                <c:pt idx="41">
                  <c:v>1.10095847434981</c:v>
                </c:pt>
                <c:pt idx="42">
                  <c:v>1.0264254716241501</c:v>
                </c:pt>
                <c:pt idx="43">
                  <c:v>0.96340524992288501</c:v>
                </c:pt>
                <c:pt idx="44">
                  <c:v>0.91023737211523403</c:v>
                </c:pt>
                <c:pt idx="45">
                  <c:v>0.86546171005563499</c:v>
                </c:pt>
                <c:pt idx="46">
                  <c:v>0.82788589206973995</c:v>
                </c:pt>
                <c:pt idx="47">
                  <c:v>0.79654321415058704</c:v>
                </c:pt>
                <c:pt idx="48">
                  <c:v>0.77061792760742098</c:v>
                </c:pt>
                <c:pt idx="49">
                  <c:v>0.74938875056549803</c:v>
                </c:pt>
                <c:pt idx="50">
                  <c:v>0.73220422271084595</c:v>
                </c:pt>
                <c:pt idx="51">
                  <c:v>0.71848410092444204</c:v>
                </c:pt>
                <c:pt idx="52">
                  <c:v>0.70773620489825295</c:v>
                </c:pt>
                <c:pt idx="53">
                  <c:v>0.69957515824915495</c:v>
                </c:pt>
                <c:pt idx="54">
                  <c:v>0.69372872677790998</c:v>
                </c:pt>
                <c:pt idx="55">
                  <c:v>0.68836511525283695</c:v>
                </c:pt>
                <c:pt idx="56">
                  <c:v>0.69098348896591999</c:v>
                </c:pt>
                <c:pt idx="57">
                  <c:v>0.70134685684482001</c:v>
                </c:pt>
                <c:pt idx="58">
                  <c:v>0.71930186405905905</c:v>
                </c:pt>
                <c:pt idx="59">
                  <c:v>0.74480311860526105</c:v>
                </c:pt>
                <c:pt idx="60">
                  <c:v>0.77815759360565695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0C-4139-9BE4-6642E2CD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</c:scatterChart>
      <c:valAx>
        <c:axId val="1518661679"/>
        <c:scaling>
          <c:orientation val="minMax"/>
          <c:max val="600"/>
          <c:min val="1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resistance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3276298809922107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1777806682064"/>
          <c:y val="5.0582293807452723E-2"/>
          <c:w val="0.8246801552524492"/>
          <c:h val="0.79581626135657579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S21'!$K$3:$K$802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5D-F and Fig. S21'!$N$3:$N$802</c:f>
              <c:numCache>
                <c:formatCode>General</c:formatCode>
                <c:ptCount val="800"/>
                <c:pt idx="0">
                  <c:v>-7.1732072055642499E-4</c:v>
                </c:pt>
                <c:pt idx="1">
                  <c:v>-1.4247133848832535E-3</c:v>
                </c:pt>
                <c:pt idx="2">
                  <c:v>-2.1484430095035437E-3</c:v>
                </c:pt>
                <c:pt idx="3">
                  <c:v>-3.1507541397386034E-2</c:v>
                </c:pt>
                <c:pt idx="4">
                  <c:v>-3.6006933944882765E-3</c:v>
                </c:pt>
                <c:pt idx="5">
                  <c:v>4.5071584117392309E-2</c:v>
                </c:pt>
                <c:pt idx="6">
                  <c:v>-5.0321229275857148E-3</c:v>
                </c:pt>
                <c:pt idx="7">
                  <c:v>-5.7637066203729036E-3</c:v>
                </c:pt>
                <c:pt idx="8">
                  <c:v>-6.4908694552430028E-3</c:v>
                </c:pt>
                <c:pt idx="9">
                  <c:v>-4.2245714290435341</c:v>
                </c:pt>
                <c:pt idx="10">
                  <c:v>0.70915747760775449</c:v>
                </c:pt>
                <c:pt idx="11">
                  <c:v>1.4260898928495891</c:v>
                </c:pt>
                <c:pt idx="12">
                  <c:v>-9.3624451784572408E-3</c:v>
                </c:pt>
                <c:pt idx="13">
                  <c:v>-1.0086081008966449E-2</c:v>
                </c:pt>
                <c:pt idx="14">
                  <c:v>7.1060036817610098E-2</c:v>
                </c:pt>
                <c:pt idx="15">
                  <c:v>-1.1516539463248827E-2</c:v>
                </c:pt>
                <c:pt idx="16">
                  <c:v>-1.2238177234261446E-2</c:v>
                </c:pt>
                <c:pt idx="17">
                  <c:v>-1.2974234228984798E-2</c:v>
                </c:pt>
                <c:pt idx="18">
                  <c:v>0.91177450045889286</c:v>
                </c:pt>
                <c:pt idx="19">
                  <c:v>4.6137181301176939</c:v>
                </c:pt>
                <c:pt idx="20">
                  <c:v>-1.5127548769184845E-2</c:v>
                </c:pt>
                <c:pt idx="21">
                  <c:v>-1.584486538354745E-2</c:v>
                </c:pt>
                <c:pt idx="22">
                  <c:v>-1.656948842949299E-2</c:v>
                </c:pt>
                <c:pt idx="23">
                  <c:v>3.2764595442991542</c:v>
                </c:pt>
                <c:pt idx="24">
                  <c:v>-6.6784192906620259</c:v>
                </c:pt>
                <c:pt idx="25">
                  <c:v>-1.8727822611520402E-2</c:v>
                </c:pt>
                <c:pt idx="26">
                  <c:v>-1.3829693000098211</c:v>
                </c:pt>
                <c:pt idx="27">
                  <c:v>-2.0155741853186099E-2</c:v>
                </c:pt>
                <c:pt idx="28">
                  <c:v>-2.0896650207829347E-2</c:v>
                </c:pt>
                <c:pt idx="29">
                  <c:v>-2.1612779627913633E-2</c:v>
                </c:pt>
                <c:pt idx="30">
                  <c:v>0.90872731622590286</c:v>
                </c:pt>
                <c:pt idx="31">
                  <c:v>-4.777541387648804</c:v>
                </c:pt>
                <c:pt idx="32">
                  <c:v>-6.1423934114016925</c:v>
                </c:pt>
                <c:pt idx="33">
                  <c:v>-2.4491562081443801E-2</c:v>
                </c:pt>
                <c:pt idx="34">
                  <c:v>-2.5215201946108292E-2</c:v>
                </c:pt>
                <c:pt idx="35">
                  <c:v>-24.033113423827654</c:v>
                </c:pt>
                <c:pt idx="36">
                  <c:v>-2.6650540575705584E-2</c:v>
                </c:pt>
                <c:pt idx="37">
                  <c:v>-2.4201963487846023</c:v>
                </c:pt>
                <c:pt idx="38">
                  <c:v>-5.706668196307711</c:v>
                </c:pt>
                <c:pt idx="39">
                  <c:v>-2.8822861750517285E-2</c:v>
                </c:pt>
                <c:pt idx="40">
                  <c:v>17.41073553072879</c:v>
                </c:pt>
                <c:pt idx="41">
                  <c:v>-4.2523380728600193</c:v>
                </c:pt>
                <c:pt idx="42">
                  <c:v>3.6775946300157121</c:v>
                </c:pt>
                <c:pt idx="43">
                  <c:v>-3.1708138041488275E-2</c:v>
                </c:pt>
                <c:pt idx="44">
                  <c:v>-3.2430357883481996E-2</c:v>
                </c:pt>
                <c:pt idx="45">
                  <c:v>-4.5499143353804206</c:v>
                </c:pt>
                <c:pt idx="46">
                  <c:v>-10.864656746661229</c:v>
                </c:pt>
                <c:pt idx="47">
                  <c:v>-3.4591000754965191E-2</c:v>
                </c:pt>
                <c:pt idx="48">
                  <c:v>-3.5312337693252843E-2</c:v>
                </c:pt>
                <c:pt idx="49">
                  <c:v>-8.3641474564524536</c:v>
                </c:pt>
                <c:pt idx="50">
                  <c:v>-3.6772141745910564E-2</c:v>
                </c:pt>
                <c:pt idx="51">
                  <c:v>-4.834933023911506</c:v>
                </c:pt>
                <c:pt idx="52">
                  <c:v>-3.8203130403462897E-2</c:v>
                </c:pt>
                <c:pt idx="53">
                  <c:v>-8.5446527714829585</c:v>
                </c:pt>
                <c:pt idx="54">
                  <c:v>-3.9647899735570466E-2</c:v>
                </c:pt>
                <c:pt idx="55">
                  <c:v>-6.7180176371389413</c:v>
                </c:pt>
                <c:pt idx="56">
                  <c:v>-4.1078710890288861E-2</c:v>
                </c:pt>
                <c:pt idx="57">
                  <c:v>-11.969010369455523</c:v>
                </c:pt>
                <c:pt idx="58">
                  <c:v>-4.2527853246757556E-2</c:v>
                </c:pt>
                <c:pt idx="59">
                  <c:v>-4.3251991041449597E-2</c:v>
                </c:pt>
                <c:pt idx="60">
                  <c:v>-15.300176711309524</c:v>
                </c:pt>
                <c:pt idx="61">
                  <c:v>-8.9249875126525993</c:v>
                </c:pt>
                <c:pt idx="62">
                  <c:v>-9.631177696133987</c:v>
                </c:pt>
                <c:pt idx="63">
                  <c:v>-4.6141497432422046E-2</c:v>
                </c:pt>
                <c:pt idx="64">
                  <c:v>-10.021222589210177</c:v>
                </c:pt>
                <c:pt idx="65">
                  <c:v>-15.033334608034204</c:v>
                </c:pt>
                <c:pt idx="66">
                  <c:v>-4.830855345823979E-2</c:v>
                </c:pt>
                <c:pt idx="67">
                  <c:v>-10.577579947350133</c:v>
                </c:pt>
                <c:pt idx="68">
                  <c:v>-4.9752066439120862E-2</c:v>
                </c:pt>
                <c:pt idx="69">
                  <c:v>-12.559247624335267</c:v>
                </c:pt>
                <c:pt idx="70">
                  <c:v>-5.1200844568995402E-2</c:v>
                </c:pt>
                <c:pt idx="71">
                  <c:v>-5.1922151539272182E-2</c:v>
                </c:pt>
                <c:pt idx="72">
                  <c:v>-5.2651305517943919E-2</c:v>
                </c:pt>
                <c:pt idx="73">
                  <c:v>-5.3376494498249452E-2</c:v>
                </c:pt>
                <c:pt idx="74">
                  <c:v>-5.4090286413482715E-2</c:v>
                </c:pt>
                <c:pt idx="75">
                  <c:v>-5.4822165175915878E-2</c:v>
                </c:pt>
                <c:pt idx="76">
                  <c:v>-5.5553200223580131E-2</c:v>
                </c:pt>
                <c:pt idx="77">
                  <c:v>-7.4191414748005799</c:v>
                </c:pt>
                <c:pt idx="78">
                  <c:v>-5.6988631062441869E-2</c:v>
                </c:pt>
                <c:pt idx="79">
                  <c:v>-5.7714151996098868E-2</c:v>
                </c:pt>
                <c:pt idx="80">
                  <c:v>-9.4940511598833695</c:v>
                </c:pt>
                <c:pt idx="81">
                  <c:v>-8.1997730088228185</c:v>
                </c:pt>
                <c:pt idx="82">
                  <c:v>-9.3237251574963746</c:v>
                </c:pt>
                <c:pt idx="83">
                  <c:v>-6.0607190001895579E-2</c:v>
                </c:pt>
                <c:pt idx="84">
                  <c:v>-6.1332517296097414E-2</c:v>
                </c:pt>
                <c:pt idx="85">
                  <c:v>-7.2367317802755622</c:v>
                </c:pt>
                <c:pt idx="86">
                  <c:v>-7.8761317691337442</c:v>
                </c:pt>
                <c:pt idx="87">
                  <c:v>-7.9557073315128841</c:v>
                </c:pt>
                <c:pt idx="88">
                  <c:v>-8.3040287865225526</c:v>
                </c:pt>
                <c:pt idx="89">
                  <c:v>-6.3717073768355812</c:v>
                </c:pt>
                <c:pt idx="90">
                  <c:v>-6.5691701046706547E-2</c:v>
                </c:pt>
                <c:pt idx="91">
                  <c:v>-8.6155161074978981</c:v>
                </c:pt>
                <c:pt idx="92">
                  <c:v>-6.7127339356412866E-2</c:v>
                </c:pt>
                <c:pt idx="93">
                  <c:v>-7.3876121028598742</c:v>
                </c:pt>
                <c:pt idx="94">
                  <c:v>-7.0684157923162925</c:v>
                </c:pt>
                <c:pt idx="95">
                  <c:v>-8.3223024496918061</c:v>
                </c:pt>
                <c:pt idx="96">
                  <c:v>-7.0034185699544116E-2</c:v>
                </c:pt>
                <c:pt idx="97">
                  <c:v>-7.1582090263929175</c:v>
                </c:pt>
                <c:pt idx="98">
                  <c:v>-7.3012198415216343</c:v>
                </c:pt>
                <c:pt idx="99">
                  <c:v>-7.2584990680520427</c:v>
                </c:pt>
                <c:pt idx="100">
                  <c:v>-7.2938911229595366E-2</c:v>
                </c:pt>
                <c:pt idx="101">
                  <c:v>-7.3665091459492391E-2</c:v>
                </c:pt>
                <c:pt idx="102">
                  <c:v>-7.4395799164268306E-2</c:v>
                </c:pt>
                <c:pt idx="103">
                  <c:v>-6.5336168126435341</c:v>
                </c:pt>
                <c:pt idx="104">
                  <c:v>-7.1326317993488759</c:v>
                </c:pt>
                <c:pt idx="105">
                  <c:v>-6.9162525069117233</c:v>
                </c:pt>
                <c:pt idx="106">
                  <c:v>-6.2504638494833218</c:v>
                </c:pt>
                <c:pt idx="107">
                  <c:v>-6.1442281544597535</c:v>
                </c:pt>
                <c:pt idx="108">
                  <c:v>-7.8762156795642746E-2</c:v>
                </c:pt>
                <c:pt idx="109">
                  <c:v>-6.594300245875635</c:v>
                </c:pt>
                <c:pt idx="110">
                  <c:v>-6.0877453327063815</c:v>
                </c:pt>
                <c:pt idx="111">
                  <c:v>-6.5544876788358231</c:v>
                </c:pt>
                <c:pt idx="112">
                  <c:v>-6.4302061144095966</c:v>
                </c:pt>
                <c:pt idx="113">
                  <c:v>-8.2389789126707275E-2</c:v>
                </c:pt>
                <c:pt idx="114">
                  <c:v>-8.3123092522274122E-2</c:v>
                </c:pt>
                <c:pt idx="115">
                  <c:v>-5.6187645882432928</c:v>
                </c:pt>
                <c:pt idx="116">
                  <c:v>-5.8222162893552092</c:v>
                </c:pt>
                <c:pt idx="117">
                  <c:v>-5.9891696456898238</c:v>
                </c:pt>
                <c:pt idx="118">
                  <c:v>-6.1522499178526227</c:v>
                </c:pt>
                <c:pt idx="119">
                  <c:v>-5.7636054253157605</c:v>
                </c:pt>
                <c:pt idx="120">
                  <c:v>-5.4490942306094512</c:v>
                </c:pt>
                <c:pt idx="121">
                  <c:v>-5.3790039770667155</c:v>
                </c:pt>
                <c:pt idx="122">
                  <c:v>-5.7657800886058741</c:v>
                </c:pt>
                <c:pt idx="123">
                  <c:v>-5.3314712078121342</c:v>
                </c:pt>
                <c:pt idx="124">
                  <c:v>-5.5458953687756827</c:v>
                </c:pt>
                <c:pt idx="125">
                  <c:v>-5.5715605265742081</c:v>
                </c:pt>
                <c:pt idx="126">
                  <c:v>-5.0194775473244624</c:v>
                </c:pt>
                <c:pt idx="127">
                  <c:v>-9.2606787696563705E-2</c:v>
                </c:pt>
                <c:pt idx="128">
                  <c:v>-5.2251080427015468</c:v>
                </c:pt>
                <c:pt idx="129">
                  <c:v>-5.1044581954767949</c:v>
                </c:pt>
                <c:pt idx="130">
                  <c:v>-5.229321637244694</c:v>
                </c:pt>
                <c:pt idx="131">
                  <c:v>-4.8291357905789223</c:v>
                </c:pt>
                <c:pt idx="132">
                  <c:v>-4.9610325124259855</c:v>
                </c:pt>
                <c:pt idx="133">
                  <c:v>-4.8801624795103704</c:v>
                </c:pt>
                <c:pt idx="134">
                  <c:v>-4.6721262813104421</c:v>
                </c:pt>
                <c:pt idx="135">
                  <c:v>-4.8425779833665699</c:v>
                </c:pt>
                <c:pt idx="136">
                  <c:v>-4.6328764120853032</c:v>
                </c:pt>
                <c:pt idx="137">
                  <c:v>-4.6614887255068647</c:v>
                </c:pt>
                <c:pt idx="138">
                  <c:v>-4.3945637076610593</c:v>
                </c:pt>
                <c:pt idx="139">
                  <c:v>-4.621907493069398</c:v>
                </c:pt>
                <c:pt idx="140">
                  <c:v>-4.3915179987762869</c:v>
                </c:pt>
                <c:pt idx="141">
                  <c:v>-4.5929874220072033</c:v>
                </c:pt>
                <c:pt idx="142">
                  <c:v>-4.3622329265621227</c:v>
                </c:pt>
                <c:pt idx="143">
                  <c:v>-4.4432372161666187</c:v>
                </c:pt>
                <c:pt idx="144">
                  <c:v>-4.459342412508315</c:v>
                </c:pt>
                <c:pt idx="145">
                  <c:v>-4.246305078880372</c:v>
                </c:pt>
                <c:pt idx="146">
                  <c:v>-4.2195074437809765</c:v>
                </c:pt>
                <c:pt idx="147">
                  <c:v>-4.1528438340358473</c:v>
                </c:pt>
                <c:pt idx="148">
                  <c:v>-4.2119625129358473</c:v>
                </c:pt>
                <c:pt idx="149">
                  <c:v>-4.1513979927710416</c:v>
                </c:pt>
                <c:pt idx="150">
                  <c:v>-3.9974548472625093</c:v>
                </c:pt>
                <c:pt idx="151">
                  <c:v>-3.6606564520636935</c:v>
                </c:pt>
                <c:pt idx="152">
                  <c:v>-4.0062732986992504</c:v>
                </c:pt>
                <c:pt idx="153">
                  <c:v>-3.9128315284513175</c:v>
                </c:pt>
                <c:pt idx="154">
                  <c:v>-3.8124939805792364</c:v>
                </c:pt>
                <c:pt idx="155">
                  <c:v>-3.7160017803322214</c:v>
                </c:pt>
                <c:pt idx="156">
                  <c:v>-3.6684710765651438</c:v>
                </c:pt>
                <c:pt idx="157">
                  <c:v>-3.7387017832593186</c:v>
                </c:pt>
                <c:pt idx="158">
                  <c:v>-3.7097439432824268</c:v>
                </c:pt>
                <c:pt idx="159">
                  <c:v>-3.5928523981372491</c:v>
                </c:pt>
                <c:pt idx="160">
                  <c:v>-3.5518751912051245</c:v>
                </c:pt>
                <c:pt idx="161">
                  <c:v>-3.545768724883684</c:v>
                </c:pt>
                <c:pt idx="162">
                  <c:v>-3.5399375585418178</c:v>
                </c:pt>
                <c:pt idx="163">
                  <c:v>-3.4507731178805656</c:v>
                </c:pt>
                <c:pt idx="164">
                  <c:v>-3.4842664733842397</c:v>
                </c:pt>
                <c:pt idx="165">
                  <c:v>-3.3559427498791394</c:v>
                </c:pt>
                <c:pt idx="166">
                  <c:v>-3.3168123838605994</c:v>
                </c:pt>
                <c:pt idx="167">
                  <c:v>-3.2901956264540972</c:v>
                </c:pt>
                <c:pt idx="168">
                  <c:v>-3.2401184716430991</c:v>
                </c:pt>
                <c:pt idx="169">
                  <c:v>-3.1775746242937153</c:v>
                </c:pt>
                <c:pt idx="170">
                  <c:v>-3.2025873831052212</c:v>
                </c:pt>
                <c:pt idx="171">
                  <c:v>-3.0979005086528644</c:v>
                </c:pt>
                <c:pt idx="172">
                  <c:v>-3.0699644948596569</c:v>
                </c:pt>
                <c:pt idx="173">
                  <c:v>-3.040321503165047</c:v>
                </c:pt>
                <c:pt idx="174">
                  <c:v>-2.9732757782284991</c:v>
                </c:pt>
                <c:pt idx="175">
                  <c:v>-2.9444592766119895</c:v>
                </c:pt>
                <c:pt idx="176">
                  <c:v>-2.91015211902497</c:v>
                </c:pt>
                <c:pt idx="177">
                  <c:v>-2.8833651064328016</c:v>
                </c:pt>
                <c:pt idx="178">
                  <c:v>-2.8029137773446942</c:v>
                </c:pt>
                <c:pt idx="179">
                  <c:v>-2.7898339300821853</c:v>
                </c:pt>
                <c:pt idx="180">
                  <c:v>-2.7800042749690355</c:v>
                </c:pt>
                <c:pt idx="181">
                  <c:v>-2.7422247377893161</c:v>
                </c:pt>
                <c:pt idx="182">
                  <c:v>-2.6759538657428332</c:v>
                </c:pt>
                <c:pt idx="183">
                  <c:v>-2.6511777527873579</c:v>
                </c:pt>
                <c:pt idx="184">
                  <c:v>-2.615194009472444</c:v>
                </c:pt>
                <c:pt idx="185">
                  <c:v>-2.5785029842163647</c:v>
                </c:pt>
                <c:pt idx="186">
                  <c:v>-2.5613402582638387</c:v>
                </c:pt>
                <c:pt idx="187">
                  <c:v>-2.4873332502417211</c:v>
                </c:pt>
                <c:pt idx="188">
                  <c:v>-2.4473946884631133</c:v>
                </c:pt>
                <c:pt idx="189">
                  <c:v>-2.4212825001510758</c:v>
                </c:pt>
                <c:pt idx="190">
                  <c:v>-2.3517424039630916</c:v>
                </c:pt>
                <c:pt idx="191">
                  <c:v>-2.3229238368590623</c:v>
                </c:pt>
                <c:pt idx="192">
                  <c:v>-2.2957665118613271</c:v>
                </c:pt>
                <c:pt idx="193">
                  <c:v>-2.2546821946477666</c:v>
                </c:pt>
                <c:pt idx="194">
                  <c:v>-2.2481974490402923</c:v>
                </c:pt>
                <c:pt idx="195">
                  <c:v>-2.1923955004947739</c:v>
                </c:pt>
                <c:pt idx="196">
                  <c:v>-2.1687340131265871</c:v>
                </c:pt>
                <c:pt idx="197">
                  <c:v>-2.1152930643525649</c:v>
                </c:pt>
                <c:pt idx="198">
                  <c:v>-2.0951656261330673</c:v>
                </c:pt>
                <c:pt idx="199">
                  <c:v>-2.043023721475028</c:v>
                </c:pt>
                <c:pt idx="200">
                  <c:v>-2.0263311890032027</c:v>
                </c:pt>
                <c:pt idx="201">
                  <c:v>-1.9879110556222819</c:v>
                </c:pt>
                <c:pt idx="202">
                  <c:v>-1.9498364487966835</c:v>
                </c:pt>
                <c:pt idx="203">
                  <c:v>-1.9261544540881075</c:v>
                </c:pt>
                <c:pt idx="204">
                  <c:v>-1.8786535523552697</c:v>
                </c:pt>
                <c:pt idx="205">
                  <c:v>-1.8301986904573071</c:v>
                </c:pt>
                <c:pt idx="206">
                  <c:v>-1.7958409284260188</c:v>
                </c:pt>
                <c:pt idx="207">
                  <c:v>-1.7672755310781509</c:v>
                </c:pt>
                <c:pt idx="208">
                  <c:v>-1.7279461405834542</c:v>
                </c:pt>
                <c:pt idx="209">
                  <c:v>-1.7128689668879937</c:v>
                </c:pt>
                <c:pt idx="210">
                  <c:v>-1.6647040109171043</c:v>
                </c:pt>
                <c:pt idx="211">
                  <c:v>-1.6258462892513441</c:v>
                </c:pt>
                <c:pt idx="212">
                  <c:v>-1.5841705049326202</c:v>
                </c:pt>
                <c:pt idx="213">
                  <c:v>-1.569939000842248</c:v>
                </c:pt>
                <c:pt idx="214">
                  <c:v>-1.5250406133860599</c:v>
                </c:pt>
                <c:pt idx="215">
                  <c:v>-1.5027957553877351</c:v>
                </c:pt>
                <c:pt idx="216">
                  <c:v>-1.4653908091234591</c:v>
                </c:pt>
                <c:pt idx="217">
                  <c:v>-1.4202649229702997</c:v>
                </c:pt>
                <c:pt idx="218">
                  <c:v>-1.3922943860285231</c:v>
                </c:pt>
                <c:pt idx="219">
                  <c:v>-1.3586953955916123</c:v>
                </c:pt>
                <c:pt idx="220">
                  <c:v>-1.3188949264072709</c:v>
                </c:pt>
                <c:pt idx="221">
                  <c:v>-1.2792048132704859</c:v>
                </c:pt>
                <c:pt idx="222">
                  <c:v>-1.2500475062129877</c:v>
                </c:pt>
                <c:pt idx="223">
                  <c:v>-1.2355038922046846</c:v>
                </c:pt>
                <c:pt idx="224">
                  <c:v>-1.1927036712329298</c:v>
                </c:pt>
                <c:pt idx="225">
                  <c:v>-1.1614828683743872</c:v>
                </c:pt>
                <c:pt idx="226">
                  <c:v>-1.130182618013696</c:v>
                </c:pt>
                <c:pt idx="227">
                  <c:v>-1.0969191955315591</c:v>
                </c:pt>
                <c:pt idx="228">
                  <c:v>-1.0629384587402924</c:v>
                </c:pt>
                <c:pt idx="229">
                  <c:v>-1.033985634947387</c:v>
                </c:pt>
                <c:pt idx="230">
                  <c:v>-0.99553297013800823</c:v>
                </c:pt>
                <c:pt idx="231">
                  <c:v>-0.97798488322795751</c:v>
                </c:pt>
                <c:pt idx="232">
                  <c:v>-0.9409253897515929</c:v>
                </c:pt>
                <c:pt idx="233">
                  <c:v>-0.90729069588753197</c:v>
                </c:pt>
                <c:pt idx="234">
                  <c:v>-0.86819064827509318</c:v>
                </c:pt>
                <c:pt idx="235">
                  <c:v>-0.84188895148299747</c:v>
                </c:pt>
                <c:pt idx="236">
                  <c:v>-0.81681024460565377</c:v>
                </c:pt>
                <c:pt idx="237">
                  <c:v>-0.78230686570412622</c:v>
                </c:pt>
                <c:pt idx="238">
                  <c:v>-0.7582173798145927</c:v>
                </c:pt>
                <c:pt idx="239">
                  <c:v>-0.71887412104653858</c:v>
                </c:pt>
                <c:pt idx="240">
                  <c:v>-0.70321720926433651</c:v>
                </c:pt>
                <c:pt idx="241">
                  <c:v>-0.67130867282866569</c:v>
                </c:pt>
                <c:pt idx="242">
                  <c:v>-0.62236119215690844</c:v>
                </c:pt>
                <c:pt idx="243">
                  <c:v>-0.59929747900756591</c:v>
                </c:pt>
                <c:pt idx="244">
                  <c:v>-0.57829663463626546</c:v>
                </c:pt>
                <c:pt idx="245">
                  <c:v>-0.54380181275446704</c:v>
                </c:pt>
                <c:pt idx="246">
                  <c:v>-0.51567699127160505</c:v>
                </c:pt>
                <c:pt idx="247">
                  <c:v>-0.48766960750780031</c:v>
                </c:pt>
                <c:pt idx="248">
                  <c:v>-0.46549040250568524</c:v>
                </c:pt>
                <c:pt idx="249">
                  <c:v>-0.43097282337744741</c:v>
                </c:pt>
                <c:pt idx="250">
                  <c:v>-0.40628567392018611</c:v>
                </c:pt>
                <c:pt idx="251">
                  <c:v>-0.37425763427793329</c:v>
                </c:pt>
                <c:pt idx="252">
                  <c:v>-0.34620794490365242</c:v>
                </c:pt>
                <c:pt idx="253">
                  <c:v>-0.32705917893212233</c:v>
                </c:pt>
                <c:pt idx="254">
                  <c:v>-0.30101365791820645</c:v>
                </c:pt>
                <c:pt idx="255">
                  <c:v>-0.26730936450142134</c:v>
                </c:pt>
                <c:pt idx="256">
                  <c:v>-0.24573112415869713</c:v>
                </c:pt>
                <c:pt idx="257">
                  <c:v>-0.22173135788336404</c:v>
                </c:pt>
                <c:pt idx="258">
                  <c:v>-0.19464992111017962</c:v>
                </c:pt>
                <c:pt idx="259">
                  <c:v>-0.16646746883710467</c:v>
                </c:pt>
                <c:pt idx="260">
                  <c:v>-0.14734761046994441</c:v>
                </c:pt>
                <c:pt idx="261">
                  <c:v>-0.1193046892556645</c:v>
                </c:pt>
                <c:pt idx="262">
                  <c:v>-0.10228304347756804</c:v>
                </c:pt>
                <c:pt idx="263">
                  <c:v>-8.0140897378790182E-2</c:v>
                </c:pt>
                <c:pt idx="264">
                  <c:v>-5.5474762412871886E-2</c:v>
                </c:pt>
                <c:pt idx="265">
                  <c:v>-3.6185481048650471E-2</c:v>
                </c:pt>
                <c:pt idx="266">
                  <c:v>-1.9605151114902949E-2</c:v>
                </c:pt>
                <c:pt idx="267">
                  <c:v>1.5207259067741022E-2</c:v>
                </c:pt>
                <c:pt idx="268">
                  <c:v>2.7770092442959391E-2</c:v>
                </c:pt>
                <c:pt idx="269">
                  <c:v>4.2148624205318348E-2</c:v>
                </c:pt>
                <c:pt idx="270">
                  <c:v>5.646431074356853E-2</c:v>
                </c:pt>
                <c:pt idx="271">
                  <c:v>6.7267437502183461E-2</c:v>
                </c:pt>
                <c:pt idx="272">
                  <c:v>8.9626362970954804E-2</c:v>
                </c:pt>
                <c:pt idx="273">
                  <c:v>0.10552838541961737</c:v>
                </c:pt>
                <c:pt idx="274">
                  <c:v>0.12504302853111021</c:v>
                </c:pt>
                <c:pt idx="275">
                  <c:v>0.13433064992571331</c:v>
                </c:pt>
                <c:pt idx="276">
                  <c:v>0.15502361678431692</c:v>
                </c:pt>
                <c:pt idx="277">
                  <c:v>0.1612525738925209</c:v>
                </c:pt>
                <c:pt idx="278">
                  <c:v>0.175264361747832</c:v>
                </c:pt>
                <c:pt idx="279">
                  <c:v>0.17740011272840756</c:v>
                </c:pt>
                <c:pt idx="280">
                  <c:v>0.19232925367090234</c:v>
                </c:pt>
                <c:pt idx="281">
                  <c:v>0.21275509951164809</c:v>
                </c:pt>
                <c:pt idx="282">
                  <c:v>0.20856440974976218</c:v>
                </c:pt>
                <c:pt idx="283">
                  <c:v>0.21622865938293162</c:v>
                </c:pt>
                <c:pt idx="284">
                  <c:v>0.22845885360013296</c:v>
                </c:pt>
                <c:pt idx="285">
                  <c:v>0.23159632914476069</c:v>
                </c:pt>
                <c:pt idx="286">
                  <c:v>0.23669500353257383</c:v>
                </c:pt>
                <c:pt idx="287">
                  <c:v>0.24503348730657482</c:v>
                </c:pt>
                <c:pt idx="288">
                  <c:v>0.24333161779841189</c:v>
                </c:pt>
                <c:pt idx="289">
                  <c:v>0.24516141843991784</c:v>
                </c:pt>
                <c:pt idx="290">
                  <c:v>0.23917246360492966</c:v>
                </c:pt>
                <c:pt idx="291">
                  <c:v>0.24418733821331401</c:v>
                </c:pt>
                <c:pt idx="292">
                  <c:v>0.24295009274629198</c:v>
                </c:pt>
                <c:pt idx="293">
                  <c:v>0.23973979032468989</c:v>
                </c:pt>
                <c:pt idx="294">
                  <c:v>0.24482337927685763</c:v>
                </c:pt>
                <c:pt idx="295">
                  <c:v>0.23124211647673629</c:v>
                </c:pt>
                <c:pt idx="296">
                  <c:v>0.22212114488556975</c:v>
                </c:pt>
                <c:pt idx="297">
                  <c:v>0.2186360035306853</c:v>
                </c:pt>
                <c:pt idx="298">
                  <c:v>0.2147297609074264</c:v>
                </c:pt>
                <c:pt idx="299">
                  <c:v>0.2076101545149906</c:v>
                </c:pt>
                <c:pt idx="300">
                  <c:v>0.19690080457820622</c:v>
                </c:pt>
                <c:pt idx="301">
                  <c:v>0.18568186936298964</c:v>
                </c:pt>
                <c:pt idx="302">
                  <c:v>0.16755941094538435</c:v>
                </c:pt>
                <c:pt idx="303">
                  <c:v>0.16618569576714334</c:v>
                </c:pt>
                <c:pt idx="304">
                  <c:v>0.16557547329761349</c:v>
                </c:pt>
                <c:pt idx="305">
                  <c:v>0.14901870974659898</c:v>
                </c:pt>
                <c:pt idx="306">
                  <c:v>0.13671173287498406</c:v>
                </c:pt>
                <c:pt idx="307">
                  <c:v>0.13440947962579503</c:v>
                </c:pt>
                <c:pt idx="308">
                  <c:v>0.1195618608939004</c:v>
                </c:pt>
                <c:pt idx="309">
                  <c:v>0.10954094532465675</c:v>
                </c:pt>
                <c:pt idx="310">
                  <c:v>9.6043786594537592E-2</c:v>
                </c:pt>
                <c:pt idx="311">
                  <c:v>8.8556182249058493E-2</c:v>
                </c:pt>
                <c:pt idx="312">
                  <c:v>7.5129337693459516E-2</c:v>
                </c:pt>
                <c:pt idx="313">
                  <c:v>5.6721975701368867E-2</c:v>
                </c:pt>
                <c:pt idx="314">
                  <c:v>5.1118372602972202E-2</c:v>
                </c:pt>
                <c:pt idx="315">
                  <c:v>4.5499661016613971E-2</c:v>
                </c:pt>
                <c:pt idx="316">
                  <c:v>3.1258942915501811E-2</c:v>
                </c:pt>
                <c:pt idx="317">
                  <c:v>1.8921842429843655E-2</c:v>
                </c:pt>
                <c:pt idx="318">
                  <c:v>-4.7290209903214407E-3</c:v>
                </c:pt>
                <c:pt idx="319">
                  <c:v>3.4851597246986465E-4</c:v>
                </c:pt>
                <c:pt idx="320">
                  <c:v>-1.3114161787616315E-2</c:v>
                </c:pt>
                <c:pt idx="321">
                  <c:v>-2.7486823277684314E-2</c:v>
                </c:pt>
                <c:pt idx="322">
                  <c:v>-3.6414750163498183E-2</c:v>
                </c:pt>
                <c:pt idx="323">
                  <c:v>-4.0307569423101042E-2</c:v>
                </c:pt>
                <c:pt idx="324">
                  <c:v>-5.4721887600949239E-2</c:v>
                </c:pt>
                <c:pt idx="325">
                  <c:v>-6.4516959629515355E-2</c:v>
                </c:pt>
                <c:pt idx="326">
                  <c:v>-7.0211974382112408E-2</c:v>
                </c:pt>
                <c:pt idx="327">
                  <c:v>-7.4579203391034812E-2</c:v>
                </c:pt>
                <c:pt idx="328">
                  <c:v>-7.8179274372988883E-2</c:v>
                </c:pt>
                <c:pt idx="329">
                  <c:v>-8.7193993228859804E-2</c:v>
                </c:pt>
                <c:pt idx="330">
                  <c:v>-9.5447294084467241E-2</c:v>
                </c:pt>
                <c:pt idx="331">
                  <c:v>-0.10000023716222795</c:v>
                </c:pt>
                <c:pt idx="332">
                  <c:v>-0.10489714845874498</c:v>
                </c:pt>
                <c:pt idx="333">
                  <c:v>-0.10282725333475901</c:v>
                </c:pt>
                <c:pt idx="334">
                  <c:v>-0.10391710229273847</c:v>
                </c:pt>
                <c:pt idx="335">
                  <c:v>-0.1044957523101593</c:v>
                </c:pt>
                <c:pt idx="336">
                  <c:v>-0.11642959517270776</c:v>
                </c:pt>
                <c:pt idx="337">
                  <c:v>-0.10688225716417309</c:v>
                </c:pt>
                <c:pt idx="338">
                  <c:v>-0.11170572378164563</c:v>
                </c:pt>
                <c:pt idx="339">
                  <c:v>-0.11041836257945638</c:v>
                </c:pt>
                <c:pt idx="340">
                  <c:v>-0.11376562342137733</c:v>
                </c:pt>
                <c:pt idx="341">
                  <c:v>-0.10804189931432898</c:v>
                </c:pt>
                <c:pt idx="342">
                  <c:v>-0.10600411145618516</c:v>
                </c:pt>
                <c:pt idx="343">
                  <c:v>-0.10295830114123496</c:v>
                </c:pt>
                <c:pt idx="344">
                  <c:v>-0.10188395256059077</c:v>
                </c:pt>
                <c:pt idx="345">
                  <c:v>-9.7082394864324642E-2</c:v>
                </c:pt>
                <c:pt idx="346">
                  <c:v>-9.2850911723896062E-2</c:v>
                </c:pt>
                <c:pt idx="347">
                  <c:v>-8.9202126587592703E-2</c:v>
                </c:pt>
                <c:pt idx="348">
                  <c:v>-8.7582885801201368E-2</c:v>
                </c:pt>
                <c:pt idx="349">
                  <c:v>-7.5974394106939819E-2</c:v>
                </c:pt>
                <c:pt idx="350">
                  <c:v>-7.0428606217282572E-2</c:v>
                </c:pt>
                <c:pt idx="351">
                  <c:v>-6.5393136669709459E-2</c:v>
                </c:pt>
                <c:pt idx="352">
                  <c:v>-5.7317836577978246E-2</c:v>
                </c:pt>
                <c:pt idx="353">
                  <c:v>-4.9537610742588833E-2</c:v>
                </c:pt>
                <c:pt idx="354">
                  <c:v>-4.7656813767442109E-2</c:v>
                </c:pt>
                <c:pt idx="355">
                  <c:v>-3.6191034351595118E-2</c:v>
                </c:pt>
                <c:pt idx="356">
                  <c:v>-2.6521484489339376E-2</c:v>
                </c:pt>
                <c:pt idx="357">
                  <c:v>-1.629731664918083E-2</c:v>
                </c:pt>
                <c:pt idx="358">
                  <c:v>-1.1368846731944332E-2</c:v>
                </c:pt>
                <c:pt idx="359">
                  <c:v>-1.5179146191968357E-3</c:v>
                </c:pt>
                <c:pt idx="360">
                  <c:v>8.8156574960201114E-3</c:v>
                </c:pt>
                <c:pt idx="361">
                  <c:v>1.9468243409678464E-2</c:v>
                </c:pt>
                <c:pt idx="362">
                  <c:v>3.3914295405848199E-2</c:v>
                </c:pt>
                <c:pt idx="363">
                  <c:v>3.7550198907923618E-2</c:v>
                </c:pt>
                <c:pt idx="364">
                  <c:v>5.2985439618659175E-2</c:v>
                </c:pt>
                <c:pt idx="365">
                  <c:v>6.3131409392196761E-2</c:v>
                </c:pt>
                <c:pt idx="366">
                  <c:v>7.3082121438037231E-2</c:v>
                </c:pt>
                <c:pt idx="367">
                  <c:v>8.3399388361933779E-2</c:v>
                </c:pt>
                <c:pt idx="368">
                  <c:v>9.6338081682595611E-2</c:v>
                </c:pt>
                <c:pt idx="369">
                  <c:v>0.10655493271762921</c:v>
                </c:pt>
                <c:pt idx="370">
                  <c:v>0.12361610860734688</c:v>
                </c:pt>
                <c:pt idx="371">
                  <c:v>0.13923000476773534</c:v>
                </c:pt>
                <c:pt idx="372">
                  <c:v>0.15139616887178126</c:v>
                </c:pt>
                <c:pt idx="373">
                  <c:v>0.15903412964368821</c:v>
                </c:pt>
                <c:pt idx="374">
                  <c:v>0.1703979256131784</c:v>
                </c:pt>
                <c:pt idx="375">
                  <c:v>0.18557031459499446</c:v>
                </c:pt>
                <c:pt idx="376">
                  <c:v>0.19944384387935846</c:v>
                </c:pt>
                <c:pt idx="377">
                  <c:v>0.21672570420141407</c:v>
                </c:pt>
                <c:pt idx="378">
                  <c:v>0.22379562824222526</c:v>
                </c:pt>
                <c:pt idx="379">
                  <c:v>0.24392153578793571</c:v>
                </c:pt>
                <c:pt idx="380">
                  <c:v>0.25501510328735799</c:v>
                </c:pt>
                <c:pt idx="381">
                  <c:v>0.26719657412928449</c:v>
                </c:pt>
                <c:pt idx="382">
                  <c:v>0.28316227629589802</c:v>
                </c:pt>
                <c:pt idx="383">
                  <c:v>0.29781172809780759</c:v>
                </c:pt>
                <c:pt idx="384">
                  <c:v>0.30976544205681894</c:v>
                </c:pt>
                <c:pt idx="385">
                  <c:v>0.32551946863622189</c:v>
                </c:pt>
                <c:pt idx="386">
                  <c:v>0.34026915190846263</c:v>
                </c:pt>
                <c:pt idx="387">
                  <c:v>0.34997233279465317</c:v>
                </c:pt>
                <c:pt idx="388">
                  <c:v>0.37063122833008461</c:v>
                </c:pt>
                <c:pt idx="389">
                  <c:v>0.38237577479387719</c:v>
                </c:pt>
                <c:pt idx="390">
                  <c:v>0.39992651733073964</c:v>
                </c:pt>
                <c:pt idx="391">
                  <c:v>0.41551921458125696</c:v>
                </c:pt>
                <c:pt idx="392">
                  <c:v>0.43125819260871884</c:v>
                </c:pt>
                <c:pt idx="393">
                  <c:v>0.44579140541200146</c:v>
                </c:pt>
                <c:pt idx="394">
                  <c:v>0.46094529721539285</c:v>
                </c:pt>
                <c:pt idx="395">
                  <c:v>0.47693659667378535</c:v>
                </c:pt>
                <c:pt idx="396">
                  <c:v>0.49188423479470633</c:v>
                </c:pt>
                <c:pt idx="397">
                  <c:v>0.50656608893210298</c:v>
                </c:pt>
                <c:pt idx="398">
                  <c:v>0.52531610516093308</c:v>
                </c:pt>
                <c:pt idx="399">
                  <c:v>0.54206540165588357</c:v>
                </c:pt>
                <c:pt idx="400">
                  <c:v>0.54896516272028772</c:v>
                </c:pt>
                <c:pt idx="401">
                  <c:v>0.5663166225950641</c:v>
                </c:pt>
                <c:pt idx="402">
                  <c:v>0.58814602253198944</c:v>
                </c:pt>
                <c:pt idx="403">
                  <c:v>0.59752171299496248</c:v>
                </c:pt>
                <c:pt idx="404">
                  <c:v>0.61525713224643941</c:v>
                </c:pt>
                <c:pt idx="405">
                  <c:v>0.63466419480922898</c:v>
                </c:pt>
                <c:pt idx="406">
                  <c:v>0.64994548293222876</c:v>
                </c:pt>
                <c:pt idx="407">
                  <c:v>0.66190059847205951</c:v>
                </c:pt>
                <c:pt idx="408">
                  <c:v>0.68385038682450328</c:v>
                </c:pt>
                <c:pt idx="409">
                  <c:v>0.69998582780490948</c:v>
                </c:pt>
                <c:pt idx="410">
                  <c:v>0.70820204209439941</c:v>
                </c:pt>
                <c:pt idx="411">
                  <c:v>0.72563962542206673</c:v>
                </c:pt>
                <c:pt idx="412">
                  <c:v>0.74550164849509792</c:v>
                </c:pt>
                <c:pt idx="413">
                  <c:v>0.75659589834307717</c:v>
                </c:pt>
                <c:pt idx="414">
                  <c:v>0.77123563128852557</c:v>
                </c:pt>
                <c:pt idx="415">
                  <c:v>0.78736605608495036</c:v>
                </c:pt>
                <c:pt idx="416">
                  <c:v>0.8031026366715398</c:v>
                </c:pt>
                <c:pt idx="417">
                  <c:v>0.81701251484790438</c:v>
                </c:pt>
                <c:pt idx="418">
                  <c:v>0.83649552096080249</c:v>
                </c:pt>
                <c:pt idx="419">
                  <c:v>0.85166726447776897</c:v>
                </c:pt>
                <c:pt idx="420">
                  <c:v>0.86229759107501569</c:v>
                </c:pt>
                <c:pt idx="421">
                  <c:v>0.88099298253565383</c:v>
                </c:pt>
                <c:pt idx="422">
                  <c:v>0.9029622454847257</c:v>
                </c:pt>
                <c:pt idx="423">
                  <c:v>0.91807482753769398</c:v>
                </c:pt>
                <c:pt idx="424">
                  <c:v>0.92944068899470389</c:v>
                </c:pt>
                <c:pt idx="425">
                  <c:v>0.9478541414087045</c:v>
                </c:pt>
                <c:pt idx="426">
                  <c:v>0.9563345167986681</c:v>
                </c:pt>
                <c:pt idx="427">
                  <c:v>0.97935393261742332</c:v>
                </c:pt>
                <c:pt idx="428">
                  <c:v>0.99140944560426392</c:v>
                </c:pt>
                <c:pt idx="429">
                  <c:v>1.0105922921198938</c:v>
                </c:pt>
                <c:pt idx="430">
                  <c:v>1.0265791655335992</c:v>
                </c:pt>
                <c:pt idx="431">
                  <c:v>1.0417341638481605</c:v>
                </c:pt>
                <c:pt idx="432">
                  <c:v>1.0527454991256491</c:v>
                </c:pt>
                <c:pt idx="433">
                  <c:v>1.0684471877266135</c:v>
                </c:pt>
                <c:pt idx="434">
                  <c:v>1.0872449683543703</c:v>
                </c:pt>
                <c:pt idx="435">
                  <c:v>1.0988190014465506</c:v>
                </c:pt>
                <c:pt idx="436">
                  <c:v>1.1179350884547983</c:v>
                </c:pt>
                <c:pt idx="437">
                  <c:v>1.1338095403334252</c:v>
                </c:pt>
                <c:pt idx="438">
                  <c:v>1.1487696451468843</c:v>
                </c:pt>
                <c:pt idx="439">
                  <c:v>1.16243513188905</c:v>
                </c:pt>
                <c:pt idx="440">
                  <c:v>1.1766085810265967</c:v>
                </c:pt>
                <c:pt idx="441">
                  <c:v>1.1906661415607251</c:v>
                </c:pt>
                <c:pt idx="442">
                  <c:v>1.2064937511330676</c:v>
                </c:pt>
                <c:pt idx="443">
                  <c:v>1.2170123201019387</c:v>
                </c:pt>
                <c:pt idx="444">
                  <c:v>1.24910003758007</c:v>
                </c:pt>
                <c:pt idx="445">
                  <c:v>1.2516814543770389</c:v>
                </c:pt>
                <c:pt idx="446">
                  <c:v>1.2680836383173193</c:v>
                </c:pt>
                <c:pt idx="447">
                  <c:v>1.2802559988839282</c:v>
                </c:pt>
                <c:pt idx="448">
                  <c:v>1.3032159581690381</c:v>
                </c:pt>
                <c:pt idx="449">
                  <c:v>1.3168446349728815</c:v>
                </c:pt>
                <c:pt idx="450">
                  <c:v>1.3283908577509378</c:v>
                </c:pt>
                <c:pt idx="451">
                  <c:v>1.3538031408629443</c:v>
                </c:pt>
                <c:pt idx="452">
                  <c:v>1.3690816995917185</c:v>
                </c:pt>
                <c:pt idx="453">
                  <c:v>1.3833232360500509</c:v>
                </c:pt>
                <c:pt idx="454">
                  <c:v>1.3938728610991515</c:v>
                </c:pt>
                <c:pt idx="455">
                  <c:v>1.4088802508233624</c:v>
                </c:pt>
                <c:pt idx="456">
                  <c:v>1.4209604021256346</c:v>
                </c:pt>
                <c:pt idx="457">
                  <c:v>1.4365080643714503</c:v>
                </c:pt>
                <c:pt idx="458">
                  <c:v>1.4563628582381558</c:v>
                </c:pt>
                <c:pt idx="459">
                  <c:v>1.4611062503304786</c:v>
                </c:pt>
                <c:pt idx="460">
                  <c:v>1.4792438863929926</c:v>
                </c:pt>
                <c:pt idx="461">
                  <c:v>1.4914163944944259</c:v>
                </c:pt>
                <c:pt idx="462">
                  <c:v>1.5060161455028549</c:v>
                </c:pt>
                <c:pt idx="463">
                  <c:v>1.5284486677959583</c:v>
                </c:pt>
                <c:pt idx="464">
                  <c:v>1.5405807513559051</c:v>
                </c:pt>
                <c:pt idx="465">
                  <c:v>1.5593879004449189</c:v>
                </c:pt>
                <c:pt idx="466">
                  <c:v>1.5623006804542086</c:v>
                </c:pt>
                <c:pt idx="467">
                  <c:v>1.5811619748232415</c:v>
                </c:pt>
                <c:pt idx="468">
                  <c:v>1.6103359533157335</c:v>
                </c:pt>
                <c:pt idx="469">
                  <c:v>1.6082470077577351</c:v>
                </c:pt>
                <c:pt idx="470">
                  <c:v>1.6252202989976141</c:v>
                </c:pt>
                <c:pt idx="471">
                  <c:v>1.6367719805641165</c:v>
                </c:pt>
                <c:pt idx="472">
                  <c:v>1.6507268568614792</c:v>
                </c:pt>
                <c:pt idx="473">
                  <c:v>1.6698928106398816</c:v>
                </c:pt>
                <c:pt idx="474">
                  <c:v>1.6964815364300072</c:v>
                </c:pt>
                <c:pt idx="475">
                  <c:v>1.7058846683700459</c:v>
                </c:pt>
                <c:pt idx="476">
                  <c:v>1.717217260724484</c:v>
                </c:pt>
                <c:pt idx="477">
                  <c:v>1.733823190255243</c:v>
                </c:pt>
                <c:pt idx="478">
                  <c:v>1.7498286530566378</c:v>
                </c:pt>
                <c:pt idx="479">
                  <c:v>1.7660043710437057</c:v>
                </c:pt>
                <c:pt idx="480">
                  <c:v>1.7825430246952043</c:v>
                </c:pt>
                <c:pt idx="481">
                  <c:v>1.7878114932223688</c:v>
                </c:pt>
                <c:pt idx="482">
                  <c:v>1.8302544586203771</c:v>
                </c:pt>
                <c:pt idx="483">
                  <c:v>1.8458943301305295</c:v>
                </c:pt>
                <c:pt idx="484">
                  <c:v>1.8443791474989437</c:v>
                </c:pt>
                <c:pt idx="485">
                  <c:v>1.8619645607191952</c:v>
                </c:pt>
                <c:pt idx="486">
                  <c:v>1.8655831473214286</c:v>
                </c:pt>
                <c:pt idx="487">
                  <c:v>1.8838478108664951</c:v>
                </c:pt>
                <c:pt idx="488">
                  <c:v>1.890150793572108</c:v>
                </c:pt>
                <c:pt idx="489">
                  <c:v>1.9131973557982838</c:v>
                </c:pt>
                <c:pt idx="490">
                  <c:v>1.9347802250460793</c:v>
                </c:pt>
                <c:pt idx="491">
                  <c:v>1.9419324181925308</c:v>
                </c:pt>
                <c:pt idx="492">
                  <c:v>1.95257690813278</c:v>
                </c:pt>
                <c:pt idx="493">
                  <c:v>1.9947187549571697</c:v>
                </c:pt>
                <c:pt idx="494">
                  <c:v>1.9745978082698816</c:v>
                </c:pt>
                <c:pt idx="495">
                  <c:v>1.9904282947712715</c:v>
                </c:pt>
                <c:pt idx="496">
                  <c:v>1.9869429321141527</c:v>
                </c:pt>
                <c:pt idx="497">
                  <c:v>2.0364833552393038</c:v>
                </c:pt>
                <c:pt idx="498">
                  <c:v>2.0822204781639013</c:v>
                </c:pt>
                <c:pt idx="499">
                  <c:v>2.046732894458545</c:v>
                </c:pt>
                <c:pt idx="500">
                  <c:v>2.0679208129853301</c:v>
                </c:pt>
                <c:pt idx="501">
                  <c:v>2.0820854838009137</c:v>
                </c:pt>
                <c:pt idx="502">
                  <c:v>2.0989456158315956</c:v>
                </c:pt>
                <c:pt idx="503">
                  <c:v>2.0994161043819508</c:v>
                </c:pt>
                <c:pt idx="504">
                  <c:v>2.1166012556275682</c:v>
                </c:pt>
                <c:pt idx="505">
                  <c:v>2.1454850331233382</c:v>
                </c:pt>
                <c:pt idx="506">
                  <c:v>2.1548682478622796</c:v>
                </c:pt>
                <c:pt idx="507">
                  <c:v>2.1799447417172781</c:v>
                </c:pt>
                <c:pt idx="508">
                  <c:v>2.1769522929035992</c:v>
                </c:pt>
                <c:pt idx="509">
                  <c:v>2.1707056685003483</c:v>
                </c:pt>
                <c:pt idx="510">
                  <c:v>2.2136486294132971</c:v>
                </c:pt>
                <c:pt idx="511">
                  <c:v>2.235627924730331</c:v>
                </c:pt>
                <c:pt idx="512">
                  <c:v>2.2584849047090283</c:v>
                </c:pt>
                <c:pt idx="513">
                  <c:v>2.275012788318453</c:v>
                </c:pt>
                <c:pt idx="514">
                  <c:v>2.2804290867382018</c:v>
                </c:pt>
                <c:pt idx="515">
                  <c:v>2.2877423879113028</c:v>
                </c:pt>
                <c:pt idx="516">
                  <c:v>2.2993302155094271</c:v>
                </c:pt>
                <c:pt idx="517">
                  <c:v>2.3229691300497048</c:v>
                </c:pt>
                <c:pt idx="518">
                  <c:v>2.3292930627001764</c:v>
                </c:pt>
                <c:pt idx="519">
                  <c:v>2.3322672171958088</c:v>
                </c:pt>
                <c:pt idx="520">
                  <c:v>2.3452668055146386</c:v>
                </c:pt>
                <c:pt idx="521">
                  <c:v>2.3639026666742207</c:v>
                </c:pt>
                <c:pt idx="522">
                  <c:v>2.3942321378999734</c:v>
                </c:pt>
                <c:pt idx="523">
                  <c:v>2.3934748416538265</c:v>
                </c:pt>
                <c:pt idx="524">
                  <c:v>2.4118936790888639</c:v>
                </c:pt>
                <c:pt idx="525">
                  <c:v>2.4183514258237371</c:v>
                </c:pt>
                <c:pt idx="526">
                  <c:v>2.4166513820590114</c:v>
                </c:pt>
                <c:pt idx="527">
                  <c:v>2.4402494294533237</c:v>
                </c:pt>
                <c:pt idx="528">
                  <c:v>2.4556759656095237</c:v>
                </c:pt>
                <c:pt idx="529">
                  <c:v>2.4607760969036985</c:v>
                </c:pt>
                <c:pt idx="530">
                  <c:v>2.4919640732641528</c:v>
                </c:pt>
                <c:pt idx="531">
                  <c:v>2.4966881382946582</c:v>
                </c:pt>
                <c:pt idx="532">
                  <c:v>2.5405139475880834</c:v>
                </c:pt>
                <c:pt idx="533">
                  <c:v>2.5425986146362098</c:v>
                </c:pt>
                <c:pt idx="534">
                  <c:v>2.5451229354567078</c:v>
                </c:pt>
                <c:pt idx="535">
                  <c:v>2.5723053413743293</c:v>
                </c:pt>
                <c:pt idx="536">
                  <c:v>2.601606052279744</c:v>
                </c:pt>
                <c:pt idx="537">
                  <c:v>2.5801636361833697</c:v>
                </c:pt>
                <c:pt idx="538">
                  <c:v>2.6054457935815569</c:v>
                </c:pt>
                <c:pt idx="539">
                  <c:v>2.6127537835010393</c:v>
                </c:pt>
                <c:pt idx="540">
                  <c:v>2.6289203543290793</c:v>
                </c:pt>
                <c:pt idx="541">
                  <c:v>2.6335921920322698</c:v>
                </c:pt>
                <c:pt idx="542">
                  <c:v>2.6711775733850134</c:v>
                </c:pt>
                <c:pt idx="543">
                  <c:v>2.6640961969535653</c:v>
                </c:pt>
                <c:pt idx="544">
                  <c:v>2.6729173040171141</c:v>
                </c:pt>
                <c:pt idx="545">
                  <c:v>2.7034691102210298</c:v>
                </c:pt>
                <c:pt idx="546">
                  <c:v>2.6916970116290551</c:v>
                </c:pt>
                <c:pt idx="547">
                  <c:v>2.7015125033992025</c:v>
                </c:pt>
                <c:pt idx="548">
                  <c:v>2.7262903867725647</c:v>
                </c:pt>
                <c:pt idx="549">
                  <c:v>2.7497038681034085</c:v>
                </c:pt>
                <c:pt idx="550">
                  <c:v>2.7493778161446945</c:v>
                </c:pt>
                <c:pt idx="551">
                  <c:v>2.7766000564645394</c:v>
                </c:pt>
                <c:pt idx="552">
                  <c:v>2.7996476514344697</c:v>
                </c:pt>
                <c:pt idx="553">
                  <c:v>2.8061967222247524</c:v>
                </c:pt>
                <c:pt idx="554">
                  <c:v>2.8411506724755378</c:v>
                </c:pt>
                <c:pt idx="555">
                  <c:v>2.8302142111206914</c:v>
                </c:pt>
                <c:pt idx="556">
                  <c:v>2.8499121754706067</c:v>
                </c:pt>
                <c:pt idx="557">
                  <c:v>2.8608896515062363</c:v>
                </c:pt>
                <c:pt idx="558">
                  <c:v>2.8749736207736523</c:v>
                </c:pt>
                <c:pt idx="559">
                  <c:v>2.8814273840683104</c:v>
                </c:pt>
                <c:pt idx="560">
                  <c:v>2.8889345459987674</c:v>
                </c:pt>
                <c:pt idx="561">
                  <c:v>2.8945851297173313</c:v>
                </c:pt>
                <c:pt idx="562">
                  <c:v>2.934908167244525</c:v>
                </c:pt>
                <c:pt idx="563">
                  <c:v>2.9384445769503991</c:v>
                </c:pt>
                <c:pt idx="564">
                  <c:v>2.9343127166991541</c:v>
                </c:pt>
                <c:pt idx="565">
                  <c:v>2.9581428363699542</c:v>
                </c:pt>
                <c:pt idx="566">
                  <c:v>2.979091896018395</c:v>
                </c:pt>
                <c:pt idx="567">
                  <c:v>3.0039671523749094</c:v>
                </c:pt>
                <c:pt idx="568">
                  <c:v>3.0024177416643947</c:v>
                </c:pt>
                <c:pt idx="569">
                  <c:v>3.0262903513642252</c:v>
                </c:pt>
                <c:pt idx="570">
                  <c:v>3.0263481850148177</c:v>
                </c:pt>
                <c:pt idx="571">
                  <c:v>3.0342165121918057</c:v>
                </c:pt>
                <c:pt idx="572">
                  <c:v>3.0669406211286923</c:v>
                </c:pt>
                <c:pt idx="573">
                  <c:v>3.0732562918290793</c:v>
                </c:pt>
                <c:pt idx="574">
                  <c:v>3.0843063549975827</c:v>
                </c:pt>
                <c:pt idx="575">
                  <c:v>3.082953755740875</c:v>
                </c:pt>
                <c:pt idx="576">
                  <c:v>3.1015738306744018</c:v>
                </c:pt>
                <c:pt idx="577">
                  <c:v>3.1208586975200872</c:v>
                </c:pt>
                <c:pt idx="578">
                  <c:v>3.1252841520689874</c:v>
                </c:pt>
                <c:pt idx="579">
                  <c:v>3.1383663598886633</c:v>
                </c:pt>
                <c:pt idx="580">
                  <c:v>3.166404467779333</c:v>
                </c:pt>
                <c:pt idx="581">
                  <c:v>3.1697024612113367</c:v>
                </c:pt>
                <c:pt idx="582">
                  <c:v>3.1787731971952864</c:v>
                </c:pt>
                <c:pt idx="583">
                  <c:v>3.2004097691186368</c:v>
                </c:pt>
                <c:pt idx="584">
                  <c:v>3.2104205969943438</c:v>
                </c:pt>
                <c:pt idx="585">
                  <c:v>3.2184627201927727</c:v>
                </c:pt>
                <c:pt idx="586">
                  <c:v>3.2283865025229637</c:v>
                </c:pt>
                <c:pt idx="587">
                  <c:v>3.2521823941148416</c:v>
                </c:pt>
                <c:pt idx="588">
                  <c:v>3.2710830802816053</c:v>
                </c:pt>
                <c:pt idx="589">
                  <c:v>3.2801408332011364</c:v>
                </c:pt>
                <c:pt idx="590">
                  <c:v>3.3024197717435584</c:v>
                </c:pt>
                <c:pt idx="591">
                  <c:v>3.3036425403560794</c:v>
                </c:pt>
                <c:pt idx="592">
                  <c:v>3.3060969296705101</c:v>
                </c:pt>
                <c:pt idx="593">
                  <c:v>3.3455943623285234</c:v>
                </c:pt>
                <c:pt idx="594">
                  <c:v>3.3349697895893886</c:v>
                </c:pt>
                <c:pt idx="595">
                  <c:v>3.352965497152236</c:v>
                </c:pt>
                <c:pt idx="596">
                  <c:v>3.3668169515386994</c:v>
                </c:pt>
                <c:pt idx="597">
                  <c:v>3.3754973103811698</c:v>
                </c:pt>
                <c:pt idx="598">
                  <c:v>3.3844143150796229</c:v>
                </c:pt>
                <c:pt idx="599">
                  <c:v>3.3942779032020547</c:v>
                </c:pt>
                <c:pt idx="600">
                  <c:v>3.4054985166258884</c:v>
                </c:pt>
                <c:pt idx="601">
                  <c:v>3.4092450159196037</c:v>
                </c:pt>
                <c:pt idx="602">
                  <c:v>3.4418449005355574</c:v>
                </c:pt>
                <c:pt idx="603">
                  <c:v>3.470019035532995</c:v>
                </c:pt>
                <c:pt idx="604">
                  <c:v>3.4650600950643704</c:v>
                </c:pt>
                <c:pt idx="605">
                  <c:v>3.4779419505944889</c:v>
                </c:pt>
                <c:pt idx="606">
                  <c:v>3.4764745692455405</c:v>
                </c:pt>
                <c:pt idx="607">
                  <c:v>3.5019411451723714</c:v>
                </c:pt>
                <c:pt idx="608">
                  <c:v>3.4983398201444285</c:v>
                </c:pt>
                <c:pt idx="609">
                  <c:v>3.5459737982875517</c:v>
                </c:pt>
                <c:pt idx="610">
                  <c:v>3.553029208590162</c:v>
                </c:pt>
                <c:pt idx="611">
                  <c:v>3.5748968200462414</c:v>
                </c:pt>
                <c:pt idx="612">
                  <c:v>3.5729599828906937</c:v>
                </c:pt>
                <c:pt idx="613">
                  <c:v>3.5862605422483202</c:v>
                </c:pt>
                <c:pt idx="614">
                  <c:v>3.5979128425640563</c:v>
                </c:pt>
                <c:pt idx="615">
                  <c:v>3.5939131735141649</c:v>
                </c:pt>
                <c:pt idx="616">
                  <c:v>3.6128749390976314</c:v>
                </c:pt>
                <c:pt idx="617">
                  <c:v>3.6375784649202321</c:v>
                </c:pt>
                <c:pt idx="618">
                  <c:v>3.6452154574948756</c:v>
                </c:pt>
                <c:pt idx="619">
                  <c:v>3.6682966904044236</c:v>
                </c:pt>
                <c:pt idx="620">
                  <c:v>3.6613424889903556</c:v>
                </c:pt>
                <c:pt idx="621">
                  <c:v>3.7074494817160746</c:v>
                </c:pt>
                <c:pt idx="622">
                  <c:v>3.6895175091967367</c:v>
                </c:pt>
                <c:pt idx="623">
                  <c:v>3.7010305366396183</c:v>
                </c:pt>
                <c:pt idx="624">
                  <c:v>3.7314135630061158</c:v>
                </c:pt>
                <c:pt idx="625">
                  <c:v>3.755099688689727</c:v>
                </c:pt>
                <c:pt idx="626">
                  <c:v>3.7596644161114576</c:v>
                </c:pt>
                <c:pt idx="627">
                  <c:v>3.7772443705432681</c:v>
                </c:pt>
                <c:pt idx="628">
                  <c:v>3.7777979211989363</c:v>
                </c:pt>
                <c:pt idx="629">
                  <c:v>3.7809911649066472</c:v>
                </c:pt>
                <c:pt idx="630">
                  <c:v>3.8149200432076387</c:v>
                </c:pt>
                <c:pt idx="631">
                  <c:v>3.8272515938481995</c:v>
                </c:pt>
                <c:pt idx="632">
                  <c:v>3.8571787376117963</c:v>
                </c:pt>
                <c:pt idx="633">
                  <c:v>3.8743627085788255</c:v>
                </c:pt>
                <c:pt idx="634">
                  <c:v>3.8427436354657725</c:v>
                </c:pt>
                <c:pt idx="635">
                  <c:v>3.9220191120150592</c:v>
                </c:pt>
                <c:pt idx="636">
                  <c:v>3.9284300902110467</c:v>
                </c:pt>
                <c:pt idx="637">
                  <c:v>3.9043650951021274</c:v>
                </c:pt>
                <c:pt idx="638">
                  <c:v>3.9320494144874063</c:v>
                </c:pt>
                <c:pt idx="639">
                  <c:v>3.9763213690854</c:v>
                </c:pt>
                <c:pt idx="640">
                  <c:v>3.9544578886043751</c:v>
                </c:pt>
                <c:pt idx="641">
                  <c:v>3.9356109051131498</c:v>
                </c:pt>
                <c:pt idx="642">
                  <c:v>3.9454753784445251</c:v>
                </c:pt>
                <c:pt idx="643">
                  <c:v>4.0089835133966405</c:v>
                </c:pt>
                <c:pt idx="644">
                  <c:v>3.9990039629033842</c:v>
                </c:pt>
                <c:pt idx="645">
                  <c:v>4.0407217946466281</c:v>
                </c:pt>
                <c:pt idx="646">
                  <c:v>4.0087114591831279</c:v>
                </c:pt>
                <c:pt idx="647">
                  <c:v>4.0556455321262508</c:v>
                </c:pt>
                <c:pt idx="648">
                  <c:v>4.0283389018876967</c:v>
                </c:pt>
                <c:pt idx="649">
                  <c:v>4.0372243341340344</c:v>
                </c:pt>
                <c:pt idx="650">
                  <c:v>4.0775031112143587</c:v>
                </c:pt>
                <c:pt idx="651">
                  <c:v>4.1306038446866813</c:v>
                </c:pt>
                <c:pt idx="652">
                  <c:v>4.1291013500498668</c:v>
                </c:pt>
                <c:pt idx="653">
                  <c:v>4.0995014385235438</c:v>
                </c:pt>
                <c:pt idx="654">
                  <c:v>4.0657563886119172</c:v>
                </c:pt>
                <c:pt idx="655">
                  <c:v>4.0911542133112881</c:v>
                </c:pt>
                <c:pt idx="656">
                  <c:v>4.1161227116758763</c:v>
                </c:pt>
                <c:pt idx="657">
                  <c:v>4.1317950408470878</c:v>
                </c:pt>
                <c:pt idx="658">
                  <c:v>4.1819019976923135</c:v>
                </c:pt>
                <c:pt idx="659">
                  <c:v>4.2140817031325604</c:v>
                </c:pt>
                <c:pt idx="660">
                  <c:v>4.2252701539649751</c:v>
                </c:pt>
                <c:pt idx="661">
                  <c:v>4.1793971514684554</c:v>
                </c:pt>
                <c:pt idx="662">
                  <c:v>4.2459312256390627</c:v>
                </c:pt>
                <c:pt idx="663">
                  <c:v>4.2230951956052216</c:v>
                </c:pt>
                <c:pt idx="664">
                  <c:v>4.2838538715970271</c:v>
                </c:pt>
                <c:pt idx="665">
                  <c:v>4.2930969282541698</c:v>
                </c:pt>
                <c:pt idx="666">
                  <c:v>4.2806638736554268</c:v>
                </c:pt>
                <c:pt idx="667">
                  <c:v>4.2689481333658206</c:v>
                </c:pt>
                <c:pt idx="668">
                  <c:v>4.2441897245890745</c:v>
                </c:pt>
                <c:pt idx="669">
                  <c:v>4.3031239849604308</c:v>
                </c:pt>
                <c:pt idx="670">
                  <c:v>4.3280765495641527</c:v>
                </c:pt>
                <c:pt idx="671">
                  <c:v>4.330672277238941</c:v>
                </c:pt>
                <c:pt idx="672">
                  <c:v>4.3942264430558131</c:v>
                </c:pt>
                <c:pt idx="673">
                  <c:v>4.4019422192258881</c:v>
                </c:pt>
                <c:pt idx="674">
                  <c:v>4.3808326416900893</c:v>
                </c:pt>
                <c:pt idx="675">
                  <c:v>4.3745904433315204</c:v>
                </c:pt>
                <c:pt idx="676">
                  <c:v>4.3948543512622429</c:v>
                </c:pt>
                <c:pt idx="677">
                  <c:v>4.4072089173351703</c:v>
                </c:pt>
                <c:pt idx="678">
                  <c:v>4.4331611778991542</c:v>
                </c:pt>
                <c:pt idx="679">
                  <c:v>4.4618115553050277</c:v>
                </c:pt>
                <c:pt idx="680">
                  <c:v>4.4984164202245109</c:v>
                </c:pt>
                <c:pt idx="681">
                  <c:v>4.5226864887373219</c:v>
                </c:pt>
                <c:pt idx="682">
                  <c:v>4.499616763543945</c:v>
                </c:pt>
                <c:pt idx="683">
                  <c:v>4.5368510120180812</c:v>
                </c:pt>
                <c:pt idx="684">
                  <c:v>4.5747202503701478</c:v>
                </c:pt>
                <c:pt idx="685">
                  <c:v>4.4724296365119649</c:v>
                </c:pt>
                <c:pt idx="686">
                  <c:v>4.5577392873194587</c:v>
                </c:pt>
                <c:pt idx="687">
                  <c:v>4.5358105964467006</c:v>
                </c:pt>
                <c:pt idx="688">
                  <c:v>4.5525678967058019</c:v>
                </c:pt>
                <c:pt idx="689">
                  <c:v>4.5456558902511004</c:v>
                </c:pt>
                <c:pt idx="690">
                  <c:v>4.5642207871608411</c:v>
                </c:pt>
                <c:pt idx="691">
                  <c:v>4.6115481879418905</c:v>
                </c:pt>
                <c:pt idx="692">
                  <c:v>4.6176593753776896</c:v>
                </c:pt>
                <c:pt idx="693">
                  <c:v>4.6558897789763112</c:v>
                </c:pt>
                <c:pt idx="694">
                  <c:v>4.6126228315921924</c:v>
                </c:pt>
                <c:pt idx="695">
                  <c:v>4.5727509555535413</c:v>
                </c:pt>
                <c:pt idx="696">
                  <c:v>4.6984591817175732</c:v>
                </c:pt>
                <c:pt idx="697">
                  <c:v>4.6649050418668363</c:v>
                </c:pt>
                <c:pt idx="698">
                  <c:v>4.5996011130499159</c:v>
                </c:pt>
                <c:pt idx="699">
                  <c:v>4.6804853093085326</c:v>
                </c:pt>
                <c:pt idx="700">
                  <c:v>4.6360708360715739</c:v>
                </c:pt>
                <c:pt idx="701">
                  <c:v>4.6396529815725405</c:v>
                </c:pt>
                <c:pt idx="702">
                  <c:v>4.6826219086143341</c:v>
                </c:pt>
                <c:pt idx="703">
                  <c:v>4.7157517383143102</c:v>
                </c:pt>
                <c:pt idx="704">
                  <c:v>4.6351490384978487</c:v>
                </c:pt>
                <c:pt idx="705">
                  <c:v>4.7342880134684071</c:v>
                </c:pt>
                <c:pt idx="706">
                  <c:v>4.7378837321730725</c:v>
                </c:pt>
                <c:pt idx="707">
                  <c:v>4.6652139797860768</c:v>
                </c:pt>
                <c:pt idx="708">
                  <c:v>4.7628230186427363</c:v>
                </c:pt>
                <c:pt idx="709">
                  <c:v>4.793160014144453</c:v>
                </c:pt>
                <c:pt idx="710">
                  <c:v>4.7739409478298045</c:v>
                </c:pt>
                <c:pt idx="711">
                  <c:v>4.8500886861327777</c:v>
                </c:pt>
                <c:pt idx="712">
                  <c:v>4.9194238564516803</c:v>
                </c:pt>
                <c:pt idx="713">
                  <c:v>4.7451005455719848</c:v>
                </c:pt>
                <c:pt idx="714">
                  <c:v>4.80077812226176</c:v>
                </c:pt>
                <c:pt idx="715">
                  <c:v>4.7684650453415758</c:v>
                </c:pt>
                <c:pt idx="716">
                  <c:v>4.7993523457328742</c:v>
                </c:pt>
                <c:pt idx="717">
                  <c:v>4.921543931857336</c:v>
                </c:pt>
                <c:pt idx="718">
                  <c:v>4.8509063241214889</c:v>
                </c:pt>
                <c:pt idx="719">
                  <c:v>4.875508936125212</c:v>
                </c:pt>
                <c:pt idx="720">
                  <c:v>4.8706683185845785</c:v>
                </c:pt>
                <c:pt idx="721">
                  <c:v>4.7941729882387722</c:v>
                </c:pt>
                <c:pt idx="722">
                  <c:v>4.8623898445998064</c:v>
                </c:pt>
                <c:pt idx="723">
                  <c:v>4.943858278757264</c:v>
                </c:pt>
                <c:pt idx="724">
                  <c:v>4.9307542357837804</c:v>
                </c:pt>
                <c:pt idx="725">
                  <c:v>4.8694605985240029</c:v>
                </c:pt>
                <c:pt idx="726">
                  <c:v>5.0675379011058741</c:v>
                </c:pt>
                <c:pt idx="727">
                  <c:v>5.0609613888385301</c:v>
                </c:pt>
                <c:pt idx="728">
                  <c:v>4.9934583059508828</c:v>
                </c:pt>
                <c:pt idx="729">
                  <c:v>4.9926740108321246</c:v>
                </c:pt>
                <c:pt idx="730">
                  <c:v>5.018148553639425</c:v>
                </c:pt>
                <c:pt idx="731">
                  <c:v>5.1260620146694462</c:v>
                </c:pt>
                <c:pt idx="732">
                  <c:v>5.0737520678480781</c:v>
                </c:pt>
                <c:pt idx="733">
                  <c:v>4.9675039798993961</c:v>
                </c:pt>
                <c:pt idx="734">
                  <c:v>5.0995936772948518</c:v>
                </c:pt>
                <c:pt idx="735">
                  <c:v>5.2004874314494325</c:v>
                </c:pt>
                <c:pt idx="736">
                  <c:v>5.1750783941035294</c:v>
                </c:pt>
                <c:pt idx="737">
                  <c:v>5.1952363720313759</c:v>
                </c:pt>
                <c:pt idx="738">
                  <c:v>5.1974983759366689</c:v>
                </c:pt>
                <c:pt idx="739">
                  <c:v>5.2617438899338413</c:v>
                </c:pt>
                <c:pt idx="740">
                  <c:v>5.1569262996283536</c:v>
                </c:pt>
                <c:pt idx="741">
                  <c:v>5.2708090195945134</c:v>
                </c:pt>
                <c:pt idx="742">
                  <c:v>5.2341171091295147</c:v>
                </c:pt>
                <c:pt idx="743">
                  <c:v>5.1339687009004109</c:v>
                </c:pt>
                <c:pt idx="744">
                  <c:v>5.2160865833484413</c:v>
                </c:pt>
                <c:pt idx="745">
                  <c:v>5.3705484612944163</c:v>
                </c:pt>
                <c:pt idx="746">
                  <c:v>5.336965404618395</c:v>
                </c:pt>
                <c:pt idx="747">
                  <c:v>5.1827289598818709</c:v>
                </c:pt>
                <c:pt idx="748">
                  <c:v>5.2561529102837321</c:v>
                </c:pt>
                <c:pt idx="749">
                  <c:v>5.2488239704193864</c:v>
                </c:pt>
                <c:pt idx="750">
                  <c:v>5.3198850030970508</c:v>
                </c:pt>
                <c:pt idx="751">
                  <c:v>5.2167091803012573</c:v>
                </c:pt>
                <c:pt idx="752">
                  <c:v>5.3723466157164133</c:v>
                </c:pt>
                <c:pt idx="753">
                  <c:v>5.4568038103169689</c:v>
                </c:pt>
                <c:pt idx="754">
                  <c:v>5.3819411003218036</c:v>
                </c:pt>
                <c:pt idx="755">
                  <c:v>5.3056071730722749</c:v>
                </c:pt>
                <c:pt idx="756">
                  <c:v>5.0381123757402708</c:v>
                </c:pt>
                <c:pt idx="757">
                  <c:v>5.2460780522948518</c:v>
                </c:pt>
                <c:pt idx="758">
                  <c:v>5.462270860715809</c:v>
                </c:pt>
                <c:pt idx="759">
                  <c:v>5.4574683071594876</c:v>
                </c:pt>
                <c:pt idx="760">
                  <c:v>5.4522632786061882</c:v>
                </c:pt>
                <c:pt idx="761">
                  <c:v>5.3665992491539765</c:v>
                </c:pt>
                <c:pt idx="762">
                  <c:v>5.4520921382115786</c:v>
                </c:pt>
                <c:pt idx="763">
                  <c:v>5.3090777822471118</c:v>
                </c:pt>
                <c:pt idx="764">
                  <c:v>5.3377880587911051</c:v>
                </c:pt>
                <c:pt idx="765">
                  <c:v>5.4243266746736767</c:v>
                </c:pt>
                <c:pt idx="766">
                  <c:v>5.4522644588847715</c:v>
                </c:pt>
                <c:pt idx="767">
                  <c:v>5.4027246258989123</c:v>
                </c:pt>
                <c:pt idx="768">
                  <c:v>5.3701990988336963</c:v>
                </c:pt>
                <c:pt idx="769">
                  <c:v>5.4169871123021034</c:v>
                </c:pt>
                <c:pt idx="770">
                  <c:v>5.5954098257720091</c:v>
                </c:pt>
                <c:pt idx="771">
                  <c:v>5.3942885847232294</c:v>
                </c:pt>
                <c:pt idx="772">
                  <c:v>5.4328913662149629</c:v>
                </c:pt>
                <c:pt idx="773">
                  <c:v>5.6001663484635724</c:v>
                </c:pt>
                <c:pt idx="774">
                  <c:v>5.6857288739575784</c:v>
                </c:pt>
                <c:pt idx="775">
                  <c:v>5.4954119030623154</c:v>
                </c:pt>
                <c:pt idx="776">
                  <c:v>5.6058452588681416</c:v>
                </c:pt>
                <c:pt idx="777">
                  <c:v>5.5210345708318345</c:v>
                </c:pt>
                <c:pt idx="778">
                  <c:v>5.5521679593077833</c:v>
                </c:pt>
                <c:pt idx="779">
                  <c:v>5.5732465545307717</c:v>
                </c:pt>
                <c:pt idx="780">
                  <c:v>5.7297987058481512</c:v>
                </c:pt>
                <c:pt idx="781">
                  <c:v>5.7552254473728066</c:v>
                </c:pt>
                <c:pt idx="782">
                  <c:v>5.7869773018265169</c:v>
                </c:pt>
                <c:pt idx="783">
                  <c:v>5.6099083678919026</c:v>
                </c:pt>
                <c:pt idx="784">
                  <c:v>5.5652218404414553</c:v>
                </c:pt>
                <c:pt idx="785">
                  <c:v>5.6041503788222142</c:v>
                </c:pt>
                <c:pt idx="786">
                  <c:v>5.6714250778039643</c:v>
                </c:pt>
                <c:pt idx="787">
                  <c:v>5.7715079805716707</c:v>
                </c:pt>
                <c:pt idx="788">
                  <c:v>5.8175146496177907</c:v>
                </c:pt>
                <c:pt idx="789">
                  <c:v>5.6970666300308199</c:v>
                </c:pt>
                <c:pt idx="790">
                  <c:v>5.6626774430822575</c:v>
                </c:pt>
                <c:pt idx="791">
                  <c:v>5.5748818305082191</c:v>
                </c:pt>
                <c:pt idx="792">
                  <c:v>5.6857613316186368</c:v>
                </c:pt>
                <c:pt idx="793">
                  <c:v>5.6381689582955765</c:v>
                </c:pt>
                <c:pt idx="794">
                  <c:v>5.728987854461276</c:v>
                </c:pt>
                <c:pt idx="795">
                  <c:v>5.6860150915140926</c:v>
                </c:pt>
                <c:pt idx="796">
                  <c:v>5.7558285697289824</c:v>
                </c:pt>
                <c:pt idx="797">
                  <c:v>5.8606066207019101</c:v>
                </c:pt>
                <c:pt idx="798">
                  <c:v>5.5498127133943678</c:v>
                </c:pt>
                <c:pt idx="799">
                  <c:v>5.5881605547120623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CF-41BF-A5A1-DD22A35279D6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S21'!$P$3:$P$63</c:f>
              <c:numCache>
                <c:formatCode>General</c:formatCode>
                <c:ptCount val="61"/>
                <c:pt idx="0">
                  <c:v>150</c:v>
                </c:pt>
                <c:pt idx="1">
                  <c:v>160</c:v>
                </c:pt>
                <c:pt idx="2">
                  <c:v>170</c:v>
                </c:pt>
                <c:pt idx="3">
                  <c:v>180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  <c:pt idx="7">
                  <c:v>220</c:v>
                </c:pt>
                <c:pt idx="8">
                  <c:v>230</c:v>
                </c:pt>
                <c:pt idx="9">
                  <c:v>240</c:v>
                </c:pt>
                <c:pt idx="10">
                  <c:v>245</c:v>
                </c:pt>
                <c:pt idx="11">
                  <c:v>250</c:v>
                </c:pt>
                <c:pt idx="12">
                  <c:v>255</c:v>
                </c:pt>
                <c:pt idx="13">
                  <c:v>260</c:v>
                </c:pt>
                <c:pt idx="14">
                  <c:v>265</c:v>
                </c:pt>
                <c:pt idx="15">
                  <c:v>270</c:v>
                </c:pt>
                <c:pt idx="16">
                  <c:v>275</c:v>
                </c:pt>
                <c:pt idx="17">
                  <c:v>280</c:v>
                </c:pt>
                <c:pt idx="18">
                  <c:v>285</c:v>
                </c:pt>
                <c:pt idx="19">
                  <c:v>290</c:v>
                </c:pt>
                <c:pt idx="20">
                  <c:v>295</c:v>
                </c:pt>
                <c:pt idx="21">
                  <c:v>300</c:v>
                </c:pt>
                <c:pt idx="22">
                  <c:v>305</c:v>
                </c:pt>
                <c:pt idx="23">
                  <c:v>310</c:v>
                </c:pt>
                <c:pt idx="24">
                  <c:v>315</c:v>
                </c:pt>
                <c:pt idx="25">
                  <c:v>320</c:v>
                </c:pt>
                <c:pt idx="26">
                  <c:v>325</c:v>
                </c:pt>
                <c:pt idx="27">
                  <c:v>330</c:v>
                </c:pt>
                <c:pt idx="28">
                  <c:v>335</c:v>
                </c:pt>
                <c:pt idx="29">
                  <c:v>340</c:v>
                </c:pt>
                <c:pt idx="30">
                  <c:v>345</c:v>
                </c:pt>
                <c:pt idx="31">
                  <c:v>350</c:v>
                </c:pt>
                <c:pt idx="32">
                  <c:v>355</c:v>
                </c:pt>
                <c:pt idx="33">
                  <c:v>360</c:v>
                </c:pt>
                <c:pt idx="34">
                  <c:v>365</c:v>
                </c:pt>
                <c:pt idx="35">
                  <c:v>370</c:v>
                </c:pt>
                <c:pt idx="36">
                  <c:v>375</c:v>
                </c:pt>
                <c:pt idx="37">
                  <c:v>380</c:v>
                </c:pt>
                <c:pt idx="38">
                  <c:v>385</c:v>
                </c:pt>
                <c:pt idx="39">
                  <c:v>390</c:v>
                </c:pt>
                <c:pt idx="40">
                  <c:v>395</c:v>
                </c:pt>
                <c:pt idx="41">
                  <c:v>400</c:v>
                </c:pt>
                <c:pt idx="42">
                  <c:v>410</c:v>
                </c:pt>
                <c:pt idx="43">
                  <c:v>420</c:v>
                </c:pt>
                <c:pt idx="44">
                  <c:v>430</c:v>
                </c:pt>
                <c:pt idx="45">
                  <c:v>440</c:v>
                </c:pt>
                <c:pt idx="46">
                  <c:v>450</c:v>
                </c:pt>
                <c:pt idx="47">
                  <c:v>460</c:v>
                </c:pt>
                <c:pt idx="48">
                  <c:v>470</c:v>
                </c:pt>
                <c:pt idx="49">
                  <c:v>480</c:v>
                </c:pt>
                <c:pt idx="50">
                  <c:v>490</c:v>
                </c:pt>
                <c:pt idx="51">
                  <c:v>500</c:v>
                </c:pt>
                <c:pt idx="52">
                  <c:v>510</c:v>
                </c:pt>
                <c:pt idx="53">
                  <c:v>520</c:v>
                </c:pt>
                <c:pt idx="54">
                  <c:v>530</c:v>
                </c:pt>
                <c:pt idx="55">
                  <c:v>550</c:v>
                </c:pt>
                <c:pt idx="56">
                  <c:v>570</c:v>
                </c:pt>
                <c:pt idx="57">
                  <c:v>590</c:v>
                </c:pt>
                <c:pt idx="58">
                  <c:v>610</c:v>
                </c:pt>
                <c:pt idx="59">
                  <c:v>630</c:v>
                </c:pt>
                <c:pt idx="60">
                  <c:v>650</c:v>
                </c:pt>
              </c:numCache>
            </c:numRef>
          </c:xVal>
          <c:yVal>
            <c:numRef>
              <c:f>'Fig. 5D-F and Fig. S21'!$S$3:$S$63</c:f>
              <c:numCache>
                <c:formatCode>General</c:formatCode>
                <c:ptCount val="61"/>
                <c:pt idx="0">
                  <c:v>-3.82691315838278</c:v>
                </c:pt>
                <c:pt idx="1">
                  <c:v>-3.3757253390295401</c:v>
                </c:pt>
                <c:pt idx="2">
                  <c:v>-2.95974133688066</c:v>
                </c:pt>
                <c:pt idx="3">
                  <c:v>-2.5717755911259199</c:v>
                </c:pt>
                <c:pt idx="4">
                  <c:v>-2.2061392431085101</c:v>
                </c:pt>
                <c:pt idx="5">
                  <c:v>-1.85844984514579</c:v>
                </c:pt>
                <c:pt idx="6">
                  <c:v>-1.5253983962926601</c:v>
                </c:pt>
                <c:pt idx="7">
                  <c:v>-1.20477953708033</c:v>
                </c:pt>
                <c:pt idx="8">
                  <c:v>-0.89577563493451096</c:v>
                </c:pt>
                <c:pt idx="9">
                  <c:v>-0.59944357554245498</c:v>
                </c:pt>
                <c:pt idx="10">
                  <c:v>-0.45704343356916799</c:v>
                </c:pt>
                <c:pt idx="11">
                  <c:v>-0.31944314564861398</c:v>
                </c:pt>
                <c:pt idx="12">
                  <c:v>-0.18769957132825199</c:v>
                </c:pt>
                <c:pt idx="13">
                  <c:v>-6.3203367364033203E-2</c:v>
                </c:pt>
                <c:pt idx="14">
                  <c:v>5.2288118316221002E-2</c:v>
                </c:pt>
                <c:pt idx="15">
                  <c:v>0.156663785530853</c:v>
                </c:pt>
                <c:pt idx="16">
                  <c:v>0.24754510601826099</c:v>
                </c:pt>
                <c:pt idx="17">
                  <c:v>0.32246688289234998</c:v>
                </c:pt>
                <c:pt idx="18">
                  <c:v>0.37916005588091001</c:v>
                </c:pt>
                <c:pt idx="19">
                  <c:v>0.41592212045544302</c:v>
                </c:pt>
                <c:pt idx="20">
                  <c:v>0.43202926896036398</c:v>
                </c:pt>
                <c:pt idx="21">
                  <c:v>0.42810805759709902</c:v>
                </c:pt>
                <c:pt idx="22">
                  <c:v>0.406356936534362</c:v>
                </c:pt>
                <c:pt idx="23">
                  <c:v>0.370511791146792</c:v>
                </c:pt>
                <c:pt idx="24">
                  <c:v>0.32550423043973098</c:v>
                </c:pt>
                <c:pt idx="25">
                  <c:v>0.27686029818997998</c:v>
                </c:pt>
                <c:pt idx="26">
                  <c:v>0.229986340833605</c:v>
                </c:pt>
                <c:pt idx="27">
                  <c:v>0.189530332410798</c:v>
                </c:pt>
                <c:pt idx="28">
                  <c:v>0.15896628383033201</c:v>
                </c:pt>
                <c:pt idx="29">
                  <c:v>0.14045494730208699</c:v>
                </c:pt>
                <c:pt idx="30">
                  <c:v>0.134941196972022</c:v>
                </c:pt>
                <c:pt idx="31">
                  <c:v>0.142397119178819</c:v>
                </c:pt>
                <c:pt idx="32">
                  <c:v>0.16211574320622199</c:v>
                </c:pt>
                <c:pt idx="33">
                  <c:v>0.19298567262379199</c:v>
                </c:pt>
                <c:pt idx="34">
                  <c:v>0.23370994334909601</c:v>
                </c:pt>
                <c:pt idx="35">
                  <c:v>0.28295945368278902</c:v>
                </c:pt>
                <c:pt idx="36">
                  <c:v>0.33946780292357998</c:v>
                </c:pt>
                <c:pt idx="37">
                  <c:v>0.40208150034264301</c:v>
                </c:pt>
                <c:pt idx="38">
                  <c:v>0.46978033214102399</c:v>
                </c:pt>
                <c:pt idx="39">
                  <c:v>0.54168014992865998</c:v>
                </c:pt>
                <c:pt idx="40">
                  <c:v>0.617026664544851</c:v>
                </c:pt>
                <c:pt idx="41">
                  <c:v>0.69518537073922504</c:v>
                </c:pt>
                <c:pt idx="42">
                  <c:v>0.85793155816690603</c:v>
                </c:pt>
                <c:pt idx="43">
                  <c:v>1.0267986055184299</c:v>
                </c:pt>
                <c:pt idx="44">
                  <c:v>1.19983351535935</c:v>
                </c:pt>
                <c:pt idx="45">
                  <c:v>1.37588286004162</c:v>
                </c:pt>
                <c:pt idx="46">
                  <c:v>1.55428056164517</c:v>
                </c:pt>
                <c:pt idx="47">
                  <c:v>1.73463629386269</c:v>
                </c:pt>
                <c:pt idx="48">
                  <c:v>1.91672872846202</c:v>
                </c:pt>
                <c:pt idx="49">
                  <c:v>2.1004690433505502</c:v>
                </c:pt>
                <c:pt idx="50">
                  <c:v>2.2858949513975002</c:v>
                </c:pt>
                <c:pt idx="51">
                  <c:v>2.4731697259755698</c:v>
                </c:pt>
                <c:pt idx="52">
                  <c:v>2.66257220135551</c:v>
                </c:pt>
                <c:pt idx="53">
                  <c:v>2.8544712036870501</c:v>
                </c:pt>
                <c:pt idx="54">
                  <c:v>3.0492879612472898</c:v>
                </c:pt>
                <c:pt idx="55">
                  <c:v>3.4494147909127801</c:v>
                </c:pt>
                <c:pt idx="56">
                  <c:v>3.8663378036579399</c:v>
                </c:pt>
                <c:pt idx="57">
                  <c:v>4.3033912697145196</c:v>
                </c:pt>
                <c:pt idx="58">
                  <c:v>4.7642248941968202</c:v>
                </c:pt>
                <c:pt idx="59">
                  <c:v>5.2532022421397597</c:v>
                </c:pt>
                <c:pt idx="60">
                  <c:v>5.7756290398327703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CF-41BF-A5A1-DD22A352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</c:scatterChart>
      <c:valAx>
        <c:axId val="1518661679"/>
        <c:scaling>
          <c:orientation val="minMax"/>
          <c:max val="600"/>
          <c:min val="1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2"/>
          <c:min val="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reactance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3276298809922107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1777806682064"/>
          <c:y val="5.0582293807452723E-2"/>
          <c:w val="0.8246801552524492"/>
          <c:h val="0.74523396754912308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S21'!$U$3:$U$802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5D-F and Fig. S21'!$V$3:$V$802</c:f>
              <c:numCache>
                <c:formatCode>General</c:formatCode>
                <c:ptCount val="800"/>
                <c:pt idx="0">
                  <c:v>0</c:v>
                </c:pt>
                <c:pt idx="1">
                  <c:v>1.4879920266608299E-4</c:v>
                </c:pt>
                <c:pt idx="2">
                  <c:v>1.3471068768478E-5</c:v>
                </c:pt>
                <c:pt idx="3">
                  <c:v>5.5722386700589897E-2</c:v>
                </c:pt>
                <c:pt idx="4">
                  <c:v>7.5482468683274504E-6</c:v>
                </c:pt>
                <c:pt idx="5">
                  <c:v>0.29967480166736699</c:v>
                </c:pt>
                <c:pt idx="6">
                  <c:v>0.34032076314631599</c:v>
                </c:pt>
                <c:pt idx="7">
                  <c:v>1.81454195125053E-5</c:v>
                </c:pt>
                <c:pt idx="8">
                  <c:v>3.4537120426669801E-5</c:v>
                </c:pt>
                <c:pt idx="9">
                  <c:v>7.9913038107948304E-6</c:v>
                </c:pt>
                <c:pt idx="10">
                  <c:v>2.3572598261134601E-6</c:v>
                </c:pt>
                <c:pt idx="11">
                  <c:v>1.6338949183181101E-5</c:v>
                </c:pt>
                <c:pt idx="12">
                  <c:v>4.3460405956596803E-5</c:v>
                </c:pt>
                <c:pt idx="13">
                  <c:v>5.4722264907214299E-6</c:v>
                </c:pt>
                <c:pt idx="14">
                  <c:v>0.89146594116486599</c:v>
                </c:pt>
                <c:pt idx="15">
                  <c:v>2.4339872138567899E-5</c:v>
                </c:pt>
                <c:pt idx="16">
                  <c:v>0.627539940856912</c:v>
                </c:pt>
                <c:pt idx="17">
                  <c:v>2.7949387627734801E-5</c:v>
                </c:pt>
                <c:pt idx="18">
                  <c:v>3.9940916988001598E-5</c:v>
                </c:pt>
                <c:pt idx="19">
                  <c:v>0.57682481611845904</c:v>
                </c:pt>
                <c:pt idx="20">
                  <c:v>1.2051161299986301E-5</c:v>
                </c:pt>
                <c:pt idx="21">
                  <c:v>2.65721685499543E-5</c:v>
                </c:pt>
                <c:pt idx="22">
                  <c:v>4.6752452460552297E-6</c:v>
                </c:pt>
                <c:pt idx="23">
                  <c:v>5.6528490239848799E-6</c:v>
                </c:pt>
                <c:pt idx="24">
                  <c:v>0.242234247431242</c:v>
                </c:pt>
                <c:pt idx="25">
                  <c:v>1.5483676731875599E-5</c:v>
                </c:pt>
                <c:pt idx="26">
                  <c:v>3.1639603059698498E-2</c:v>
                </c:pt>
                <c:pt idx="27">
                  <c:v>0.73688731457336198</c:v>
                </c:pt>
                <c:pt idx="28">
                  <c:v>1.0974859531054399E-5</c:v>
                </c:pt>
                <c:pt idx="29">
                  <c:v>2.3568169630339101E-5</c:v>
                </c:pt>
                <c:pt idx="30">
                  <c:v>0.49350680110795198</c:v>
                </c:pt>
                <c:pt idx="31">
                  <c:v>1.29619049768265E-2</c:v>
                </c:pt>
                <c:pt idx="32">
                  <c:v>0.26387422174818498</c:v>
                </c:pt>
                <c:pt idx="33">
                  <c:v>7.04095628447554E-2</c:v>
                </c:pt>
                <c:pt idx="34">
                  <c:v>8.9499399892334403E-6</c:v>
                </c:pt>
                <c:pt idx="35">
                  <c:v>3.1616950273427599E-6</c:v>
                </c:pt>
                <c:pt idx="36">
                  <c:v>5.6669205683590496E-6</c:v>
                </c:pt>
                <c:pt idx="37">
                  <c:v>1.93564279349356E-6</c:v>
                </c:pt>
                <c:pt idx="38">
                  <c:v>6.5600937779741699E-6</c:v>
                </c:pt>
                <c:pt idx="39">
                  <c:v>5.9387545163992299E-2</c:v>
                </c:pt>
                <c:pt idx="40">
                  <c:v>1.0612828002187801E-5</c:v>
                </c:pt>
                <c:pt idx="41">
                  <c:v>7.4119929280666103E-2</c:v>
                </c:pt>
                <c:pt idx="42">
                  <c:v>1.7885388283289699E-5</c:v>
                </c:pt>
                <c:pt idx="43">
                  <c:v>4.1526944911884897E-5</c:v>
                </c:pt>
                <c:pt idx="44">
                  <c:v>0.22727719294628901</c:v>
                </c:pt>
                <c:pt idx="45">
                  <c:v>0.25414705688061801</c:v>
                </c:pt>
                <c:pt idx="46">
                  <c:v>2.0924948941458701E-5</c:v>
                </c:pt>
                <c:pt idx="47">
                  <c:v>0.18779723556717001</c:v>
                </c:pt>
                <c:pt idx="48">
                  <c:v>1.48405380870908E-5</c:v>
                </c:pt>
                <c:pt idx="49">
                  <c:v>1.5665347310567201E-5</c:v>
                </c:pt>
                <c:pt idx="50">
                  <c:v>4.25450354956406E-2</c:v>
                </c:pt>
                <c:pt idx="51">
                  <c:v>0.20590915230444001</c:v>
                </c:pt>
                <c:pt idx="52">
                  <c:v>0.12527429846924901</c:v>
                </c:pt>
                <c:pt idx="53">
                  <c:v>0.24327645831005901</c:v>
                </c:pt>
                <c:pt idx="54">
                  <c:v>0.18281124840039201</c:v>
                </c:pt>
                <c:pt idx="55">
                  <c:v>1.5610465466941999E-5</c:v>
                </c:pt>
                <c:pt idx="56">
                  <c:v>8.8409874691478804E-2</c:v>
                </c:pt>
                <c:pt idx="57">
                  <c:v>8.4378061656620301E-6</c:v>
                </c:pt>
                <c:pt idx="58">
                  <c:v>8.5688629885005696E-6</c:v>
                </c:pt>
                <c:pt idx="59">
                  <c:v>1.20894076297562E-5</c:v>
                </c:pt>
                <c:pt idx="60">
                  <c:v>1.81393805032126E-6</c:v>
                </c:pt>
                <c:pt idx="61">
                  <c:v>2.5230434113621099E-5</c:v>
                </c:pt>
                <c:pt idx="62">
                  <c:v>6.2289262645999897E-2</c:v>
                </c:pt>
                <c:pt idx="63">
                  <c:v>9.6116705967039806E-3</c:v>
                </c:pt>
                <c:pt idx="64">
                  <c:v>4.3759158244693598E-2</c:v>
                </c:pt>
                <c:pt idx="65">
                  <c:v>5.3480943864137299E-2</c:v>
                </c:pt>
                <c:pt idx="66">
                  <c:v>9.6443683226815402E-2</c:v>
                </c:pt>
                <c:pt idx="67">
                  <c:v>6.2682059712997507E-2</c:v>
                </c:pt>
                <c:pt idx="68">
                  <c:v>1.8790880389918399E-5</c:v>
                </c:pt>
                <c:pt idx="69">
                  <c:v>2.9016145197679998E-5</c:v>
                </c:pt>
                <c:pt idx="70">
                  <c:v>1.4521671086842299E-5</c:v>
                </c:pt>
                <c:pt idx="71">
                  <c:v>1.40552800720678E-2</c:v>
                </c:pt>
                <c:pt idx="72">
                  <c:v>1.7591581545128901E-5</c:v>
                </c:pt>
                <c:pt idx="73">
                  <c:v>6.4002803751292595E-2</c:v>
                </c:pt>
                <c:pt idx="74">
                  <c:v>2.9928422006997298E-5</c:v>
                </c:pt>
                <c:pt idx="75">
                  <c:v>1.51938192861634E-5</c:v>
                </c:pt>
                <c:pt idx="76">
                  <c:v>2.0936201852286802E-2</c:v>
                </c:pt>
                <c:pt idx="77">
                  <c:v>7.2268502345212607E-2</c:v>
                </c:pt>
                <c:pt idx="78">
                  <c:v>0.119059785456537</c:v>
                </c:pt>
                <c:pt idx="79">
                  <c:v>6.6572583763413496E-6</c:v>
                </c:pt>
                <c:pt idx="80">
                  <c:v>3.1437108619825599E-2</c:v>
                </c:pt>
                <c:pt idx="81">
                  <c:v>7.8350839752827605E-6</c:v>
                </c:pt>
                <c:pt idx="82">
                  <c:v>1.07548353859288E-5</c:v>
                </c:pt>
                <c:pt idx="83">
                  <c:v>3.5500466690052697E-2</c:v>
                </c:pt>
                <c:pt idx="84">
                  <c:v>4.14472470306846E-2</c:v>
                </c:pt>
                <c:pt idx="85">
                  <c:v>2.03072284232882E-2</c:v>
                </c:pt>
                <c:pt idx="86">
                  <c:v>5.0097444325171402E-2</c:v>
                </c:pt>
                <c:pt idx="87">
                  <c:v>9.0820181358139997E-3</c:v>
                </c:pt>
                <c:pt idx="88">
                  <c:v>4.0123636791918202E-2</c:v>
                </c:pt>
                <c:pt idx="89">
                  <c:v>1.2949942541510599E-2</c:v>
                </c:pt>
                <c:pt idx="90">
                  <c:v>0.103727595171641</c:v>
                </c:pt>
                <c:pt idx="91">
                  <c:v>1.2191268236705401E-5</c:v>
                </c:pt>
                <c:pt idx="92">
                  <c:v>8.3005675592939792E-6</c:v>
                </c:pt>
                <c:pt idx="93">
                  <c:v>4.84767274382953E-2</c:v>
                </c:pt>
                <c:pt idx="94">
                  <c:v>7.2856982302749195E-7</c:v>
                </c:pt>
                <c:pt idx="95">
                  <c:v>1.2668426590312099E-5</c:v>
                </c:pt>
                <c:pt idx="96">
                  <c:v>7.2220513771840099E-3</c:v>
                </c:pt>
                <c:pt idx="97">
                  <c:v>2.3345860674650601E-6</c:v>
                </c:pt>
                <c:pt idx="98">
                  <c:v>2.43810102045811E-2</c:v>
                </c:pt>
                <c:pt idx="99">
                  <c:v>1.3893315319424301E-5</c:v>
                </c:pt>
                <c:pt idx="100">
                  <c:v>1.51628589035724E-5</c:v>
                </c:pt>
                <c:pt idx="101">
                  <c:v>3.0593122595234898E-6</c:v>
                </c:pt>
                <c:pt idx="102">
                  <c:v>4.36967295467195E-2</c:v>
                </c:pt>
                <c:pt idx="103">
                  <c:v>1.7819759540952201E-2</c:v>
                </c:pt>
                <c:pt idx="104">
                  <c:v>6.8535561865701303E-6</c:v>
                </c:pt>
                <c:pt idx="105">
                  <c:v>5.7214961354439799E-2</c:v>
                </c:pt>
                <c:pt idx="106">
                  <c:v>4.1490510218036299E-2</c:v>
                </c:pt>
                <c:pt idx="107">
                  <c:v>2.64411618067548E-2</c:v>
                </c:pt>
                <c:pt idx="108">
                  <c:v>2.0970073835169198E-6</c:v>
                </c:pt>
                <c:pt idx="109">
                  <c:v>2.22424039213679E-2</c:v>
                </c:pt>
                <c:pt idx="110">
                  <c:v>3.8379239427803698E-2</c:v>
                </c:pt>
                <c:pt idx="111">
                  <c:v>5.8338174210458602E-2</c:v>
                </c:pt>
                <c:pt idx="112">
                  <c:v>2.5632267211324101E-2</c:v>
                </c:pt>
                <c:pt idx="113">
                  <c:v>5.6245951496336497E-6</c:v>
                </c:pt>
                <c:pt idx="114">
                  <c:v>3.4737034716453501E-2</c:v>
                </c:pt>
                <c:pt idx="115">
                  <c:v>3.20329532087094E-2</c:v>
                </c:pt>
                <c:pt idx="116">
                  <c:v>0.10546859867536899</c:v>
                </c:pt>
                <c:pt idx="117">
                  <c:v>3.1679230612347502E-2</c:v>
                </c:pt>
                <c:pt idx="118">
                  <c:v>4.2757317346921897E-2</c:v>
                </c:pt>
                <c:pt idx="119">
                  <c:v>6.5142003403983698E-2</c:v>
                </c:pt>
                <c:pt idx="120">
                  <c:v>3.7859618228497899E-2</c:v>
                </c:pt>
                <c:pt idx="121">
                  <c:v>6.6411248908155807E-2</c:v>
                </c:pt>
                <c:pt idx="122">
                  <c:v>1.7583324763489099E-2</c:v>
                </c:pt>
                <c:pt idx="123">
                  <c:v>4.3605437476223703E-2</c:v>
                </c:pt>
                <c:pt idx="124">
                  <c:v>4.2492491850889998E-2</c:v>
                </c:pt>
                <c:pt idx="125">
                  <c:v>4.7434123806624501E-3</c:v>
                </c:pt>
                <c:pt idx="126">
                  <c:v>6.0183005209808099E-2</c:v>
                </c:pt>
                <c:pt idx="127">
                  <c:v>5.0484930548488002E-2</c:v>
                </c:pt>
                <c:pt idx="128">
                  <c:v>1.84010218463228E-2</c:v>
                </c:pt>
                <c:pt idx="129">
                  <c:v>7.8350632051094493E-2</c:v>
                </c:pt>
                <c:pt idx="130">
                  <c:v>1.5145505512173099E-2</c:v>
                </c:pt>
                <c:pt idx="131">
                  <c:v>6.5865931954828497E-2</c:v>
                </c:pt>
                <c:pt idx="132">
                  <c:v>6.0901254246669402E-2</c:v>
                </c:pt>
                <c:pt idx="133">
                  <c:v>6.9974181278691802E-2</c:v>
                </c:pt>
                <c:pt idx="134">
                  <c:v>7.7061279306405994E-2</c:v>
                </c:pt>
                <c:pt idx="135">
                  <c:v>6.3624678230937204E-2</c:v>
                </c:pt>
                <c:pt idx="136">
                  <c:v>4.6554383685211899E-2</c:v>
                </c:pt>
                <c:pt idx="137">
                  <c:v>5.7329086593437599E-2</c:v>
                </c:pt>
                <c:pt idx="138">
                  <c:v>7.0350966098498294E-2</c:v>
                </c:pt>
                <c:pt idx="139">
                  <c:v>6.5816166356224795E-2</c:v>
                </c:pt>
                <c:pt idx="140">
                  <c:v>6.6697367813844805E-2</c:v>
                </c:pt>
                <c:pt idx="141">
                  <c:v>7.8381531420788395E-2</c:v>
                </c:pt>
                <c:pt idx="142">
                  <c:v>6.2339847327390299E-2</c:v>
                </c:pt>
                <c:pt idx="143">
                  <c:v>7.7319826136243094E-2</c:v>
                </c:pt>
                <c:pt idx="144">
                  <c:v>8.7924031978129494E-2</c:v>
                </c:pt>
                <c:pt idx="145">
                  <c:v>8.2154670425197196E-2</c:v>
                </c:pt>
                <c:pt idx="146">
                  <c:v>7.6328795465112495E-2</c:v>
                </c:pt>
                <c:pt idx="147">
                  <c:v>0.107301051494854</c:v>
                </c:pt>
                <c:pt idx="148">
                  <c:v>9.7155798163608795E-2</c:v>
                </c:pt>
                <c:pt idx="149">
                  <c:v>0.12088013589652399</c:v>
                </c:pt>
                <c:pt idx="150">
                  <c:v>0.111879967194323</c:v>
                </c:pt>
                <c:pt idx="151">
                  <c:v>9.0459544573871398E-2</c:v>
                </c:pt>
                <c:pt idx="152">
                  <c:v>0.114371868924025</c:v>
                </c:pt>
                <c:pt idx="153">
                  <c:v>0.11558242599914299</c:v>
                </c:pt>
                <c:pt idx="154">
                  <c:v>0.12889581104786499</c:v>
                </c:pt>
                <c:pt idx="155">
                  <c:v>0.118228625551794</c:v>
                </c:pt>
                <c:pt idx="156">
                  <c:v>0.12368743400622501</c:v>
                </c:pt>
                <c:pt idx="157">
                  <c:v>0.13259576550639099</c:v>
                </c:pt>
                <c:pt idx="158">
                  <c:v>0.124458882761498</c:v>
                </c:pt>
                <c:pt idx="159">
                  <c:v>0.14321349294748101</c:v>
                </c:pt>
                <c:pt idx="160">
                  <c:v>0.125823504041985</c:v>
                </c:pt>
                <c:pt idx="161">
                  <c:v>0.13496565211647699</c:v>
                </c:pt>
                <c:pt idx="162">
                  <c:v>0.14199489113967101</c:v>
                </c:pt>
                <c:pt idx="163">
                  <c:v>0.15319090270143901</c:v>
                </c:pt>
                <c:pt idx="164">
                  <c:v>0.16226281216691199</c:v>
                </c:pt>
                <c:pt idx="165">
                  <c:v>0.15800116778645901</c:v>
                </c:pt>
                <c:pt idx="166">
                  <c:v>0.167512425239774</c:v>
                </c:pt>
                <c:pt idx="167">
                  <c:v>0.161018717206318</c:v>
                </c:pt>
                <c:pt idx="168">
                  <c:v>0.18599437486972201</c:v>
                </c:pt>
                <c:pt idx="169">
                  <c:v>0.190607189277681</c:v>
                </c:pt>
                <c:pt idx="170">
                  <c:v>0.19713937510196899</c:v>
                </c:pt>
                <c:pt idx="171">
                  <c:v>0.20862026907495601</c:v>
                </c:pt>
                <c:pt idx="172">
                  <c:v>0.20870548651757301</c:v>
                </c:pt>
                <c:pt idx="173">
                  <c:v>0.22263858551632201</c:v>
                </c:pt>
                <c:pt idx="174">
                  <c:v>0.23333625417350101</c:v>
                </c:pt>
                <c:pt idx="175">
                  <c:v>0.24282315133136101</c:v>
                </c:pt>
                <c:pt idx="176">
                  <c:v>0.23952845683436</c:v>
                </c:pt>
                <c:pt idx="177">
                  <c:v>0.25611775749083399</c:v>
                </c:pt>
                <c:pt idx="178">
                  <c:v>0.26264547089982199</c:v>
                </c:pt>
                <c:pt idx="179">
                  <c:v>0.27020451320745698</c:v>
                </c:pt>
                <c:pt idx="180">
                  <c:v>0.28578629142926398</c:v>
                </c:pt>
                <c:pt idx="181">
                  <c:v>0.29846840170250699</c:v>
                </c:pt>
                <c:pt idx="182">
                  <c:v>0.30973750533858502</c:v>
                </c:pt>
                <c:pt idx="183">
                  <c:v>0.33011768433948102</c:v>
                </c:pt>
                <c:pt idx="184">
                  <c:v>0.33653417004256497</c:v>
                </c:pt>
                <c:pt idx="185">
                  <c:v>0.35096268804041397</c:v>
                </c:pt>
                <c:pt idx="186">
                  <c:v>0.36017200028979302</c:v>
                </c:pt>
                <c:pt idx="187">
                  <c:v>0.37801840758073202</c:v>
                </c:pt>
                <c:pt idx="188">
                  <c:v>0.39239890184187098</c:v>
                </c:pt>
                <c:pt idx="189">
                  <c:v>0.40354776843274698</c:v>
                </c:pt>
                <c:pt idx="190">
                  <c:v>0.437426042197678</c:v>
                </c:pt>
                <c:pt idx="191">
                  <c:v>0.43968163487152501</c:v>
                </c:pt>
                <c:pt idx="192">
                  <c:v>0.45582311639682799</c:v>
                </c:pt>
                <c:pt idx="193">
                  <c:v>0.47261642899964001</c:v>
                </c:pt>
                <c:pt idx="194">
                  <c:v>0.485339280729362</c:v>
                </c:pt>
                <c:pt idx="195">
                  <c:v>0.50978527120073702</c:v>
                </c:pt>
                <c:pt idx="196">
                  <c:v>0.52127529857427501</c:v>
                </c:pt>
                <c:pt idx="197">
                  <c:v>0.54614721004010003</c:v>
                </c:pt>
                <c:pt idx="198">
                  <c:v>0.55486213986788901</c:v>
                </c:pt>
                <c:pt idx="199">
                  <c:v>0.57632545161836102</c:v>
                </c:pt>
                <c:pt idx="200">
                  <c:v>0.59039676473650504</c:v>
                </c:pt>
                <c:pt idx="201">
                  <c:v>0.61902549901977899</c:v>
                </c:pt>
                <c:pt idx="202">
                  <c:v>0.62997772373753202</c:v>
                </c:pt>
                <c:pt idx="203">
                  <c:v>0.65163213350804094</c:v>
                </c:pt>
                <c:pt idx="204">
                  <c:v>0.67007207121203605</c:v>
                </c:pt>
                <c:pt idx="205">
                  <c:v>0.69284191583557397</c:v>
                </c:pt>
                <c:pt idx="206">
                  <c:v>0.70774547631291895</c:v>
                </c:pt>
                <c:pt idx="207">
                  <c:v>0.72746364221831095</c:v>
                </c:pt>
                <c:pt idx="208">
                  <c:v>0.74455735047171201</c:v>
                </c:pt>
                <c:pt idx="209">
                  <c:v>0.75723979086307303</c:v>
                </c:pt>
                <c:pt idx="210">
                  <c:v>0.77955048097233903</c:v>
                </c:pt>
                <c:pt idx="211">
                  <c:v>0.79676032147440101</c:v>
                </c:pt>
                <c:pt idx="212">
                  <c:v>0.81237502752999402</c:v>
                </c:pt>
                <c:pt idx="213">
                  <c:v>0.824247773350271</c:v>
                </c:pt>
                <c:pt idx="214">
                  <c:v>0.84256502192392402</c:v>
                </c:pt>
                <c:pt idx="215">
                  <c:v>0.85593712928097299</c:v>
                </c:pt>
                <c:pt idx="216">
                  <c:v>0.87076928391587205</c:v>
                </c:pt>
                <c:pt idx="217">
                  <c:v>0.88605815031149004</c:v>
                </c:pt>
                <c:pt idx="218">
                  <c:v>0.89494166979837098</c:v>
                </c:pt>
                <c:pt idx="219">
                  <c:v>0.90975339686175805</c:v>
                </c:pt>
                <c:pt idx="220">
                  <c:v>0.91872515910085495</c:v>
                </c:pt>
                <c:pt idx="221">
                  <c:v>0.92684563409537701</c:v>
                </c:pt>
                <c:pt idx="222">
                  <c:v>0.94045098652279102</c:v>
                </c:pt>
                <c:pt idx="223">
                  <c:v>0.946499802668476</c:v>
                </c:pt>
                <c:pt idx="224">
                  <c:v>0.95586043900726703</c:v>
                </c:pt>
                <c:pt idx="225">
                  <c:v>0.96350989941763399</c:v>
                </c:pt>
                <c:pt idx="226">
                  <c:v>0.96811599474461896</c:v>
                </c:pt>
                <c:pt idx="227">
                  <c:v>0.97544157937695697</c:v>
                </c:pt>
                <c:pt idx="228">
                  <c:v>0.97983020943342103</c:v>
                </c:pt>
                <c:pt idx="229">
                  <c:v>0.98362007437144405</c:v>
                </c:pt>
                <c:pt idx="230">
                  <c:v>0.98824223916688203</c:v>
                </c:pt>
                <c:pt idx="231">
                  <c:v>0.98981888523088002</c:v>
                </c:pt>
                <c:pt idx="232">
                  <c:v>0.99324540862218402</c:v>
                </c:pt>
                <c:pt idx="233">
                  <c:v>0.99552390907230404</c:v>
                </c:pt>
                <c:pt idx="234">
                  <c:v>0.99739782728720705</c:v>
                </c:pt>
                <c:pt idx="235">
                  <c:v>0.99846513851282603</c:v>
                </c:pt>
                <c:pt idx="236">
                  <c:v>0.99924896198614799</c:v>
                </c:pt>
                <c:pt idx="237">
                  <c:v>0.99968956770005601</c:v>
                </c:pt>
                <c:pt idx="238">
                  <c:v>0.99980368412578702</c:v>
                </c:pt>
                <c:pt idx="239">
                  <c:v>0.99962630515572704</c:v>
                </c:pt>
                <c:pt idx="240">
                  <c:v>0.999376510149527</c:v>
                </c:pt>
                <c:pt idx="241">
                  <c:v>0.998912674644163</c:v>
                </c:pt>
                <c:pt idx="242">
                  <c:v>0.99778016102293599</c:v>
                </c:pt>
                <c:pt idx="243">
                  <c:v>0.99689377765139497</c:v>
                </c:pt>
                <c:pt idx="244">
                  <c:v>0.99607727074556396</c:v>
                </c:pt>
                <c:pt idx="245">
                  <c:v>0.99460817714483896</c:v>
                </c:pt>
                <c:pt idx="246">
                  <c:v>0.99357410469986196</c:v>
                </c:pt>
                <c:pt idx="247">
                  <c:v>0.99196217737790504</c:v>
                </c:pt>
                <c:pt idx="248">
                  <c:v>0.99091115190840895</c:v>
                </c:pt>
                <c:pt idx="249">
                  <c:v>0.98929592569857805</c:v>
                </c:pt>
                <c:pt idx="250">
                  <c:v>0.98780138033778897</c:v>
                </c:pt>
                <c:pt idx="251">
                  <c:v>0.98641728446443699</c:v>
                </c:pt>
                <c:pt idx="252">
                  <c:v>0.98472659998770895</c:v>
                </c:pt>
                <c:pt idx="253">
                  <c:v>0.98361491790038302</c:v>
                </c:pt>
                <c:pt idx="254">
                  <c:v>0.98243774394969696</c:v>
                </c:pt>
                <c:pt idx="255">
                  <c:v>0.98061551871706898</c:v>
                </c:pt>
                <c:pt idx="256">
                  <c:v>0.97959703808120302</c:v>
                </c:pt>
                <c:pt idx="257">
                  <c:v>0.97865651446144597</c:v>
                </c:pt>
                <c:pt idx="258">
                  <c:v>0.977681764750303</c:v>
                </c:pt>
                <c:pt idx="259">
                  <c:v>0.97659799734345099</c:v>
                </c:pt>
                <c:pt idx="260">
                  <c:v>0.97563921841770895</c:v>
                </c:pt>
                <c:pt idx="261">
                  <c:v>0.97502121797891605</c:v>
                </c:pt>
                <c:pt idx="262">
                  <c:v>0.97378120586862404</c:v>
                </c:pt>
                <c:pt idx="263">
                  <c:v>0.973310858829459</c:v>
                </c:pt>
                <c:pt idx="264">
                  <c:v>0.972622501172275</c:v>
                </c:pt>
                <c:pt idx="265">
                  <c:v>0.97226881008823096</c:v>
                </c:pt>
                <c:pt idx="266">
                  <c:v>0.97190098132647895</c:v>
                </c:pt>
                <c:pt idx="267">
                  <c:v>0.97166750780685196</c:v>
                </c:pt>
                <c:pt idx="268">
                  <c:v>0.97153087763094803</c:v>
                </c:pt>
                <c:pt idx="269">
                  <c:v>0.97153472604587299</c:v>
                </c:pt>
                <c:pt idx="270">
                  <c:v>0.97166343423572199</c:v>
                </c:pt>
                <c:pt idx="271">
                  <c:v>0.97159104350937298</c:v>
                </c:pt>
                <c:pt idx="272">
                  <c:v>0.97224948144963996</c:v>
                </c:pt>
                <c:pt idx="273">
                  <c:v>0.97333277010031705</c:v>
                </c:pt>
                <c:pt idx="274">
                  <c:v>0.97297606501341904</c:v>
                </c:pt>
                <c:pt idx="275">
                  <c:v>0.97335656677901405</c:v>
                </c:pt>
                <c:pt idx="276">
                  <c:v>0.97409396578128504</c:v>
                </c:pt>
                <c:pt idx="277">
                  <c:v>0.97450698740622699</c:v>
                </c:pt>
                <c:pt idx="278">
                  <c:v>0.97496424429488104</c:v>
                </c:pt>
                <c:pt idx="279">
                  <c:v>0.975479243061255</c:v>
                </c:pt>
                <c:pt idx="280">
                  <c:v>0.97661742627424397</c:v>
                </c:pt>
                <c:pt idx="281">
                  <c:v>0.97750152449418803</c:v>
                </c:pt>
                <c:pt idx="282">
                  <c:v>0.97853189194663703</c:v>
                </c:pt>
                <c:pt idx="283">
                  <c:v>0.97943649045802605</c:v>
                </c:pt>
                <c:pt idx="284">
                  <c:v>0.98028909949258503</c:v>
                </c:pt>
                <c:pt idx="285">
                  <c:v>0.98129969599563605</c:v>
                </c:pt>
                <c:pt idx="286">
                  <c:v>0.98244127511227197</c:v>
                </c:pt>
                <c:pt idx="287">
                  <c:v>0.98330590784108396</c:v>
                </c:pt>
                <c:pt idx="288">
                  <c:v>0.98471000182926305</c:v>
                </c:pt>
                <c:pt idx="289">
                  <c:v>0.98598908027508003</c:v>
                </c:pt>
                <c:pt idx="290">
                  <c:v>0.98680107469082201</c:v>
                </c:pt>
                <c:pt idx="291">
                  <c:v>0.98755594842403505</c:v>
                </c:pt>
                <c:pt idx="292">
                  <c:v>0.98922972616504801</c:v>
                </c:pt>
                <c:pt idx="293">
                  <c:v>0.99006064835552199</c:v>
                </c:pt>
                <c:pt idx="294">
                  <c:v>0.99153371487015596</c:v>
                </c:pt>
                <c:pt idx="295">
                  <c:v>0.99239086435788204</c:v>
                </c:pt>
                <c:pt idx="296">
                  <c:v>0.99313583235733005</c:v>
                </c:pt>
                <c:pt idx="297">
                  <c:v>0.99411422201008903</c:v>
                </c:pt>
                <c:pt idx="298">
                  <c:v>0.99507165683874399</c:v>
                </c:pt>
                <c:pt idx="299">
                  <c:v>0.99578941494263096</c:v>
                </c:pt>
                <c:pt idx="300">
                  <c:v>0.99662907017007996</c:v>
                </c:pt>
                <c:pt idx="301">
                  <c:v>0.99738675166978497</c:v>
                </c:pt>
                <c:pt idx="302">
                  <c:v>0.99822465868388899</c:v>
                </c:pt>
                <c:pt idx="303">
                  <c:v>0.99893099759064297</c:v>
                </c:pt>
                <c:pt idx="304">
                  <c:v>0.998999144652159</c:v>
                </c:pt>
                <c:pt idx="305">
                  <c:v>0.99942865611658205</c:v>
                </c:pt>
                <c:pt idx="306">
                  <c:v>0.99971287491907701</c:v>
                </c:pt>
                <c:pt idx="307">
                  <c:v>0.99985222343329005</c:v>
                </c:pt>
                <c:pt idx="308">
                  <c:v>0.99987398125479399</c:v>
                </c:pt>
                <c:pt idx="309">
                  <c:v>0.999719696715345</c:v>
                </c:pt>
                <c:pt idx="310">
                  <c:v>0.99956508116805198</c:v>
                </c:pt>
                <c:pt idx="311">
                  <c:v>0.99929673376935402</c:v>
                </c:pt>
                <c:pt idx="312">
                  <c:v>0.99861060738490903</c:v>
                </c:pt>
                <c:pt idx="313">
                  <c:v>0.99796511991646397</c:v>
                </c:pt>
                <c:pt idx="314">
                  <c:v>0.99718923359433098</c:v>
                </c:pt>
                <c:pt idx="315">
                  <c:v>0.99676510895411896</c:v>
                </c:pt>
                <c:pt idx="316">
                  <c:v>0.99518605604496402</c:v>
                </c:pt>
                <c:pt idx="317">
                  <c:v>0.99409393125613699</c:v>
                </c:pt>
                <c:pt idx="318">
                  <c:v>0.99198816717143001</c:v>
                </c:pt>
                <c:pt idx="319">
                  <c:v>0.99148106907202205</c:v>
                </c:pt>
                <c:pt idx="320">
                  <c:v>0.98926980561733302</c:v>
                </c:pt>
                <c:pt idx="321">
                  <c:v>0.98622833664854404</c:v>
                </c:pt>
                <c:pt idx="322">
                  <c:v>0.98413929173473103</c:v>
                </c:pt>
                <c:pt idx="323">
                  <c:v>0.98323806660795499</c:v>
                </c:pt>
                <c:pt idx="324">
                  <c:v>0.97968206234172095</c:v>
                </c:pt>
                <c:pt idx="325">
                  <c:v>0.97765459559823098</c:v>
                </c:pt>
                <c:pt idx="326">
                  <c:v>0.97421744063720905</c:v>
                </c:pt>
                <c:pt idx="327">
                  <c:v>0.97093346566818695</c:v>
                </c:pt>
                <c:pt idx="328">
                  <c:v>0.96874145864138805</c:v>
                </c:pt>
                <c:pt idx="329">
                  <c:v>0.964274350425813</c:v>
                </c:pt>
                <c:pt idx="330">
                  <c:v>0.960266876034224</c:v>
                </c:pt>
                <c:pt idx="331">
                  <c:v>0.95571389232236004</c:v>
                </c:pt>
                <c:pt idx="332">
                  <c:v>0.95171823236419995</c:v>
                </c:pt>
                <c:pt idx="333">
                  <c:v>0.95010381450201598</c:v>
                </c:pt>
                <c:pt idx="334">
                  <c:v>0.94306529785880699</c:v>
                </c:pt>
                <c:pt idx="335">
                  <c:v>0.93831340492048798</c:v>
                </c:pt>
                <c:pt idx="336">
                  <c:v>0.93148198917519098</c:v>
                </c:pt>
                <c:pt idx="337">
                  <c:v>0.92936840927229503</c:v>
                </c:pt>
                <c:pt idx="338">
                  <c:v>0.92284851342360696</c:v>
                </c:pt>
                <c:pt idx="339">
                  <c:v>0.91720705269520697</c:v>
                </c:pt>
                <c:pt idx="340">
                  <c:v>0.91165246681739798</c:v>
                </c:pt>
                <c:pt idx="341">
                  <c:v>0.90620052540116003</c:v>
                </c:pt>
                <c:pt idx="342">
                  <c:v>0.89947745298940696</c:v>
                </c:pt>
                <c:pt idx="343">
                  <c:v>0.89327422658369005</c:v>
                </c:pt>
                <c:pt idx="344">
                  <c:v>0.88743695346890505</c:v>
                </c:pt>
                <c:pt idx="345">
                  <c:v>0.88057095274668595</c:v>
                </c:pt>
                <c:pt idx="346">
                  <c:v>0.87335435930240601</c:v>
                </c:pt>
                <c:pt idx="347">
                  <c:v>0.86711435712153995</c:v>
                </c:pt>
                <c:pt idx="348">
                  <c:v>0.86219282121561802</c:v>
                </c:pt>
                <c:pt idx="349">
                  <c:v>0.85244508085326298</c:v>
                </c:pt>
                <c:pt idx="350">
                  <c:v>0.84643326187523305</c:v>
                </c:pt>
                <c:pt idx="351">
                  <c:v>0.83769943047281004</c:v>
                </c:pt>
                <c:pt idx="352">
                  <c:v>0.83098262070997397</c:v>
                </c:pt>
                <c:pt idx="353">
                  <c:v>0.824246117528043</c:v>
                </c:pt>
                <c:pt idx="354">
                  <c:v>0.81679654257038603</c:v>
                </c:pt>
                <c:pt idx="355">
                  <c:v>0.80975193320521999</c:v>
                </c:pt>
                <c:pt idx="356">
                  <c:v>0.80115891761046498</c:v>
                </c:pt>
                <c:pt idx="357">
                  <c:v>0.79415934005071398</c:v>
                </c:pt>
                <c:pt idx="358">
                  <c:v>0.78580432285357205</c:v>
                </c:pt>
                <c:pt idx="359">
                  <c:v>0.77758463791991805</c:v>
                </c:pt>
                <c:pt idx="360">
                  <c:v>0.76965627394818203</c:v>
                </c:pt>
                <c:pt idx="361">
                  <c:v>0.76017418736808995</c:v>
                </c:pt>
                <c:pt idx="362">
                  <c:v>0.75231310487691905</c:v>
                </c:pt>
                <c:pt idx="363">
                  <c:v>0.74663463066421398</c:v>
                </c:pt>
                <c:pt idx="364">
                  <c:v>0.73604729465281304</c:v>
                </c:pt>
                <c:pt idx="365">
                  <c:v>0.72776544606379501</c:v>
                </c:pt>
                <c:pt idx="366">
                  <c:v>0.72260602678634001</c:v>
                </c:pt>
                <c:pt idx="367">
                  <c:v>0.71431559686649404</c:v>
                </c:pt>
                <c:pt idx="368">
                  <c:v>0.70519613803797698</c:v>
                </c:pt>
                <c:pt idx="369">
                  <c:v>0.69701334178052499</c:v>
                </c:pt>
                <c:pt idx="370">
                  <c:v>0.68576143810719903</c:v>
                </c:pt>
                <c:pt idx="371">
                  <c:v>0.67519818981440904</c:v>
                </c:pt>
                <c:pt idx="372">
                  <c:v>0.66689501165631904</c:v>
                </c:pt>
                <c:pt idx="373">
                  <c:v>0.66303128948180301</c:v>
                </c:pt>
                <c:pt idx="374">
                  <c:v>0.65585708106878704</c:v>
                </c:pt>
                <c:pt idx="375">
                  <c:v>0.64484843625345301</c:v>
                </c:pt>
                <c:pt idx="376">
                  <c:v>0.63602708725383605</c:v>
                </c:pt>
                <c:pt idx="377">
                  <c:v>0.62816274316167997</c:v>
                </c:pt>
                <c:pt idx="378">
                  <c:v>0.62434947368109195</c:v>
                </c:pt>
                <c:pt idx="379">
                  <c:v>0.61237131168187997</c:v>
                </c:pt>
                <c:pt idx="380">
                  <c:v>0.607284919509397</c:v>
                </c:pt>
                <c:pt idx="381">
                  <c:v>0.60076893473023196</c:v>
                </c:pt>
                <c:pt idx="382">
                  <c:v>0.59317735771261204</c:v>
                </c:pt>
                <c:pt idx="383">
                  <c:v>0.58401563023846503</c:v>
                </c:pt>
                <c:pt idx="384">
                  <c:v>0.57471760953054796</c:v>
                </c:pt>
                <c:pt idx="385">
                  <c:v>0.57075944220027597</c:v>
                </c:pt>
                <c:pt idx="386">
                  <c:v>0.56005994317809205</c:v>
                </c:pt>
                <c:pt idx="387">
                  <c:v>0.55210468564608195</c:v>
                </c:pt>
                <c:pt idx="388">
                  <c:v>0.547325644708201</c:v>
                </c:pt>
                <c:pt idx="389">
                  <c:v>0.53768668318079405</c:v>
                </c:pt>
                <c:pt idx="390">
                  <c:v>0.53131130458101605</c:v>
                </c:pt>
                <c:pt idx="391">
                  <c:v>0.52556066354845299</c:v>
                </c:pt>
                <c:pt idx="392">
                  <c:v>0.518438416607089</c:v>
                </c:pt>
                <c:pt idx="393">
                  <c:v>0.51487174313080397</c:v>
                </c:pt>
                <c:pt idx="394">
                  <c:v>0.50587356561588404</c:v>
                </c:pt>
                <c:pt idx="395">
                  <c:v>0.49613474116270501</c:v>
                </c:pt>
                <c:pt idx="396">
                  <c:v>0.48873245343724298</c:v>
                </c:pt>
                <c:pt idx="397">
                  <c:v>0.485114669043341</c:v>
                </c:pt>
                <c:pt idx="398">
                  <c:v>0.48134803280166599</c:v>
                </c:pt>
                <c:pt idx="399">
                  <c:v>0.46740932492081699</c:v>
                </c:pt>
                <c:pt idx="400">
                  <c:v>0.46320715034139898</c:v>
                </c:pt>
                <c:pt idx="401">
                  <c:v>0.45426747277002399</c:v>
                </c:pt>
                <c:pt idx="402">
                  <c:v>0.45236703862556399</c:v>
                </c:pt>
                <c:pt idx="403">
                  <c:v>0.44656850156101702</c:v>
                </c:pt>
                <c:pt idx="404">
                  <c:v>0.43857168897305199</c:v>
                </c:pt>
                <c:pt idx="405">
                  <c:v>0.43346744680505001</c:v>
                </c:pt>
                <c:pt idx="406">
                  <c:v>0.42782640078713902</c:v>
                </c:pt>
                <c:pt idx="407">
                  <c:v>0.42205789753033701</c:v>
                </c:pt>
                <c:pt idx="408">
                  <c:v>0.41922061982810999</c:v>
                </c:pt>
                <c:pt idx="409">
                  <c:v>0.41395448755883602</c:v>
                </c:pt>
                <c:pt idx="410">
                  <c:v>0.40923288764138699</c:v>
                </c:pt>
                <c:pt idx="411">
                  <c:v>0.39846953346196601</c:v>
                </c:pt>
                <c:pt idx="412">
                  <c:v>0.395503707030605</c:v>
                </c:pt>
                <c:pt idx="413">
                  <c:v>0.38907194999745798</c:v>
                </c:pt>
                <c:pt idx="414">
                  <c:v>0.385766444260006</c:v>
                </c:pt>
                <c:pt idx="415">
                  <c:v>0.38144779322890099</c:v>
                </c:pt>
                <c:pt idx="416">
                  <c:v>0.37405703650306099</c:v>
                </c:pt>
                <c:pt idx="417">
                  <c:v>0.37260790372835401</c:v>
                </c:pt>
                <c:pt idx="418">
                  <c:v>0.36295352549758397</c:v>
                </c:pt>
                <c:pt idx="419">
                  <c:v>0.36001001151572298</c:v>
                </c:pt>
                <c:pt idx="420">
                  <c:v>0.35841065449862702</c:v>
                </c:pt>
                <c:pt idx="421">
                  <c:v>0.35222196612887702</c:v>
                </c:pt>
                <c:pt idx="422">
                  <c:v>0.34880173818280003</c:v>
                </c:pt>
                <c:pt idx="423">
                  <c:v>0.34533984355143899</c:v>
                </c:pt>
                <c:pt idx="424">
                  <c:v>0.34185600799578397</c:v>
                </c:pt>
                <c:pt idx="425">
                  <c:v>0.33560114776109901</c:v>
                </c:pt>
                <c:pt idx="426">
                  <c:v>0.32958102533631001</c:v>
                </c:pt>
                <c:pt idx="427">
                  <c:v>0.32879853920756802</c:v>
                </c:pt>
                <c:pt idx="428">
                  <c:v>0.32945807085248102</c:v>
                </c:pt>
                <c:pt idx="429">
                  <c:v>0.319347985794874</c:v>
                </c:pt>
                <c:pt idx="430">
                  <c:v>0.31656164006565002</c:v>
                </c:pt>
                <c:pt idx="431">
                  <c:v>0.31185204164459801</c:v>
                </c:pt>
                <c:pt idx="432">
                  <c:v>0.307033361896212</c:v>
                </c:pt>
                <c:pt idx="433">
                  <c:v>0.30362004763933798</c:v>
                </c:pt>
                <c:pt idx="434">
                  <c:v>0.30022259625515002</c:v>
                </c:pt>
                <c:pt idx="435">
                  <c:v>0.29687286721039302</c:v>
                </c:pt>
                <c:pt idx="436">
                  <c:v>0.29329744920116901</c:v>
                </c:pt>
                <c:pt idx="437">
                  <c:v>0.29002336655029698</c:v>
                </c:pt>
                <c:pt idx="438">
                  <c:v>0.28669186747907</c:v>
                </c:pt>
                <c:pt idx="439">
                  <c:v>0.28338465069709801</c:v>
                </c:pt>
                <c:pt idx="440">
                  <c:v>0.28147027352991899</c:v>
                </c:pt>
                <c:pt idx="441">
                  <c:v>0.277847323794219</c:v>
                </c:pt>
                <c:pt idx="442">
                  <c:v>0.27330121973781701</c:v>
                </c:pt>
                <c:pt idx="443">
                  <c:v>0.269490206351918</c:v>
                </c:pt>
                <c:pt idx="444">
                  <c:v>0.26820184217682902</c:v>
                </c:pt>
                <c:pt idx="445">
                  <c:v>0.25883234159229601</c:v>
                </c:pt>
                <c:pt idx="446">
                  <c:v>0.26272061081913001</c:v>
                </c:pt>
                <c:pt idx="447">
                  <c:v>0.25917044494442398</c:v>
                </c:pt>
                <c:pt idx="448">
                  <c:v>0.25743559056297399</c:v>
                </c:pt>
                <c:pt idx="449">
                  <c:v>0.25388586114435102</c:v>
                </c:pt>
                <c:pt idx="450">
                  <c:v>0.253369168370845</c:v>
                </c:pt>
                <c:pt idx="451">
                  <c:v>0.25151019898976301</c:v>
                </c:pt>
                <c:pt idx="452">
                  <c:v>0.245703535723855</c:v>
                </c:pt>
                <c:pt idx="453">
                  <c:v>0.24471481319727001</c:v>
                </c:pt>
                <c:pt idx="454">
                  <c:v>0.23932296923362301</c:v>
                </c:pt>
                <c:pt idx="455">
                  <c:v>0.23737343007657</c:v>
                </c:pt>
                <c:pt idx="456">
                  <c:v>0.23464804226611599</c:v>
                </c:pt>
                <c:pt idx="457">
                  <c:v>0.231243569816385</c:v>
                </c:pt>
                <c:pt idx="458">
                  <c:v>0.228866028182061</c:v>
                </c:pt>
                <c:pt idx="459">
                  <c:v>0.22794460695800101</c:v>
                </c:pt>
                <c:pt idx="460">
                  <c:v>0.22574386975489</c:v>
                </c:pt>
                <c:pt idx="461">
                  <c:v>0.22343619619753599</c:v>
                </c:pt>
                <c:pt idx="462">
                  <c:v>0.22135667924730401</c:v>
                </c:pt>
                <c:pt idx="463">
                  <c:v>0.21722850554522199</c:v>
                </c:pt>
                <c:pt idx="464">
                  <c:v>0.220010552389447</c:v>
                </c:pt>
                <c:pt idx="465">
                  <c:v>0.217286638090158</c:v>
                </c:pt>
                <c:pt idx="466">
                  <c:v>0.20901911975600701</c:v>
                </c:pt>
                <c:pt idx="467">
                  <c:v>0.210187976052676</c:v>
                </c:pt>
                <c:pt idx="468">
                  <c:v>0.20906175782314301</c:v>
                </c:pt>
                <c:pt idx="469">
                  <c:v>0.20322128306736101</c:v>
                </c:pt>
                <c:pt idx="470">
                  <c:v>0.20469238145392399</c:v>
                </c:pt>
                <c:pt idx="471">
                  <c:v>0.200382104512069</c:v>
                </c:pt>
                <c:pt idx="472">
                  <c:v>0.19820656720212099</c:v>
                </c:pt>
                <c:pt idx="473">
                  <c:v>0.19406086574390399</c:v>
                </c:pt>
                <c:pt idx="474">
                  <c:v>0.19626416953607501</c:v>
                </c:pt>
                <c:pt idx="475">
                  <c:v>0.193595603814085</c:v>
                </c:pt>
                <c:pt idx="476">
                  <c:v>0.188566314166149</c:v>
                </c:pt>
                <c:pt idx="477">
                  <c:v>0.18543799111624201</c:v>
                </c:pt>
                <c:pt idx="478">
                  <c:v>0.18475590705634201</c:v>
                </c:pt>
                <c:pt idx="479">
                  <c:v>0.184831117790761</c:v>
                </c:pt>
                <c:pt idx="480">
                  <c:v>0.18350163155848501</c:v>
                </c:pt>
                <c:pt idx="481">
                  <c:v>0.18288641617669299</c:v>
                </c:pt>
                <c:pt idx="482">
                  <c:v>0.183827963581916</c:v>
                </c:pt>
                <c:pt idx="483">
                  <c:v>0.177316244104475</c:v>
                </c:pt>
                <c:pt idx="484">
                  <c:v>0.17795994983412899</c:v>
                </c:pt>
                <c:pt idx="485">
                  <c:v>0.17578445389876801</c:v>
                </c:pt>
                <c:pt idx="486">
                  <c:v>0.17247173066948601</c:v>
                </c:pt>
                <c:pt idx="487">
                  <c:v>0.17046415557684799</c:v>
                </c:pt>
                <c:pt idx="488">
                  <c:v>0.16644140948476899</c:v>
                </c:pt>
                <c:pt idx="489">
                  <c:v>0.16590058645952499</c:v>
                </c:pt>
                <c:pt idx="490">
                  <c:v>0.16291260069807501</c:v>
                </c:pt>
                <c:pt idx="491">
                  <c:v>0.16353442945844801</c:v>
                </c:pt>
                <c:pt idx="492">
                  <c:v>0.16161439526808499</c:v>
                </c:pt>
                <c:pt idx="493">
                  <c:v>0.16485492261594101</c:v>
                </c:pt>
                <c:pt idx="494">
                  <c:v>0.15827061118812599</c:v>
                </c:pt>
                <c:pt idx="495">
                  <c:v>0.15478281178398501</c:v>
                </c:pt>
                <c:pt idx="496">
                  <c:v>0.156081643204033</c:v>
                </c:pt>
                <c:pt idx="497">
                  <c:v>0.15790050821798801</c:v>
                </c:pt>
                <c:pt idx="498">
                  <c:v>0.145515880673415</c:v>
                </c:pt>
                <c:pt idx="499">
                  <c:v>0.14921936777497499</c:v>
                </c:pt>
                <c:pt idx="500">
                  <c:v>0.15135043895415401</c:v>
                </c:pt>
                <c:pt idx="501">
                  <c:v>0.15127149543100099</c:v>
                </c:pt>
                <c:pt idx="502">
                  <c:v>0.14478349024092199</c:v>
                </c:pt>
                <c:pt idx="503">
                  <c:v>0.146970319258514</c:v>
                </c:pt>
                <c:pt idx="504">
                  <c:v>0.14716174815677599</c:v>
                </c:pt>
                <c:pt idx="505">
                  <c:v>0.14319962695803701</c:v>
                </c:pt>
                <c:pt idx="506">
                  <c:v>0.14245439809330299</c:v>
                </c:pt>
                <c:pt idx="507">
                  <c:v>0.147343090586428</c:v>
                </c:pt>
                <c:pt idx="508">
                  <c:v>0.137620397562952</c:v>
                </c:pt>
                <c:pt idx="509">
                  <c:v>0.12987295773487201</c:v>
                </c:pt>
                <c:pt idx="510">
                  <c:v>0.137761783871689</c:v>
                </c:pt>
                <c:pt idx="511">
                  <c:v>0.13669890861609699</c:v>
                </c:pt>
                <c:pt idx="512">
                  <c:v>0.14019699480459399</c:v>
                </c:pt>
                <c:pt idx="513">
                  <c:v>0.13744429546579101</c:v>
                </c:pt>
                <c:pt idx="514">
                  <c:v>0.138413404069269</c:v>
                </c:pt>
                <c:pt idx="515">
                  <c:v>0.132518046149183</c:v>
                </c:pt>
                <c:pt idx="516">
                  <c:v>0.131229395861368</c:v>
                </c:pt>
                <c:pt idx="517">
                  <c:v>0.13522501404478901</c:v>
                </c:pt>
                <c:pt idx="518">
                  <c:v>0.13423042228910401</c:v>
                </c:pt>
                <c:pt idx="519">
                  <c:v>0.12914829006134801</c:v>
                </c:pt>
                <c:pt idx="520">
                  <c:v>0.12829830187552799</c:v>
                </c:pt>
                <c:pt idx="521">
                  <c:v>0.13135480967958901</c:v>
                </c:pt>
                <c:pt idx="522">
                  <c:v>0.13176032535805501</c:v>
                </c:pt>
                <c:pt idx="523">
                  <c:v>0.12851926352797699</c:v>
                </c:pt>
                <c:pt idx="524">
                  <c:v>0.127507699467898</c:v>
                </c:pt>
                <c:pt idx="525">
                  <c:v>0.124497829928302</c:v>
                </c:pt>
                <c:pt idx="526">
                  <c:v>0.122361575258538</c:v>
                </c:pt>
                <c:pt idx="527">
                  <c:v>0.124542827399988</c:v>
                </c:pt>
                <c:pt idx="528">
                  <c:v>0.123701434052801</c:v>
                </c:pt>
                <c:pt idx="529">
                  <c:v>0.122610143606391</c:v>
                </c:pt>
                <c:pt idx="530">
                  <c:v>0.121119073054739</c:v>
                </c:pt>
                <c:pt idx="531">
                  <c:v>0.120023831063392</c:v>
                </c:pt>
                <c:pt idx="532">
                  <c:v>0.12347047380239901</c:v>
                </c:pt>
                <c:pt idx="533">
                  <c:v>0.12347021280591999</c:v>
                </c:pt>
                <c:pt idx="534">
                  <c:v>0.117385915123531</c:v>
                </c:pt>
                <c:pt idx="535">
                  <c:v>0.118768319358051</c:v>
                </c:pt>
                <c:pt idx="536">
                  <c:v>0.119904609460463</c:v>
                </c:pt>
                <c:pt idx="537">
                  <c:v>0.11356399787990799</c:v>
                </c:pt>
                <c:pt idx="538">
                  <c:v>0.11465084236787999</c:v>
                </c:pt>
                <c:pt idx="539">
                  <c:v>0.114791324493545</c:v>
                </c:pt>
                <c:pt idx="540">
                  <c:v>0.116211854395271</c:v>
                </c:pt>
                <c:pt idx="541">
                  <c:v>0.11282484068147999</c:v>
                </c:pt>
                <c:pt idx="542">
                  <c:v>0.10907750827611599</c:v>
                </c:pt>
                <c:pt idx="543">
                  <c:v>0.11260509586393801</c:v>
                </c:pt>
                <c:pt idx="544">
                  <c:v>0.110728059420747</c:v>
                </c:pt>
                <c:pt idx="545">
                  <c:v>0.11166663329544201</c:v>
                </c:pt>
                <c:pt idx="546">
                  <c:v>0.10819474620160099</c:v>
                </c:pt>
                <c:pt idx="547">
                  <c:v>0.110022666810593</c:v>
                </c:pt>
                <c:pt idx="548">
                  <c:v>0.109585706585435</c:v>
                </c:pt>
                <c:pt idx="549">
                  <c:v>0.111573085759357</c:v>
                </c:pt>
                <c:pt idx="550">
                  <c:v>0.104495952301804</c:v>
                </c:pt>
                <c:pt idx="551">
                  <c:v>0.10530186888696499</c:v>
                </c:pt>
                <c:pt idx="552">
                  <c:v>0.105404885976622</c:v>
                </c:pt>
                <c:pt idx="553">
                  <c:v>0.105709165971131</c:v>
                </c:pt>
                <c:pt idx="554">
                  <c:v>0.108718844453474</c:v>
                </c:pt>
                <c:pt idx="555">
                  <c:v>0.105091343642368</c:v>
                </c:pt>
                <c:pt idx="556">
                  <c:v>0.106242369972502</c:v>
                </c:pt>
                <c:pt idx="557">
                  <c:v>0.103836612591394</c:v>
                </c:pt>
                <c:pt idx="558">
                  <c:v>0.104342284698639</c:v>
                </c:pt>
                <c:pt idx="559">
                  <c:v>0.102133255681778</c:v>
                </c:pt>
                <c:pt idx="560">
                  <c:v>0.101410484714023</c:v>
                </c:pt>
                <c:pt idx="561">
                  <c:v>0.10424088641701</c:v>
                </c:pt>
                <c:pt idx="562">
                  <c:v>9.9447162704518005E-2</c:v>
                </c:pt>
                <c:pt idx="563">
                  <c:v>0.100913404891386</c:v>
                </c:pt>
                <c:pt idx="564">
                  <c:v>9.9062911803553505E-2</c:v>
                </c:pt>
                <c:pt idx="565">
                  <c:v>9.9566289350349294E-2</c:v>
                </c:pt>
                <c:pt idx="566">
                  <c:v>9.8477688842134398E-2</c:v>
                </c:pt>
                <c:pt idx="567">
                  <c:v>9.9675017500810897E-2</c:v>
                </c:pt>
                <c:pt idx="568">
                  <c:v>9.8293359355053997E-2</c:v>
                </c:pt>
                <c:pt idx="569">
                  <c:v>9.7365394293078E-2</c:v>
                </c:pt>
                <c:pt idx="570">
                  <c:v>9.6183893356886194E-2</c:v>
                </c:pt>
                <c:pt idx="571">
                  <c:v>9.5181372256430294E-2</c:v>
                </c:pt>
                <c:pt idx="572">
                  <c:v>9.5295698177060295E-2</c:v>
                </c:pt>
                <c:pt idx="573">
                  <c:v>9.58102968529531E-2</c:v>
                </c:pt>
                <c:pt idx="574">
                  <c:v>9.7196685558877505E-2</c:v>
                </c:pt>
                <c:pt idx="575">
                  <c:v>9.3965655196921294E-2</c:v>
                </c:pt>
                <c:pt idx="576">
                  <c:v>9.2980448990939393E-2</c:v>
                </c:pt>
                <c:pt idx="577">
                  <c:v>9.25210103616044E-2</c:v>
                </c:pt>
                <c:pt idx="578">
                  <c:v>9.1369355844449204E-2</c:v>
                </c:pt>
                <c:pt idx="579">
                  <c:v>9.2685455441119793E-2</c:v>
                </c:pt>
                <c:pt idx="580">
                  <c:v>9.2215256366600301E-2</c:v>
                </c:pt>
                <c:pt idx="581">
                  <c:v>9.0332695206209901E-2</c:v>
                </c:pt>
                <c:pt idx="582">
                  <c:v>9.0860029620429106E-2</c:v>
                </c:pt>
                <c:pt idx="583">
                  <c:v>8.96397477122228E-2</c:v>
                </c:pt>
                <c:pt idx="584">
                  <c:v>8.7784618699341593E-2</c:v>
                </c:pt>
                <c:pt idx="585">
                  <c:v>8.9586856871303397E-2</c:v>
                </c:pt>
                <c:pt idx="586">
                  <c:v>8.8470026241552105E-2</c:v>
                </c:pt>
                <c:pt idx="587">
                  <c:v>8.8804563265983696E-2</c:v>
                </c:pt>
                <c:pt idx="588">
                  <c:v>8.8507713191247298E-2</c:v>
                </c:pt>
                <c:pt idx="589">
                  <c:v>9.1495139687843702E-2</c:v>
                </c:pt>
                <c:pt idx="590">
                  <c:v>8.7700104020129399E-2</c:v>
                </c:pt>
                <c:pt idx="591">
                  <c:v>8.6549434346903001E-2</c:v>
                </c:pt>
                <c:pt idx="592">
                  <c:v>8.7247760211425995E-2</c:v>
                </c:pt>
                <c:pt idx="593">
                  <c:v>8.7914620600422197E-2</c:v>
                </c:pt>
                <c:pt idx="594">
                  <c:v>8.5405321396063202E-2</c:v>
                </c:pt>
                <c:pt idx="595">
                  <c:v>8.4689231419292493E-2</c:v>
                </c:pt>
                <c:pt idx="596">
                  <c:v>8.7043930638909403E-2</c:v>
                </c:pt>
                <c:pt idx="597">
                  <c:v>8.5728072634164904E-2</c:v>
                </c:pt>
                <c:pt idx="598">
                  <c:v>8.3922155843833196E-2</c:v>
                </c:pt>
                <c:pt idx="599">
                  <c:v>8.4255075960683795E-2</c:v>
                </c:pt>
                <c:pt idx="600">
                  <c:v>8.3944461952448493E-2</c:v>
                </c:pt>
                <c:pt idx="601">
                  <c:v>8.2659605089801705E-2</c:v>
                </c:pt>
                <c:pt idx="602">
                  <c:v>8.2666234601468505E-2</c:v>
                </c:pt>
                <c:pt idx="603">
                  <c:v>7.6954638493077696E-2</c:v>
                </c:pt>
                <c:pt idx="604">
                  <c:v>8.2428863989598103E-2</c:v>
                </c:pt>
                <c:pt idx="605">
                  <c:v>8.2593801181874801E-2</c:v>
                </c:pt>
                <c:pt idx="606">
                  <c:v>8.2220542266199501E-2</c:v>
                </c:pt>
                <c:pt idx="607">
                  <c:v>8.1554811635355898E-2</c:v>
                </c:pt>
                <c:pt idx="608">
                  <c:v>8.1761140418087005E-2</c:v>
                </c:pt>
                <c:pt idx="609">
                  <c:v>8.3454759948974402E-2</c:v>
                </c:pt>
                <c:pt idx="610">
                  <c:v>8.06421279768159E-2</c:v>
                </c:pt>
                <c:pt idx="611">
                  <c:v>7.9496564007939793E-2</c:v>
                </c:pt>
                <c:pt idx="612">
                  <c:v>8.2028418653674495E-2</c:v>
                </c:pt>
                <c:pt idx="613">
                  <c:v>7.8649064832993706E-2</c:v>
                </c:pt>
                <c:pt idx="614">
                  <c:v>7.8670952187479895E-2</c:v>
                </c:pt>
                <c:pt idx="615">
                  <c:v>7.6723293355069305E-2</c:v>
                </c:pt>
                <c:pt idx="616">
                  <c:v>7.9159663479685893E-2</c:v>
                </c:pt>
                <c:pt idx="617">
                  <c:v>7.5767406910215704E-2</c:v>
                </c:pt>
                <c:pt idx="618">
                  <c:v>8.0249501524519901E-2</c:v>
                </c:pt>
                <c:pt idx="619">
                  <c:v>7.4470733123785396E-2</c:v>
                </c:pt>
                <c:pt idx="620">
                  <c:v>8.0780249188460093E-2</c:v>
                </c:pt>
                <c:pt idx="621">
                  <c:v>8.3492656152460806E-2</c:v>
                </c:pt>
                <c:pt idx="622">
                  <c:v>7.8117435849612296E-2</c:v>
                </c:pt>
                <c:pt idx="623">
                  <c:v>7.6680749805023998E-2</c:v>
                </c:pt>
                <c:pt idx="624">
                  <c:v>7.6417007391710395E-2</c:v>
                </c:pt>
                <c:pt idx="625">
                  <c:v>7.6790531520859101E-2</c:v>
                </c:pt>
                <c:pt idx="626">
                  <c:v>7.5888180514772793E-2</c:v>
                </c:pt>
                <c:pt idx="627">
                  <c:v>7.4492358470887005E-2</c:v>
                </c:pt>
                <c:pt idx="628">
                  <c:v>7.3162704778706303E-2</c:v>
                </c:pt>
                <c:pt idx="629">
                  <c:v>7.5050111239804193E-2</c:v>
                </c:pt>
                <c:pt idx="630">
                  <c:v>7.6386842178432196E-2</c:v>
                </c:pt>
                <c:pt idx="631">
                  <c:v>7.3258881377949198E-2</c:v>
                </c:pt>
                <c:pt idx="632">
                  <c:v>7.5484793715702297E-2</c:v>
                </c:pt>
                <c:pt idx="633">
                  <c:v>7.6839323751850805E-2</c:v>
                </c:pt>
                <c:pt idx="634">
                  <c:v>7.8648761608164502E-2</c:v>
                </c:pt>
                <c:pt idx="635">
                  <c:v>8.0771939462177797E-2</c:v>
                </c:pt>
                <c:pt idx="636">
                  <c:v>7.7405391544338106E-2</c:v>
                </c:pt>
                <c:pt idx="637">
                  <c:v>7.6148754704760693E-2</c:v>
                </c:pt>
                <c:pt idx="638">
                  <c:v>7.8667024347502904E-2</c:v>
                </c:pt>
                <c:pt idx="639">
                  <c:v>8.1519556923893899E-2</c:v>
                </c:pt>
                <c:pt idx="640">
                  <c:v>7.4965345585140702E-2</c:v>
                </c:pt>
                <c:pt idx="641">
                  <c:v>7.3678270349971903E-2</c:v>
                </c:pt>
                <c:pt idx="642">
                  <c:v>7.8168535331485503E-2</c:v>
                </c:pt>
                <c:pt idx="643">
                  <c:v>8.4510328242372604E-2</c:v>
                </c:pt>
                <c:pt idx="644">
                  <c:v>7.9318766164600998E-2</c:v>
                </c:pt>
                <c:pt idx="645">
                  <c:v>8.3816863806184402E-2</c:v>
                </c:pt>
                <c:pt idx="646">
                  <c:v>7.8633704665701701E-2</c:v>
                </c:pt>
                <c:pt idx="647">
                  <c:v>7.8680054490512005E-2</c:v>
                </c:pt>
                <c:pt idx="648">
                  <c:v>8.1479917456611803E-2</c:v>
                </c:pt>
                <c:pt idx="649">
                  <c:v>7.2292804216157705E-2</c:v>
                </c:pt>
                <c:pt idx="650">
                  <c:v>7.9878624189969799E-2</c:v>
                </c:pt>
                <c:pt idx="651">
                  <c:v>7.4792674159851899E-2</c:v>
                </c:pt>
                <c:pt idx="652">
                  <c:v>7.1634376231639194E-2</c:v>
                </c:pt>
                <c:pt idx="653">
                  <c:v>7.2242533807610698E-2</c:v>
                </c:pt>
                <c:pt idx="654">
                  <c:v>6.5157620549364095E-2</c:v>
                </c:pt>
                <c:pt idx="655">
                  <c:v>6.8773065510455894E-2</c:v>
                </c:pt>
                <c:pt idx="656">
                  <c:v>7.3284973492306296E-2</c:v>
                </c:pt>
                <c:pt idx="657">
                  <c:v>7.2368376862382094E-2</c:v>
                </c:pt>
                <c:pt idx="658">
                  <c:v>7.4988119970129302E-2</c:v>
                </c:pt>
                <c:pt idx="659">
                  <c:v>6.9431273996598694E-2</c:v>
                </c:pt>
                <c:pt idx="660">
                  <c:v>7.5357223660397196E-2</c:v>
                </c:pt>
                <c:pt idx="661">
                  <c:v>6.9593489813495807E-2</c:v>
                </c:pt>
                <c:pt idx="662">
                  <c:v>7.0910429744753006E-2</c:v>
                </c:pt>
                <c:pt idx="663">
                  <c:v>6.9552136782852395E-2</c:v>
                </c:pt>
                <c:pt idx="664">
                  <c:v>6.9948023492397399E-2</c:v>
                </c:pt>
                <c:pt idx="665">
                  <c:v>6.9279144722649594E-2</c:v>
                </c:pt>
                <c:pt idx="666">
                  <c:v>7.45745010539558E-2</c:v>
                </c:pt>
                <c:pt idx="667">
                  <c:v>6.7439502519132194E-2</c:v>
                </c:pt>
                <c:pt idx="668">
                  <c:v>6.95466958073752E-2</c:v>
                </c:pt>
                <c:pt idx="669">
                  <c:v>7.1793409845759396E-2</c:v>
                </c:pt>
                <c:pt idx="670">
                  <c:v>6.4825867545916696E-2</c:v>
                </c:pt>
                <c:pt idx="671">
                  <c:v>6.2489048388087602E-2</c:v>
                </c:pt>
                <c:pt idx="672">
                  <c:v>7.0156066619517704E-2</c:v>
                </c:pt>
                <c:pt idx="673">
                  <c:v>7.1088067328215501E-2</c:v>
                </c:pt>
                <c:pt idx="674">
                  <c:v>7.4671456829456404E-2</c:v>
                </c:pt>
                <c:pt idx="675">
                  <c:v>6.34754995699289E-2</c:v>
                </c:pt>
                <c:pt idx="676">
                  <c:v>6.0219187795147497E-2</c:v>
                </c:pt>
                <c:pt idx="677">
                  <c:v>6.8890586965277695E-2</c:v>
                </c:pt>
                <c:pt idx="678">
                  <c:v>7.3388297208278899E-2</c:v>
                </c:pt>
                <c:pt idx="679">
                  <c:v>6.6890014768897901E-2</c:v>
                </c:pt>
                <c:pt idx="680">
                  <c:v>6.6300412744333001E-2</c:v>
                </c:pt>
                <c:pt idx="681">
                  <c:v>5.6652760042431201E-2</c:v>
                </c:pt>
                <c:pt idx="682">
                  <c:v>7.1456785481739601E-2</c:v>
                </c:pt>
                <c:pt idx="683">
                  <c:v>7.2990633287981901E-2</c:v>
                </c:pt>
                <c:pt idx="684">
                  <c:v>7.2635507650850306E-2</c:v>
                </c:pt>
                <c:pt idx="685">
                  <c:v>6.8124166225782407E-2</c:v>
                </c:pt>
                <c:pt idx="686">
                  <c:v>7.1546532918255107E-2</c:v>
                </c:pt>
                <c:pt idx="687">
                  <c:v>6.7759916556450903E-2</c:v>
                </c:pt>
                <c:pt idx="688">
                  <c:v>6.6781840137188894E-2</c:v>
                </c:pt>
                <c:pt idx="689">
                  <c:v>7.2839577126714503E-2</c:v>
                </c:pt>
                <c:pt idx="690">
                  <c:v>5.8385321136821502E-2</c:v>
                </c:pt>
                <c:pt idx="691">
                  <c:v>7.2385065128145201E-2</c:v>
                </c:pt>
                <c:pt idx="692">
                  <c:v>6.9764783316127704E-2</c:v>
                </c:pt>
                <c:pt idx="693">
                  <c:v>6.5868232540182703E-2</c:v>
                </c:pt>
                <c:pt idx="694">
                  <c:v>7.7391326918970396E-2</c:v>
                </c:pt>
                <c:pt idx="695">
                  <c:v>6.4038589306715493E-2</c:v>
                </c:pt>
                <c:pt idx="696">
                  <c:v>6.7943398012356895E-2</c:v>
                </c:pt>
                <c:pt idx="697">
                  <c:v>5.9167122511748702E-2</c:v>
                </c:pt>
                <c:pt idx="698">
                  <c:v>6.7194526618478495E-2</c:v>
                </c:pt>
                <c:pt idx="699">
                  <c:v>6.0564949315650402E-2</c:v>
                </c:pt>
                <c:pt idx="700">
                  <c:v>6.3601770587055698E-2</c:v>
                </c:pt>
                <c:pt idx="701">
                  <c:v>7.2727821192181394E-2</c:v>
                </c:pt>
                <c:pt idx="702">
                  <c:v>6.9271002710245E-2</c:v>
                </c:pt>
                <c:pt idx="703">
                  <c:v>6.2534704177817799E-2</c:v>
                </c:pt>
                <c:pt idx="704">
                  <c:v>6.3576584952965406E-2</c:v>
                </c:pt>
                <c:pt idx="705">
                  <c:v>6.7345157010248E-2</c:v>
                </c:pt>
                <c:pt idx="706">
                  <c:v>6.32916648812865E-2</c:v>
                </c:pt>
                <c:pt idx="707">
                  <c:v>7.3193766665635707E-2</c:v>
                </c:pt>
                <c:pt idx="708">
                  <c:v>6.7705112534479694E-2</c:v>
                </c:pt>
                <c:pt idx="709">
                  <c:v>6.4799997057813905E-2</c:v>
                </c:pt>
                <c:pt idx="710">
                  <c:v>6.1122637153083297E-2</c:v>
                </c:pt>
                <c:pt idx="711">
                  <c:v>7.1572477829725603E-2</c:v>
                </c:pt>
                <c:pt idx="712">
                  <c:v>7.58644397736674E-2</c:v>
                </c:pt>
                <c:pt idx="713">
                  <c:v>6.4683741774839501E-2</c:v>
                </c:pt>
                <c:pt idx="714">
                  <c:v>6.4433700283380801E-2</c:v>
                </c:pt>
                <c:pt idx="715">
                  <c:v>6.2376488143080097E-2</c:v>
                </c:pt>
                <c:pt idx="716">
                  <c:v>7.0466227387381494E-2</c:v>
                </c:pt>
                <c:pt idx="717">
                  <c:v>7.1508075570900304E-2</c:v>
                </c:pt>
                <c:pt idx="718">
                  <c:v>6.4380873893576204E-2</c:v>
                </c:pt>
                <c:pt idx="719">
                  <c:v>6.0815535333997403E-2</c:v>
                </c:pt>
                <c:pt idx="720">
                  <c:v>6.5380293081872806E-2</c:v>
                </c:pt>
                <c:pt idx="721">
                  <c:v>6.1830417615851598E-2</c:v>
                </c:pt>
                <c:pt idx="722">
                  <c:v>7.1818689347804096E-2</c:v>
                </c:pt>
                <c:pt idx="723">
                  <c:v>5.6837900828906399E-2</c:v>
                </c:pt>
                <c:pt idx="724">
                  <c:v>6.5353509250666394E-2</c:v>
                </c:pt>
                <c:pt idx="725">
                  <c:v>5.2398157252241701E-2</c:v>
                </c:pt>
                <c:pt idx="726">
                  <c:v>6.4249097009931103E-2</c:v>
                </c:pt>
                <c:pt idx="727">
                  <c:v>5.6763559549693698E-2</c:v>
                </c:pt>
                <c:pt idx="728">
                  <c:v>5.1800510056352903E-2</c:v>
                </c:pt>
                <c:pt idx="729">
                  <c:v>5.7760366972342297E-2</c:v>
                </c:pt>
                <c:pt idx="730">
                  <c:v>5.4490775013050601E-2</c:v>
                </c:pt>
                <c:pt idx="731">
                  <c:v>7.1084043229852401E-2</c:v>
                </c:pt>
                <c:pt idx="732">
                  <c:v>6.3776188006499201E-2</c:v>
                </c:pt>
                <c:pt idx="733">
                  <c:v>5.5575938630904598E-2</c:v>
                </c:pt>
                <c:pt idx="734">
                  <c:v>6.0554354366942599E-2</c:v>
                </c:pt>
                <c:pt idx="735">
                  <c:v>6.3665553543511902E-2</c:v>
                </c:pt>
                <c:pt idx="736">
                  <c:v>6.4243435844041102E-2</c:v>
                </c:pt>
                <c:pt idx="737">
                  <c:v>6.8983483977998403E-2</c:v>
                </c:pt>
                <c:pt idx="738">
                  <c:v>6.2178880940390299E-2</c:v>
                </c:pt>
                <c:pt idx="739">
                  <c:v>5.7447509536526602E-2</c:v>
                </c:pt>
                <c:pt idx="740">
                  <c:v>5.9569544227926499E-2</c:v>
                </c:pt>
                <c:pt idx="741">
                  <c:v>5.6344494605070801E-2</c:v>
                </c:pt>
                <c:pt idx="742">
                  <c:v>7.2928348915137803E-2</c:v>
                </c:pt>
                <c:pt idx="743">
                  <c:v>6.4476991740639894E-2</c:v>
                </c:pt>
                <c:pt idx="744">
                  <c:v>5.9981051335952003E-2</c:v>
                </c:pt>
                <c:pt idx="745">
                  <c:v>6.0333064947680898E-2</c:v>
                </c:pt>
                <c:pt idx="746">
                  <c:v>6.1583921236319797E-2</c:v>
                </c:pt>
                <c:pt idx="747">
                  <c:v>5.9713841188674698E-2</c:v>
                </c:pt>
                <c:pt idx="748">
                  <c:v>6.5515908389567695E-2</c:v>
                </c:pt>
                <c:pt idx="749">
                  <c:v>6.36059738617369E-2</c:v>
                </c:pt>
                <c:pt idx="750">
                  <c:v>5.4964327575884701E-2</c:v>
                </c:pt>
                <c:pt idx="751">
                  <c:v>6.4128595101879807E-2</c:v>
                </c:pt>
                <c:pt idx="752">
                  <c:v>6.7242396022024198E-2</c:v>
                </c:pt>
                <c:pt idx="753">
                  <c:v>7.7264460908505597E-2</c:v>
                </c:pt>
                <c:pt idx="754">
                  <c:v>6.6400369687798402E-2</c:v>
                </c:pt>
                <c:pt idx="755">
                  <c:v>7.2401910572601494E-2</c:v>
                </c:pt>
                <c:pt idx="756">
                  <c:v>6.8580943840071601E-2</c:v>
                </c:pt>
                <c:pt idx="757">
                  <c:v>6.1906063137278103E-2</c:v>
                </c:pt>
                <c:pt idx="758">
                  <c:v>6.0207915036467899E-2</c:v>
                </c:pt>
                <c:pt idx="759">
                  <c:v>6.8991592182349806E-2</c:v>
                </c:pt>
                <c:pt idx="760">
                  <c:v>7.1940194254224696E-2</c:v>
                </c:pt>
                <c:pt idx="761">
                  <c:v>6.0939432226291598E-2</c:v>
                </c:pt>
                <c:pt idx="762">
                  <c:v>6.28591820299889E-2</c:v>
                </c:pt>
                <c:pt idx="763">
                  <c:v>6.8500722567474498E-2</c:v>
                </c:pt>
                <c:pt idx="764">
                  <c:v>7.0935832541020497E-2</c:v>
                </c:pt>
                <c:pt idx="765">
                  <c:v>7.13894900432024E-2</c:v>
                </c:pt>
                <c:pt idx="766">
                  <c:v>7.24741951782093E-2</c:v>
                </c:pt>
                <c:pt idx="767">
                  <c:v>7.2657253126998E-2</c:v>
                </c:pt>
                <c:pt idx="768">
                  <c:v>6.6592800366347404E-2</c:v>
                </c:pt>
                <c:pt idx="769">
                  <c:v>6.9369376947161498E-2</c:v>
                </c:pt>
                <c:pt idx="770">
                  <c:v>6.4269954638993904E-2</c:v>
                </c:pt>
                <c:pt idx="771">
                  <c:v>5.8789547880614697E-2</c:v>
                </c:pt>
                <c:pt idx="772">
                  <c:v>7.0897183217918602E-2</c:v>
                </c:pt>
                <c:pt idx="773">
                  <c:v>6.6064967578249395E-2</c:v>
                </c:pt>
                <c:pt idx="774">
                  <c:v>7.7333507813658997E-2</c:v>
                </c:pt>
                <c:pt idx="775">
                  <c:v>7.4484755059201893E-2</c:v>
                </c:pt>
                <c:pt idx="776">
                  <c:v>6.4351500814899903E-2</c:v>
                </c:pt>
                <c:pt idx="777">
                  <c:v>6.8596153231847007E-2</c:v>
                </c:pt>
                <c:pt idx="778">
                  <c:v>7.1970718862472999E-2</c:v>
                </c:pt>
                <c:pt idx="779">
                  <c:v>7.8358516361149003E-2</c:v>
                </c:pt>
                <c:pt idx="780">
                  <c:v>6.3017042020753394E-2</c:v>
                </c:pt>
                <c:pt idx="781">
                  <c:v>7.6342859186794995E-2</c:v>
                </c:pt>
                <c:pt idx="782">
                  <c:v>6.5262112915402196E-2</c:v>
                </c:pt>
                <c:pt idx="783">
                  <c:v>6.81672384902859E-2</c:v>
                </c:pt>
                <c:pt idx="784">
                  <c:v>5.9782057135887502E-2</c:v>
                </c:pt>
                <c:pt idx="785">
                  <c:v>6.9490111684324202E-2</c:v>
                </c:pt>
                <c:pt idx="786">
                  <c:v>7.30074527045802E-2</c:v>
                </c:pt>
                <c:pt idx="787">
                  <c:v>6.4249202948597706E-2</c:v>
                </c:pt>
                <c:pt idx="788">
                  <c:v>7.3284299416026197E-2</c:v>
                </c:pt>
                <c:pt idx="789">
                  <c:v>7.0121733404880995E-2</c:v>
                </c:pt>
                <c:pt idx="790">
                  <c:v>6.5587310619775199E-2</c:v>
                </c:pt>
                <c:pt idx="791">
                  <c:v>7.7898591208246007E-2</c:v>
                </c:pt>
                <c:pt idx="792">
                  <c:v>6.0814220647159897E-2</c:v>
                </c:pt>
                <c:pt idx="793">
                  <c:v>6.5833174178126605E-2</c:v>
                </c:pt>
                <c:pt idx="794">
                  <c:v>6.5367219305443203E-2</c:v>
                </c:pt>
                <c:pt idx="795">
                  <c:v>6.4864781877844196E-2</c:v>
                </c:pt>
                <c:pt idx="796">
                  <c:v>7.0070937312748702E-2</c:v>
                </c:pt>
                <c:pt idx="797">
                  <c:v>6.6920667436520004E-2</c:v>
                </c:pt>
                <c:pt idx="798">
                  <c:v>6.1929386209044403E-2</c:v>
                </c:pt>
                <c:pt idx="799">
                  <c:v>6.2996340672827805E-2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7-4387-986B-C608297AF8E5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S21'!$Z$3:$Z$58</c:f>
              <c:numCache>
                <c:formatCode>General</c:formatCode>
                <c:ptCount val="56"/>
                <c:pt idx="0">
                  <c:v>150</c:v>
                </c:pt>
                <c:pt idx="1">
                  <c:v>160</c:v>
                </c:pt>
                <c:pt idx="2">
                  <c:v>170</c:v>
                </c:pt>
                <c:pt idx="3">
                  <c:v>180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  <c:pt idx="7">
                  <c:v>220</c:v>
                </c:pt>
                <c:pt idx="8">
                  <c:v>225</c:v>
                </c:pt>
                <c:pt idx="9">
                  <c:v>230</c:v>
                </c:pt>
                <c:pt idx="10">
                  <c:v>235</c:v>
                </c:pt>
                <c:pt idx="11">
                  <c:v>240</c:v>
                </c:pt>
                <c:pt idx="12">
                  <c:v>245</c:v>
                </c:pt>
                <c:pt idx="13">
                  <c:v>250</c:v>
                </c:pt>
                <c:pt idx="14">
                  <c:v>255</c:v>
                </c:pt>
                <c:pt idx="15">
                  <c:v>260</c:v>
                </c:pt>
                <c:pt idx="16">
                  <c:v>265</c:v>
                </c:pt>
                <c:pt idx="17">
                  <c:v>270</c:v>
                </c:pt>
                <c:pt idx="18">
                  <c:v>275</c:v>
                </c:pt>
                <c:pt idx="19">
                  <c:v>280</c:v>
                </c:pt>
                <c:pt idx="20">
                  <c:v>285</c:v>
                </c:pt>
                <c:pt idx="21">
                  <c:v>290</c:v>
                </c:pt>
                <c:pt idx="22">
                  <c:v>295</c:v>
                </c:pt>
                <c:pt idx="23">
                  <c:v>300</c:v>
                </c:pt>
                <c:pt idx="24">
                  <c:v>305</c:v>
                </c:pt>
                <c:pt idx="25">
                  <c:v>310</c:v>
                </c:pt>
                <c:pt idx="26">
                  <c:v>315</c:v>
                </c:pt>
                <c:pt idx="27">
                  <c:v>320</c:v>
                </c:pt>
                <c:pt idx="28">
                  <c:v>325</c:v>
                </c:pt>
                <c:pt idx="29">
                  <c:v>330</c:v>
                </c:pt>
                <c:pt idx="30">
                  <c:v>335</c:v>
                </c:pt>
                <c:pt idx="31">
                  <c:v>340</c:v>
                </c:pt>
                <c:pt idx="32">
                  <c:v>350</c:v>
                </c:pt>
                <c:pt idx="33">
                  <c:v>360</c:v>
                </c:pt>
                <c:pt idx="34">
                  <c:v>370</c:v>
                </c:pt>
                <c:pt idx="35">
                  <c:v>380</c:v>
                </c:pt>
                <c:pt idx="36">
                  <c:v>390</c:v>
                </c:pt>
                <c:pt idx="37">
                  <c:v>400</c:v>
                </c:pt>
                <c:pt idx="38">
                  <c:v>410</c:v>
                </c:pt>
                <c:pt idx="39">
                  <c:v>420</c:v>
                </c:pt>
                <c:pt idx="40">
                  <c:v>430</c:v>
                </c:pt>
                <c:pt idx="41">
                  <c:v>440</c:v>
                </c:pt>
                <c:pt idx="42">
                  <c:v>450</c:v>
                </c:pt>
                <c:pt idx="43">
                  <c:v>460</c:v>
                </c:pt>
                <c:pt idx="44">
                  <c:v>470</c:v>
                </c:pt>
                <c:pt idx="45">
                  <c:v>480</c:v>
                </c:pt>
                <c:pt idx="46">
                  <c:v>490</c:v>
                </c:pt>
                <c:pt idx="47">
                  <c:v>500</c:v>
                </c:pt>
                <c:pt idx="48">
                  <c:v>510</c:v>
                </c:pt>
                <c:pt idx="49">
                  <c:v>530</c:v>
                </c:pt>
                <c:pt idx="50">
                  <c:v>550</c:v>
                </c:pt>
                <c:pt idx="51">
                  <c:v>570</c:v>
                </c:pt>
                <c:pt idx="52">
                  <c:v>590</c:v>
                </c:pt>
                <c:pt idx="53">
                  <c:v>610</c:v>
                </c:pt>
                <c:pt idx="54">
                  <c:v>630</c:v>
                </c:pt>
                <c:pt idx="55">
                  <c:v>650</c:v>
                </c:pt>
              </c:numCache>
            </c:numRef>
          </c:xVal>
          <c:yVal>
            <c:numRef>
              <c:f>'Fig. 5D-F and Fig. S21'!$AA$3:$AA$58</c:f>
              <c:numCache>
                <c:formatCode>General</c:formatCode>
                <c:ptCount val="56"/>
                <c:pt idx="0">
                  <c:v>9.0992061393115095E-2</c:v>
                </c:pt>
                <c:pt idx="1">
                  <c:v>0.13479601734285299</c:v>
                </c:pt>
                <c:pt idx="2">
                  <c:v>0.201481326608243</c:v>
                </c:pt>
                <c:pt idx="3">
                  <c:v>0.301369474357711</c:v>
                </c:pt>
                <c:pt idx="4">
                  <c:v>0.442208022468422</c:v>
                </c:pt>
                <c:pt idx="5">
                  <c:v>0.61662505034668902</c:v>
                </c:pt>
                <c:pt idx="6">
                  <c:v>0.79068809616158697</c:v>
                </c:pt>
                <c:pt idx="7">
                  <c:v>0.91912643695110896</c:v>
                </c:pt>
                <c:pt idx="8">
                  <c:v>0.95844746386547996</c:v>
                </c:pt>
                <c:pt idx="9">
                  <c:v>0.98212553722275098</c:v>
                </c:pt>
                <c:pt idx="10">
                  <c:v>0.99324687148410895</c:v>
                </c:pt>
                <c:pt idx="11">
                  <c:v>0.99553991116306195</c:v>
                </c:pt>
                <c:pt idx="12">
                  <c:v>0.99251453742257501</c:v>
                </c:pt>
                <c:pt idx="13">
                  <c:v>0.98700141987497803</c:v>
                </c:pt>
                <c:pt idx="14">
                  <c:v>0.98103261643128403</c:v>
                </c:pt>
                <c:pt idx="15">
                  <c:v>0.97591558215297203</c:v>
                </c:pt>
                <c:pt idx="16">
                  <c:v>0.97237443056212602</c:v>
                </c:pt>
                <c:pt idx="17">
                  <c:v>0.97068954262351204</c:v>
                </c:pt>
                <c:pt idx="18">
                  <c:v>0.97081282033507499</c:v>
                </c:pt>
                <c:pt idx="19">
                  <c:v>0.97245896469975901</c:v>
                </c:pt>
                <c:pt idx="20">
                  <c:v>0.97517930346652104</c:v>
                </c:pt>
                <c:pt idx="21">
                  <c:v>0.97842295673482405</c:v>
                </c:pt>
                <c:pt idx="22">
                  <c:v>0.98158624936288297</c:v>
                </c:pt>
                <c:pt idx="23">
                  <c:v>0.98404846390573297</c:v>
                </c:pt>
                <c:pt idx="24">
                  <c:v>0.98519250482036202</c:v>
                </c:pt>
                <c:pt idx="25">
                  <c:v>0.98441342488097705</c:v>
                </c:pt>
                <c:pt idx="26">
                  <c:v>0.98112367619666996</c:v>
                </c:pt>
                <c:pt idx="27">
                  <c:v>0.97476679712765302</c:v>
                </c:pt>
                <c:pt idx="28">
                  <c:v>0.96484761371016603</c:v>
                </c:pt>
                <c:pt idx="29">
                  <c:v>0.95097782663252906</c:v>
                </c:pt>
                <c:pt idx="30">
                  <c:v>0.93292609334041399</c:v>
                </c:pt>
                <c:pt idx="31">
                  <c:v>0.91065706206659003</c:v>
                </c:pt>
                <c:pt idx="32">
                  <c:v>0.85436996823804001</c:v>
                </c:pt>
                <c:pt idx="33">
                  <c:v>0.78568219806800099</c:v>
                </c:pt>
                <c:pt idx="34">
                  <c:v>0.70994425034837905</c:v>
                </c:pt>
                <c:pt idx="35">
                  <c:v>0.63272392421838597</c:v>
                </c:pt>
                <c:pt idx="36">
                  <c:v>0.55858941223708902</c:v>
                </c:pt>
                <c:pt idx="37">
                  <c:v>0.490502915242709</c:v>
                </c:pt>
                <c:pt idx="38">
                  <c:v>0.429828331293857</c:v>
                </c:pt>
                <c:pt idx="39">
                  <c:v>0.37674500260768801</c:v>
                </c:pt>
                <c:pt idx="40">
                  <c:v>0.33076895725094202</c:v>
                </c:pt>
                <c:pt idx="41">
                  <c:v>0.29115954677329497</c:v>
                </c:pt>
                <c:pt idx="42">
                  <c:v>0.25713985042384802</c:v>
                </c:pt>
                <c:pt idx="43">
                  <c:v>0.22797629925280999</c:v>
                </c:pt>
                <c:pt idx="44">
                  <c:v>0.20299485177719501</c:v>
                </c:pt>
                <c:pt idx="45">
                  <c:v>0.18158252396445199</c:v>
                </c:pt>
                <c:pt idx="46">
                  <c:v>0.16318931095987099</c:v>
                </c:pt>
                <c:pt idx="47">
                  <c:v>0.14733128920654701</c:v>
                </c:pt>
                <c:pt idx="48">
                  <c:v>0.13359334405807999</c:v>
                </c:pt>
                <c:pt idx="49">
                  <c:v>0.111157655651402</c:v>
                </c:pt>
                <c:pt idx="50">
                  <c:v>9.3827895738021305E-2</c:v>
                </c:pt>
                <c:pt idx="51">
                  <c:v>8.0245624686388101E-2</c:v>
                </c:pt>
                <c:pt idx="52">
                  <c:v>6.9454827539827194E-2</c:v>
                </c:pt>
                <c:pt idx="53">
                  <c:v>6.0751828686130799E-2</c:v>
                </c:pt>
                <c:pt idx="54">
                  <c:v>5.3627450452297797E-2</c:v>
                </c:pt>
                <c:pt idx="55">
                  <c:v>4.7727962145500701E-2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57-4387-986B-C608297AF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</c:scatterChart>
      <c:valAx>
        <c:axId val="1518661679"/>
        <c:scaling>
          <c:orientation val="minMax"/>
          <c:max val="500"/>
          <c:min val="1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3276298809922107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1777806682064"/>
          <c:y val="5.0582293807452723E-2"/>
          <c:w val="0.8246801552524492"/>
          <c:h val="0.74523396754912308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S21'!$U$3:$U$802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5D-F and Fig. S21'!$W$3:$W$802</c:f>
              <c:numCache>
                <c:formatCode>General</c:formatCode>
                <c:ptCount val="800"/>
                <c:pt idx="0">
                  <c:v>-8.361673827675031E-3</c:v>
                </c:pt>
                <c:pt idx="1">
                  <c:v>3.6603309428429543E-5</c:v>
                </c:pt>
                <c:pt idx="2">
                  <c:v>3.3135498192450332E-6</c:v>
                </c:pt>
                <c:pt idx="3">
                  <c:v>1.4104550375234181E-2</c:v>
                </c:pt>
                <c:pt idx="4">
                  <c:v>1.8566932505798525E-6</c:v>
                </c:pt>
                <c:pt idx="5">
                  <c:v>8.7416328207029242E-2</c:v>
                </c:pt>
                <c:pt idx="6">
                  <c:v>0.10195808880911773</c:v>
                </c:pt>
                <c:pt idx="7">
                  <c:v>4.4634681197722024E-6</c:v>
                </c:pt>
                <c:pt idx="8">
                  <c:v>8.4956924653670049E-6</c:v>
                </c:pt>
                <c:pt idx="9">
                  <c:v>1.9657534709461856E-6</c:v>
                </c:pt>
                <c:pt idx="10">
                  <c:v>5.7986054625987911E-7</c:v>
                </c:pt>
                <c:pt idx="11">
                  <c:v>4.0192821810275559E-6</c:v>
                </c:pt>
                <c:pt idx="12">
                  <c:v>1.0691269113803094E-5</c:v>
                </c:pt>
                <c:pt idx="13">
                  <c:v>1.3461601460054919E-6</c:v>
                </c:pt>
                <c:pt idx="14">
                  <c:v>1.74433401364591</c:v>
                </c:pt>
                <c:pt idx="15">
                  <c:v>5.9878210932671989E-6</c:v>
                </c:pt>
                <c:pt idx="16">
                  <c:v>0.3822257318789461</c:v>
                </c:pt>
                <c:pt idx="17">
                  <c:v>6.8760719686091133E-6</c:v>
                </c:pt>
                <c:pt idx="18">
                  <c:v>9.8264538218123765E-6</c:v>
                </c:pt>
                <c:pt idx="19">
                  <c:v>3.7817273636730966</c:v>
                </c:pt>
                <c:pt idx="20">
                  <c:v>2.964980902989074E-6</c:v>
                </c:pt>
                <c:pt idx="21">
                  <c:v>6.5377966768936915E-6</c:v>
                </c:pt>
                <c:pt idx="22">
                  <c:v>1.1503373759877278E-6</c:v>
                </c:pt>
                <c:pt idx="23">
                  <c:v>1.3908895746986442E-6</c:v>
                </c:pt>
                <c:pt idx="24">
                  <c:v>0.63161649420436061</c:v>
                </c:pt>
                <c:pt idx="25">
                  <c:v>3.8099507172023445E-6</c:v>
                </c:pt>
                <c:pt idx="26">
                  <c:v>3.1620023237324872</c:v>
                </c:pt>
                <c:pt idx="27">
                  <c:v>2.7768222439078802</c:v>
                </c:pt>
                <c:pt idx="28">
                  <c:v>2.7007350064625092E-6</c:v>
                </c:pt>
                <c:pt idx="29">
                  <c:v>5.7999841132283777E-6</c:v>
                </c:pt>
                <c:pt idx="30">
                  <c:v>0.77697938324778582</c:v>
                </c:pt>
                <c:pt idx="31">
                  <c:v>0.42507338529627753</c:v>
                </c:pt>
                <c:pt idx="32">
                  <c:v>12.84552773560249</c:v>
                </c:pt>
                <c:pt idx="33">
                  <c:v>1.2754053489753299</c:v>
                </c:pt>
                <c:pt idx="34">
                  <c:v>2.2029109262713417E-6</c:v>
                </c:pt>
                <c:pt idx="35">
                  <c:v>7.7820997478083392E-7</c:v>
                </c:pt>
                <c:pt idx="36">
                  <c:v>1.3949196497084217E-6</c:v>
                </c:pt>
                <c:pt idx="37">
                  <c:v>4.7645394018125701E-7</c:v>
                </c:pt>
                <c:pt idx="38">
                  <c:v>1.6149588186786414E-6</c:v>
                </c:pt>
                <c:pt idx="39">
                  <c:v>2.5181101945854483</c:v>
                </c:pt>
                <c:pt idx="40">
                  <c:v>2.6128452373877932E-6</c:v>
                </c:pt>
                <c:pt idx="41">
                  <c:v>0.52420778668730728</c:v>
                </c:pt>
                <c:pt idx="42">
                  <c:v>4.4036505674974377E-6</c:v>
                </c:pt>
                <c:pt idx="43">
                  <c:v>1.0225365822200531E-5</c:v>
                </c:pt>
                <c:pt idx="44">
                  <c:v>11.360116451006164</c:v>
                </c:pt>
                <c:pt idx="45">
                  <c:v>11.850681540065265</c:v>
                </c:pt>
                <c:pt idx="46">
                  <c:v>5.1531156379588105E-6</c:v>
                </c:pt>
                <c:pt idx="47">
                  <c:v>4.2721998008634037</c:v>
                </c:pt>
                <c:pt idx="48">
                  <c:v>3.6551127111656758E-6</c:v>
                </c:pt>
                <c:pt idx="49">
                  <c:v>3.8584345892694947E-6</c:v>
                </c:pt>
                <c:pt idx="50">
                  <c:v>0.88986580055463627</c:v>
                </c:pt>
                <c:pt idx="51">
                  <c:v>11.435897417739303</c:v>
                </c:pt>
                <c:pt idx="52">
                  <c:v>4.8571526534551124</c:v>
                </c:pt>
                <c:pt idx="53">
                  <c:v>3.3168362845019095</c:v>
                </c:pt>
                <c:pt idx="54">
                  <c:v>9.9762339104423496</c:v>
                </c:pt>
                <c:pt idx="55">
                  <c:v>3.84632818372045E-6</c:v>
                </c:pt>
                <c:pt idx="56">
                  <c:v>1.1510067894345251</c:v>
                </c:pt>
                <c:pt idx="57">
                  <c:v>2.0792174659775659E-6</c:v>
                </c:pt>
                <c:pt idx="58">
                  <c:v>2.1115946859222168E-6</c:v>
                </c:pt>
                <c:pt idx="59">
                  <c:v>2.9794474132133915E-6</c:v>
                </c:pt>
                <c:pt idx="60">
                  <c:v>4.4713888359219E-7</c:v>
                </c:pt>
                <c:pt idx="61">
                  <c:v>6.2188845427681173E-6</c:v>
                </c:pt>
                <c:pt idx="62">
                  <c:v>2.2989706731459245</c:v>
                </c:pt>
                <c:pt idx="63">
                  <c:v>0.15190154940775974</c:v>
                </c:pt>
                <c:pt idx="64">
                  <c:v>0.90251558380827646</c:v>
                </c:pt>
                <c:pt idx="65">
                  <c:v>3.2191871161734107</c:v>
                </c:pt>
                <c:pt idx="66">
                  <c:v>2.7027420586135849</c:v>
                </c:pt>
                <c:pt idx="67">
                  <c:v>0.97881070939936199</c:v>
                </c:pt>
                <c:pt idx="68">
                  <c:v>4.6340054509351219E-6</c:v>
                </c:pt>
                <c:pt idx="69">
                  <c:v>7.1560979521603096E-6</c:v>
                </c:pt>
                <c:pt idx="70">
                  <c:v>3.5815116072986221E-6</c:v>
                </c:pt>
                <c:pt idx="71">
                  <c:v>0.27373192418102732</c:v>
                </c:pt>
                <c:pt idx="72">
                  <c:v>4.3392853042822578E-6</c:v>
                </c:pt>
                <c:pt idx="73">
                  <c:v>0.76846854191688674</c:v>
                </c:pt>
                <c:pt idx="74">
                  <c:v>7.3838453800213692E-6</c:v>
                </c:pt>
                <c:pt idx="75">
                  <c:v>3.7490660948275803E-6</c:v>
                </c:pt>
                <c:pt idx="76">
                  <c:v>0.29766922790070099</c:v>
                </c:pt>
                <c:pt idx="77">
                  <c:v>0.79450047128523815</c:v>
                </c:pt>
                <c:pt idx="78">
                  <c:v>1.7222499686045902</c:v>
                </c:pt>
                <c:pt idx="79">
                  <c:v>1.6431018076647958E-6</c:v>
                </c:pt>
                <c:pt idx="80">
                  <c:v>0.37671748238080255</c:v>
                </c:pt>
                <c:pt idx="81">
                  <c:v>1.9342245323349821E-6</c:v>
                </c:pt>
                <c:pt idx="82">
                  <c:v>2.6552269430207396E-6</c:v>
                </c:pt>
                <c:pt idx="83">
                  <c:v>0.45646001729580132</c:v>
                </c:pt>
                <c:pt idx="84">
                  <c:v>0.50250054558377577</c:v>
                </c:pt>
                <c:pt idx="85">
                  <c:v>0.21286997381315909</c:v>
                </c:pt>
                <c:pt idx="86">
                  <c:v>0.68234560539793332</c:v>
                </c:pt>
                <c:pt idx="87">
                  <c:v>8.0692594628245351E-2</c:v>
                </c:pt>
                <c:pt idx="88">
                  <c:v>0.50159320642269767</c:v>
                </c:pt>
                <c:pt idx="89">
                  <c:v>0.12908787089959417</c:v>
                </c:pt>
                <c:pt idx="90">
                  <c:v>0.94022378790110717</c:v>
                </c:pt>
                <c:pt idx="91">
                  <c:v>3.0123338270783903E-6</c:v>
                </c:pt>
                <c:pt idx="92">
                  <c:v>2.0510740548908947E-6</c:v>
                </c:pt>
                <c:pt idx="93">
                  <c:v>0.37946871175897512</c:v>
                </c:pt>
                <c:pt idx="94">
                  <c:v>1.8001111339217596E-7</c:v>
                </c:pt>
                <c:pt idx="95">
                  <c:v>3.1314303313717672E-6</c:v>
                </c:pt>
                <c:pt idx="96">
                  <c:v>6.4841877414259855E-2</c:v>
                </c:pt>
                <c:pt idx="97">
                  <c:v>5.7750550679077349E-7</c:v>
                </c:pt>
                <c:pt idx="98">
                  <c:v>0.19866098722513684</c:v>
                </c:pt>
                <c:pt idx="99">
                  <c:v>3.4353905396816534E-6</c:v>
                </c:pt>
                <c:pt idx="100">
                  <c:v>3.7504111884663044E-6</c:v>
                </c:pt>
                <c:pt idx="101">
                  <c:v>7.5651766655343969E-7</c:v>
                </c:pt>
                <c:pt idx="102">
                  <c:v>0.2986723356037177</c:v>
                </c:pt>
                <c:pt idx="103">
                  <c:v>0.13078675282759342</c:v>
                </c:pt>
                <c:pt idx="104">
                  <c:v>1.6955966195183903E-6</c:v>
                </c:pt>
                <c:pt idx="105">
                  <c:v>0.40262920775216343</c:v>
                </c:pt>
                <c:pt idx="106">
                  <c:v>0.26399171205427846</c:v>
                </c:pt>
                <c:pt idx="107">
                  <c:v>0.15708589542306839</c:v>
                </c:pt>
                <c:pt idx="108">
                  <c:v>5.1919555685268797E-7</c:v>
                </c:pt>
                <c:pt idx="109">
                  <c:v>0.12768759023229781</c:v>
                </c:pt>
                <c:pt idx="110">
                  <c:v>0.23596538850758011</c:v>
                </c:pt>
                <c:pt idx="111">
                  <c:v>0.36681767445933772</c:v>
                </c:pt>
                <c:pt idx="112">
                  <c:v>0.14595920635589463</c:v>
                </c:pt>
                <c:pt idx="113">
                  <c:v>1.3933553452026541E-6</c:v>
                </c:pt>
                <c:pt idx="114">
                  <c:v>0.16869203578108946</c:v>
                </c:pt>
                <c:pt idx="115">
                  <c:v>0.16062842782407613</c:v>
                </c:pt>
                <c:pt idx="116">
                  <c:v>0.45287340886644184</c:v>
                </c:pt>
                <c:pt idx="117">
                  <c:v>0.14862748427986949</c:v>
                </c:pt>
                <c:pt idx="118">
                  <c:v>0.23685068965448053</c:v>
                </c:pt>
                <c:pt idx="119">
                  <c:v>0.31319068427358959</c:v>
                </c:pt>
                <c:pt idx="120">
                  <c:v>0.16859436772830361</c:v>
                </c:pt>
                <c:pt idx="121">
                  <c:v>0.29110313528022724</c:v>
                </c:pt>
                <c:pt idx="122">
                  <c:v>7.2289504433185395E-2</c:v>
                </c:pt>
                <c:pt idx="123">
                  <c:v>0.1920270285861112</c:v>
                </c:pt>
                <c:pt idx="124">
                  <c:v>0.17597937082535461</c:v>
                </c:pt>
                <c:pt idx="125">
                  <c:v>1.9782218259977835E-2</c:v>
                </c:pt>
                <c:pt idx="126">
                  <c:v>0.24297760799076867</c:v>
                </c:pt>
                <c:pt idx="127">
                  <c:v>0.18564118663556395</c:v>
                </c:pt>
                <c:pt idx="128">
                  <c:v>6.8014350985166797E-2</c:v>
                </c:pt>
                <c:pt idx="129">
                  <c:v>0.22955784049620814</c:v>
                </c:pt>
                <c:pt idx="130">
                  <c:v>5.1708995993367417E-2</c:v>
                </c:pt>
                <c:pt idx="131">
                  <c:v>0.21810832679459005</c:v>
                </c:pt>
                <c:pt idx="132">
                  <c:v>0.20056331967396929</c:v>
                </c:pt>
                <c:pt idx="133">
                  <c:v>0.23654247096750738</c:v>
                </c:pt>
                <c:pt idx="134">
                  <c:v>0.23462234213065772</c:v>
                </c:pt>
                <c:pt idx="135">
                  <c:v>0.19176484076389508</c:v>
                </c:pt>
                <c:pt idx="136">
                  <c:v>0.14061375231393619</c:v>
                </c:pt>
                <c:pt idx="137">
                  <c:v>0.1704291845537885</c:v>
                </c:pt>
                <c:pt idx="138">
                  <c:v>0.19270712723615591</c:v>
                </c:pt>
                <c:pt idx="139">
                  <c:v>0.18247206487141576</c:v>
                </c:pt>
                <c:pt idx="140">
                  <c:v>0.18282432270303625</c:v>
                </c:pt>
                <c:pt idx="141">
                  <c:v>0.22514745294111263</c:v>
                </c:pt>
                <c:pt idx="142">
                  <c:v>0.16087117793337008</c:v>
                </c:pt>
                <c:pt idx="143">
                  <c:v>0.19695928369364879</c:v>
                </c:pt>
                <c:pt idx="144">
                  <c:v>0.22084793780545614</c:v>
                </c:pt>
                <c:pt idx="145">
                  <c:v>0.19831234399667827</c:v>
                </c:pt>
                <c:pt idx="146">
                  <c:v>0.17832963743848393</c:v>
                </c:pt>
                <c:pt idx="147">
                  <c:v>0.24875009235679962</c:v>
                </c:pt>
                <c:pt idx="148">
                  <c:v>0.21952585981524392</c:v>
                </c:pt>
                <c:pt idx="149">
                  <c:v>0.26624338852197971</c:v>
                </c:pt>
                <c:pt idx="150">
                  <c:v>0.23835205933826978</c:v>
                </c:pt>
                <c:pt idx="151">
                  <c:v>0.1852583337700365</c:v>
                </c:pt>
                <c:pt idx="152">
                  <c:v>0.23398360855659486</c:v>
                </c:pt>
                <c:pt idx="153">
                  <c:v>0.22859995221642154</c:v>
                </c:pt>
                <c:pt idx="154">
                  <c:v>0.24867580857344934</c:v>
                </c:pt>
                <c:pt idx="155">
                  <c:v>0.22098195475024365</c:v>
                </c:pt>
                <c:pt idx="156">
                  <c:v>0.22410366251066982</c:v>
                </c:pt>
                <c:pt idx="157">
                  <c:v>0.24207513747884943</c:v>
                </c:pt>
                <c:pt idx="158">
                  <c:v>0.21627411855024969</c:v>
                </c:pt>
                <c:pt idx="159">
                  <c:v>0.24221780365263237</c:v>
                </c:pt>
                <c:pt idx="160">
                  <c:v>0.21217561961084797</c:v>
                </c:pt>
                <c:pt idx="161">
                  <c:v>0.21452236383007955</c:v>
                </c:pt>
                <c:pt idx="162">
                  <c:v>0.22495060460360577</c:v>
                </c:pt>
                <c:pt idx="163">
                  <c:v>0.23688010440980395</c:v>
                </c:pt>
                <c:pt idx="164">
                  <c:v>0.2383833920462915</c:v>
                </c:pt>
                <c:pt idx="165">
                  <c:v>0.22812774857375126</c:v>
                </c:pt>
                <c:pt idx="166">
                  <c:v>0.24163393459084942</c:v>
                </c:pt>
                <c:pt idx="167">
                  <c:v>0.22549246312455623</c:v>
                </c:pt>
                <c:pt idx="168">
                  <c:v>0.24858385749505196</c:v>
                </c:pt>
                <c:pt idx="169">
                  <c:v>0.2523203059789606</c:v>
                </c:pt>
                <c:pt idx="170">
                  <c:v>0.25581737921264924</c:v>
                </c:pt>
                <c:pt idx="171">
                  <c:v>0.26472276554379748</c:v>
                </c:pt>
                <c:pt idx="172">
                  <c:v>0.25431104867043991</c:v>
                </c:pt>
                <c:pt idx="173">
                  <c:v>0.26441626194913948</c:v>
                </c:pt>
                <c:pt idx="174">
                  <c:v>0.27223429819337203</c:v>
                </c:pt>
                <c:pt idx="175">
                  <c:v>0.27958614283896543</c:v>
                </c:pt>
                <c:pt idx="176">
                  <c:v>0.26427236017121586</c:v>
                </c:pt>
                <c:pt idx="177">
                  <c:v>0.280599301351796</c:v>
                </c:pt>
                <c:pt idx="178">
                  <c:v>0.27881034941439209</c:v>
                </c:pt>
                <c:pt idx="179">
                  <c:v>0.28174260402031182</c:v>
                </c:pt>
                <c:pt idx="180">
                  <c:v>0.29039579801349774</c:v>
                </c:pt>
                <c:pt idx="181">
                  <c:v>0.29669570092968095</c:v>
                </c:pt>
                <c:pt idx="182">
                  <c:v>0.29876506123993474</c:v>
                </c:pt>
                <c:pt idx="183">
                  <c:v>0.31599775558224558</c:v>
                </c:pt>
                <c:pt idx="184">
                  <c:v>0.31438534750234232</c:v>
                </c:pt>
                <c:pt idx="185">
                  <c:v>0.32017048297943923</c:v>
                </c:pt>
                <c:pt idx="186">
                  <c:v>0.31855932894553057</c:v>
                </c:pt>
                <c:pt idx="187">
                  <c:v>0.33018835564295862</c:v>
                </c:pt>
                <c:pt idx="188">
                  <c:v>0.33653685284145035</c:v>
                </c:pt>
                <c:pt idx="189">
                  <c:v>0.34068176992451782</c:v>
                </c:pt>
                <c:pt idx="190">
                  <c:v>0.35979247191173075</c:v>
                </c:pt>
                <c:pt idx="191">
                  <c:v>0.35544292402924343</c:v>
                </c:pt>
                <c:pt idx="192">
                  <c:v>0.36314826211060186</c:v>
                </c:pt>
                <c:pt idx="193">
                  <c:v>0.36922662304829107</c:v>
                </c:pt>
                <c:pt idx="194">
                  <c:v>0.37581290949765533</c:v>
                </c:pt>
                <c:pt idx="195">
                  <c:v>0.38587216567900895</c:v>
                </c:pt>
                <c:pt idx="196">
                  <c:v>0.39118061614319077</c:v>
                </c:pt>
                <c:pt idx="197">
                  <c:v>0.40085532280855213</c:v>
                </c:pt>
                <c:pt idx="198">
                  <c:v>0.40349660185992992</c:v>
                </c:pt>
                <c:pt idx="199">
                  <c:v>0.41279332430892435</c:v>
                </c:pt>
                <c:pt idx="200">
                  <c:v>0.42094963946030212</c:v>
                </c:pt>
                <c:pt idx="201">
                  <c:v>0.43625977064118449</c:v>
                </c:pt>
                <c:pt idx="202">
                  <c:v>0.44036990638974621</c:v>
                </c:pt>
                <c:pt idx="203">
                  <c:v>0.45443181920115061</c:v>
                </c:pt>
                <c:pt idx="204">
                  <c:v>0.46202322351549191</c:v>
                </c:pt>
                <c:pt idx="205">
                  <c:v>0.47288178648382645</c:v>
                </c:pt>
                <c:pt idx="206">
                  <c:v>0.47951436198388692</c:v>
                </c:pt>
                <c:pt idx="207">
                  <c:v>0.49560602200558618</c:v>
                </c:pt>
                <c:pt idx="208">
                  <c:v>0.50291283164647815</c:v>
                </c:pt>
                <c:pt idx="209">
                  <c:v>0.5131980005254605</c:v>
                </c:pt>
                <c:pt idx="210">
                  <c:v>0.52745856897595356</c:v>
                </c:pt>
                <c:pt idx="211">
                  <c:v>0.5396508467436596</c:v>
                </c:pt>
                <c:pt idx="212">
                  <c:v>0.54893285259406333</c:v>
                </c:pt>
                <c:pt idx="213">
                  <c:v>0.55271664131428333</c:v>
                </c:pt>
                <c:pt idx="214">
                  <c:v>0.57840049915161473</c:v>
                </c:pt>
                <c:pt idx="215">
                  <c:v>0.589738845364148</c:v>
                </c:pt>
                <c:pt idx="216">
                  <c:v>0.6051349524630989</c:v>
                </c:pt>
                <c:pt idx="217">
                  <c:v>0.61853443391950691</c:v>
                </c:pt>
                <c:pt idx="218">
                  <c:v>0.62964247827343245</c:v>
                </c:pt>
                <c:pt idx="219">
                  <c:v>0.64978939108955769</c:v>
                </c:pt>
                <c:pt idx="220">
                  <c:v>0.66564370446485133</c:v>
                </c:pt>
                <c:pt idx="221">
                  <c:v>0.6798213583448538</c:v>
                </c:pt>
                <c:pt idx="222">
                  <c:v>0.69702465637369349</c:v>
                </c:pt>
                <c:pt idx="223">
                  <c:v>0.71058605729827651</c:v>
                </c:pt>
                <c:pt idx="224">
                  <c:v>0.73026218649440167</c:v>
                </c:pt>
                <c:pt idx="225">
                  <c:v>0.74826202503229144</c:v>
                </c:pt>
                <c:pt idx="226">
                  <c:v>0.75997201146380955</c:v>
                </c:pt>
                <c:pt idx="227">
                  <c:v>0.78712336130121585</c:v>
                </c:pt>
                <c:pt idx="228">
                  <c:v>0.79974806363495532</c:v>
                </c:pt>
                <c:pt idx="229">
                  <c:v>0.81801803843364762</c:v>
                </c:pt>
                <c:pt idx="230">
                  <c:v>0.8423491125957433</c:v>
                </c:pt>
                <c:pt idx="231">
                  <c:v>0.85042000508464111</c:v>
                </c:pt>
                <c:pt idx="232">
                  <c:v>0.87674575005287647</c:v>
                </c:pt>
                <c:pt idx="233">
                  <c:v>0.89762288647514143</c:v>
                </c:pt>
                <c:pt idx="234">
                  <c:v>0.9202305326030723</c:v>
                </c:pt>
                <c:pt idx="235">
                  <c:v>0.93772425293086781</c:v>
                </c:pt>
                <c:pt idx="236">
                  <c:v>0.95814653949401019</c:v>
                </c:pt>
                <c:pt idx="237">
                  <c:v>0.97848303455761176</c:v>
                </c:pt>
                <c:pt idx="238">
                  <c:v>0.99756828678786813</c:v>
                </c:pt>
                <c:pt idx="239">
                  <c:v>1.0207003454439354</c:v>
                </c:pt>
                <c:pt idx="240">
                  <c:v>1.033858976301895</c:v>
                </c:pt>
                <c:pt idx="241">
                  <c:v>1.0509297880597366</c:v>
                </c:pt>
                <c:pt idx="242">
                  <c:v>1.0803661572348247</c:v>
                </c:pt>
                <c:pt idx="243">
                  <c:v>1.0977438414243801</c:v>
                </c:pt>
                <c:pt idx="244">
                  <c:v>1.1128175480515012</c:v>
                </c:pt>
                <c:pt idx="245">
                  <c:v>1.1365455736248344</c:v>
                </c:pt>
                <c:pt idx="246">
                  <c:v>1.1515452177708412</c:v>
                </c:pt>
                <c:pt idx="247">
                  <c:v>1.1734730972020788</c:v>
                </c:pt>
                <c:pt idx="248">
                  <c:v>1.1867617800064587</c:v>
                </c:pt>
                <c:pt idx="249">
                  <c:v>1.2064249999055789</c:v>
                </c:pt>
                <c:pt idx="250">
                  <c:v>1.2245590213649311</c:v>
                </c:pt>
                <c:pt idx="251">
                  <c:v>1.2397234619081605</c:v>
                </c:pt>
                <c:pt idx="252">
                  <c:v>1.2581434796217816</c:v>
                </c:pt>
                <c:pt idx="253">
                  <c:v>1.269331045245272</c:v>
                </c:pt>
                <c:pt idx="254">
                  <c:v>1.2820830701312087</c:v>
                </c:pt>
                <c:pt idx="255">
                  <c:v>1.3005941168305848</c:v>
                </c:pt>
                <c:pt idx="256">
                  <c:v>1.3103008754362315</c:v>
                </c:pt>
                <c:pt idx="257">
                  <c:v>1.3193902008078777</c:v>
                </c:pt>
                <c:pt idx="258">
                  <c:v>1.3289866033659656</c:v>
                </c:pt>
                <c:pt idx="259">
                  <c:v>1.3390720838620982</c:v>
                </c:pt>
                <c:pt idx="260">
                  <c:v>1.3477736877190598</c:v>
                </c:pt>
                <c:pt idx="261">
                  <c:v>1.3532582947618299</c:v>
                </c:pt>
                <c:pt idx="262">
                  <c:v>1.3638862608019096</c:v>
                </c:pt>
                <c:pt idx="263">
                  <c:v>1.3679132237940392</c:v>
                </c:pt>
                <c:pt idx="264">
                  <c:v>1.3729432760473315</c:v>
                </c:pt>
                <c:pt idx="265">
                  <c:v>1.3756939152862124</c:v>
                </c:pt>
                <c:pt idx="266">
                  <c:v>1.3782679553420354</c:v>
                </c:pt>
                <c:pt idx="267">
                  <c:v>1.3786180554768699</c:v>
                </c:pt>
                <c:pt idx="268">
                  <c:v>1.3790876588182863</c:v>
                </c:pt>
                <c:pt idx="269">
                  <c:v>1.3788126539083274</c:v>
                </c:pt>
                <c:pt idx="270">
                  <c:v>1.3757175208578827</c:v>
                </c:pt>
                <c:pt idx="271">
                  <c:v>1.375375387603488</c:v>
                </c:pt>
                <c:pt idx="272">
                  <c:v>1.3679024537519651</c:v>
                </c:pt>
                <c:pt idx="273">
                  <c:v>1.3550405154229368</c:v>
                </c:pt>
                <c:pt idx="274">
                  <c:v>1.3589174355001354</c:v>
                </c:pt>
                <c:pt idx="275">
                  <c:v>1.3551594284902249</c:v>
                </c:pt>
                <c:pt idx="276">
                  <c:v>1.3465252480473482</c:v>
                </c:pt>
                <c:pt idx="277">
                  <c:v>1.3411926018722047</c:v>
                </c:pt>
                <c:pt idx="278">
                  <c:v>1.3357677464327267</c:v>
                </c:pt>
                <c:pt idx="279">
                  <c:v>1.3321647985217258</c:v>
                </c:pt>
                <c:pt idx="280">
                  <c:v>1.3189955451565145</c:v>
                </c:pt>
                <c:pt idx="281">
                  <c:v>1.3090750085924292</c:v>
                </c:pt>
                <c:pt idx="282">
                  <c:v>1.2980621241992991</c:v>
                </c:pt>
                <c:pt idx="283">
                  <c:v>1.2889071458314454</c:v>
                </c:pt>
                <c:pt idx="284">
                  <c:v>1.2796881373504352</c:v>
                </c:pt>
                <c:pt idx="285">
                  <c:v>1.269840187919236</c:v>
                </c:pt>
                <c:pt idx="286">
                  <c:v>1.2591934849566424</c:v>
                </c:pt>
                <c:pt idx="287">
                  <c:v>1.2502289740452019</c:v>
                </c:pt>
                <c:pt idx="288">
                  <c:v>1.2348866065055064</c:v>
                </c:pt>
                <c:pt idx="289">
                  <c:v>1.2222373396237467</c:v>
                </c:pt>
                <c:pt idx="290">
                  <c:v>1.2131040488748634</c:v>
                </c:pt>
                <c:pt idx="291">
                  <c:v>1.2051589298225236</c:v>
                </c:pt>
                <c:pt idx="292">
                  <c:v>1.1864562353881509</c:v>
                </c:pt>
                <c:pt idx="293">
                  <c:v>1.1772292600267029</c:v>
                </c:pt>
                <c:pt idx="294">
                  <c:v>1.1600789269992966</c:v>
                </c:pt>
                <c:pt idx="295">
                  <c:v>1.150322154088673</c:v>
                </c:pt>
                <c:pt idx="296">
                  <c:v>1.1408456973416341</c:v>
                </c:pt>
                <c:pt idx="297">
                  <c:v>1.1276448715243148</c:v>
                </c:pt>
                <c:pt idx="298">
                  <c:v>1.1130898973346484</c:v>
                </c:pt>
                <c:pt idx="299">
                  <c:v>1.1048157756271526</c:v>
                </c:pt>
                <c:pt idx="300">
                  <c:v>1.0923065192923616</c:v>
                </c:pt>
                <c:pt idx="301">
                  <c:v>1.0777593644483106</c:v>
                </c:pt>
                <c:pt idx="302">
                  <c:v>1.0614521929340028</c:v>
                </c:pt>
                <c:pt idx="303">
                  <c:v>1.0441851598616534</c:v>
                </c:pt>
                <c:pt idx="304">
                  <c:v>1.0443839630355645</c:v>
                </c:pt>
                <c:pt idx="305">
                  <c:v>1.0305027066148489</c:v>
                </c:pt>
                <c:pt idx="306">
                  <c:v>1.0177861638538266</c:v>
                </c:pt>
                <c:pt idx="307">
                  <c:v>1.0076681519292361</c:v>
                </c:pt>
                <c:pt idx="308">
                  <c:v>0.9985983011542181</c:v>
                </c:pt>
                <c:pt idx="309">
                  <c:v>0.97775945001850628</c:v>
                </c:pt>
                <c:pt idx="310">
                  <c:v>0.97288600597976316</c:v>
                </c:pt>
                <c:pt idx="311">
                  <c:v>0.9658760364026252</c:v>
                </c:pt>
                <c:pt idx="312">
                  <c:v>0.94687583799779551</c:v>
                </c:pt>
                <c:pt idx="313">
                  <c:v>0.93783328116502052</c:v>
                </c:pt>
                <c:pt idx="314">
                  <c:v>0.9291316773080589</c:v>
                </c:pt>
                <c:pt idx="315">
                  <c:v>0.9236122520470752</c:v>
                </c:pt>
                <c:pt idx="316">
                  <c:v>0.90799023225049802</c:v>
                </c:pt>
                <c:pt idx="317">
                  <c:v>0.89830191549771821</c:v>
                </c:pt>
                <c:pt idx="318">
                  <c:v>0.88257426076791878</c:v>
                </c:pt>
                <c:pt idx="319">
                  <c:v>0.88311283663905737</c:v>
                </c:pt>
                <c:pt idx="320">
                  <c:v>0.86922125278073736</c:v>
                </c:pt>
                <c:pt idx="321">
                  <c:v>0.84825153825707766</c:v>
                </c:pt>
                <c:pt idx="322">
                  <c:v>0.84508735890949715</c:v>
                </c:pt>
                <c:pt idx="323">
                  <c:v>0.84237102151695198</c:v>
                </c:pt>
                <c:pt idx="324">
                  <c:v>0.82700644998640316</c:v>
                </c:pt>
                <c:pt idx="325">
                  <c:v>0.82257738083435339</c:v>
                </c:pt>
                <c:pt idx="326">
                  <c:v>0.81236974150482721</c:v>
                </c:pt>
                <c:pt idx="327">
                  <c:v>0.80251094826414071</c:v>
                </c:pt>
                <c:pt idx="328">
                  <c:v>0.79731750119444289</c:v>
                </c:pt>
                <c:pt idx="329">
                  <c:v>0.78649279746797196</c:v>
                </c:pt>
                <c:pt idx="330">
                  <c:v>0.77556791759672716</c:v>
                </c:pt>
                <c:pt idx="331">
                  <c:v>0.76705434687160023</c:v>
                </c:pt>
                <c:pt idx="332">
                  <c:v>0.76067752298710667</c:v>
                </c:pt>
                <c:pt idx="333">
                  <c:v>0.75782685513827175</c:v>
                </c:pt>
                <c:pt idx="334">
                  <c:v>0.74537550622148419</c:v>
                </c:pt>
                <c:pt idx="335">
                  <c:v>0.73815825021811454</c:v>
                </c:pt>
                <c:pt idx="336">
                  <c:v>0.72557699688972932</c:v>
                </c:pt>
                <c:pt idx="337">
                  <c:v>0.722017866821141</c:v>
                </c:pt>
                <c:pt idx="338">
                  <c:v>0.71383846246997351</c:v>
                </c:pt>
                <c:pt idx="339">
                  <c:v>0.70663308301985261</c:v>
                </c:pt>
                <c:pt idx="340">
                  <c:v>0.70003193243707751</c:v>
                </c:pt>
                <c:pt idx="341">
                  <c:v>0.6937681939943654</c:v>
                </c:pt>
                <c:pt idx="342">
                  <c:v>0.68623167263415519</c:v>
                </c:pt>
                <c:pt idx="343">
                  <c:v>0.67996845056332367</c:v>
                </c:pt>
                <c:pt idx="344">
                  <c:v>0.67375258717065512</c:v>
                </c:pt>
                <c:pt idx="345">
                  <c:v>0.66560180457513651</c:v>
                </c:pt>
                <c:pt idx="346">
                  <c:v>0.65912937812537831</c:v>
                </c:pt>
                <c:pt idx="347">
                  <c:v>0.6538152475705149</c:v>
                </c:pt>
                <c:pt idx="348">
                  <c:v>0.65049158307933763</c:v>
                </c:pt>
                <c:pt idx="349">
                  <c:v>0.64122344550228905</c:v>
                </c:pt>
                <c:pt idx="350">
                  <c:v>0.6362789634462992</c:v>
                </c:pt>
                <c:pt idx="351">
                  <c:v>0.62959925057031185</c:v>
                </c:pt>
                <c:pt idx="352">
                  <c:v>0.62474314187326319</c:v>
                </c:pt>
                <c:pt idx="353">
                  <c:v>0.62047798390949715</c:v>
                </c:pt>
                <c:pt idx="354">
                  <c:v>0.61718054373309894</c:v>
                </c:pt>
                <c:pt idx="355">
                  <c:v>0.61147157310834421</c:v>
                </c:pt>
                <c:pt idx="356">
                  <c:v>0.60404651430686485</c:v>
                </c:pt>
                <c:pt idx="357">
                  <c:v>0.59921685122682866</c:v>
                </c:pt>
                <c:pt idx="358">
                  <c:v>0.59318363594496015</c:v>
                </c:pt>
                <c:pt idx="359">
                  <c:v>0.58874195256554751</c:v>
                </c:pt>
                <c:pt idx="360">
                  <c:v>0.58426652059539042</c:v>
                </c:pt>
                <c:pt idx="361">
                  <c:v>0.57825886572159302</c:v>
                </c:pt>
                <c:pt idx="362">
                  <c:v>0.57416470061761671</c:v>
                </c:pt>
                <c:pt idx="363">
                  <c:v>0.57117907528949963</c:v>
                </c:pt>
                <c:pt idx="364">
                  <c:v>0.56444042225174518</c:v>
                </c:pt>
                <c:pt idx="365">
                  <c:v>0.55972428721795986</c:v>
                </c:pt>
                <c:pt idx="366">
                  <c:v>0.55847658522036259</c:v>
                </c:pt>
                <c:pt idx="367">
                  <c:v>0.55311741966079764</c:v>
                </c:pt>
                <c:pt idx="368">
                  <c:v>0.54853410285136328</c:v>
                </c:pt>
                <c:pt idx="369">
                  <c:v>0.54360511195178396</c:v>
                </c:pt>
                <c:pt idx="370">
                  <c:v>0.5387279057750568</c:v>
                </c:pt>
                <c:pt idx="371">
                  <c:v>0.53274540558857142</c:v>
                </c:pt>
                <c:pt idx="372">
                  <c:v>0.52745141353703895</c:v>
                </c:pt>
                <c:pt idx="373">
                  <c:v>0.52812793446762873</c:v>
                </c:pt>
                <c:pt idx="374">
                  <c:v>0.52478822556445737</c:v>
                </c:pt>
                <c:pt idx="375">
                  <c:v>0.51827629666585451</c:v>
                </c:pt>
                <c:pt idx="376">
                  <c:v>0.5131483181738361</c:v>
                </c:pt>
                <c:pt idx="377">
                  <c:v>0.51091209597883736</c:v>
                </c:pt>
                <c:pt idx="378">
                  <c:v>0.50974137027511002</c:v>
                </c:pt>
                <c:pt idx="379">
                  <c:v>0.50485431614894849</c:v>
                </c:pt>
                <c:pt idx="380">
                  <c:v>0.50184847855008941</c:v>
                </c:pt>
                <c:pt idx="381">
                  <c:v>0.50075225793194345</c:v>
                </c:pt>
                <c:pt idx="382">
                  <c:v>0.49800095478635964</c:v>
                </c:pt>
                <c:pt idx="383">
                  <c:v>0.49163357313053418</c:v>
                </c:pt>
                <c:pt idx="384">
                  <c:v>0.48684385510380712</c:v>
                </c:pt>
                <c:pt idx="385">
                  <c:v>0.48769756535674641</c:v>
                </c:pt>
                <c:pt idx="386">
                  <c:v>0.48149118107645156</c:v>
                </c:pt>
                <c:pt idx="387">
                  <c:v>0.47434872522831284</c:v>
                </c:pt>
                <c:pt idx="388">
                  <c:v>0.4783755038019144</c:v>
                </c:pt>
                <c:pt idx="389">
                  <c:v>0.4726650578289292</c:v>
                </c:pt>
                <c:pt idx="390">
                  <c:v>0.46986783446970509</c:v>
                </c:pt>
                <c:pt idx="391">
                  <c:v>0.4695418562784216</c:v>
                </c:pt>
                <c:pt idx="392">
                  <c:v>0.46619831146985258</c:v>
                </c:pt>
                <c:pt idx="393">
                  <c:v>0.46668067657345425</c:v>
                </c:pt>
                <c:pt idx="394">
                  <c:v>0.4634837076114745</c:v>
                </c:pt>
                <c:pt idx="395">
                  <c:v>0.45459167318180571</c:v>
                </c:pt>
                <c:pt idx="396">
                  <c:v>0.45478243570786564</c:v>
                </c:pt>
                <c:pt idx="397">
                  <c:v>0.45249442879001694</c:v>
                </c:pt>
                <c:pt idx="398">
                  <c:v>0.45541060210023443</c:v>
                </c:pt>
                <c:pt idx="399">
                  <c:v>0.44163479619421558</c:v>
                </c:pt>
                <c:pt idx="400">
                  <c:v>0.44050545400832003</c:v>
                </c:pt>
                <c:pt idx="401">
                  <c:v>0.43856286299467734</c:v>
                </c:pt>
                <c:pt idx="402">
                  <c:v>0.43949568879641776</c:v>
                </c:pt>
                <c:pt idx="403">
                  <c:v>0.43633586172611555</c:v>
                </c:pt>
                <c:pt idx="404">
                  <c:v>0.43122839057448398</c:v>
                </c:pt>
                <c:pt idx="405">
                  <c:v>0.43013877213966645</c:v>
                </c:pt>
                <c:pt idx="406">
                  <c:v>0.43107668789279674</c:v>
                </c:pt>
                <c:pt idx="407">
                  <c:v>0.42919820075972198</c:v>
                </c:pt>
                <c:pt idx="408">
                  <c:v>0.42951392528081217</c:v>
                </c:pt>
                <c:pt idx="409">
                  <c:v>0.42973721923532993</c:v>
                </c:pt>
                <c:pt idx="410">
                  <c:v>0.4259966951019386</c:v>
                </c:pt>
                <c:pt idx="411">
                  <c:v>0.41858930359550639</c:v>
                </c:pt>
                <c:pt idx="412">
                  <c:v>0.41971691224723229</c:v>
                </c:pt>
                <c:pt idx="413">
                  <c:v>0.4152159567527049</c:v>
                </c:pt>
                <c:pt idx="414">
                  <c:v>0.41492203050170412</c:v>
                </c:pt>
                <c:pt idx="415">
                  <c:v>0.41353844893217789</c:v>
                </c:pt>
                <c:pt idx="416">
                  <c:v>0.41045124587846749</c:v>
                </c:pt>
                <c:pt idx="417">
                  <c:v>0.41116103591162922</c:v>
                </c:pt>
                <c:pt idx="418">
                  <c:v>0.40678655464406577</c:v>
                </c:pt>
                <c:pt idx="419">
                  <c:v>0.40632547143867537</c:v>
                </c:pt>
                <c:pt idx="420">
                  <c:v>0.40844672712289581</c:v>
                </c:pt>
                <c:pt idx="421">
                  <c:v>0.4047799335172686</c:v>
                </c:pt>
                <c:pt idx="422">
                  <c:v>0.40723900706231569</c:v>
                </c:pt>
                <c:pt idx="423">
                  <c:v>0.40670622193297556</c:v>
                </c:pt>
                <c:pt idx="424">
                  <c:v>0.40369308136037951</c:v>
                </c:pt>
                <c:pt idx="425">
                  <c:v>0.40022774655547499</c:v>
                </c:pt>
                <c:pt idx="426">
                  <c:v>0.39364961140507854</c:v>
                </c:pt>
                <c:pt idx="427">
                  <c:v>0.39947137240197006</c:v>
                </c:pt>
                <c:pt idx="428">
                  <c:v>0.40556887598293689</c:v>
                </c:pt>
                <c:pt idx="429">
                  <c:v>0.39441207137002898</c:v>
                </c:pt>
                <c:pt idx="430">
                  <c:v>0.39494526222013299</c:v>
                </c:pt>
                <c:pt idx="431">
                  <c:v>0.39218971744838776</c:v>
                </c:pt>
                <c:pt idx="432">
                  <c:v>0.38845494717309165</c:v>
                </c:pt>
                <c:pt idx="433">
                  <c:v>0.38838737622418418</c:v>
                </c:pt>
                <c:pt idx="434">
                  <c:v>0.38711333926069136</c:v>
                </c:pt>
                <c:pt idx="435">
                  <c:v>0.38644006409620979</c:v>
                </c:pt>
                <c:pt idx="436">
                  <c:v>0.38347435596918783</c:v>
                </c:pt>
                <c:pt idx="437">
                  <c:v>0.38423958221206916</c:v>
                </c:pt>
                <c:pt idx="438">
                  <c:v>0.38336606540915158</c:v>
                </c:pt>
                <c:pt idx="439">
                  <c:v>0.38340615799728545</c:v>
                </c:pt>
                <c:pt idx="440">
                  <c:v>0.38303366945306744</c:v>
                </c:pt>
                <c:pt idx="441">
                  <c:v>0.37861784155137784</c:v>
                </c:pt>
                <c:pt idx="442">
                  <c:v>0.37809815013757314</c:v>
                </c:pt>
                <c:pt idx="443">
                  <c:v>0.37562310594794296</c:v>
                </c:pt>
                <c:pt idx="444">
                  <c:v>0.37913705347700755</c:v>
                </c:pt>
                <c:pt idx="445">
                  <c:v>0.36622742451646362</c:v>
                </c:pt>
                <c:pt idx="446">
                  <c:v>0.37587384137952862</c:v>
                </c:pt>
                <c:pt idx="447">
                  <c:v>0.37357572832630892</c:v>
                </c:pt>
                <c:pt idx="448">
                  <c:v>0.37602465885227948</c:v>
                </c:pt>
                <c:pt idx="449">
                  <c:v>0.37353342271583034</c:v>
                </c:pt>
                <c:pt idx="450">
                  <c:v>0.37696430813957943</c:v>
                </c:pt>
                <c:pt idx="451">
                  <c:v>0.37669099988008459</c:v>
                </c:pt>
                <c:pt idx="452">
                  <c:v>0.37099154525140926</c:v>
                </c:pt>
                <c:pt idx="453">
                  <c:v>0.37051876991130045</c:v>
                </c:pt>
                <c:pt idx="454">
                  <c:v>0.36685027965520667</c:v>
                </c:pt>
                <c:pt idx="455">
                  <c:v>0.36622572786599955</c:v>
                </c:pt>
                <c:pt idx="456">
                  <c:v>0.36463150345302392</c:v>
                </c:pt>
                <c:pt idx="457">
                  <c:v>0.35903591333969787</c:v>
                </c:pt>
                <c:pt idx="458">
                  <c:v>0.36062987956673437</c:v>
                </c:pt>
                <c:pt idx="459">
                  <c:v>0.36293201294387967</c:v>
                </c:pt>
                <c:pt idx="460">
                  <c:v>0.36238399484407058</c:v>
                </c:pt>
                <c:pt idx="461">
                  <c:v>0.36436162537816053</c:v>
                </c:pt>
                <c:pt idx="462">
                  <c:v>0.36350433740576749</c:v>
                </c:pt>
                <c:pt idx="463">
                  <c:v>0.35772834908769158</c:v>
                </c:pt>
                <c:pt idx="464">
                  <c:v>0.36721092852988402</c:v>
                </c:pt>
                <c:pt idx="465">
                  <c:v>0.36436225240115788</c:v>
                </c:pt>
                <c:pt idx="466">
                  <c:v>0.35458161573292479</c:v>
                </c:pt>
                <c:pt idx="467">
                  <c:v>0.3595474534545347</c:v>
                </c:pt>
                <c:pt idx="468">
                  <c:v>0.36137142647053183</c:v>
                </c:pt>
                <c:pt idx="469">
                  <c:v>0.35325188437377325</c:v>
                </c:pt>
                <c:pt idx="470">
                  <c:v>0.35771521848845056</c:v>
                </c:pt>
                <c:pt idx="471">
                  <c:v>0.35296426523645152</c:v>
                </c:pt>
                <c:pt idx="472">
                  <c:v>0.35061827713318833</c:v>
                </c:pt>
                <c:pt idx="473">
                  <c:v>0.34671767771690598</c:v>
                </c:pt>
                <c:pt idx="474">
                  <c:v>0.35555320630939086</c:v>
                </c:pt>
                <c:pt idx="475">
                  <c:v>0.35022236743583035</c:v>
                </c:pt>
                <c:pt idx="476">
                  <c:v>0.34532413754683344</c:v>
                </c:pt>
                <c:pt idx="477">
                  <c:v>0.34457314841436554</c:v>
                </c:pt>
                <c:pt idx="478">
                  <c:v>0.3453326576828572</c:v>
                </c:pt>
                <c:pt idx="479">
                  <c:v>0.34727657650990579</c:v>
                </c:pt>
                <c:pt idx="480">
                  <c:v>0.34700588699351947</c:v>
                </c:pt>
                <c:pt idx="481">
                  <c:v>0.34845290853690841</c:v>
                </c:pt>
                <c:pt idx="482">
                  <c:v>0.35596722590626539</c:v>
                </c:pt>
                <c:pt idx="483">
                  <c:v>0.34297110465577474</c:v>
                </c:pt>
                <c:pt idx="484">
                  <c:v>0.34732179593313756</c:v>
                </c:pt>
                <c:pt idx="485">
                  <c:v>0.34549771226602133</c:v>
                </c:pt>
                <c:pt idx="486">
                  <c:v>0.34250943131109018</c:v>
                </c:pt>
                <c:pt idx="487">
                  <c:v>0.34142840677970993</c:v>
                </c:pt>
                <c:pt idx="488">
                  <c:v>0.33603910723255742</c:v>
                </c:pt>
                <c:pt idx="489">
                  <c:v>0.33794566286569738</c:v>
                </c:pt>
                <c:pt idx="490">
                  <c:v>0.33409666375373942</c:v>
                </c:pt>
                <c:pt idx="491">
                  <c:v>0.33611368608555475</c:v>
                </c:pt>
                <c:pt idx="492">
                  <c:v>0.33787687475450329</c:v>
                </c:pt>
                <c:pt idx="493">
                  <c:v>0.34881901620003147</c:v>
                </c:pt>
                <c:pt idx="494">
                  <c:v>0.33378045974447429</c:v>
                </c:pt>
                <c:pt idx="495">
                  <c:v>0.32945717306047134</c:v>
                </c:pt>
                <c:pt idx="496">
                  <c:v>0.33221223834404157</c:v>
                </c:pt>
                <c:pt idx="497">
                  <c:v>0.34339073057591979</c:v>
                </c:pt>
                <c:pt idx="498">
                  <c:v>0.31862420738391828</c:v>
                </c:pt>
                <c:pt idx="499">
                  <c:v>0.32588133467318586</c:v>
                </c:pt>
                <c:pt idx="500">
                  <c:v>0.33575945497567805</c:v>
                </c:pt>
                <c:pt idx="501">
                  <c:v>0.33906176380123276</c:v>
                </c:pt>
                <c:pt idx="502">
                  <c:v>0.32830828251053662</c:v>
                </c:pt>
                <c:pt idx="503">
                  <c:v>0.3297586973548538</c:v>
                </c:pt>
                <c:pt idx="504">
                  <c:v>0.3357986623548731</c:v>
                </c:pt>
                <c:pt idx="505">
                  <c:v>0.32892235932731689</c:v>
                </c:pt>
                <c:pt idx="506">
                  <c:v>0.32855883352359438</c:v>
                </c:pt>
                <c:pt idx="507">
                  <c:v>0.34442572424254531</c:v>
                </c:pt>
                <c:pt idx="508">
                  <c:v>0.32225160919182017</c:v>
                </c:pt>
                <c:pt idx="509">
                  <c:v>0.30335453762822578</c:v>
                </c:pt>
                <c:pt idx="510">
                  <c:v>0.32885283354200634</c:v>
                </c:pt>
                <c:pt idx="511">
                  <c:v>0.32919253247182501</c:v>
                </c:pt>
                <c:pt idx="512">
                  <c:v>0.33808021462421806</c:v>
                </c:pt>
                <c:pt idx="513">
                  <c:v>0.33543698073643707</c:v>
                </c:pt>
                <c:pt idx="514">
                  <c:v>0.34059819144732417</c:v>
                </c:pt>
                <c:pt idx="515">
                  <c:v>0.32754928961392554</c:v>
                </c:pt>
                <c:pt idx="516">
                  <c:v>0.32694653609480784</c:v>
                </c:pt>
                <c:pt idx="517">
                  <c:v>0.33912763809967611</c:v>
                </c:pt>
                <c:pt idx="518">
                  <c:v>0.3400660333409814</c:v>
                </c:pt>
                <c:pt idx="519">
                  <c:v>0.331266208175649</c:v>
                </c:pt>
                <c:pt idx="520">
                  <c:v>0.3295318625645855</c:v>
                </c:pt>
                <c:pt idx="521">
                  <c:v>0.33752293871427125</c:v>
                </c:pt>
                <c:pt idx="522">
                  <c:v>0.34392049124138996</c:v>
                </c:pt>
                <c:pt idx="523">
                  <c:v>0.33702191045556928</c:v>
                </c:pt>
                <c:pt idx="524">
                  <c:v>0.3371677117443389</c:v>
                </c:pt>
                <c:pt idx="525">
                  <c:v>0.3319308525529901</c:v>
                </c:pt>
                <c:pt idx="526">
                  <c:v>0.32714533926871892</c:v>
                </c:pt>
                <c:pt idx="527">
                  <c:v>0.33498297920254777</c:v>
                </c:pt>
                <c:pt idx="528">
                  <c:v>0.33553132925570706</c:v>
                </c:pt>
                <c:pt idx="529">
                  <c:v>0.33233093010909598</c:v>
                </c:pt>
                <c:pt idx="530">
                  <c:v>0.33197463351169693</c:v>
                </c:pt>
                <c:pt idx="531">
                  <c:v>0.33171998840730477</c:v>
                </c:pt>
                <c:pt idx="532">
                  <c:v>0.34807669473841191</c:v>
                </c:pt>
                <c:pt idx="533">
                  <c:v>0.34709108835376606</c:v>
                </c:pt>
                <c:pt idx="534">
                  <c:v>0.33229714463464344</c:v>
                </c:pt>
                <c:pt idx="535">
                  <c:v>0.33926705850735311</c:v>
                </c:pt>
                <c:pt idx="536">
                  <c:v>0.34170872294329463</c:v>
                </c:pt>
                <c:pt idx="537">
                  <c:v>0.32621631248867056</c:v>
                </c:pt>
                <c:pt idx="538">
                  <c:v>0.33297927188850135</c:v>
                </c:pt>
                <c:pt idx="539">
                  <c:v>0.33722705762686489</c:v>
                </c:pt>
                <c:pt idx="540">
                  <c:v>0.34207058898025866</c:v>
                </c:pt>
                <c:pt idx="541">
                  <c:v>0.33170154655443557</c:v>
                </c:pt>
                <c:pt idx="542">
                  <c:v>0.3270318481061712</c:v>
                </c:pt>
                <c:pt idx="543">
                  <c:v>0.33767995264958428</c:v>
                </c:pt>
                <c:pt idx="544">
                  <c:v>0.33374486696844091</c:v>
                </c:pt>
                <c:pt idx="545">
                  <c:v>0.33967513982760456</c:v>
                </c:pt>
                <c:pt idx="546">
                  <c:v>0.33089807190870923</c:v>
                </c:pt>
                <c:pt idx="547">
                  <c:v>0.3372946285757723</c:v>
                </c:pt>
                <c:pt idx="548">
                  <c:v>0.3385987995268504</c:v>
                </c:pt>
                <c:pt idx="549">
                  <c:v>0.34959161918405851</c:v>
                </c:pt>
                <c:pt idx="550">
                  <c:v>0.32664217175508342</c:v>
                </c:pt>
                <c:pt idx="551">
                  <c:v>0.33109300229351707</c:v>
                </c:pt>
                <c:pt idx="552">
                  <c:v>0.33578265482658454</c:v>
                </c:pt>
                <c:pt idx="553">
                  <c:v>0.33834212581864154</c:v>
                </c:pt>
                <c:pt idx="554">
                  <c:v>0.3510739753175417</c:v>
                </c:pt>
                <c:pt idx="555">
                  <c:v>0.33994675143663522</c:v>
                </c:pt>
                <c:pt idx="556">
                  <c:v>0.34655767620142858</c:v>
                </c:pt>
                <c:pt idx="557">
                  <c:v>0.34071212521433886</c:v>
                </c:pt>
                <c:pt idx="558">
                  <c:v>0.34276459278736526</c:v>
                </c:pt>
                <c:pt idx="559">
                  <c:v>0.33839663993571673</c:v>
                </c:pt>
                <c:pt idx="560">
                  <c:v>0.33854351085195317</c:v>
                </c:pt>
                <c:pt idx="561">
                  <c:v>0.34822467216582065</c:v>
                </c:pt>
                <c:pt idx="562">
                  <c:v>0.33761846751212471</c:v>
                </c:pt>
                <c:pt idx="563">
                  <c:v>0.34360170537272178</c:v>
                </c:pt>
                <c:pt idx="564">
                  <c:v>0.33764904410417695</c:v>
                </c:pt>
                <c:pt idx="565">
                  <c:v>0.34218400637539281</c:v>
                </c:pt>
                <c:pt idx="566">
                  <c:v>0.34039684329771813</c:v>
                </c:pt>
                <c:pt idx="567">
                  <c:v>0.34691209172983567</c:v>
                </c:pt>
                <c:pt idx="568">
                  <c:v>0.3436644076724728</c:v>
                </c:pt>
                <c:pt idx="569">
                  <c:v>0.34394520332423012</c:v>
                </c:pt>
                <c:pt idx="570">
                  <c:v>0.34044704202122311</c:v>
                </c:pt>
                <c:pt idx="571">
                  <c:v>0.34000499080799129</c:v>
                </c:pt>
                <c:pt idx="572">
                  <c:v>0.34351119275884939</c:v>
                </c:pt>
                <c:pt idx="573">
                  <c:v>0.34651087077885184</c:v>
                </c:pt>
                <c:pt idx="574">
                  <c:v>0.35447155475501091</c:v>
                </c:pt>
                <c:pt idx="575">
                  <c:v>0.34298593190547982</c:v>
                </c:pt>
                <c:pt idx="576">
                  <c:v>0.34217150279914915</c:v>
                </c:pt>
                <c:pt idx="577">
                  <c:v>0.34244506924458307</c:v>
                </c:pt>
                <c:pt idx="578">
                  <c:v>0.33969114735589317</c:v>
                </c:pt>
                <c:pt idx="579">
                  <c:v>0.34620554746277976</c:v>
                </c:pt>
                <c:pt idx="580">
                  <c:v>0.34776111775214652</c:v>
                </c:pt>
                <c:pt idx="581">
                  <c:v>0.34205767968325113</c:v>
                </c:pt>
                <c:pt idx="582">
                  <c:v>0.34525155041394734</c:v>
                </c:pt>
                <c:pt idx="583">
                  <c:v>0.34402535161679232</c:v>
                </c:pt>
                <c:pt idx="584">
                  <c:v>0.33808689057495528</c:v>
                </c:pt>
                <c:pt idx="585">
                  <c:v>0.34693588172003387</c:v>
                </c:pt>
                <c:pt idx="586">
                  <c:v>0.34419184466447911</c:v>
                </c:pt>
                <c:pt idx="587">
                  <c:v>0.34895179754067684</c:v>
                </c:pt>
                <c:pt idx="588">
                  <c:v>0.35081250672758768</c:v>
                </c:pt>
                <c:pt idx="589">
                  <c:v>0.36380807472249216</c:v>
                </c:pt>
                <c:pt idx="590">
                  <c:v>0.35228136342477162</c:v>
                </c:pt>
                <c:pt idx="591">
                  <c:v>0.34731858705073965</c:v>
                </c:pt>
                <c:pt idx="592">
                  <c:v>0.35279117000543875</c:v>
                </c:pt>
                <c:pt idx="593">
                  <c:v>0.36105164474181295</c:v>
                </c:pt>
                <c:pt idx="594">
                  <c:v>0.34886445692549678</c:v>
                </c:pt>
                <c:pt idx="595">
                  <c:v>0.34816912530498428</c:v>
                </c:pt>
                <c:pt idx="596">
                  <c:v>0.36009890173897513</c:v>
                </c:pt>
                <c:pt idx="597">
                  <c:v>0.35636180779021759</c:v>
                </c:pt>
                <c:pt idx="598">
                  <c:v>0.35041512168200145</c:v>
                </c:pt>
                <c:pt idx="599">
                  <c:v>0.3535474703915325</c:v>
                </c:pt>
                <c:pt idx="600">
                  <c:v>0.35423114676103218</c:v>
                </c:pt>
                <c:pt idx="601">
                  <c:v>0.3496449899062582</c:v>
                </c:pt>
                <c:pt idx="602">
                  <c:v>0.35298469880942951</c:v>
                </c:pt>
                <c:pt idx="603">
                  <c:v>0.33418256590439455</c:v>
                </c:pt>
                <c:pt idx="604">
                  <c:v>0.35608433167197245</c:v>
                </c:pt>
                <c:pt idx="605">
                  <c:v>0.35848398556708239</c:v>
                </c:pt>
                <c:pt idx="606">
                  <c:v>0.35759158430682625</c:v>
                </c:pt>
                <c:pt idx="607">
                  <c:v>0.35687522897404644</c:v>
                </c:pt>
                <c:pt idx="608">
                  <c:v>0.36024024009935218</c:v>
                </c:pt>
                <c:pt idx="609">
                  <c:v>0.37113509663412864</c:v>
                </c:pt>
                <c:pt idx="610">
                  <c:v>0.35899117340464104</c:v>
                </c:pt>
                <c:pt idx="611">
                  <c:v>0.35836426105826685</c:v>
                </c:pt>
                <c:pt idx="612">
                  <c:v>0.36990277514182257</c:v>
                </c:pt>
                <c:pt idx="613">
                  <c:v>0.35568849574202804</c:v>
                </c:pt>
                <c:pt idx="614">
                  <c:v>0.36092834251354122</c:v>
                </c:pt>
                <c:pt idx="615">
                  <c:v>0.35069492147370557</c:v>
                </c:pt>
                <c:pt idx="616">
                  <c:v>0.36465123623559104</c:v>
                </c:pt>
                <c:pt idx="617">
                  <c:v>0.35406269887694225</c:v>
                </c:pt>
                <c:pt idx="618">
                  <c:v>0.37357366283878657</c:v>
                </c:pt>
                <c:pt idx="619">
                  <c:v>0.35135274236548703</c:v>
                </c:pt>
                <c:pt idx="620">
                  <c:v>0.38082208557350256</c:v>
                </c:pt>
                <c:pt idx="621">
                  <c:v>0.401914401535023</c:v>
                </c:pt>
                <c:pt idx="622">
                  <c:v>0.37175964842333575</c:v>
                </c:pt>
                <c:pt idx="623">
                  <c:v>0.36903420075547261</c:v>
                </c:pt>
                <c:pt idx="624">
                  <c:v>0.36764420142115062</c:v>
                </c:pt>
                <c:pt idx="625">
                  <c:v>0.37395341747303362</c:v>
                </c:pt>
                <c:pt idx="626">
                  <c:v>0.36675637374040609</c:v>
                </c:pt>
                <c:pt idx="627">
                  <c:v>0.36730564588620984</c:v>
                </c:pt>
                <c:pt idx="628">
                  <c:v>0.35923685576854003</c:v>
                </c:pt>
                <c:pt idx="629">
                  <c:v>0.36828405994823787</c:v>
                </c:pt>
                <c:pt idx="630">
                  <c:v>0.38177718913350495</c:v>
                </c:pt>
                <c:pt idx="631">
                  <c:v>0.36628005756454679</c:v>
                </c:pt>
                <c:pt idx="632">
                  <c:v>0.38339350688621709</c:v>
                </c:pt>
                <c:pt idx="633">
                  <c:v>0.38947319563731209</c:v>
                </c:pt>
                <c:pt idx="634">
                  <c:v>0.40058596110557171</c:v>
                </c:pt>
                <c:pt idx="635">
                  <c:v>0.40868591795458792</c:v>
                </c:pt>
                <c:pt idx="636">
                  <c:v>0.40205068682771333</c:v>
                </c:pt>
                <c:pt idx="637">
                  <c:v>0.39509305522901134</c:v>
                </c:pt>
                <c:pt idx="638">
                  <c:v>0.41543416075583278</c:v>
                </c:pt>
                <c:pt idx="639">
                  <c:v>0.42900098358515831</c:v>
                </c:pt>
                <c:pt idx="640">
                  <c:v>0.39396441383352671</c:v>
                </c:pt>
                <c:pt idx="641">
                  <c:v>0.38863505030819434</c:v>
                </c:pt>
                <c:pt idx="642">
                  <c:v>0.41550969858517772</c:v>
                </c:pt>
                <c:pt idx="643">
                  <c:v>0.45033322805248494</c:v>
                </c:pt>
                <c:pt idx="644">
                  <c:v>0.42713750812031664</c:v>
                </c:pt>
                <c:pt idx="645">
                  <c:v>0.45359732535890013</c:v>
                </c:pt>
                <c:pt idx="646">
                  <c:v>0.42020901464914673</c:v>
                </c:pt>
                <c:pt idx="647">
                  <c:v>0.428011135574351</c:v>
                </c:pt>
                <c:pt idx="648">
                  <c:v>0.44128952782483205</c:v>
                </c:pt>
                <c:pt idx="649">
                  <c:v>0.39336184473293689</c:v>
                </c:pt>
                <c:pt idx="650">
                  <c:v>0.44855952752740152</c:v>
                </c:pt>
                <c:pt idx="651">
                  <c:v>0.41848278345334305</c:v>
                </c:pt>
                <c:pt idx="652">
                  <c:v>0.40084020048920238</c:v>
                </c:pt>
                <c:pt idx="653">
                  <c:v>0.3978170275486464</c:v>
                </c:pt>
                <c:pt idx="654">
                  <c:v>0.36178474527699783</c:v>
                </c:pt>
                <c:pt idx="655">
                  <c:v>0.3822687751635388</c:v>
                </c:pt>
                <c:pt idx="656">
                  <c:v>0.40967705689509309</c:v>
                </c:pt>
                <c:pt idx="657">
                  <c:v>0.41466996725671257</c:v>
                </c:pt>
                <c:pt idx="658">
                  <c:v>0.42983938710021513</c:v>
                </c:pt>
                <c:pt idx="659">
                  <c:v>0.4018629856492289</c:v>
                </c:pt>
                <c:pt idx="660">
                  <c:v>0.43793882757735075</c:v>
                </c:pt>
                <c:pt idx="661">
                  <c:v>0.40401489169291516</c:v>
                </c:pt>
                <c:pt idx="662">
                  <c:v>0.41824274429642255</c:v>
                </c:pt>
                <c:pt idx="663">
                  <c:v>0.41327830815562971</c:v>
                </c:pt>
                <c:pt idx="664">
                  <c:v>0.41227839089315932</c:v>
                </c:pt>
                <c:pt idx="665">
                  <c:v>0.41243743343228911</c:v>
                </c:pt>
                <c:pt idx="666">
                  <c:v>0.44745736863263236</c:v>
                </c:pt>
                <c:pt idx="667">
                  <c:v>0.40108230513364518</c:v>
                </c:pt>
                <c:pt idx="668">
                  <c:v>0.41505263570371043</c:v>
                </c:pt>
                <c:pt idx="669">
                  <c:v>0.43081946092900175</c:v>
                </c:pt>
                <c:pt idx="670">
                  <c:v>0.39820393762180567</c:v>
                </c:pt>
                <c:pt idx="671">
                  <c:v>0.38585136326897512</c:v>
                </c:pt>
                <c:pt idx="672">
                  <c:v>0.42593192731466767</c:v>
                </c:pt>
                <c:pt idx="673">
                  <c:v>0.44094123499157845</c:v>
                </c:pt>
                <c:pt idx="674">
                  <c:v>0.4632347057140585</c:v>
                </c:pt>
                <c:pt idx="675">
                  <c:v>0.39418534723087745</c:v>
                </c:pt>
                <c:pt idx="676">
                  <c:v>0.38020889396566115</c:v>
                </c:pt>
                <c:pt idx="677">
                  <c:v>0.43626987677655549</c:v>
                </c:pt>
                <c:pt idx="678">
                  <c:v>0.46699728630348081</c:v>
                </c:pt>
                <c:pt idx="679">
                  <c:v>0.43530381875594876</c:v>
                </c:pt>
                <c:pt idx="680">
                  <c:v>0.43783138534254534</c:v>
                </c:pt>
                <c:pt idx="681">
                  <c:v>0.36858318680174768</c:v>
                </c:pt>
                <c:pt idx="682">
                  <c:v>0.46015303521620743</c:v>
                </c:pt>
                <c:pt idx="683">
                  <c:v>0.46796183209215136</c:v>
                </c:pt>
                <c:pt idx="684">
                  <c:v>0.47804576347264449</c:v>
                </c:pt>
                <c:pt idx="685">
                  <c:v>0.43534826362135848</c:v>
                </c:pt>
                <c:pt idx="686">
                  <c:v>0.46623652298899443</c:v>
                </c:pt>
                <c:pt idx="687">
                  <c:v>0.44966729274544115</c:v>
                </c:pt>
                <c:pt idx="688">
                  <c:v>0.44246235589978727</c:v>
                </c:pt>
                <c:pt idx="689">
                  <c:v>0.47998724797511483</c:v>
                </c:pt>
                <c:pt idx="690">
                  <c:v>0.39262734261693255</c:v>
                </c:pt>
                <c:pt idx="691">
                  <c:v>0.48994706568580859</c:v>
                </c:pt>
                <c:pt idx="692">
                  <c:v>0.47583251982631863</c:v>
                </c:pt>
                <c:pt idx="693">
                  <c:v>0.45232819392826928</c:v>
                </c:pt>
                <c:pt idx="694">
                  <c:v>0.50658220711150836</c:v>
                </c:pt>
                <c:pt idx="695">
                  <c:v>0.4335692887263573</c:v>
                </c:pt>
                <c:pt idx="696">
                  <c:v>0.47105530537583756</c:v>
                </c:pt>
                <c:pt idx="697">
                  <c:v>0.41114318419805174</c:v>
                </c:pt>
                <c:pt idx="698">
                  <c:v>0.46220668306781726</c:v>
                </c:pt>
                <c:pt idx="699">
                  <c:v>0.42140463685424701</c:v>
                </c:pt>
                <c:pt idx="700">
                  <c:v>0.44640452325243174</c:v>
                </c:pt>
                <c:pt idx="701">
                  <c:v>0.49580545220249456</c:v>
                </c:pt>
                <c:pt idx="702">
                  <c:v>0.475003816725869</c:v>
                </c:pt>
                <c:pt idx="703">
                  <c:v>0.43677817112528644</c:v>
                </c:pt>
                <c:pt idx="704">
                  <c:v>0.43816798604108048</c:v>
                </c:pt>
                <c:pt idx="705">
                  <c:v>0.47813454255234711</c:v>
                </c:pt>
                <c:pt idx="706">
                  <c:v>0.45672104328128837</c:v>
                </c:pt>
                <c:pt idx="707">
                  <c:v>0.50619994438527438</c:v>
                </c:pt>
                <c:pt idx="708">
                  <c:v>0.47839413007330922</c:v>
                </c:pt>
                <c:pt idx="709">
                  <c:v>0.46265688558001694</c:v>
                </c:pt>
                <c:pt idx="710">
                  <c:v>0.44055790263787531</c:v>
                </c:pt>
                <c:pt idx="711">
                  <c:v>0.52783323365880597</c:v>
                </c:pt>
                <c:pt idx="712">
                  <c:v>0.55861737032515346</c:v>
                </c:pt>
                <c:pt idx="713">
                  <c:v>0.47052772084900657</c:v>
                </c:pt>
                <c:pt idx="714">
                  <c:v>0.47360315800058983</c:v>
                </c:pt>
                <c:pt idx="715">
                  <c:v>0.46821728863807111</c:v>
                </c:pt>
                <c:pt idx="716">
                  <c:v>0.5199670088530336</c:v>
                </c:pt>
                <c:pt idx="717">
                  <c:v>0.53133563658797445</c:v>
                </c:pt>
                <c:pt idx="718">
                  <c:v>0.47908083090668119</c:v>
                </c:pt>
                <c:pt idx="719">
                  <c:v>0.45863202495911531</c:v>
                </c:pt>
                <c:pt idx="720">
                  <c:v>0.4908140540728112</c:v>
                </c:pt>
                <c:pt idx="721">
                  <c:v>0.46246121752109498</c:v>
                </c:pt>
                <c:pt idx="722">
                  <c:v>0.52864006472175729</c:v>
                </c:pt>
                <c:pt idx="723">
                  <c:v>0.44832284478770124</c:v>
                </c:pt>
                <c:pt idx="724">
                  <c:v>0.50055537271073247</c:v>
                </c:pt>
                <c:pt idx="725">
                  <c:v>0.41112079578867056</c:v>
                </c:pt>
                <c:pt idx="726">
                  <c:v>0.51316451012065267</c:v>
                </c:pt>
                <c:pt idx="727">
                  <c:v>0.45586740679576021</c:v>
                </c:pt>
                <c:pt idx="728">
                  <c:v>0.41027365083535411</c:v>
                </c:pt>
                <c:pt idx="729">
                  <c:v>0.46041269650458061</c:v>
                </c:pt>
                <c:pt idx="730">
                  <c:v>0.42870134035976792</c:v>
                </c:pt>
                <c:pt idx="731">
                  <c:v>0.57946223350489967</c:v>
                </c:pt>
                <c:pt idx="732">
                  <c:v>0.52855091680499633</c:v>
                </c:pt>
                <c:pt idx="733">
                  <c:v>0.44140250261549674</c:v>
                </c:pt>
                <c:pt idx="734">
                  <c:v>0.49878314753387964</c:v>
                </c:pt>
                <c:pt idx="735">
                  <c:v>0.53825439276083153</c:v>
                </c:pt>
                <c:pt idx="736">
                  <c:v>0.52805342938204491</c:v>
                </c:pt>
                <c:pt idx="737">
                  <c:v>0.57183018334683589</c:v>
                </c:pt>
                <c:pt idx="738">
                  <c:v>0.53502636771862466</c:v>
                </c:pt>
                <c:pt idx="739">
                  <c:v>0.48686259202632104</c:v>
                </c:pt>
                <c:pt idx="740">
                  <c:v>0.50425325928029496</c:v>
                </c:pt>
                <c:pt idx="741">
                  <c:v>0.47390501424832243</c:v>
                </c:pt>
                <c:pt idx="742">
                  <c:v>0.60702358261525258</c:v>
                </c:pt>
                <c:pt idx="743">
                  <c:v>0.52676578233113613</c:v>
                </c:pt>
                <c:pt idx="744">
                  <c:v>0.50888692234805655</c:v>
                </c:pt>
                <c:pt idx="745">
                  <c:v>0.5109905107372299</c:v>
                </c:pt>
                <c:pt idx="746">
                  <c:v>0.53173641493448875</c:v>
                </c:pt>
                <c:pt idx="747">
                  <c:v>0.49997227820677059</c:v>
                </c:pt>
                <c:pt idx="748">
                  <c:v>0.55198568003402948</c:v>
                </c:pt>
                <c:pt idx="749">
                  <c:v>0.54831855447504962</c:v>
                </c:pt>
                <c:pt idx="750">
                  <c:v>0.48355523013307955</c:v>
                </c:pt>
                <c:pt idx="751">
                  <c:v>0.56229825350637175</c:v>
                </c:pt>
                <c:pt idx="752">
                  <c:v>0.58378452432884698</c:v>
                </c:pt>
                <c:pt idx="753">
                  <c:v>0.69916863242064775</c:v>
                </c:pt>
                <c:pt idx="754">
                  <c:v>0.60929853270127143</c:v>
                </c:pt>
                <c:pt idx="755">
                  <c:v>0.64349297368356551</c:v>
                </c:pt>
                <c:pt idx="756">
                  <c:v>0.58938708546255503</c:v>
                </c:pt>
                <c:pt idx="757">
                  <c:v>0.52717423248844331</c:v>
                </c:pt>
                <c:pt idx="758">
                  <c:v>0.5412522265955475</c:v>
                </c:pt>
                <c:pt idx="759">
                  <c:v>0.62364201572225519</c:v>
                </c:pt>
                <c:pt idx="760">
                  <c:v>0.63781642383615189</c:v>
                </c:pt>
                <c:pt idx="761">
                  <c:v>0.54653622316282569</c:v>
                </c:pt>
                <c:pt idx="762">
                  <c:v>0.57555606464905251</c:v>
                </c:pt>
                <c:pt idx="763">
                  <c:v>0.60240533693648779</c:v>
                </c:pt>
                <c:pt idx="764">
                  <c:v>0.63538888585950692</c:v>
                </c:pt>
                <c:pt idx="765">
                  <c:v>0.64945006099679725</c:v>
                </c:pt>
                <c:pt idx="766">
                  <c:v>0.66212935121502547</c:v>
                </c:pt>
                <c:pt idx="767">
                  <c:v>0.66316002948808073</c:v>
                </c:pt>
                <c:pt idx="768">
                  <c:v>0.61975609602085568</c:v>
                </c:pt>
                <c:pt idx="769">
                  <c:v>0.64930628831184189</c:v>
                </c:pt>
                <c:pt idx="770">
                  <c:v>0.61726113463012811</c:v>
                </c:pt>
                <c:pt idx="771">
                  <c:v>0.52205558557397391</c:v>
                </c:pt>
                <c:pt idx="772">
                  <c:v>0.65470436618095973</c:v>
                </c:pt>
                <c:pt idx="773">
                  <c:v>0.63756827026396667</c:v>
                </c:pt>
                <c:pt idx="774">
                  <c:v>0.75707907488820403</c:v>
                </c:pt>
                <c:pt idx="775">
                  <c:v>0.69944112923861745</c:v>
                </c:pt>
                <c:pt idx="776">
                  <c:v>0.62489274218372259</c:v>
                </c:pt>
                <c:pt idx="777">
                  <c:v>0.65668310322622192</c:v>
                </c:pt>
                <c:pt idx="778">
                  <c:v>0.68262503635258165</c:v>
                </c:pt>
                <c:pt idx="779">
                  <c:v>0.75019723930478854</c:v>
                </c:pt>
                <c:pt idx="780">
                  <c:v>0.6079792394308412</c:v>
                </c:pt>
                <c:pt idx="781">
                  <c:v>0.7587392104833286</c:v>
                </c:pt>
                <c:pt idx="782">
                  <c:v>0.63804561918358715</c:v>
                </c:pt>
                <c:pt idx="783">
                  <c:v>0.66499875598637426</c:v>
                </c:pt>
                <c:pt idx="784">
                  <c:v>0.56839686359850861</c:v>
                </c:pt>
                <c:pt idx="785">
                  <c:v>0.67524851650784867</c:v>
                </c:pt>
                <c:pt idx="786">
                  <c:v>0.72880159174730241</c:v>
                </c:pt>
                <c:pt idx="787">
                  <c:v>0.63816578629687215</c:v>
                </c:pt>
                <c:pt idx="788">
                  <c:v>0.73397482654626067</c:v>
                </c:pt>
                <c:pt idx="789">
                  <c:v>0.6869989274808509</c:v>
                </c:pt>
                <c:pt idx="790">
                  <c:v>0.64469907086109257</c:v>
                </c:pt>
                <c:pt idx="791">
                  <c:v>0.73046991552510032</c:v>
                </c:pt>
                <c:pt idx="792">
                  <c:v>0.59445829993145038</c:v>
                </c:pt>
                <c:pt idx="793">
                  <c:v>0.64679325390530584</c:v>
                </c:pt>
                <c:pt idx="794">
                  <c:v>0.65330846545371768</c:v>
                </c:pt>
                <c:pt idx="795">
                  <c:v>0.63717110652061404</c:v>
                </c:pt>
                <c:pt idx="796">
                  <c:v>0.69411445822380469</c:v>
                </c:pt>
                <c:pt idx="797">
                  <c:v>0.68724390905434141</c:v>
                </c:pt>
                <c:pt idx="798">
                  <c:v>0.62168909727100807</c:v>
                </c:pt>
                <c:pt idx="799">
                  <c:v>0.63572423251204735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AA-4C5A-93D6-608C98401529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S21'!$Z$3:$Z$58</c:f>
              <c:numCache>
                <c:formatCode>General</c:formatCode>
                <c:ptCount val="56"/>
                <c:pt idx="0">
                  <c:v>150</c:v>
                </c:pt>
                <c:pt idx="1">
                  <c:v>160</c:v>
                </c:pt>
                <c:pt idx="2">
                  <c:v>170</c:v>
                </c:pt>
                <c:pt idx="3">
                  <c:v>180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  <c:pt idx="7">
                  <c:v>220</c:v>
                </c:pt>
                <c:pt idx="8">
                  <c:v>225</c:v>
                </c:pt>
                <c:pt idx="9">
                  <c:v>230</c:v>
                </c:pt>
                <c:pt idx="10">
                  <c:v>235</c:v>
                </c:pt>
                <c:pt idx="11">
                  <c:v>240</c:v>
                </c:pt>
                <c:pt idx="12">
                  <c:v>245</c:v>
                </c:pt>
                <c:pt idx="13">
                  <c:v>250</c:v>
                </c:pt>
                <c:pt idx="14">
                  <c:v>255</c:v>
                </c:pt>
                <c:pt idx="15">
                  <c:v>260</c:v>
                </c:pt>
                <c:pt idx="16">
                  <c:v>265</c:v>
                </c:pt>
                <c:pt idx="17">
                  <c:v>270</c:v>
                </c:pt>
                <c:pt idx="18">
                  <c:v>275</c:v>
                </c:pt>
                <c:pt idx="19">
                  <c:v>280</c:v>
                </c:pt>
                <c:pt idx="20">
                  <c:v>285</c:v>
                </c:pt>
                <c:pt idx="21">
                  <c:v>290</c:v>
                </c:pt>
                <c:pt idx="22">
                  <c:v>295</c:v>
                </c:pt>
                <c:pt idx="23">
                  <c:v>300</c:v>
                </c:pt>
                <c:pt idx="24">
                  <c:v>305</c:v>
                </c:pt>
                <c:pt idx="25">
                  <c:v>310</c:v>
                </c:pt>
                <c:pt idx="26">
                  <c:v>315</c:v>
                </c:pt>
                <c:pt idx="27">
                  <c:v>320</c:v>
                </c:pt>
                <c:pt idx="28">
                  <c:v>325</c:v>
                </c:pt>
                <c:pt idx="29">
                  <c:v>330</c:v>
                </c:pt>
                <c:pt idx="30">
                  <c:v>335</c:v>
                </c:pt>
                <c:pt idx="31">
                  <c:v>340</c:v>
                </c:pt>
                <c:pt idx="32">
                  <c:v>350</c:v>
                </c:pt>
                <c:pt idx="33">
                  <c:v>360</c:v>
                </c:pt>
                <c:pt idx="34">
                  <c:v>370</c:v>
                </c:pt>
                <c:pt idx="35">
                  <c:v>380</c:v>
                </c:pt>
                <c:pt idx="36">
                  <c:v>390</c:v>
                </c:pt>
                <c:pt idx="37">
                  <c:v>400</c:v>
                </c:pt>
                <c:pt idx="38">
                  <c:v>410</c:v>
                </c:pt>
                <c:pt idx="39">
                  <c:v>420</c:v>
                </c:pt>
                <c:pt idx="40">
                  <c:v>430</c:v>
                </c:pt>
                <c:pt idx="41">
                  <c:v>440</c:v>
                </c:pt>
                <c:pt idx="42">
                  <c:v>450</c:v>
                </c:pt>
                <c:pt idx="43">
                  <c:v>460</c:v>
                </c:pt>
                <c:pt idx="44">
                  <c:v>470</c:v>
                </c:pt>
                <c:pt idx="45">
                  <c:v>480</c:v>
                </c:pt>
                <c:pt idx="46">
                  <c:v>490</c:v>
                </c:pt>
                <c:pt idx="47">
                  <c:v>500</c:v>
                </c:pt>
                <c:pt idx="48">
                  <c:v>510</c:v>
                </c:pt>
                <c:pt idx="49">
                  <c:v>530</c:v>
                </c:pt>
                <c:pt idx="50">
                  <c:v>550</c:v>
                </c:pt>
                <c:pt idx="51">
                  <c:v>570</c:v>
                </c:pt>
                <c:pt idx="52">
                  <c:v>590</c:v>
                </c:pt>
                <c:pt idx="53">
                  <c:v>610</c:v>
                </c:pt>
                <c:pt idx="54">
                  <c:v>630</c:v>
                </c:pt>
                <c:pt idx="55">
                  <c:v>650</c:v>
                </c:pt>
              </c:numCache>
            </c:numRef>
          </c:xVal>
          <c:yVal>
            <c:numRef>
              <c:f>'Fig. 5D-F and Fig. S21'!$AB$3:$AB$58</c:f>
              <c:numCache>
                <c:formatCode>General</c:formatCode>
                <c:ptCount val="56"/>
                <c:pt idx="0">
                  <c:v>0.17847067311891801</c:v>
                </c:pt>
                <c:pt idx="1">
                  <c:v>0.199647635116629</c:v>
                </c:pt>
                <c:pt idx="2">
                  <c:v>0.22896656618038799</c:v>
                </c:pt>
                <c:pt idx="3">
                  <c:v>0.269084739017247</c:v>
                </c:pt>
                <c:pt idx="4">
                  <c:v>0.32340258353823997</c:v>
                </c:pt>
                <c:pt idx="5">
                  <c:v>0.39593574589480801</c:v>
                </c:pt>
                <c:pt idx="6">
                  <c:v>0.491195981650141</c:v>
                </c:pt>
                <c:pt idx="7">
                  <c:v>0.61417430549344398</c:v>
                </c:pt>
                <c:pt idx="8">
                  <c:v>0.68724091667863696</c:v>
                </c:pt>
                <c:pt idx="9">
                  <c:v>0.76785262365165197</c:v>
                </c:pt>
                <c:pt idx="10">
                  <c:v>0.85488831478939298</c:v>
                </c:pt>
                <c:pt idx="11">
                  <c:v>0.94615343144532105</c:v>
                </c:pt>
                <c:pt idx="12">
                  <c:v>1.0383044600657201</c:v>
                </c:pt>
                <c:pt idx="13">
                  <c:v>1.1269968170306099</c:v>
                </c:pt>
                <c:pt idx="14">
                  <c:v>1.20730659796694</c:v>
                </c:pt>
                <c:pt idx="15">
                  <c:v>1.2744170382386699</c:v>
                </c:pt>
                <c:pt idx="16">
                  <c:v>1.32445395887214</c:v>
                </c:pt>
                <c:pt idx="17">
                  <c:v>1.3552293775873201</c:v>
                </c:pt>
                <c:pt idx="18">
                  <c:v>1.36661109542292</c:v>
                </c:pt>
                <c:pt idx="19">
                  <c:v>1.36036540335128</c:v>
                </c:pt>
                <c:pt idx="20">
                  <c:v>1.33955972084291</c:v>
                </c:pt>
                <c:pt idx="21">
                  <c:v>1.30779042411007</c:v>
                </c:pt>
                <c:pt idx="22">
                  <c:v>1.2685113053381301</c:v>
                </c:pt>
                <c:pt idx="23">
                  <c:v>1.22461939697982</c:v>
                </c:pt>
                <c:pt idx="24">
                  <c:v>1.17831406180674</c:v>
                </c:pt>
                <c:pt idx="25">
                  <c:v>1.1311545306170001</c:v>
                </c:pt>
                <c:pt idx="26">
                  <c:v>1.0842131924348799</c:v>
                </c:pt>
                <c:pt idx="27">
                  <c:v>1.03823804322502</c:v>
                </c:pt>
                <c:pt idx="28">
                  <c:v>0.993774023227735</c:v>
                </c:pt>
                <c:pt idx="29">
                  <c:v>0.95123029192985997</c:v>
                </c:pt>
                <c:pt idx="30">
                  <c:v>0.91090608626317504</c:v>
                </c:pt>
                <c:pt idx="31">
                  <c:v>0.87299711466990804</c:v>
                </c:pt>
                <c:pt idx="32">
                  <c:v>0.80472864355416296</c:v>
                </c:pt>
                <c:pt idx="33">
                  <c:v>0.74630060105252105</c:v>
                </c:pt>
                <c:pt idx="34">
                  <c:v>0.69689298693540802</c:v>
                </c:pt>
                <c:pt idx="35">
                  <c:v>0.65551192448936102</c:v>
                </c:pt>
                <c:pt idx="36">
                  <c:v>0.62117177520619005</c:v>
                </c:pt>
                <c:pt idx="37">
                  <c:v>0.59288357034356898</c:v>
                </c:pt>
                <c:pt idx="38">
                  <c:v>0.56965080155027903</c:v>
                </c:pt>
                <c:pt idx="39">
                  <c:v>0.55053905768676004</c:v>
                </c:pt>
                <c:pt idx="40">
                  <c:v>0.53477897210826297</c:v>
                </c:pt>
                <c:pt idx="41">
                  <c:v>0.52182828159351702</c:v>
                </c:pt>
                <c:pt idx="42">
                  <c:v>0.51135414491209397</c:v>
                </c:pt>
                <c:pt idx="43">
                  <c:v>0.50316025970164602</c:v>
                </c:pt>
                <c:pt idx="44">
                  <c:v>0.49711010610961298</c:v>
                </c:pt>
                <c:pt idx="45">
                  <c:v>0.493076456044787</c:v>
                </c:pt>
                <c:pt idx="46">
                  <c:v>0.49091941066857497</c:v>
                </c:pt>
                <c:pt idx="47">
                  <c:v>0.49048637786661797</c:v>
                </c:pt>
                <c:pt idx="48">
                  <c:v>0.49162796781037998</c:v>
                </c:pt>
                <c:pt idx="49">
                  <c:v>0.49818562681784501</c:v>
                </c:pt>
                <c:pt idx="50">
                  <c:v>0.51013741340197705</c:v>
                </c:pt>
                <c:pt idx="51">
                  <c:v>0.52757794723422702</c:v>
                </c:pt>
                <c:pt idx="52">
                  <c:v>0.55078292498523596</c:v>
                </c:pt>
                <c:pt idx="53">
                  <c:v>0.58007654544833398</c:v>
                </c:pt>
                <c:pt idx="54">
                  <c:v>0.61599859198065998</c:v>
                </c:pt>
                <c:pt idx="55">
                  <c:v>0.65953931014213596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AA-4C5A-93D6-608C98401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</c:scatterChart>
      <c:valAx>
        <c:axId val="1518661679"/>
        <c:scaling>
          <c:orientation val="minMax"/>
          <c:max val="500"/>
          <c:min val="1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resistance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3276298809922107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14635277271239"/>
          <c:y val="5.0582293807452723E-2"/>
          <c:w val="0.82725161772096445"/>
          <c:h val="0.79463825344856487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S21'!$U$3:$U$802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5D-F and Fig. S21'!$X$3:$X$802</c:f>
              <c:numCache>
                <c:formatCode>General</c:formatCode>
                <c:ptCount val="800"/>
                <c:pt idx="0">
                  <c:v>-8.7994090710281122E-4</c:v>
                </c:pt>
                <c:pt idx="1">
                  <c:v>-1.4684233136415662E-3</c:v>
                </c:pt>
                <c:pt idx="2">
                  <c:v>-2.0940649010923592E-3</c:v>
                </c:pt>
                <c:pt idx="3">
                  <c:v>1.3531938912011531E-2</c:v>
                </c:pt>
                <c:pt idx="4">
                  <c:v>-3.6018638758374666E-3</c:v>
                </c:pt>
                <c:pt idx="5">
                  <c:v>1.7924319150397706E-2</c:v>
                </c:pt>
                <c:pt idx="6">
                  <c:v>2.1599949573242981E-3</c:v>
                </c:pt>
                <c:pt idx="7">
                  <c:v>-5.7645653191470397E-3</c:v>
                </c:pt>
                <c:pt idx="8">
                  <c:v>-6.4775169774591006E-3</c:v>
                </c:pt>
                <c:pt idx="9">
                  <c:v>-7.2123631492801068E-3</c:v>
                </c:pt>
                <c:pt idx="10">
                  <c:v>-7.9311591460274351E-3</c:v>
                </c:pt>
                <c:pt idx="11">
                  <c:v>-8.6544053923948271E-3</c:v>
                </c:pt>
                <c:pt idx="12">
                  <c:v>-9.36464955618279E-3</c:v>
                </c:pt>
                <c:pt idx="13">
                  <c:v>-1.0083673194551463E-2</c:v>
                </c:pt>
                <c:pt idx="14">
                  <c:v>-0.50745944916870678</c:v>
                </c:pt>
                <c:pt idx="15">
                  <c:v>-1.1524338061780154E-2</c:v>
                </c:pt>
                <c:pt idx="16">
                  <c:v>0.72857519956150352</c:v>
                </c:pt>
                <c:pt idx="17">
                  <c:v>-1.2964122330534421E-2</c:v>
                </c:pt>
                <c:pt idx="18">
                  <c:v>-1.3686909259503844E-2</c:v>
                </c:pt>
                <c:pt idx="19">
                  <c:v>-1.7580829313304474</c:v>
                </c:pt>
                <c:pt idx="20">
                  <c:v>-1.5125279268666353E-2</c:v>
                </c:pt>
                <c:pt idx="21">
                  <c:v>-1.5838640105588903E-2</c:v>
                </c:pt>
                <c:pt idx="22">
                  <c:v>-1.6566045566085812E-2</c:v>
                </c:pt>
                <c:pt idx="23">
                  <c:v>-1.7286432748950861E-2</c:v>
                </c:pt>
                <c:pt idx="24">
                  <c:v>-2.7662174408350011</c:v>
                </c:pt>
                <c:pt idx="25">
                  <c:v>-1.8764374363903602E-2</c:v>
                </c:pt>
                <c:pt idx="26">
                  <c:v>-19.393913964300822</c:v>
                </c:pt>
                <c:pt idx="27">
                  <c:v>-0.82913500864436063</c:v>
                </c:pt>
                <c:pt idx="28">
                  <c:v>-2.0884121274037562E-2</c:v>
                </c:pt>
                <c:pt idx="29">
                  <c:v>-2.1610188547585764E-2</c:v>
                </c:pt>
                <c:pt idx="30">
                  <c:v>-1.7594038106002248</c:v>
                </c:pt>
                <c:pt idx="31">
                  <c:v>-11.272878520062848</c:v>
                </c:pt>
                <c:pt idx="32">
                  <c:v>-0.57635385920409477</c:v>
                </c:pt>
                <c:pt idx="33">
                  <c:v>-8.1353964839029</c:v>
                </c:pt>
                <c:pt idx="34">
                  <c:v>-2.5209468835098139E-2</c:v>
                </c:pt>
                <c:pt idx="35">
                  <c:v>-2.593612855316969E-2</c:v>
                </c:pt>
                <c:pt idx="36">
                  <c:v>-2.6654152873635966E-2</c:v>
                </c:pt>
                <c:pt idx="37">
                  <c:v>-2.7377271755957215E-2</c:v>
                </c:pt>
                <c:pt idx="38">
                  <c:v>-2.809932792650665E-2</c:v>
                </c:pt>
                <c:pt idx="39">
                  <c:v>-12.434181764790308</c:v>
                </c:pt>
                <c:pt idx="40">
                  <c:v>-2.9544244793437032E-2</c:v>
                </c:pt>
                <c:pt idx="41">
                  <c:v>-5.0556495450734351</c:v>
                </c:pt>
                <c:pt idx="42">
                  <c:v>-3.0990609345817502E-2</c:v>
                </c:pt>
                <c:pt idx="43">
                  <c:v>-3.1700330222030455E-2</c:v>
                </c:pt>
                <c:pt idx="44">
                  <c:v>-6.6587281129139475</c:v>
                </c:pt>
                <c:pt idx="45">
                  <c:v>-4.3342665205953832</c:v>
                </c:pt>
                <c:pt idx="46">
                  <c:v>-3.3869228127903557E-2</c:v>
                </c:pt>
                <c:pt idx="47">
                  <c:v>-7.867881621834977</c:v>
                </c:pt>
                <c:pt idx="48">
                  <c:v>-3.530657691946338E-2</c:v>
                </c:pt>
                <c:pt idx="49">
                  <c:v>-3.6036424772849407E-2</c:v>
                </c:pt>
                <c:pt idx="50">
                  <c:v>-8.8771974426667875</c:v>
                </c:pt>
                <c:pt idx="51">
                  <c:v>-8.0202337518129081</c:v>
                </c:pt>
                <c:pt idx="52">
                  <c:v>-10.884498409928693</c:v>
                </c:pt>
                <c:pt idx="53">
                  <c:v>-5.929693047309355</c:v>
                </c:pt>
                <c:pt idx="54">
                  <c:v>-9.728514680777133</c:v>
                </c:pt>
                <c:pt idx="55">
                  <c:v>-4.0370018147373454E-2</c:v>
                </c:pt>
                <c:pt idx="56">
                  <c:v>-6.8322172619047619</c:v>
                </c:pt>
                <c:pt idx="57">
                  <c:v>-4.1803212911575058E-2</c:v>
                </c:pt>
                <c:pt idx="58">
                  <c:v>-4.2528701571989361E-2</c:v>
                </c:pt>
                <c:pt idx="59">
                  <c:v>-4.3250026984119165E-2</c:v>
                </c:pt>
                <c:pt idx="60">
                  <c:v>-4.3969918542188298E-2</c:v>
                </c:pt>
                <c:pt idx="61">
                  <c:v>-4.4697260608816056E-2</c:v>
                </c:pt>
                <c:pt idx="62">
                  <c:v>-11.59639406008279</c:v>
                </c:pt>
                <c:pt idx="63">
                  <c:v>-7.8042964737052936</c:v>
                </c:pt>
                <c:pt idx="64">
                  <c:v>-8.8097020315899197</c:v>
                </c:pt>
                <c:pt idx="65">
                  <c:v>-14.806346971688422</c:v>
                </c:pt>
                <c:pt idx="66">
                  <c:v>-9.8335665563814363</c:v>
                </c:pt>
                <c:pt idx="67">
                  <c:v>-7.5896946808149144</c:v>
                </c:pt>
                <c:pt idx="68">
                  <c:v>-4.9756902815035288E-2</c:v>
                </c:pt>
                <c:pt idx="69">
                  <c:v>-5.0478371151524537E-2</c:v>
                </c:pt>
                <c:pt idx="70">
                  <c:v>-5.1206566153847478E-2</c:v>
                </c:pt>
                <c:pt idx="71">
                  <c:v>-8.6639995911515104</c:v>
                </c:pt>
                <c:pt idx="72">
                  <c:v>-5.2649184704864155E-2</c:v>
                </c:pt>
                <c:pt idx="73">
                  <c:v>-6.6470067663010637</c:v>
                </c:pt>
                <c:pt idx="74">
                  <c:v>-5.4101715751797438E-2</c:v>
                </c:pt>
                <c:pt idx="75">
                  <c:v>-5.4818822590083638E-2</c:v>
                </c:pt>
                <c:pt idx="76">
                  <c:v>-7.3697409146875756</c:v>
                </c:pt>
                <c:pt idx="77">
                  <c:v>-6.3327564131617118</c:v>
                </c:pt>
                <c:pt idx="78">
                  <c:v>-7.0431761249471361</c:v>
                </c:pt>
                <c:pt idx="79">
                  <c:v>-5.7714682199368865E-2</c:v>
                </c:pt>
                <c:pt idx="80">
                  <c:v>-6.7312249544884697</c:v>
                </c:pt>
                <c:pt idx="81">
                  <c:v>-5.9167393054367419E-2</c:v>
                </c:pt>
                <c:pt idx="82">
                  <c:v>-5.9885721665406094E-2</c:v>
                </c:pt>
                <c:pt idx="83">
                  <c:v>-6.9662225514412617</c:v>
                </c:pt>
                <c:pt idx="84">
                  <c:v>-6.7457246768869474</c:v>
                </c:pt>
                <c:pt idx="85">
                  <c:v>-6.3104804253157605</c:v>
                </c:pt>
                <c:pt idx="86">
                  <c:v>-7.1293346911258162</c:v>
                </c:pt>
                <c:pt idx="87">
                  <c:v>-5.8166666194555239</c:v>
                </c:pt>
                <c:pt idx="88">
                  <c:v>-6.8551087650320284</c:v>
                </c:pt>
                <c:pt idx="89">
                  <c:v>-6.1637487819525019</c:v>
                </c:pt>
                <c:pt idx="90">
                  <c:v>-5.6542986454178878</c:v>
                </c:pt>
                <c:pt idx="91">
                  <c:v>-6.6412270342868507E-2</c:v>
                </c:pt>
                <c:pt idx="92">
                  <c:v>-6.7141820821377082E-2</c:v>
                </c:pt>
                <c:pt idx="93">
                  <c:v>-5.3803553960448394</c:v>
                </c:pt>
                <c:pt idx="94">
                  <c:v>-6.859401991495867E-2</c:v>
                </c:pt>
                <c:pt idx="95">
                  <c:v>-6.9322984864638629E-2</c:v>
                </c:pt>
                <c:pt idx="96">
                  <c:v>-5.8510546261255261</c:v>
                </c:pt>
                <c:pt idx="97">
                  <c:v>-7.0775949295114091E-2</c:v>
                </c:pt>
                <c:pt idx="98">
                  <c:v>-5.5379821910125209</c:v>
                </c:pt>
                <c:pt idx="99">
                  <c:v>-7.222718941234639E-2</c:v>
                </c:pt>
                <c:pt idx="100">
                  <c:v>-7.295389523505004E-2</c:v>
                </c:pt>
                <c:pt idx="101">
                  <c:v>-7.3679107267671504E-2</c:v>
                </c:pt>
                <c:pt idx="102">
                  <c:v>-5.0254409048676578</c:v>
                </c:pt>
                <c:pt idx="103">
                  <c:v>-5.2575875389019826</c:v>
                </c:pt>
                <c:pt idx="104">
                  <c:v>-7.5868394947121096E-2</c:v>
                </c:pt>
                <c:pt idx="105">
                  <c:v>-5.0766738474815813</c:v>
                </c:pt>
                <c:pt idx="106">
                  <c:v>-4.8459869229854</c:v>
                </c:pt>
                <c:pt idx="107">
                  <c:v>-4.6988489687197967</c:v>
                </c:pt>
                <c:pt idx="108">
                  <c:v>-7.878110579946411E-2</c:v>
                </c:pt>
                <c:pt idx="109">
                  <c:v>-4.621404104253541</c:v>
                </c:pt>
                <c:pt idx="110">
                  <c:v>-4.7653730105224321</c:v>
                </c:pt>
                <c:pt idx="111">
                  <c:v>-4.7876428019058253</c:v>
                </c:pt>
                <c:pt idx="112">
                  <c:v>-4.597163837774958</c:v>
                </c:pt>
                <c:pt idx="113">
                  <c:v>-8.2422938357236408E-2</c:v>
                </c:pt>
                <c:pt idx="114">
                  <c:v>-4.2170675128792121</c:v>
                </c:pt>
                <c:pt idx="115">
                  <c:v>-4.2924156124418422</c:v>
                </c:pt>
                <c:pt idx="116">
                  <c:v>-3.8515809713598261</c:v>
                </c:pt>
                <c:pt idx="117">
                  <c:v>-4.145072289702683</c:v>
                </c:pt>
                <c:pt idx="118">
                  <c:v>-4.5067176145720085</c:v>
                </c:pt>
                <c:pt idx="119">
                  <c:v>-4.1519899024806621</c:v>
                </c:pt>
                <c:pt idx="120">
                  <c:v>-4.0245988941261785</c:v>
                </c:pt>
                <c:pt idx="121">
                  <c:v>-3.952883396973967</c:v>
                </c:pt>
                <c:pt idx="122">
                  <c:v>-3.8813098283213923</c:v>
                </c:pt>
                <c:pt idx="123">
                  <c:v>-3.9935454695242689</c:v>
                </c:pt>
                <c:pt idx="124">
                  <c:v>-3.8669777054817742</c:v>
                </c:pt>
                <c:pt idx="125">
                  <c:v>-3.9250146590600195</c:v>
                </c:pt>
                <c:pt idx="126">
                  <c:v>-3.7926089420738216</c:v>
                </c:pt>
                <c:pt idx="127">
                  <c:v>-3.619927398703771</c:v>
                </c:pt>
                <c:pt idx="128">
                  <c:v>-3.666088094105028</c:v>
                </c:pt>
                <c:pt idx="129">
                  <c:v>-3.1714758297830556</c:v>
                </c:pt>
                <c:pt idx="130">
                  <c:v>-3.5162638257833212</c:v>
                </c:pt>
                <c:pt idx="131">
                  <c:v>-3.4040275944411653</c:v>
                </c:pt>
                <c:pt idx="132">
                  <c:v>-3.3996865298109986</c:v>
                </c:pt>
                <c:pt idx="133">
                  <c:v>-3.4372093563988155</c:v>
                </c:pt>
                <c:pt idx="134">
                  <c:v>-3.2399865755113852</c:v>
                </c:pt>
                <c:pt idx="135">
                  <c:v>-3.2372232482777377</c:v>
                </c:pt>
                <c:pt idx="136">
                  <c:v>-3.2592209854476435</c:v>
                </c:pt>
                <c:pt idx="137">
                  <c:v>-3.2198238764692046</c:v>
                </c:pt>
                <c:pt idx="138">
                  <c:v>-3.0652900015296352</c:v>
                </c:pt>
                <c:pt idx="139">
                  <c:v>-3.0904278698709935</c:v>
                </c:pt>
                <c:pt idx="140">
                  <c:v>-3.0702687116645637</c:v>
                </c:pt>
                <c:pt idx="141">
                  <c:v>-3.1373471893317864</c:v>
                </c:pt>
                <c:pt idx="142">
                  <c:v>-2.9741276442961326</c:v>
                </c:pt>
                <c:pt idx="143">
                  <c:v>-2.9378175539528888</c:v>
                </c:pt>
                <c:pt idx="144">
                  <c:v>-2.9041282722043511</c:v>
                </c:pt>
                <c:pt idx="145">
                  <c:v>-2.8464722535389413</c:v>
                </c:pt>
                <c:pt idx="146">
                  <c:v>-2.8007202295972444</c:v>
                </c:pt>
                <c:pt idx="147">
                  <c:v>-2.7575692445839497</c:v>
                </c:pt>
                <c:pt idx="148">
                  <c:v>-2.7284207896158086</c:v>
                </c:pt>
                <c:pt idx="149">
                  <c:v>-2.6655945606153253</c:v>
                </c:pt>
                <c:pt idx="150">
                  <c:v>-2.6249850104620016</c:v>
                </c:pt>
                <c:pt idx="151">
                  <c:v>-2.5870827243095964</c:v>
                </c:pt>
                <c:pt idx="152">
                  <c:v>-2.5628513099203771</c:v>
                </c:pt>
                <c:pt idx="153">
                  <c:v>-2.5126983222103942</c:v>
                </c:pt>
                <c:pt idx="154">
                  <c:v>-2.4644613692459028</c:v>
                </c:pt>
                <c:pt idx="155">
                  <c:v>-2.4298696169854486</c:v>
                </c:pt>
                <c:pt idx="156">
                  <c:v>-2.3814730313425332</c:v>
                </c:pt>
                <c:pt idx="157">
                  <c:v>-2.3836977089376359</c:v>
                </c:pt>
                <c:pt idx="158">
                  <c:v>-2.3234651421244261</c:v>
                </c:pt>
                <c:pt idx="159">
                  <c:v>-2.2699986698260357</c:v>
                </c:pt>
                <c:pt idx="160">
                  <c:v>-2.2816536257685982</c:v>
                </c:pt>
                <c:pt idx="161">
                  <c:v>-2.1952718394027992</c:v>
                </c:pt>
                <c:pt idx="162">
                  <c:v>-2.1848299147744452</c:v>
                </c:pt>
                <c:pt idx="163">
                  <c:v>-2.1436654861520279</c:v>
                </c:pt>
                <c:pt idx="164">
                  <c:v>-2.0707132045791035</c:v>
                </c:pt>
                <c:pt idx="165">
                  <c:v>-2.0526359102591707</c:v>
                </c:pt>
                <c:pt idx="166">
                  <c:v>-2.0432996115939233</c:v>
                </c:pt>
                <c:pt idx="167">
                  <c:v>-2.0121622396777568</c:v>
                </c:pt>
                <c:pt idx="168">
                  <c:v>-1.9341493661431906</c:v>
                </c:pt>
                <c:pt idx="169">
                  <c:v>-1.9187402390961155</c:v>
                </c:pt>
                <c:pt idx="170">
                  <c:v>-1.8894691826901282</c:v>
                </c:pt>
                <c:pt idx="171">
                  <c:v>-1.8533435108755596</c:v>
                </c:pt>
                <c:pt idx="172">
                  <c:v>-1.8062120363393619</c:v>
                </c:pt>
                <c:pt idx="173">
                  <c:v>-1.7651601767868479</c:v>
                </c:pt>
                <c:pt idx="174">
                  <c:v>-1.7360254425572588</c:v>
                </c:pt>
                <c:pt idx="175">
                  <c:v>-1.7131913304761155</c:v>
                </c:pt>
                <c:pt idx="176">
                  <c:v>-1.6685936189890767</c:v>
                </c:pt>
                <c:pt idx="177">
                  <c:v>-1.6470626819989582</c:v>
                </c:pt>
                <c:pt idx="178">
                  <c:v>-1.6072855233166401</c:v>
                </c:pt>
                <c:pt idx="179">
                  <c:v>-1.5817040177627217</c:v>
                </c:pt>
                <c:pt idx="180">
                  <c:v>-1.5411790050629226</c:v>
                </c:pt>
                <c:pt idx="181">
                  <c:v>-1.5074099069751632</c:v>
                </c:pt>
                <c:pt idx="182">
                  <c:v>-1.466608118947532</c:v>
                </c:pt>
                <c:pt idx="183">
                  <c:v>-1.4413600420934565</c:v>
                </c:pt>
                <c:pt idx="184">
                  <c:v>-1.411036767330266</c:v>
                </c:pt>
                <c:pt idx="185">
                  <c:v>-1.3746614665952841</c:v>
                </c:pt>
                <c:pt idx="186">
                  <c:v>-1.3358474152371138</c:v>
                </c:pt>
                <c:pt idx="187">
                  <c:v>-1.3079746938829466</c:v>
                </c:pt>
                <c:pt idx="188">
                  <c:v>-1.2774054785699178</c:v>
                </c:pt>
                <c:pt idx="189">
                  <c:v>-1.2521880889590138</c:v>
                </c:pt>
                <c:pt idx="190">
                  <c:v>-1.1964954637172927</c:v>
                </c:pt>
                <c:pt idx="191">
                  <c:v>-1.178020415514716</c:v>
                </c:pt>
                <c:pt idx="192">
                  <c:v>-1.1493025409273412</c:v>
                </c:pt>
                <c:pt idx="193">
                  <c:v>-1.1152087186942905</c:v>
                </c:pt>
                <c:pt idx="194">
                  <c:v>-1.0948202913730143</c:v>
                </c:pt>
                <c:pt idx="195">
                  <c:v>-1.0500942983574304</c:v>
                </c:pt>
                <c:pt idx="196">
                  <c:v>-1.0307973336562581</c:v>
                </c:pt>
                <c:pt idx="197">
                  <c:v>-0.98542417913985025</c:v>
                </c:pt>
                <c:pt idx="198">
                  <c:v>-0.96804110992925785</c:v>
                </c:pt>
                <c:pt idx="199">
                  <c:v>-0.9317307245163694</c:v>
                </c:pt>
                <c:pt idx="200">
                  <c:v>-0.91239156485583517</c:v>
                </c:pt>
                <c:pt idx="201">
                  <c:v>-0.86992551025803722</c:v>
                </c:pt>
                <c:pt idx="202">
                  <c:v>-0.85002166106270494</c:v>
                </c:pt>
                <c:pt idx="203">
                  <c:v>-0.82206491862687459</c:v>
                </c:pt>
                <c:pt idx="204">
                  <c:v>-0.78927412395002416</c:v>
                </c:pt>
                <c:pt idx="205">
                  <c:v>-0.75095490438799373</c:v>
                </c:pt>
                <c:pt idx="206">
                  <c:v>-0.72448811612902586</c:v>
                </c:pt>
                <c:pt idx="207">
                  <c:v>-0.70164647977191452</c:v>
                </c:pt>
                <c:pt idx="208">
                  <c:v>-0.66910369113242441</c:v>
                </c:pt>
                <c:pt idx="209">
                  <c:v>-0.65264308340226262</c:v>
                </c:pt>
                <c:pt idx="210">
                  <c:v>-0.61538581949574811</c:v>
                </c:pt>
                <c:pt idx="211">
                  <c:v>-0.58685878120184443</c:v>
                </c:pt>
                <c:pt idx="212">
                  <c:v>-0.55656586172847478</c:v>
                </c:pt>
                <c:pt idx="213">
                  <c:v>-0.52717401118620744</c:v>
                </c:pt>
                <c:pt idx="214">
                  <c:v>-0.51079845728146966</c:v>
                </c:pt>
                <c:pt idx="215">
                  <c:v>-0.48506156067528883</c:v>
                </c:pt>
                <c:pt idx="216">
                  <c:v>-0.45824592632748368</c:v>
                </c:pt>
                <c:pt idx="217">
                  <c:v>-0.42373262570911047</c:v>
                </c:pt>
                <c:pt idx="218">
                  <c:v>-0.40669869765700511</c:v>
                </c:pt>
                <c:pt idx="219">
                  <c:v>-0.37690451965258159</c:v>
                </c:pt>
                <c:pt idx="220">
                  <c:v>-0.36120485965543392</c:v>
                </c:pt>
                <c:pt idx="221">
                  <c:v>-0.34454791995964468</c:v>
                </c:pt>
                <c:pt idx="222">
                  <c:v>-0.30233374418830794</c:v>
                </c:pt>
                <c:pt idx="223">
                  <c:v>-0.28875266580671499</c:v>
                </c:pt>
                <c:pt idx="224">
                  <c:v>-0.2615103423091153</c:v>
                </c:pt>
                <c:pt idx="225">
                  <c:v>-0.23665649694378657</c:v>
                </c:pt>
                <c:pt idx="226">
                  <c:v>-0.21991774918867657</c:v>
                </c:pt>
                <c:pt idx="227">
                  <c:v>-0.19817832705189076</c:v>
                </c:pt>
                <c:pt idx="228">
                  <c:v>-0.17573317208957459</c:v>
                </c:pt>
                <c:pt idx="229">
                  <c:v>-0.16154734846875368</c:v>
                </c:pt>
                <c:pt idx="230">
                  <c:v>-0.1393136662332683</c:v>
                </c:pt>
                <c:pt idx="231">
                  <c:v>-0.12888462323914238</c:v>
                </c:pt>
                <c:pt idx="232">
                  <c:v>-0.1094771549555886</c:v>
                </c:pt>
                <c:pt idx="233">
                  <c:v>-9.1878094764213436E-2</c:v>
                </c:pt>
                <c:pt idx="234">
                  <c:v>-7.3458699463126664E-2</c:v>
                </c:pt>
                <c:pt idx="235">
                  <c:v>-5.9513002598029253E-2</c:v>
                </c:pt>
                <c:pt idx="236">
                  <c:v>-4.6598873825386758E-2</c:v>
                </c:pt>
                <c:pt idx="237">
                  <c:v>-3.4155146004296595E-2</c:v>
                </c:pt>
                <c:pt idx="238">
                  <c:v>-2.4161586618550255E-2</c:v>
                </c:pt>
                <c:pt idx="239">
                  <c:v>-1.2111886273209598E-2</c:v>
                </c:pt>
                <c:pt idx="240">
                  <c:v>-6.4440761351314485E-3</c:v>
                </c:pt>
                <c:pt idx="241">
                  <c:v>2.7781230745783417E-3</c:v>
                </c:pt>
                <c:pt idx="242">
                  <c:v>1.2317894448512473E-2</c:v>
                </c:pt>
                <c:pt idx="243">
                  <c:v>2.2331410224293066E-2</c:v>
                </c:pt>
                <c:pt idx="244">
                  <c:v>2.5001944970012568E-2</c:v>
                </c:pt>
                <c:pt idx="245">
                  <c:v>3.0730355612920958E-2</c:v>
                </c:pt>
                <c:pt idx="246">
                  <c:v>3.4670130135156151E-2</c:v>
                </c:pt>
                <c:pt idx="247">
                  <c:v>3.8468649285353158E-2</c:v>
                </c:pt>
                <c:pt idx="248">
                  <c:v>4.101748393876916E-2</c:v>
                </c:pt>
                <c:pt idx="249">
                  <c:v>4.3017355347417456E-2</c:v>
                </c:pt>
                <c:pt idx="250">
                  <c:v>3.9917842356917095E-2</c:v>
                </c:pt>
                <c:pt idx="251">
                  <c:v>4.1614898541482474E-2</c:v>
                </c:pt>
                <c:pt idx="252">
                  <c:v>3.9801128480582544E-2</c:v>
                </c:pt>
                <c:pt idx="253">
                  <c:v>4.1700556337588596E-2</c:v>
                </c:pt>
                <c:pt idx="254">
                  <c:v>3.5762662382727579E-2</c:v>
                </c:pt>
                <c:pt idx="255">
                  <c:v>2.9673591338985981E-2</c:v>
                </c:pt>
                <c:pt idx="256">
                  <c:v>2.9335678963664735E-2</c:v>
                </c:pt>
                <c:pt idx="257">
                  <c:v>2.6139180268934737E-2</c:v>
                </c:pt>
                <c:pt idx="258">
                  <c:v>1.7439934663908582E-2</c:v>
                </c:pt>
                <c:pt idx="259">
                  <c:v>1.1373341933580758E-2</c:v>
                </c:pt>
                <c:pt idx="260">
                  <c:v>5.5218255833954797E-3</c:v>
                </c:pt>
                <c:pt idx="261">
                  <c:v>-2.7627062618890987E-3</c:v>
                </c:pt>
                <c:pt idx="262">
                  <c:v>-1.1187633627821684E-2</c:v>
                </c:pt>
                <c:pt idx="263">
                  <c:v>-1.2125226648527556E-2</c:v>
                </c:pt>
                <c:pt idx="264">
                  <c:v>-2.7024423785044722E-2</c:v>
                </c:pt>
                <c:pt idx="265">
                  <c:v>-3.0199043526579167E-2</c:v>
                </c:pt>
                <c:pt idx="266">
                  <c:v>-3.5899685349532515E-2</c:v>
                </c:pt>
                <c:pt idx="267">
                  <c:v>-4.8925327396000966E-2</c:v>
                </c:pt>
                <c:pt idx="268">
                  <c:v>-5.3498754761833939E-2</c:v>
                </c:pt>
                <c:pt idx="269">
                  <c:v>-5.5004771792545808E-2</c:v>
                </c:pt>
                <c:pt idx="270">
                  <c:v>-6.6073027848909352E-2</c:v>
                </c:pt>
                <c:pt idx="271">
                  <c:v>-7.0776046114841673E-2</c:v>
                </c:pt>
                <c:pt idx="272">
                  <c:v>-7.8690390325209331E-2</c:v>
                </c:pt>
                <c:pt idx="273">
                  <c:v>-9.1409081562089198E-2</c:v>
                </c:pt>
                <c:pt idx="274">
                  <c:v>-8.8854359347145515E-2</c:v>
                </c:pt>
                <c:pt idx="275">
                  <c:v>-9.0255598990790914E-2</c:v>
                </c:pt>
                <c:pt idx="276">
                  <c:v>-9.7114539013872611E-2</c:v>
                </c:pt>
                <c:pt idx="277">
                  <c:v>-0.10205819118648224</c:v>
                </c:pt>
                <c:pt idx="278">
                  <c:v>-0.10570906947308581</c:v>
                </c:pt>
                <c:pt idx="279">
                  <c:v>-0.10243946727358956</c:v>
                </c:pt>
                <c:pt idx="280">
                  <c:v>-0.10949370651853711</c:v>
                </c:pt>
                <c:pt idx="281">
                  <c:v>-0.11328428184061132</c:v>
                </c:pt>
                <c:pt idx="282">
                  <c:v>-0.11564539226322675</c:v>
                </c:pt>
                <c:pt idx="283">
                  <c:v>-0.11603601836973773</c:v>
                </c:pt>
                <c:pt idx="284">
                  <c:v>-0.117342383901307</c:v>
                </c:pt>
                <c:pt idx="285">
                  <c:v>-0.1160548751642949</c:v>
                </c:pt>
                <c:pt idx="286">
                  <c:v>-0.11303777881425912</c:v>
                </c:pt>
                <c:pt idx="287">
                  <c:v>-0.11224390315294901</c:v>
                </c:pt>
                <c:pt idx="288">
                  <c:v>-0.11163910258816219</c:v>
                </c:pt>
                <c:pt idx="289">
                  <c:v>-0.10743995723673652</c:v>
                </c:pt>
                <c:pt idx="290">
                  <c:v>-0.10638889149533745</c:v>
                </c:pt>
                <c:pt idx="291">
                  <c:v>-0.10394955073285859</c:v>
                </c:pt>
                <c:pt idx="292">
                  <c:v>-9.9018909287446943E-2</c:v>
                </c:pt>
                <c:pt idx="293">
                  <c:v>-9.5560038351972215E-2</c:v>
                </c:pt>
                <c:pt idx="294">
                  <c:v>-8.911085785775201E-2</c:v>
                </c:pt>
                <c:pt idx="295">
                  <c:v>-8.3738644687282815E-2</c:v>
                </c:pt>
                <c:pt idx="296">
                  <c:v>-7.9981412235192645E-2</c:v>
                </c:pt>
                <c:pt idx="297">
                  <c:v>-7.4897883219046904E-2</c:v>
                </c:pt>
                <c:pt idx="298">
                  <c:v>-7.0735575468723957E-2</c:v>
                </c:pt>
                <c:pt idx="299">
                  <c:v>-6.1336947951248735E-2</c:v>
                </c:pt>
                <c:pt idx="300">
                  <c:v>-5.2781767795591253E-2</c:v>
                </c:pt>
                <c:pt idx="301">
                  <c:v>-4.7977840321231813E-2</c:v>
                </c:pt>
                <c:pt idx="302">
                  <c:v>-3.7597594469792849E-2</c:v>
                </c:pt>
                <c:pt idx="303">
                  <c:v>-2.760786176851656E-2</c:v>
                </c:pt>
                <c:pt idx="304">
                  <c:v>-2.1408612180050086E-2</c:v>
                </c:pt>
                <c:pt idx="305">
                  <c:v>-1.2070613406492313E-2</c:v>
                </c:pt>
                <c:pt idx="306">
                  <c:v>-1.2116899575650012E-3</c:v>
                </c:pt>
                <c:pt idx="307">
                  <c:v>4.5513853175011363E-3</c:v>
                </c:pt>
                <c:pt idx="308">
                  <c:v>1.6702774615860626E-2</c:v>
                </c:pt>
                <c:pt idx="309">
                  <c:v>3.2269743176396422E-2</c:v>
                </c:pt>
                <c:pt idx="310">
                  <c:v>3.9304964260574324E-2</c:v>
                </c:pt>
                <c:pt idx="311">
                  <c:v>4.848386632206067E-2</c:v>
                </c:pt>
                <c:pt idx="312">
                  <c:v>6.1763434240660622E-2</c:v>
                </c:pt>
                <c:pt idx="313">
                  <c:v>7.3516242654536143E-2</c:v>
                </c:pt>
                <c:pt idx="314">
                  <c:v>8.5489873814646122E-2</c:v>
                </c:pt>
                <c:pt idx="315">
                  <c:v>9.0351395195510761E-2</c:v>
                </c:pt>
                <c:pt idx="316">
                  <c:v>0.10735381534199276</c:v>
                </c:pt>
                <c:pt idx="317">
                  <c:v>0.11695558447926591</c:v>
                </c:pt>
                <c:pt idx="318">
                  <c:v>0.13337319502946918</c:v>
                </c:pt>
                <c:pt idx="319">
                  <c:v>0.14037919038731544</c:v>
                </c:pt>
                <c:pt idx="320">
                  <c:v>0.1547769016766565</c:v>
                </c:pt>
                <c:pt idx="321">
                  <c:v>0.16798445877027243</c:v>
                </c:pt>
                <c:pt idx="322">
                  <c:v>0.18529708010291082</c:v>
                </c:pt>
                <c:pt idx="323">
                  <c:v>0.19102071200069495</c:v>
                </c:pt>
                <c:pt idx="324">
                  <c:v>0.20709557149443097</c:v>
                </c:pt>
                <c:pt idx="325">
                  <c:v>0.2190217148834073</c:v>
                </c:pt>
                <c:pt idx="326">
                  <c:v>0.23493094809654122</c:v>
                </c:pt>
                <c:pt idx="327">
                  <c:v>0.24829749240372737</c:v>
                </c:pt>
                <c:pt idx="328">
                  <c:v>0.25776273650422288</c:v>
                </c:pt>
                <c:pt idx="329">
                  <c:v>0.27515924982555479</c:v>
                </c:pt>
                <c:pt idx="330">
                  <c:v>0.28791885431302155</c:v>
                </c:pt>
                <c:pt idx="331">
                  <c:v>0.30474208419611798</c:v>
                </c:pt>
                <c:pt idx="332">
                  <c:v>0.31945217281025379</c:v>
                </c:pt>
                <c:pt idx="333">
                  <c:v>0.32484571398356299</c:v>
                </c:pt>
                <c:pt idx="334">
                  <c:v>0.3467134360907469</c:v>
                </c:pt>
                <c:pt idx="335">
                  <c:v>0.36138724958029245</c:v>
                </c:pt>
                <c:pt idx="336">
                  <c:v>0.37858066277599711</c:v>
                </c:pt>
                <c:pt idx="337">
                  <c:v>0.38389999393336721</c:v>
                </c:pt>
                <c:pt idx="338">
                  <c:v>0.40241557732854727</c:v>
                </c:pt>
                <c:pt idx="339">
                  <c:v>0.4173238236517452</c:v>
                </c:pt>
                <c:pt idx="340">
                  <c:v>0.43175368831155908</c:v>
                </c:pt>
                <c:pt idx="341">
                  <c:v>0.44547232447369106</c:v>
                </c:pt>
                <c:pt idx="342">
                  <c:v>0.46175884111278465</c:v>
                </c:pt>
                <c:pt idx="343">
                  <c:v>0.47682196211636213</c:v>
                </c:pt>
                <c:pt idx="344">
                  <c:v>0.49004547141270971</c:v>
                </c:pt>
                <c:pt idx="345">
                  <c:v>0.50395376358972688</c:v>
                </c:pt>
                <c:pt idx="346">
                  <c:v>0.52028295467635732</c:v>
                </c:pt>
                <c:pt idx="347">
                  <c:v>0.53421326642570222</c:v>
                </c:pt>
                <c:pt idx="348">
                  <c:v>0.54591823667323913</c:v>
                </c:pt>
                <c:pt idx="349">
                  <c:v>0.56515504405035777</c:v>
                </c:pt>
                <c:pt idx="350">
                  <c:v>0.57747988185647336</c:v>
                </c:pt>
                <c:pt idx="351">
                  <c:v>0.59543756231870926</c:v>
                </c:pt>
                <c:pt idx="352">
                  <c:v>0.6091820539585594</c:v>
                </c:pt>
                <c:pt idx="353">
                  <c:v>0.62339696038135373</c:v>
                </c:pt>
                <c:pt idx="354">
                  <c:v>0.64056691554020784</c:v>
                </c:pt>
                <c:pt idx="355">
                  <c:v>0.65322156744300697</c:v>
                </c:pt>
                <c:pt idx="356">
                  <c:v>0.66763446559818462</c:v>
                </c:pt>
                <c:pt idx="357">
                  <c:v>0.68063929140322943</c:v>
                </c:pt>
                <c:pt idx="358">
                  <c:v>0.69548011431234236</c:v>
                </c:pt>
                <c:pt idx="359">
                  <c:v>0.71176286881345174</c:v>
                </c:pt>
                <c:pt idx="360">
                  <c:v>0.72696161120301672</c:v>
                </c:pt>
                <c:pt idx="361">
                  <c:v>0.74393696793041586</c:v>
                </c:pt>
                <c:pt idx="362">
                  <c:v>0.75900034711993236</c:v>
                </c:pt>
                <c:pt idx="363">
                  <c:v>0.76972893190925551</c:v>
                </c:pt>
                <c:pt idx="364">
                  <c:v>0.78782651226734346</c:v>
                </c:pt>
                <c:pt idx="365">
                  <c:v>0.80255424973467249</c:v>
                </c:pt>
                <c:pt idx="366">
                  <c:v>0.81410076758237371</c:v>
                </c:pt>
                <c:pt idx="367">
                  <c:v>0.827670282922219</c:v>
                </c:pt>
                <c:pt idx="368">
                  <c:v>0.84435573372254302</c:v>
                </c:pt>
                <c:pt idx="369">
                  <c:v>0.85797828783123287</c:v>
                </c:pt>
                <c:pt idx="370">
                  <c:v>0.87941716309183948</c:v>
                </c:pt>
                <c:pt idx="371">
                  <c:v>0.89724895946640082</c:v>
                </c:pt>
                <c:pt idx="372">
                  <c:v>0.91022302426086288</c:v>
                </c:pt>
                <c:pt idx="373">
                  <c:v>0.92120286085365244</c:v>
                </c:pt>
                <c:pt idx="374">
                  <c:v>0.93431973935671986</c:v>
                </c:pt>
                <c:pt idx="375">
                  <c:v>0.95214327378119656</c:v>
                </c:pt>
                <c:pt idx="376">
                  <c:v>0.9664865354999469</c:v>
                </c:pt>
                <c:pt idx="377">
                  <c:v>0.98312197199529372</c:v>
                </c:pt>
                <c:pt idx="378">
                  <c:v>0.99105897663237374</c:v>
                </c:pt>
                <c:pt idx="379">
                  <c:v>1.0140094936888155</c:v>
                </c:pt>
                <c:pt idx="380">
                  <c:v>1.0221798246483709</c:v>
                </c:pt>
                <c:pt idx="381">
                  <c:v>1.0374009923310226</c:v>
                </c:pt>
                <c:pt idx="382">
                  <c:v>1.0526591912542302</c:v>
                </c:pt>
                <c:pt idx="383">
                  <c:v>1.0657609474379455</c:v>
                </c:pt>
                <c:pt idx="384">
                  <c:v>1.0820159653923447</c:v>
                </c:pt>
                <c:pt idx="385">
                  <c:v>1.0941906865161204</c:v>
                </c:pt>
                <c:pt idx="386">
                  <c:v>1.1118060493054291</c:v>
                </c:pt>
                <c:pt idx="387">
                  <c:v>1.1201934777569422</c:v>
                </c:pt>
                <c:pt idx="388">
                  <c:v>1.1408556559421827</c:v>
                </c:pt>
                <c:pt idx="389">
                  <c:v>1.1567566640889388</c:v>
                </c:pt>
                <c:pt idx="390">
                  <c:v>1.1691964315221248</c:v>
                </c:pt>
                <c:pt idx="391">
                  <c:v>1.1847403316299565</c:v>
                </c:pt>
                <c:pt idx="392">
                  <c:v>1.198432153338018</c:v>
                </c:pt>
                <c:pt idx="393">
                  <c:v>1.2095633606591443</c:v>
                </c:pt>
                <c:pt idx="394">
                  <c:v>1.2291814349024439</c:v>
                </c:pt>
                <c:pt idx="395">
                  <c:v>1.2396744803469448</c:v>
                </c:pt>
                <c:pt idx="396">
                  <c:v>1.2619016341665168</c:v>
                </c:pt>
                <c:pt idx="397">
                  <c:v>1.2679604467401644</c:v>
                </c:pt>
                <c:pt idx="398">
                  <c:v>1.2852649536575418</c:v>
                </c:pt>
                <c:pt idx="399">
                  <c:v>1.2986220188523543</c:v>
                </c:pt>
                <c:pt idx="400">
                  <c:v>1.3091127775071016</c:v>
                </c:pt>
                <c:pt idx="401">
                  <c:v>1.3327153984809355</c:v>
                </c:pt>
                <c:pt idx="402">
                  <c:v>1.3407287523888833</c:v>
                </c:pt>
                <c:pt idx="403">
                  <c:v>1.3521609307488061</c:v>
                </c:pt>
                <c:pt idx="404">
                  <c:v>1.3664201713858932</c:v>
                </c:pt>
                <c:pt idx="405">
                  <c:v>1.3805290740384046</c:v>
                </c:pt>
                <c:pt idx="406">
                  <c:v>1.4011880802249528</c:v>
                </c:pt>
                <c:pt idx="407">
                  <c:v>1.4160941135258038</c:v>
                </c:pt>
                <c:pt idx="408">
                  <c:v>1.4263520622299517</c:v>
                </c:pt>
                <c:pt idx="409">
                  <c:v>1.4447379993994753</c:v>
                </c:pt>
                <c:pt idx="410">
                  <c:v>1.4522379321235945</c:v>
                </c:pt>
                <c:pt idx="411">
                  <c:v>1.4721849352546386</c:v>
                </c:pt>
                <c:pt idx="412">
                  <c:v>1.4853913673952286</c:v>
                </c:pt>
                <c:pt idx="413">
                  <c:v>1.4975029436147884</c:v>
                </c:pt>
                <c:pt idx="414">
                  <c:v>1.5087502608415664</c:v>
                </c:pt>
                <c:pt idx="415">
                  <c:v>1.5211331536005102</c:v>
                </c:pt>
                <c:pt idx="416">
                  <c:v>1.5408716900267416</c:v>
                </c:pt>
                <c:pt idx="417">
                  <c:v>1.5480949949578511</c:v>
                </c:pt>
                <c:pt idx="418">
                  <c:v>1.5738064786907784</c:v>
                </c:pt>
                <c:pt idx="419">
                  <c:v>1.5840368383830383</c:v>
                </c:pt>
                <c:pt idx="420">
                  <c:v>1.5957391530037612</c:v>
                </c:pt>
                <c:pt idx="421">
                  <c:v>1.61071821604197</c:v>
                </c:pt>
                <c:pt idx="422">
                  <c:v>1.6308502278409789</c:v>
                </c:pt>
                <c:pt idx="423">
                  <c:v>1.6435159448554968</c:v>
                </c:pt>
                <c:pt idx="424">
                  <c:v>1.6498671714482114</c:v>
                </c:pt>
                <c:pt idx="425">
                  <c:v>1.6666277174734108</c:v>
                </c:pt>
                <c:pt idx="426">
                  <c:v>1.674214253138598</c:v>
                </c:pt>
                <c:pt idx="427">
                  <c:v>1.6934553021418757</c:v>
                </c:pt>
                <c:pt idx="428">
                  <c:v>1.707087962385939</c:v>
                </c:pt>
                <c:pt idx="429">
                  <c:v>1.7207302123934929</c:v>
                </c:pt>
                <c:pt idx="430">
                  <c:v>1.7346049772819989</c:v>
                </c:pt>
                <c:pt idx="431">
                  <c:v>1.7480908403772371</c:v>
                </c:pt>
                <c:pt idx="432">
                  <c:v>1.759514756787075</c:v>
                </c:pt>
                <c:pt idx="433">
                  <c:v>1.7751561036454557</c:v>
                </c:pt>
                <c:pt idx="434">
                  <c:v>1.7874402956078534</c:v>
                </c:pt>
                <c:pt idx="435">
                  <c:v>1.8014221707778126</c:v>
                </c:pt>
                <c:pt idx="436">
                  <c:v>1.8099439296856128</c:v>
                </c:pt>
                <c:pt idx="437">
                  <c:v>1.8281892661688735</c:v>
                </c:pt>
                <c:pt idx="438">
                  <c:v>1.8420817352361325</c:v>
                </c:pt>
                <c:pt idx="439">
                  <c:v>1.8587975782099806</c:v>
                </c:pt>
                <c:pt idx="440">
                  <c:v>1.8673922193203119</c:v>
                </c:pt>
                <c:pt idx="441">
                  <c:v>1.8725631673295118</c:v>
                </c:pt>
                <c:pt idx="442">
                  <c:v>1.8946323113537129</c:v>
                </c:pt>
                <c:pt idx="443">
                  <c:v>1.9071493132667101</c:v>
                </c:pt>
                <c:pt idx="444">
                  <c:v>1.9249846504770221</c:v>
                </c:pt>
                <c:pt idx="445">
                  <c:v>1.9353784787530965</c:v>
                </c:pt>
                <c:pt idx="446">
                  <c:v>1.9446435180988639</c:v>
                </c:pt>
                <c:pt idx="447">
                  <c:v>1.9570681632127001</c:v>
                </c:pt>
                <c:pt idx="448">
                  <c:v>1.9746211187719072</c:v>
                </c:pt>
                <c:pt idx="449">
                  <c:v>1.9868700499116219</c:v>
                </c:pt>
                <c:pt idx="450">
                  <c:v>2.0008566461959152</c:v>
                </c:pt>
                <c:pt idx="451">
                  <c:v>2.0107640521607593</c:v>
                </c:pt>
                <c:pt idx="452">
                  <c:v>2.026489051263749</c:v>
                </c:pt>
                <c:pt idx="453">
                  <c:v>2.0308484102119602</c:v>
                </c:pt>
                <c:pt idx="454">
                  <c:v>2.0513870279829902</c:v>
                </c:pt>
                <c:pt idx="455">
                  <c:v>2.0613268916088807</c:v>
                </c:pt>
                <c:pt idx="456">
                  <c:v>2.0729580944449482</c:v>
                </c:pt>
                <c:pt idx="457">
                  <c:v>2.0753365033255524</c:v>
                </c:pt>
                <c:pt idx="458">
                  <c:v>2.0960977511443994</c:v>
                </c:pt>
                <c:pt idx="459">
                  <c:v>2.1100340380540707</c:v>
                </c:pt>
                <c:pt idx="460">
                  <c:v>2.1225581216385665</c:v>
                </c:pt>
                <c:pt idx="461">
                  <c:v>2.144763292769519</c:v>
                </c:pt>
                <c:pt idx="462">
                  <c:v>2.1557757345581798</c:v>
                </c:pt>
                <c:pt idx="463">
                  <c:v>2.163579293947909</c:v>
                </c:pt>
                <c:pt idx="464">
                  <c:v>2.1778919421908993</c:v>
                </c:pt>
                <c:pt idx="465">
                  <c:v>2.1866987383766161</c:v>
                </c:pt>
                <c:pt idx="466">
                  <c:v>2.2101600209900751</c:v>
                </c:pt>
                <c:pt idx="467">
                  <c:v>2.2197617348017888</c:v>
                </c:pt>
                <c:pt idx="468">
                  <c:v>2.2345107910510347</c:v>
                </c:pt>
                <c:pt idx="469">
                  <c:v>2.2479075431132172</c:v>
                </c:pt>
                <c:pt idx="470">
                  <c:v>2.2533928878301013</c:v>
                </c:pt>
                <c:pt idx="471">
                  <c:v>2.2682890362978148</c:v>
                </c:pt>
                <c:pt idx="472">
                  <c:v>2.2761611993802129</c:v>
                </c:pt>
                <c:pt idx="473">
                  <c:v>2.2936707797014746</c:v>
                </c:pt>
                <c:pt idx="474">
                  <c:v>2.3098854468817986</c:v>
                </c:pt>
                <c:pt idx="475">
                  <c:v>2.3107859994410203</c:v>
                </c:pt>
                <c:pt idx="476">
                  <c:v>2.3324742085523931</c:v>
                </c:pt>
                <c:pt idx="477">
                  <c:v>2.3554360857902008</c:v>
                </c:pt>
                <c:pt idx="478">
                  <c:v>2.364156426569676</c:v>
                </c:pt>
                <c:pt idx="479">
                  <c:v>2.3711733302834932</c:v>
                </c:pt>
                <c:pt idx="480">
                  <c:v>2.3813758058942178</c:v>
                </c:pt>
                <c:pt idx="481">
                  <c:v>2.3923363154252018</c:v>
                </c:pt>
                <c:pt idx="482">
                  <c:v>2.4136401963228185</c:v>
                </c:pt>
                <c:pt idx="483">
                  <c:v>2.4190352497280641</c:v>
                </c:pt>
                <c:pt idx="484">
                  <c:v>2.4308123645040127</c:v>
                </c:pt>
                <c:pt idx="485">
                  <c:v>2.4429327928129565</c:v>
                </c:pt>
                <c:pt idx="486">
                  <c:v>2.4609436964625573</c:v>
                </c:pt>
                <c:pt idx="487">
                  <c:v>2.4751151538800098</c:v>
                </c:pt>
                <c:pt idx="488">
                  <c:v>2.4906902576028767</c:v>
                </c:pt>
                <c:pt idx="489">
                  <c:v>2.5039229509419627</c:v>
                </c:pt>
                <c:pt idx="490">
                  <c:v>2.5167139250211505</c:v>
                </c:pt>
                <c:pt idx="491">
                  <c:v>2.5192019522751994</c:v>
                </c:pt>
                <c:pt idx="492">
                  <c:v>2.5457328444147449</c:v>
                </c:pt>
                <c:pt idx="493">
                  <c:v>2.559530005986367</c:v>
                </c:pt>
                <c:pt idx="494">
                  <c:v>2.5619392496449844</c:v>
                </c:pt>
                <c:pt idx="495">
                  <c:v>2.5791485966015473</c:v>
                </c:pt>
                <c:pt idx="496">
                  <c:v>2.5776968539438241</c:v>
                </c:pt>
                <c:pt idx="497">
                  <c:v>2.6071250349362582</c:v>
                </c:pt>
                <c:pt idx="498">
                  <c:v>2.630746540367416</c:v>
                </c:pt>
                <c:pt idx="499">
                  <c:v>2.6228605090116752</c:v>
                </c:pt>
                <c:pt idx="500">
                  <c:v>2.6437219329752963</c:v>
                </c:pt>
                <c:pt idx="501">
                  <c:v>2.6591372564849167</c:v>
                </c:pt>
                <c:pt idx="502">
                  <c:v>2.6837162629169691</c:v>
                </c:pt>
                <c:pt idx="503">
                  <c:v>2.6654417145387721</c:v>
                </c:pt>
                <c:pt idx="504">
                  <c:v>2.6904857507327291</c:v>
                </c:pt>
                <c:pt idx="505">
                  <c:v>2.7048671502031909</c:v>
                </c:pt>
                <c:pt idx="506">
                  <c:v>2.7119199048789944</c:v>
                </c:pt>
                <c:pt idx="507">
                  <c:v>2.7267654489024413</c:v>
                </c:pt>
                <c:pt idx="508">
                  <c:v>2.7403451441450568</c:v>
                </c:pt>
                <c:pt idx="509">
                  <c:v>2.7451046175330918</c:v>
                </c:pt>
                <c:pt idx="510">
                  <c:v>2.7697160816261785</c:v>
                </c:pt>
                <c:pt idx="511">
                  <c:v>2.784468088571888</c:v>
                </c:pt>
                <c:pt idx="512">
                  <c:v>2.7825997075741844</c:v>
                </c:pt>
                <c:pt idx="513">
                  <c:v>2.8043233250430504</c:v>
                </c:pt>
                <c:pt idx="514">
                  <c:v>2.8160405406809041</c:v>
                </c:pt>
                <c:pt idx="515">
                  <c:v>2.8298022938950447</c:v>
                </c:pt>
                <c:pt idx="516">
                  <c:v>2.8437316466680205</c:v>
                </c:pt>
                <c:pt idx="517">
                  <c:v>2.8494772428125694</c:v>
                </c:pt>
                <c:pt idx="518">
                  <c:v>2.8666502962027072</c:v>
                </c:pt>
                <c:pt idx="519">
                  <c:v>2.8922481781219727</c:v>
                </c:pt>
                <c:pt idx="520">
                  <c:v>2.8953995219399564</c:v>
                </c:pt>
                <c:pt idx="521">
                  <c:v>2.8924886598833695</c:v>
                </c:pt>
                <c:pt idx="522">
                  <c:v>2.9171057302997343</c:v>
                </c:pt>
                <c:pt idx="523">
                  <c:v>2.9284107336422771</c:v>
                </c:pt>
                <c:pt idx="524">
                  <c:v>2.9430556303065267</c:v>
                </c:pt>
                <c:pt idx="525">
                  <c:v>2.9599725632440417</c:v>
                </c:pt>
                <c:pt idx="526">
                  <c:v>2.9670321045217065</c:v>
                </c:pt>
                <c:pt idx="527">
                  <c:v>2.9742312137418421</c:v>
                </c:pt>
                <c:pt idx="528">
                  <c:v>2.9889882368715255</c:v>
                </c:pt>
                <c:pt idx="529">
                  <c:v>2.9891086252870438</c:v>
                </c:pt>
                <c:pt idx="530">
                  <c:v>3.0092285392305778</c:v>
                </c:pt>
                <c:pt idx="531">
                  <c:v>3.0242700094988884</c:v>
                </c:pt>
                <c:pt idx="532">
                  <c:v>3.052971433953493</c:v>
                </c:pt>
                <c:pt idx="533">
                  <c:v>3.0482562210123518</c:v>
                </c:pt>
                <c:pt idx="534">
                  <c:v>3.0673227363201114</c:v>
                </c:pt>
                <c:pt idx="535">
                  <c:v>3.0808047635099349</c:v>
                </c:pt>
                <c:pt idx="536">
                  <c:v>3.0754669536160022</c:v>
                </c:pt>
                <c:pt idx="537">
                  <c:v>3.0965538107890742</c:v>
                </c:pt>
                <c:pt idx="538">
                  <c:v>3.1138177456301426</c:v>
                </c:pt>
                <c:pt idx="539">
                  <c:v>3.1330973012222141</c:v>
                </c:pt>
                <c:pt idx="540">
                  <c:v>3.1346741534097897</c:v>
                </c:pt>
                <c:pt idx="541">
                  <c:v>3.136820490013899</c:v>
                </c:pt>
                <c:pt idx="542">
                  <c:v>3.175046762637491</c:v>
                </c:pt>
                <c:pt idx="543">
                  <c:v>3.1710252584337928</c:v>
                </c:pt>
                <c:pt idx="544">
                  <c:v>3.1821355158100797</c:v>
                </c:pt>
                <c:pt idx="545">
                  <c:v>3.1968152306925308</c:v>
                </c:pt>
                <c:pt idx="546">
                  <c:v>3.2105569191707519</c:v>
                </c:pt>
                <c:pt idx="547">
                  <c:v>3.2124208741237612</c:v>
                </c:pt>
                <c:pt idx="548">
                  <c:v>3.2266308381299975</c:v>
                </c:pt>
                <c:pt idx="549">
                  <c:v>3.2485542177491178</c:v>
                </c:pt>
                <c:pt idx="550">
                  <c:v>3.2533992613344451</c:v>
                </c:pt>
                <c:pt idx="551">
                  <c:v>3.2626851030902588</c:v>
                </c:pt>
                <c:pt idx="552">
                  <c:v>3.2856907981704859</c:v>
                </c:pt>
                <c:pt idx="553">
                  <c:v>3.2936609243752963</c:v>
                </c:pt>
                <c:pt idx="554">
                  <c:v>3.3055324614379504</c:v>
                </c:pt>
                <c:pt idx="555">
                  <c:v>3.3133223000891467</c:v>
                </c:pt>
                <c:pt idx="556">
                  <c:v>3.3267886885877447</c:v>
                </c:pt>
                <c:pt idx="557">
                  <c:v>3.3404964440566838</c:v>
                </c:pt>
                <c:pt idx="558">
                  <c:v>3.3419021558496498</c:v>
                </c:pt>
                <c:pt idx="559">
                  <c:v>3.3602366033659656</c:v>
                </c:pt>
                <c:pt idx="560">
                  <c:v>3.3748236663796232</c:v>
                </c:pt>
                <c:pt idx="561">
                  <c:v>3.3723149842503748</c:v>
                </c:pt>
                <c:pt idx="562">
                  <c:v>3.4080281487000001</c:v>
                </c:pt>
                <c:pt idx="563">
                  <c:v>3.4114539072886392</c:v>
                </c:pt>
                <c:pt idx="564">
                  <c:v>3.4157890705258884</c:v>
                </c:pt>
                <c:pt idx="565">
                  <c:v>3.430312398496036</c:v>
                </c:pt>
                <c:pt idx="566">
                  <c:v>3.4423645181819675</c:v>
                </c:pt>
                <c:pt idx="567">
                  <c:v>3.4534641530509789</c:v>
                </c:pt>
                <c:pt idx="568">
                  <c:v>3.4637479203491419</c:v>
                </c:pt>
                <c:pt idx="569">
                  <c:v>3.4841496258044717</c:v>
                </c:pt>
                <c:pt idx="570">
                  <c:v>3.4894431752515351</c:v>
                </c:pt>
                <c:pt idx="571">
                  <c:v>3.5079661722715736</c:v>
                </c:pt>
                <c:pt idx="572">
                  <c:v>3.5248361891353879</c:v>
                </c:pt>
                <c:pt idx="573">
                  <c:v>3.5303708104831522</c:v>
                </c:pt>
                <c:pt idx="574">
                  <c:v>3.5442320021679481</c:v>
                </c:pt>
                <c:pt idx="575">
                  <c:v>3.5503048305497704</c:v>
                </c:pt>
                <c:pt idx="576">
                  <c:v>3.5671512418419145</c:v>
                </c:pt>
                <c:pt idx="577">
                  <c:v>3.578742167671332</c:v>
                </c:pt>
                <c:pt idx="578">
                  <c:v>3.5888267629585209</c:v>
                </c:pt>
                <c:pt idx="579">
                  <c:v>3.59600256167665</c:v>
                </c:pt>
                <c:pt idx="580">
                  <c:v>3.6150301277911288</c:v>
                </c:pt>
                <c:pt idx="581">
                  <c:v>3.6255239846771574</c:v>
                </c:pt>
                <c:pt idx="582">
                  <c:v>3.631499440075852</c:v>
                </c:pt>
                <c:pt idx="583">
                  <c:v>3.6525048580266621</c:v>
                </c:pt>
                <c:pt idx="584">
                  <c:v>3.6618963347156877</c:v>
                </c:pt>
                <c:pt idx="585">
                  <c:v>3.6701273024874546</c:v>
                </c:pt>
                <c:pt idx="586">
                  <c:v>3.6806869599045204</c:v>
                </c:pt>
                <c:pt idx="587">
                  <c:v>3.6997378365210301</c:v>
                </c:pt>
                <c:pt idx="588">
                  <c:v>3.7172168771339376</c:v>
                </c:pt>
                <c:pt idx="589">
                  <c:v>3.7192068268257432</c:v>
                </c:pt>
                <c:pt idx="590">
                  <c:v>3.7447752017804206</c:v>
                </c:pt>
                <c:pt idx="591">
                  <c:v>3.7444745258112886</c:v>
                </c:pt>
                <c:pt idx="592">
                  <c:v>3.758581805580735</c:v>
                </c:pt>
                <c:pt idx="593">
                  <c:v>3.7886488123564903</c:v>
                </c:pt>
                <c:pt idx="594">
                  <c:v>3.7815045860904761</c:v>
                </c:pt>
                <c:pt idx="595">
                  <c:v>3.7954247917044479</c:v>
                </c:pt>
                <c:pt idx="596">
                  <c:v>3.8046049985270245</c:v>
                </c:pt>
                <c:pt idx="597">
                  <c:v>3.8162018257493355</c:v>
                </c:pt>
                <c:pt idx="598">
                  <c:v>3.8278547162043752</c:v>
                </c:pt>
                <c:pt idx="599">
                  <c:v>3.8373792693036983</c:v>
                </c:pt>
                <c:pt idx="600">
                  <c:v>3.8492611338039402</c:v>
                </c:pt>
                <c:pt idx="601">
                  <c:v>3.8560152779980905</c:v>
                </c:pt>
                <c:pt idx="602">
                  <c:v>3.8752552942576264</c:v>
                </c:pt>
                <c:pt idx="603">
                  <c:v>3.9183174633074933</c:v>
                </c:pt>
                <c:pt idx="604">
                  <c:v>3.8994468742446218</c:v>
                </c:pt>
                <c:pt idx="605">
                  <c:v>3.9089180197380471</c:v>
                </c:pt>
                <c:pt idx="606">
                  <c:v>3.9136766079171141</c:v>
                </c:pt>
                <c:pt idx="607">
                  <c:v>3.927332726198042</c:v>
                </c:pt>
                <c:pt idx="608">
                  <c:v>3.9412458501405125</c:v>
                </c:pt>
                <c:pt idx="609">
                  <c:v>3.9580164285336719</c:v>
                </c:pt>
                <c:pt idx="610">
                  <c:v>3.9643958342775685</c:v>
                </c:pt>
                <c:pt idx="611">
                  <c:v>3.9924363027254048</c:v>
                </c:pt>
                <c:pt idx="612">
                  <c:v>3.9892902701610589</c:v>
                </c:pt>
                <c:pt idx="613">
                  <c:v>4.0005005561472808</c:v>
                </c:pt>
                <c:pt idx="614">
                  <c:v>4.0307705708393762</c:v>
                </c:pt>
                <c:pt idx="615">
                  <c:v>4.0259101836324636</c:v>
                </c:pt>
                <c:pt idx="616">
                  <c:v>4.0386512909415035</c:v>
                </c:pt>
                <c:pt idx="617">
                  <c:v>4.0744119616041337</c:v>
                </c:pt>
                <c:pt idx="618">
                  <c:v>4.0593002647600915</c:v>
                </c:pt>
                <c:pt idx="619">
                  <c:v>4.0969614790118198</c:v>
                </c:pt>
                <c:pt idx="620">
                  <c:v>4.0854567135189992</c:v>
                </c:pt>
                <c:pt idx="621">
                  <c:v>4.126065968602707</c:v>
                </c:pt>
                <c:pt idx="622">
                  <c:v>4.1099244786945617</c:v>
                </c:pt>
                <c:pt idx="623">
                  <c:v>4.1364102251782695</c:v>
                </c:pt>
                <c:pt idx="624">
                  <c:v>4.1361133851145278</c:v>
                </c:pt>
                <c:pt idx="625">
                  <c:v>4.161921356621658</c:v>
                </c:pt>
                <c:pt idx="626">
                  <c:v>4.1467733662111677</c:v>
                </c:pt>
                <c:pt idx="627">
                  <c:v>4.1928101323611555</c:v>
                </c:pt>
                <c:pt idx="628">
                  <c:v>4.18569452785081</c:v>
                </c:pt>
                <c:pt idx="629">
                  <c:v>4.1813997891550398</c:v>
                </c:pt>
                <c:pt idx="630">
                  <c:v>4.2195573105511244</c:v>
                </c:pt>
                <c:pt idx="631">
                  <c:v>4.2254070662806624</c:v>
                </c:pt>
                <c:pt idx="632">
                  <c:v>4.2567083493851339</c:v>
                </c:pt>
                <c:pt idx="633">
                  <c:v>4.2499320749675125</c:v>
                </c:pt>
                <c:pt idx="634">
                  <c:v>4.2577484698868506</c:v>
                </c:pt>
                <c:pt idx="635">
                  <c:v>4.239537951621803</c:v>
                </c:pt>
                <c:pt idx="636">
                  <c:v>4.3035828182597538</c:v>
                </c:pt>
                <c:pt idx="637">
                  <c:v>4.3032325705901133</c:v>
                </c:pt>
                <c:pt idx="638">
                  <c:v>4.3388091177936916</c:v>
                </c:pt>
                <c:pt idx="639">
                  <c:v>4.3260644696488999</c:v>
                </c:pt>
                <c:pt idx="640">
                  <c:v>4.3340523000324875</c:v>
                </c:pt>
                <c:pt idx="641">
                  <c:v>4.3445712378384096</c:v>
                </c:pt>
                <c:pt idx="642">
                  <c:v>4.3544678737611795</c:v>
                </c:pt>
                <c:pt idx="643">
                  <c:v>4.3490872787685761</c:v>
                </c:pt>
                <c:pt idx="644">
                  <c:v>4.3820412469596084</c:v>
                </c:pt>
                <c:pt idx="645">
                  <c:v>4.3854256957978244</c:v>
                </c:pt>
                <c:pt idx="646">
                  <c:v>4.3657371736765773</c:v>
                </c:pt>
                <c:pt idx="647">
                  <c:v>4.4063092499848926</c:v>
                </c:pt>
                <c:pt idx="648">
                  <c:v>4.3913070239794783</c:v>
                </c:pt>
                <c:pt idx="649">
                  <c:v>4.4178573907156391</c:v>
                </c:pt>
                <c:pt idx="650">
                  <c:v>4.4775302104106363</c:v>
                </c:pt>
                <c:pt idx="651">
                  <c:v>4.478140119368649</c:v>
                </c:pt>
                <c:pt idx="652">
                  <c:v>4.4838036861516555</c:v>
                </c:pt>
                <c:pt idx="653">
                  <c:v>4.4455346284294173</c:v>
                </c:pt>
                <c:pt idx="654">
                  <c:v>4.4767373582721541</c:v>
                </c:pt>
                <c:pt idx="655">
                  <c:v>4.4731484261693257</c:v>
                </c:pt>
                <c:pt idx="656">
                  <c:v>4.4786721299401737</c:v>
                </c:pt>
                <c:pt idx="657">
                  <c:v>4.5381431219973658</c:v>
                </c:pt>
                <c:pt idx="658">
                  <c:v>4.5343561981621709</c:v>
                </c:pt>
                <c:pt idx="659">
                  <c:v>4.5671009619742566</c:v>
                </c:pt>
                <c:pt idx="660">
                  <c:v>4.5661709024504473</c:v>
                </c:pt>
                <c:pt idx="661">
                  <c:v>4.5739527742211994</c:v>
                </c:pt>
                <c:pt idx="662">
                  <c:v>4.6094115886360889</c:v>
                </c:pt>
                <c:pt idx="663">
                  <c:v>4.6295772383747407</c:v>
                </c:pt>
                <c:pt idx="664">
                  <c:v>4.6094649962419867</c:v>
                </c:pt>
                <c:pt idx="665">
                  <c:v>4.6346211589013784</c:v>
                </c:pt>
                <c:pt idx="666">
                  <c:v>4.6438293973403191</c:v>
                </c:pt>
                <c:pt idx="667">
                  <c:v>4.6354895488692049</c:v>
                </c:pt>
                <c:pt idx="668">
                  <c:v>4.6400719804696884</c:v>
                </c:pt>
                <c:pt idx="669">
                  <c:v>4.6492138282383131</c:v>
                </c:pt>
                <c:pt idx="670">
                  <c:v>4.7185442774429056</c:v>
                </c:pt>
                <c:pt idx="671">
                  <c:v>4.7354750786537592</c:v>
                </c:pt>
                <c:pt idx="672">
                  <c:v>4.6803841004199906</c:v>
                </c:pt>
                <c:pt idx="673">
                  <c:v>4.7308699266905485</c:v>
                </c:pt>
                <c:pt idx="674">
                  <c:v>4.7244701611410687</c:v>
                </c:pt>
                <c:pt idx="675">
                  <c:v>4.7477251900720567</c:v>
                </c:pt>
                <c:pt idx="676">
                  <c:v>4.7945149739583277</c:v>
                </c:pt>
                <c:pt idx="677">
                  <c:v>4.7860455899126908</c:v>
                </c:pt>
                <c:pt idx="678">
                  <c:v>4.789401712064902</c:v>
                </c:pt>
                <c:pt idx="679">
                  <c:v>4.8577303998217305</c:v>
                </c:pt>
                <c:pt idx="680">
                  <c:v>4.8957285836090403</c:v>
                </c:pt>
                <c:pt idx="681">
                  <c:v>4.8760211770304567</c:v>
                </c:pt>
                <c:pt idx="682">
                  <c:v>4.8226716998466523</c:v>
                </c:pt>
                <c:pt idx="683">
                  <c:v>4.8087438224219001</c:v>
                </c:pt>
                <c:pt idx="684">
                  <c:v>4.8748704054115306</c:v>
                </c:pt>
                <c:pt idx="685">
                  <c:v>4.8099896064667877</c:v>
                </c:pt>
                <c:pt idx="686">
                  <c:v>4.852154468723568</c:v>
                </c:pt>
                <c:pt idx="687">
                  <c:v>4.905304183757095</c:v>
                </c:pt>
                <c:pt idx="688">
                  <c:v>4.9031135867060911</c:v>
                </c:pt>
                <c:pt idx="689">
                  <c:v>4.8776036355413099</c:v>
                </c:pt>
                <c:pt idx="690">
                  <c:v>4.9569044880801307</c:v>
                </c:pt>
                <c:pt idx="691">
                  <c:v>4.9463232905789223</c:v>
                </c:pt>
                <c:pt idx="692">
                  <c:v>4.9710955676290309</c:v>
                </c:pt>
                <c:pt idx="693">
                  <c:v>4.9963411363911048</c:v>
                </c:pt>
                <c:pt idx="694">
                  <c:v>4.8517599606070343</c:v>
                </c:pt>
                <c:pt idx="695">
                  <c:v>4.963493983411893</c:v>
                </c:pt>
                <c:pt idx="696">
                  <c:v>5.0168301824616393</c:v>
                </c:pt>
                <c:pt idx="697">
                  <c:v>5.0399878384094752</c:v>
                </c:pt>
                <c:pt idx="698">
                  <c:v>4.9980082798903309</c:v>
                </c:pt>
                <c:pt idx="699">
                  <c:v>5.0406706295700507</c:v>
                </c:pt>
                <c:pt idx="700">
                  <c:v>5.0573644898552814</c:v>
                </c:pt>
                <c:pt idx="701">
                  <c:v>4.9638976386874551</c:v>
                </c:pt>
                <c:pt idx="702">
                  <c:v>4.9858278049084603</c:v>
                </c:pt>
                <c:pt idx="703">
                  <c:v>5.0467714895682381</c:v>
                </c:pt>
                <c:pt idx="704">
                  <c:v>5.0101415437288619</c:v>
                </c:pt>
                <c:pt idx="705">
                  <c:v>5.0797661773703897</c:v>
                </c:pt>
                <c:pt idx="706">
                  <c:v>5.1307075911741604</c:v>
                </c:pt>
                <c:pt idx="707">
                  <c:v>4.9997527316367663</c:v>
                </c:pt>
                <c:pt idx="708">
                  <c:v>5.0665370248670536</c:v>
                </c:pt>
                <c:pt idx="709">
                  <c:v>5.0996550517811938</c:v>
                </c:pt>
                <c:pt idx="710">
                  <c:v>5.1320129792875271</c:v>
                </c:pt>
                <c:pt idx="711">
                  <c:v>5.1709456486433405</c:v>
                </c:pt>
                <c:pt idx="712">
                  <c:v>5.1574822108411897</c:v>
                </c:pt>
                <c:pt idx="713">
                  <c:v>5.149080397744453</c:v>
                </c:pt>
                <c:pt idx="714">
                  <c:v>5.1771627660820165</c:v>
                </c:pt>
                <c:pt idx="715">
                  <c:v>5.2376443716763355</c:v>
                </c:pt>
                <c:pt idx="716">
                  <c:v>5.1748157821186851</c:v>
                </c:pt>
                <c:pt idx="717">
                  <c:v>5.191048743617066</c:v>
                </c:pt>
                <c:pt idx="718">
                  <c:v>5.2101444708197491</c:v>
                </c:pt>
                <c:pt idx="719">
                  <c:v>5.2534382695416486</c:v>
                </c:pt>
                <c:pt idx="720">
                  <c:v>5.2316101974181288</c:v>
                </c:pt>
                <c:pt idx="721">
                  <c:v>5.229161119357336</c:v>
                </c:pt>
                <c:pt idx="722">
                  <c:v>5.1653617506647329</c:v>
                </c:pt>
                <c:pt idx="723">
                  <c:v>5.3843707037859563</c:v>
                </c:pt>
                <c:pt idx="724">
                  <c:v>5.2857961970479819</c:v>
                </c:pt>
                <c:pt idx="725">
                  <c:v>5.3789136857550881</c:v>
                </c:pt>
                <c:pt idx="726">
                  <c:v>5.4030137941518737</c:v>
                </c:pt>
                <c:pt idx="727">
                  <c:v>5.4344753000740393</c:v>
                </c:pt>
                <c:pt idx="728">
                  <c:v>5.4061970054916122</c:v>
                </c:pt>
                <c:pt idx="729">
                  <c:v>5.4115306844105149</c:v>
                </c:pt>
                <c:pt idx="730">
                  <c:v>5.3821228632236648</c:v>
                </c:pt>
                <c:pt idx="731">
                  <c:v>5.4440591621721781</c:v>
                </c:pt>
                <c:pt idx="732">
                  <c:v>5.5071609862219004</c:v>
                </c:pt>
                <c:pt idx="733">
                  <c:v>5.4061126155728791</c:v>
                </c:pt>
                <c:pt idx="734">
                  <c:v>5.4971522238336963</c:v>
                </c:pt>
                <c:pt idx="735">
                  <c:v>5.5638019653054869</c:v>
                </c:pt>
                <c:pt idx="736">
                  <c:v>5.4829398992703169</c:v>
                </c:pt>
                <c:pt idx="737">
                  <c:v>5.4957323486977279</c:v>
                </c:pt>
                <c:pt idx="738">
                  <c:v>5.6175553928344941</c:v>
                </c:pt>
                <c:pt idx="739">
                  <c:v>5.5848374803601644</c:v>
                </c:pt>
                <c:pt idx="740">
                  <c:v>5.5767142130091374</c:v>
                </c:pt>
                <c:pt idx="741">
                  <c:v>5.5656290365527683</c:v>
                </c:pt>
                <c:pt idx="742">
                  <c:v>5.4978963894806139</c:v>
                </c:pt>
                <c:pt idx="743">
                  <c:v>5.4654139425837078</c:v>
                </c:pt>
                <c:pt idx="744">
                  <c:v>5.5822402773371529</c:v>
                </c:pt>
                <c:pt idx="745">
                  <c:v>5.5765153360678026</c:v>
                </c:pt>
                <c:pt idx="746">
                  <c:v>5.6288388560928935</c:v>
                </c:pt>
                <c:pt idx="747">
                  <c:v>5.5452515268083875</c:v>
                </c:pt>
                <c:pt idx="748">
                  <c:v>5.5496870137252357</c:v>
                </c:pt>
                <c:pt idx="749">
                  <c:v>5.6195217369546295</c:v>
                </c:pt>
                <c:pt idx="750">
                  <c:v>5.698258711400169</c:v>
                </c:pt>
                <c:pt idx="751">
                  <c:v>5.6672250564645399</c:v>
                </c:pt>
                <c:pt idx="752">
                  <c:v>5.6311728569917818</c:v>
                </c:pt>
                <c:pt idx="753">
                  <c:v>5.7254098399353399</c:v>
                </c:pt>
                <c:pt idx="754">
                  <c:v>5.794390041470268</c:v>
                </c:pt>
                <c:pt idx="755">
                  <c:v>5.6859519466098627</c:v>
                </c:pt>
                <c:pt idx="756">
                  <c:v>5.5988515181215375</c:v>
                </c:pt>
                <c:pt idx="757">
                  <c:v>5.5884503131043024</c:v>
                </c:pt>
                <c:pt idx="758">
                  <c:v>5.7492184195219966</c:v>
                </c:pt>
                <c:pt idx="759">
                  <c:v>5.7437696634412134</c:v>
                </c:pt>
                <c:pt idx="760">
                  <c:v>5.6800039326882521</c:v>
                </c:pt>
                <c:pt idx="761">
                  <c:v>5.7405510437439693</c:v>
                </c:pt>
                <c:pt idx="762">
                  <c:v>5.796825546327363</c:v>
                </c:pt>
                <c:pt idx="763">
                  <c:v>5.6651164887750785</c:v>
                </c:pt>
                <c:pt idx="764">
                  <c:v>5.7122379309433162</c:v>
                </c:pt>
                <c:pt idx="765">
                  <c:v>5.7563077628338899</c:v>
                </c:pt>
                <c:pt idx="766">
                  <c:v>5.7659488684433162</c:v>
                </c:pt>
                <c:pt idx="767">
                  <c:v>5.7626399574344456</c:v>
                </c:pt>
                <c:pt idx="768">
                  <c:v>5.8356838581324153</c:v>
                </c:pt>
                <c:pt idx="769">
                  <c:v>5.8455120378973415</c:v>
                </c:pt>
                <c:pt idx="770">
                  <c:v>5.935839348032995</c:v>
                </c:pt>
                <c:pt idx="771">
                  <c:v>5.7166592545171619</c:v>
                </c:pt>
                <c:pt idx="772">
                  <c:v>5.801566135258037</c:v>
                </c:pt>
                <c:pt idx="773">
                  <c:v>5.9457117882448154</c:v>
                </c:pt>
                <c:pt idx="774">
                  <c:v>5.9579642602202805</c:v>
                </c:pt>
                <c:pt idx="775">
                  <c:v>5.8414760752810011</c:v>
                </c:pt>
                <c:pt idx="776">
                  <c:v>5.9689632763400535</c:v>
                </c:pt>
                <c:pt idx="777">
                  <c:v>5.9147554415563937</c:v>
                </c:pt>
                <c:pt idx="778">
                  <c:v>5.8779726496404399</c:v>
                </c:pt>
                <c:pt idx="779">
                  <c:v>5.8882617281922407</c:v>
                </c:pt>
                <c:pt idx="780">
                  <c:v>5.9527851977958184</c:v>
                </c:pt>
                <c:pt idx="781">
                  <c:v>6.0064205974664731</c:v>
                </c:pt>
                <c:pt idx="782">
                  <c:v>5.9871490087548462</c:v>
                </c:pt>
                <c:pt idx="783">
                  <c:v>5.9727820676970031</c:v>
                </c:pt>
                <c:pt idx="784">
                  <c:v>5.9168386332562974</c:v>
                </c:pt>
                <c:pt idx="785">
                  <c:v>5.9573345815959637</c:v>
                </c:pt>
                <c:pt idx="786">
                  <c:v>6.0294006214875031</c:v>
                </c:pt>
                <c:pt idx="787">
                  <c:v>6.0381724519201843</c:v>
                </c:pt>
                <c:pt idx="788">
                  <c:v>6.0386522351643706</c:v>
                </c:pt>
                <c:pt idx="789">
                  <c:v>5.9804444362611795</c:v>
                </c:pt>
                <c:pt idx="790">
                  <c:v>6.002731636753686</c:v>
                </c:pt>
                <c:pt idx="791">
                  <c:v>5.8279890319071797</c:v>
                </c:pt>
                <c:pt idx="792">
                  <c:v>5.9982383161862458</c:v>
                </c:pt>
                <c:pt idx="793">
                  <c:v>6.0005569734635724</c:v>
                </c:pt>
                <c:pt idx="794">
                  <c:v>6.0541947336913946</c:v>
                </c:pt>
                <c:pt idx="795">
                  <c:v>6.0026177398703897</c:v>
                </c:pt>
                <c:pt idx="796">
                  <c:v>6.0141071617416006</c:v>
                </c:pt>
                <c:pt idx="797">
                  <c:v>6.1338133762388205</c:v>
                </c:pt>
                <c:pt idx="798">
                  <c:v>6.0769994863427605</c:v>
                </c:pt>
                <c:pt idx="799">
                  <c:v>6.0903472568437271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7F-45C6-9CF4-0B791F7BE02F}"/>
            </c:ext>
          </c:extLst>
        </c:ser>
        <c:ser>
          <c:idx val="1"/>
          <c:order val="1"/>
          <c:tx>
            <c:v>Simulation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5D-F and Fig. S21'!$Z$3:$Z$58</c:f>
              <c:numCache>
                <c:formatCode>General</c:formatCode>
                <c:ptCount val="56"/>
                <c:pt idx="0">
                  <c:v>150</c:v>
                </c:pt>
                <c:pt idx="1">
                  <c:v>160</c:v>
                </c:pt>
                <c:pt idx="2">
                  <c:v>170</c:v>
                </c:pt>
                <c:pt idx="3">
                  <c:v>180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  <c:pt idx="7">
                  <c:v>220</c:v>
                </c:pt>
                <c:pt idx="8">
                  <c:v>225</c:v>
                </c:pt>
                <c:pt idx="9">
                  <c:v>230</c:v>
                </c:pt>
                <c:pt idx="10">
                  <c:v>235</c:v>
                </c:pt>
                <c:pt idx="11">
                  <c:v>240</c:v>
                </c:pt>
                <c:pt idx="12">
                  <c:v>245</c:v>
                </c:pt>
                <c:pt idx="13">
                  <c:v>250</c:v>
                </c:pt>
                <c:pt idx="14">
                  <c:v>255</c:v>
                </c:pt>
                <c:pt idx="15">
                  <c:v>260</c:v>
                </c:pt>
                <c:pt idx="16">
                  <c:v>265</c:v>
                </c:pt>
                <c:pt idx="17">
                  <c:v>270</c:v>
                </c:pt>
                <c:pt idx="18">
                  <c:v>275</c:v>
                </c:pt>
                <c:pt idx="19">
                  <c:v>280</c:v>
                </c:pt>
                <c:pt idx="20">
                  <c:v>285</c:v>
                </c:pt>
                <c:pt idx="21">
                  <c:v>290</c:v>
                </c:pt>
                <c:pt idx="22">
                  <c:v>295</c:v>
                </c:pt>
                <c:pt idx="23">
                  <c:v>300</c:v>
                </c:pt>
                <c:pt idx="24">
                  <c:v>305</c:v>
                </c:pt>
                <c:pt idx="25">
                  <c:v>310</c:v>
                </c:pt>
                <c:pt idx="26">
                  <c:v>315</c:v>
                </c:pt>
                <c:pt idx="27">
                  <c:v>320</c:v>
                </c:pt>
                <c:pt idx="28">
                  <c:v>325</c:v>
                </c:pt>
                <c:pt idx="29">
                  <c:v>330</c:v>
                </c:pt>
                <c:pt idx="30">
                  <c:v>335</c:v>
                </c:pt>
                <c:pt idx="31">
                  <c:v>340</c:v>
                </c:pt>
                <c:pt idx="32">
                  <c:v>350</c:v>
                </c:pt>
                <c:pt idx="33">
                  <c:v>360</c:v>
                </c:pt>
                <c:pt idx="34">
                  <c:v>370</c:v>
                </c:pt>
                <c:pt idx="35">
                  <c:v>380</c:v>
                </c:pt>
                <c:pt idx="36">
                  <c:v>390</c:v>
                </c:pt>
                <c:pt idx="37">
                  <c:v>400</c:v>
                </c:pt>
                <c:pt idx="38">
                  <c:v>410</c:v>
                </c:pt>
                <c:pt idx="39">
                  <c:v>420</c:v>
                </c:pt>
                <c:pt idx="40">
                  <c:v>430</c:v>
                </c:pt>
                <c:pt idx="41">
                  <c:v>440</c:v>
                </c:pt>
                <c:pt idx="42">
                  <c:v>450</c:v>
                </c:pt>
                <c:pt idx="43">
                  <c:v>460</c:v>
                </c:pt>
                <c:pt idx="44">
                  <c:v>470</c:v>
                </c:pt>
                <c:pt idx="45">
                  <c:v>480</c:v>
                </c:pt>
                <c:pt idx="46">
                  <c:v>490</c:v>
                </c:pt>
                <c:pt idx="47">
                  <c:v>500</c:v>
                </c:pt>
                <c:pt idx="48">
                  <c:v>510</c:v>
                </c:pt>
                <c:pt idx="49">
                  <c:v>530</c:v>
                </c:pt>
                <c:pt idx="50">
                  <c:v>550</c:v>
                </c:pt>
                <c:pt idx="51">
                  <c:v>570</c:v>
                </c:pt>
                <c:pt idx="52">
                  <c:v>590</c:v>
                </c:pt>
                <c:pt idx="53">
                  <c:v>610</c:v>
                </c:pt>
                <c:pt idx="54">
                  <c:v>630</c:v>
                </c:pt>
                <c:pt idx="55">
                  <c:v>650</c:v>
                </c:pt>
              </c:numCache>
            </c:numRef>
          </c:xVal>
          <c:yVal>
            <c:numRef>
              <c:f>'Fig. 5D-F and Fig. S21'!$AC$3:$AC$58</c:f>
              <c:numCache>
                <c:formatCode>General</c:formatCode>
                <c:ptCount val="56"/>
                <c:pt idx="0">
                  <c:v>-2.4203835985759601</c:v>
                </c:pt>
                <c:pt idx="1">
                  <c:v>-2.0530383089244801</c:v>
                </c:pt>
                <c:pt idx="2">
                  <c:v>-1.7092421814586001</c:v>
                </c:pt>
                <c:pt idx="3">
                  <c:v>-1.38450165111909</c:v>
                </c:pt>
                <c:pt idx="4">
                  <c:v>-1.0761573447777499</c:v>
                </c:pt>
                <c:pt idx="5">
                  <c:v>-0.78368024649984702</c:v>
                </c:pt>
                <c:pt idx="6">
                  <c:v>-0.50899591565799196</c:v>
                </c:pt>
                <c:pt idx="7">
                  <c:v>-0.25781539864341302</c:v>
                </c:pt>
                <c:pt idx="8">
                  <c:v>-0.14458493947957299</c:v>
                </c:pt>
                <c:pt idx="9">
                  <c:v>-4.24650398089607E-2</c:v>
                </c:pt>
                <c:pt idx="10">
                  <c:v>4.5968910575931103E-2</c:v>
                </c:pt>
                <c:pt idx="11">
                  <c:v>0.11817732403761801</c:v>
                </c:pt>
                <c:pt idx="12">
                  <c:v>0.17212613940576599</c:v>
                </c:pt>
                <c:pt idx="13">
                  <c:v>0.206822804261488</c:v>
                </c:pt>
                <c:pt idx="14">
                  <c:v>0.22280554923035001</c:v>
                </c:pt>
                <c:pt idx="15">
                  <c:v>0.22242900507018301</c:v>
                </c:pt>
                <c:pt idx="16">
                  <c:v>0.209779601905144</c:v>
                </c:pt>
                <c:pt idx="17">
                  <c:v>0.190137265953954</c:v>
                </c:pt>
                <c:pt idx="18">
                  <c:v>0.16908951498720901</c:v>
                </c:pt>
                <c:pt idx="19">
                  <c:v>0.15159091074234601</c:v>
                </c:pt>
                <c:pt idx="20">
                  <c:v>0.141291297860653</c:v>
                </c:pt>
                <c:pt idx="21">
                  <c:v>0.14030337134172699</c:v>
                </c:pt>
                <c:pt idx="22">
                  <c:v>0.14936913706946001</c:v>
                </c:pt>
                <c:pt idx="23">
                  <c:v>0.16825278800260501</c:v>
                </c:pt>
                <c:pt idx="24">
                  <c:v>0.196173178425916</c:v>
                </c:pt>
                <c:pt idx="25">
                  <c:v>0.23214933738772001</c:v>
                </c:pt>
                <c:pt idx="26">
                  <c:v>0.275210123616761</c:v>
                </c:pt>
                <c:pt idx="27">
                  <c:v>0.32447977549237</c:v>
                </c:pt>
                <c:pt idx="28">
                  <c:v>0.37918304312992901</c:v>
                </c:pt>
                <c:pt idx="29">
                  <c:v>0.43861820317912098</c:v>
                </c:pt>
                <c:pt idx="30">
                  <c:v>0.50213241567837996</c:v>
                </c:pt>
                <c:pt idx="31">
                  <c:v>0.56911378669184198</c:v>
                </c:pt>
                <c:pt idx="32">
                  <c:v>0.71128335506836005</c:v>
                </c:pt>
                <c:pt idx="33">
                  <c:v>0.86139685293705603</c:v>
                </c:pt>
                <c:pt idx="34">
                  <c:v>1.01682141669394</c:v>
                </c:pt>
                <c:pt idx="35">
                  <c:v>1.17579586820335</c:v>
                </c:pt>
                <c:pt idx="36">
                  <c:v>1.3371082770585001</c:v>
                </c:pt>
                <c:pt idx="37">
                  <c:v>1.4999242300197</c:v>
                </c:pt>
                <c:pt idx="38">
                  <c:v>1.6637566299597699</c:v>
                </c:pt>
                <c:pt idx="39">
                  <c:v>1.82846275301131</c:v>
                </c:pt>
                <c:pt idx="40">
                  <c:v>1.9941859616194899</c:v>
                </c:pt>
                <c:pt idx="41">
                  <c:v>2.1612355386755899</c:v>
                </c:pt>
                <c:pt idx="42">
                  <c:v>2.3299602033480098</c:v>
                </c:pt>
                <c:pt idx="43">
                  <c:v>2.5006722723488499</c:v>
                </c:pt>
                <c:pt idx="44">
                  <c:v>2.6736329437722799</c:v>
                </c:pt>
                <c:pt idx="45">
                  <c:v>2.8490736581111702</c:v>
                </c:pt>
                <c:pt idx="46">
                  <c:v>3.0272282432717201</c:v>
                </c:pt>
                <c:pt idx="47">
                  <c:v>3.2083629331078001</c:v>
                </c:pt>
                <c:pt idx="48">
                  <c:v>3.39279640782539</c:v>
                </c:pt>
                <c:pt idx="49">
                  <c:v>3.7731032225895902</c:v>
                </c:pt>
                <c:pt idx="50">
                  <c:v>4.1715652806738204</c:v>
                </c:pt>
                <c:pt idx="51">
                  <c:v>4.59184871215413</c:v>
                </c:pt>
                <c:pt idx="52">
                  <c:v>5.0378875609843696</c:v>
                </c:pt>
                <c:pt idx="53">
                  <c:v>5.5142454284549096</c:v>
                </c:pt>
                <c:pt idx="54">
                  <c:v>6.02645226988556</c:v>
                </c:pt>
                <c:pt idx="55">
                  <c:v>6.5811407217064701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7F-45C6-9CF4-0B791F7BE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</c:scatterChart>
      <c:valAx>
        <c:axId val="1518661679"/>
        <c:scaling>
          <c:orientation val="minMax"/>
          <c:max val="500"/>
          <c:min val="1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1.5"/>
          <c:min val="-1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reactance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3276298809922107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000" b="1"/>
              <a:t>C</a:t>
            </a:r>
            <a:endParaRPr lang="zh-CN" alt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535191549288"/>
          <c:y val="3.1272210376687988E-2"/>
          <c:w val="0.81939946957984378"/>
          <c:h val="0.84249237502028662"/>
        </c:manualLayout>
      </c:layout>
      <c:scatterChart>
        <c:scatterStyle val="smoothMarker"/>
        <c:varyColors val="0"/>
        <c:ser>
          <c:idx val="0"/>
          <c:order val="0"/>
          <c:tx>
            <c:v>closed-form solution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S6'!$E$4:$E$279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S6'!$F$4:$F$279</c:f>
              <c:numCache>
                <c:formatCode>General</c:formatCode>
                <c:ptCount val="276"/>
                <c:pt idx="0">
                  <c:v>2.3616744197998751E-2</c:v>
                </c:pt>
                <c:pt idx="1">
                  <c:v>2.4944368453909127E-2</c:v>
                </c:pt>
                <c:pt idx="2">
                  <c:v>2.6356188349867415E-2</c:v>
                </c:pt>
                <c:pt idx="3">
                  <c:v>2.7858472479425633E-2</c:v>
                </c:pt>
                <c:pt idx="4">
                  <c:v>2.9458025574581104E-2</c:v>
                </c:pt>
                <c:pt idx="5">
                  <c:v>3.1162239452839247E-2</c:v>
                </c:pt>
                <c:pt idx="6">
                  <c:v>3.2979149149039544E-2</c:v>
                </c:pt>
                <c:pt idx="7">
                  <c:v>3.4917494765129398E-2</c:v>
                </c:pt>
                <c:pt idx="8">
                  <c:v>3.6986789619334326E-2</c:v>
                </c:pt>
                <c:pt idx="9">
                  <c:v>3.9197395326086792E-2</c:v>
                </c:pt>
                <c:pt idx="10">
                  <c:v>4.1560604488523611E-2</c:v>
                </c:pt>
                <c:pt idx="11">
                  <c:v>4.4088731734871045E-2</c:v>
                </c:pt>
                <c:pt idx="12">
                  <c:v>4.6795213876393738E-2</c:v>
                </c:pt>
                <c:pt idx="13">
                  <c:v>4.9694720004774595E-2</c:v>
                </c:pt>
                <c:pt idx="14">
                  <c:v>5.2803272376627963E-2</c:v>
                </c:pt>
                <c:pt idx="15">
                  <c:v>5.6138378946729461E-2</c:v>
                </c:pt>
                <c:pt idx="16">
                  <c:v>5.9719178401852924E-2</c:v>
                </c:pt>
                <c:pt idx="17">
                  <c:v>6.3566598503864147E-2</c:v>
                </c:pt>
                <c:pt idx="18">
                  <c:v>6.7703528460654749E-2</c:v>
                </c:pt>
                <c:pt idx="19">
                  <c:v>7.2155005889377621E-2</c:v>
                </c:pt>
                <c:pt idx="20">
                  <c:v>7.6948418695722443E-2</c:v>
                </c:pt>
                <c:pt idx="21">
                  <c:v>8.2113721836840292E-2</c:v>
                </c:pt>
                <c:pt idx="22">
                  <c:v>8.7683668426785877E-2</c:v>
                </c:pt>
                <c:pt idx="23">
                  <c:v>9.369405393510033E-2</c:v>
                </c:pt>
                <c:pt idx="24">
                  <c:v>0.10018397126209977</c:v>
                </c:pt>
                <c:pt idx="25">
                  <c:v>0.10719607317494251</c:v>
                </c:pt>
                <c:pt idx="26">
                  <c:v>0.11477683686578932</c:v>
                </c:pt>
                <c:pt idx="27">
                  <c:v>0.12297682313746516</c:v>
                </c:pt>
                <c:pt idx="28">
                  <c:v>0.13185091980218766</c:v>
                </c:pt>
                <c:pt idx="29">
                  <c:v>0.14145855514337302</c:v>
                </c:pt>
                <c:pt idx="30">
                  <c:v>0.15186386256946649</c:v>
                </c:pt>
                <c:pt idx="31">
                  <c:v>0.163135771700881</c:v>
                </c:pt>
                <c:pt idx="32">
                  <c:v>0.17534799389911271</c:v>
                </c:pt>
                <c:pt idx="33">
                  <c:v>0.18857886152231784</c:v>
                </c:pt>
                <c:pt idx="34">
                  <c:v>0.20291096989690849</c:v>
                </c:pt>
                <c:pt idx="35">
                  <c:v>0.21843055918872178</c:v>
                </c:pt>
                <c:pt idx="36">
                  <c:v>0.23522656032968503</c:v>
                </c:pt>
                <c:pt idx="37">
                  <c:v>0.25338921556057614</c:v>
                </c:pt>
                <c:pt idx="38">
                  <c:v>0.27300817118168819</c:v>
                </c:pt>
                <c:pt idx="39">
                  <c:v>0.29416992971430866</c:v>
                </c:pt>
                <c:pt idx="40">
                  <c:v>0.31695454382553367</c:v>
                </c:pt>
                <c:pt idx="41">
                  <c:v>0.34143143925545572</c:v>
                </c:pt>
                <c:pt idx="42">
                  <c:v>0.3676542741938249</c:v>
                </c:pt>
                <c:pt idx="43">
                  <c:v>0.39565478497950046</c:v>
                </c:pt>
                <c:pt idx="44">
                  <c:v>0.42543564036097092</c:v>
                </c:pt>
                <c:pt idx="45">
                  <c:v>0.45696243624867805</c:v>
                </c:pt>
                <c:pt idx="46">
                  <c:v>0.49015511488411501</c:v>
                </c:pt>
                <c:pt idx="47">
                  <c:v>0.52487928603097145</c:v>
                </c:pt>
                <c:pt idx="48">
                  <c:v>0.56093815282064496</c:v>
                </c:pt>
                <c:pt idx="49">
                  <c:v>0.59806597679245055</c:v>
                </c:pt>
                <c:pt idx="50">
                  <c:v>0.63592421370215435</c:v>
                </c:pt>
                <c:pt idx="51">
                  <c:v>0.67410155524330717</c:v>
                </c:pt>
                <c:pt idx="52">
                  <c:v>0.71211905340784465</c:v>
                </c:pt>
                <c:pt idx="53">
                  <c:v>0.74944122075190411</c:v>
                </c:pt>
                <c:pt idx="54">
                  <c:v>0.78549345710979912</c:v>
                </c:pt>
                <c:pt idx="55">
                  <c:v>0.819685372127543</c:v>
                </c:pt>
                <c:pt idx="56">
                  <c:v>0.85143864807933656</c:v>
                </c:pt>
                <c:pt idx="57">
                  <c:v>0.88021718626573686</c:v>
                </c:pt>
                <c:pt idx="58">
                  <c:v>0.90555661292206147</c:v>
                </c:pt>
                <c:pt idx="59">
                  <c:v>0.92708998231203177</c:v>
                </c:pt>
                <c:pt idx="60">
                  <c:v>0.94456681862679814</c:v>
                </c:pt>
                <c:pt idx="61">
                  <c:v>0.9578634650867901</c:v>
                </c:pt>
                <c:pt idx="62">
                  <c:v>0.966983898838923</c:v>
                </c:pt>
                <c:pt idx="63">
                  <c:v>0.97205146771483242</c:v>
                </c:pt>
                <c:pt idx="64">
                  <c:v>0.97329313554443675</c:v>
                </c:pt>
                <c:pt idx="65">
                  <c:v>0.97101857617557219</c:v>
                </c:pt>
                <c:pt idx="66">
                  <c:v>0.96559673863594986</c:v>
                </c:pt>
                <c:pt idx="67">
                  <c:v>0.9574323465038389</c:v>
                </c:pt>
                <c:pt idx="68">
                  <c:v>0.94694431390751865</c:v>
                </c:pt>
                <c:pt idx="69">
                  <c:v>0.93454741775545036</c:v>
                </c:pt>
                <c:pt idx="70">
                  <c:v>0.92063790960145453</c:v>
                </c:pt>
                <c:pt idx="71">
                  <c:v>0.9055831881931572</c:v>
                </c:pt>
                <c:pt idx="72">
                  <c:v>0.88971524092021348</c:v>
                </c:pt>
                <c:pt idx="73">
                  <c:v>0.87332730963978589</c:v>
                </c:pt>
                <c:pt idx="74">
                  <c:v>0.85667312380325145</c:v>
                </c:pt>
                <c:pt idx="75">
                  <c:v>0.83996803667611442</c:v>
                </c:pt>
                <c:pt idx="76">
                  <c:v>0.82339146138798203</c:v>
                </c:pt>
                <c:pt idx="77">
                  <c:v>0.80709010015077554</c:v>
                </c:pt>
                <c:pt idx="78">
                  <c:v>0.79118156797601868</c:v>
                </c:pt>
                <c:pt idx="79">
                  <c:v>0.77575811576347009</c:v>
                </c:pt>
                <c:pt idx="80">
                  <c:v>0.7608902479735975</c:v>
                </c:pt>
                <c:pt idx="81">
                  <c:v>0.74663010368114935</c:v>
                </c:pt>
                <c:pt idx="82">
                  <c:v>0.73301452644584564</c:v>
                </c:pt>
                <c:pt idx="83">
                  <c:v>0.72006778982419228</c:v>
                </c:pt>
                <c:pt idx="84">
                  <c:v>0.70780397401452666</c:v>
                </c:pt>
                <c:pt idx="85">
                  <c:v>0.69622900777382957</c:v>
                </c:pt>
                <c:pt idx="86">
                  <c:v>0.68534240086228337</c:v>
                </c:pt>
                <c:pt idx="87">
                  <c:v>0.6751386979748466</c:v>
                </c:pt>
                <c:pt idx="88">
                  <c:v>0.66560868710011722</c:v>
                </c:pt>
                <c:pt idx="89">
                  <c:v>0.65674039479773061</c:v>
                </c:pt>
                <c:pt idx="90">
                  <c:v>0.6485198989558052</c:v>
                </c:pt>
                <c:pt idx="91">
                  <c:v>0.64093198685109676</c:v>
                </c:pt>
                <c:pt idx="92">
                  <c:v>0.63396068324435495</c:v>
                </c:pt>
                <c:pt idx="93">
                  <c:v>0.62758967010012123</c:v>
                </c:pt>
                <c:pt idx="94">
                  <c:v>0.62180261650733004</c:v>
                </c:pt>
                <c:pt idx="95">
                  <c:v>0.61658343459793929</c:v>
                </c:pt>
                <c:pt idx="96">
                  <c:v>0.61191647476459377</c:v>
                </c:pt>
                <c:pt idx="97">
                  <c:v>0.60778667127898534</c:v>
                </c:pt>
                <c:pt idx="98">
                  <c:v>0.60417964750235131</c:v>
                </c:pt>
                <c:pt idx="99">
                  <c:v>0.60108178823812364</c:v>
                </c:pt>
                <c:pt idx="100">
                  <c:v>0.59848028537763698</c:v>
                </c:pt>
                <c:pt idx="101">
                  <c:v>0.59636316180432092</c:v>
                </c:pt>
                <c:pt idx="102">
                  <c:v>0.59471927752171549</c:v>
                </c:pt>
                <c:pt idx="103">
                  <c:v>0.59353832112960792</c:v>
                </c:pt>
                <c:pt idx="104">
                  <c:v>0.59281078906724094</c:v>
                </c:pt>
                <c:pt idx="105">
                  <c:v>0.59252795445269713</c:v>
                </c:pt>
                <c:pt idx="106">
                  <c:v>0.59268182685670689</c:v>
                </c:pt>
                <c:pt idx="107">
                  <c:v>0.5932651039443515</c:v>
                </c:pt>
                <c:pt idx="108">
                  <c:v>0.59427111559034307</c:v>
                </c:pt>
                <c:pt idx="109">
                  <c:v>0.59569376081737324</c:v>
                </c:pt>
                <c:pt idx="110">
                  <c:v>0.59752743772094341</c:v>
                </c:pt>
                <c:pt idx="111">
                  <c:v>0.59976696643056515</c:v>
                </c:pt>
                <c:pt idx="112">
                  <c:v>0.60240750512229346</c:v>
                </c:pt>
                <c:pt idx="113">
                  <c:v>0.60544445915086498</c:v>
                </c:pt>
                <c:pt idx="114">
                  <c:v>0.60887338352345599</c:v>
                </c:pt>
                <c:pt idx="115">
                  <c:v>0.61268987920476681</c:v>
                </c:pt>
                <c:pt idx="116">
                  <c:v>0.61688948413709688</c:v>
                </c:pt>
                <c:pt idx="117">
                  <c:v>0.62146756038704698</c:v>
                </c:pt>
                <c:pt idx="118">
                  <c:v>0.62641917949016657</c:v>
                </c:pt>
                <c:pt idx="119">
                  <c:v>0.63173900883762024</c:v>
                </c:pt>
                <c:pt idx="120">
                  <c:v>0.63742120279153092</c:v>
                </c:pt>
                <c:pt idx="121">
                  <c:v>0.64345930305228505</c:v>
                </c:pt>
                <c:pt idx="122">
                  <c:v>0.64984615351644637</c:v>
                </c:pt>
                <c:pt idx="123">
                  <c:v>0.6565738353012599</c:v>
                </c:pt>
                <c:pt idx="124">
                  <c:v>0.66363362757837041</c:v>
                </c:pt>
                <c:pt idx="125">
                  <c:v>0.6710159991456226</c:v>
                </c:pt>
                <c:pt idx="126">
                  <c:v>0.67871063407852272</c:v>
                </c:pt>
                <c:pt idx="127">
                  <c:v>0.68670649221608671</c:v>
                </c:pt>
                <c:pt idx="128">
                  <c:v>0.69499190165118918</c:v>
                </c:pt>
                <c:pt idx="129">
                  <c:v>0.70355467600276844</c:v>
                </c:pt>
                <c:pt idx="130">
                  <c:v>0.71238224446306908</c:v>
                </c:pt>
                <c:pt idx="131">
                  <c:v>0.72146177807685508</c:v>
                </c:pt>
                <c:pt idx="132">
                  <c:v>0.73078029221685536</c:v>
                </c:pt>
                <c:pt idx="133">
                  <c:v>0.74032470358851354</c:v>
                </c:pt>
                <c:pt idx="134">
                  <c:v>0.7500818209851402</c:v>
                </c:pt>
                <c:pt idx="135">
                  <c:v>0.76003825273102754</c:v>
                </c:pt>
                <c:pt idx="136">
                  <c:v>0.77018022012030884</c:v>
                </c:pt>
                <c:pt idx="137">
                  <c:v>0.78049327449661909</c:v>
                </c:pt>
                <c:pt idx="138">
                  <c:v>0.79096192482879413</c:v>
                </c:pt>
                <c:pt idx="139">
                  <c:v>0.80156919143924488</c:v>
                </c:pt>
                <c:pt idx="140">
                  <c:v>0.81229610873968872</c:v>
                </c:pt>
                <c:pt idx="141">
                  <c:v>0.82312120456538451</c:v>
                </c:pt>
                <c:pt idx="142">
                  <c:v>0.83401998560405821</c:v>
                </c:pt>
                <c:pt idx="143">
                  <c:v>0.84496445762856187</c:v>
                </c:pt>
                <c:pt idx="144">
                  <c:v>0.85592270630979417</c:v>
                </c:pt>
                <c:pt idx="145">
                  <c:v>0.86685856008591167</c:v>
                </c:pt>
                <c:pt idx="146">
                  <c:v>0.87773135170846861</c:v>
                </c:pt>
                <c:pt idx="147">
                  <c:v>0.88849579036425252</c:v>
                </c:pt>
                <c:pt idx="148">
                  <c:v>0.89910195214874522</c:v>
                </c:pt>
                <c:pt idx="149">
                  <c:v>0.90949539335596552</c:v>
                </c:pt>
                <c:pt idx="150">
                  <c:v>0.91961738853484254</c:v>
                </c:pt>
                <c:pt idx="151">
                  <c:v>0.92940529336105271</c:v>
                </c:pt>
                <c:pt idx="152">
                  <c:v>0.93879303080688781</c:v>
                </c:pt>
                <c:pt idx="153">
                  <c:v>0.94771169755632223</c:v>
                </c:pt>
                <c:pt idx="154">
                  <c:v>0.95609028583576106</c:v>
                </c:pt>
                <c:pt idx="155">
                  <c:v>0.96385651361331826</c:v>
                </c:pt>
                <c:pt idx="156">
                  <c:v>0.97093775335760313</c:v>
                </c:pt>
                <c:pt idx="157">
                  <c:v>0.97726204624443636</c:v>
                </c:pt>
                <c:pt idx="158">
                  <c:v>0.98275918496512693</c:v>
                </c:pt>
                <c:pt idx="159">
                  <c:v>0.98736184432584717</c:v>
                </c:pt>
                <c:pt idx="160">
                  <c:v>0.99100673491324431</c:v>
                </c:pt>
                <c:pt idx="161">
                  <c:v>0.99363575156742501</c:v>
                </c:pt>
                <c:pt idx="162">
                  <c:v>0.99519708560229247</c:v>
                </c:pt>
                <c:pt idx="163">
                  <c:v>0.99564626798585598</c:v>
                </c:pt>
                <c:pt idx="164">
                  <c:v>0.99494711033364291</c:v>
                </c:pt>
                <c:pt idx="165">
                  <c:v>0.99307251179044564</c:v>
                </c:pt>
                <c:pt idx="166">
                  <c:v>0.99000510278371023</c:v>
                </c:pt>
                <c:pt idx="167">
                  <c:v>0.98573770120090287</c:v>
                </c:pt>
                <c:pt idx="168">
                  <c:v>0.98027356261046827</c:v>
                </c:pt>
                <c:pt idx="169">
                  <c:v>0.97362641341697176</c:v>
                </c:pt>
                <c:pt idx="170">
                  <c:v>0.96582026390960962</c:v>
                </c:pt>
                <c:pt idx="171">
                  <c:v>0.95688900654523401</c:v>
                </c:pt>
                <c:pt idx="172">
                  <c:v>0.94687581298278023</c:v>
                </c:pt>
                <c:pt idx="173">
                  <c:v>0.93583235084796546</c:v>
                </c:pt>
                <c:pt idx="174">
                  <c:v>0.92381784750604956</c:v>
                </c:pt>
                <c:pt idx="175">
                  <c:v>0.91089803290454219</c:v>
                </c:pt>
                <c:pt idx="176">
                  <c:v>0.89714399659060184</c:v>
                </c:pt>
                <c:pt idx="177">
                  <c:v>0.88263099522212063</c:v>
                </c:pt>
                <c:pt idx="178">
                  <c:v>0.86743724632716379</c:v>
                </c:pt>
                <c:pt idx="179">
                  <c:v>0.85164274189581324</c:v>
                </c:pt>
                <c:pt idx="180">
                  <c:v>0.83532811188018974</c:v>
                </c:pt>
                <c:pt idx="181">
                  <c:v>0.81857356316486729</c:v>
                </c:pt>
                <c:pt idx="182">
                  <c:v>0.801457914412677</c:v>
                </c:pt>
                <c:pt idx="183">
                  <c:v>0.78405774174801224</c:v>
                </c:pt>
                <c:pt idx="184">
                  <c:v>0.7664466448383106</c:v>
                </c:pt>
                <c:pt idx="185">
                  <c:v>0.7486946378500885</c:v>
                </c:pt>
                <c:pt idx="186">
                  <c:v>0.73086766520119895</c:v>
                </c:pt>
                <c:pt idx="187">
                  <c:v>0.71302723815005786</c:v>
                </c:pt>
                <c:pt idx="188">
                  <c:v>0.69523018513433121</c:v>
                </c:pt>
                <c:pt idx="189">
                  <c:v>0.67752850641594198</c:v>
                </c:pt>
                <c:pt idx="190">
                  <c:v>0.65996932197840641</c:v>
                </c:pt>
                <c:pt idx="191">
                  <c:v>0.64259490069235947</c:v>
                </c:pt>
                <c:pt idx="192">
                  <c:v>0.6254427584274429</c:v>
                </c:pt>
                <c:pt idx="193">
                  <c:v>0.60854581294234256</c:v>
                </c:pt>
                <c:pt idx="194">
                  <c:v>0.59193258392456782</c:v>
                </c:pt>
                <c:pt idx="195">
                  <c:v>0.57562742737608585</c:v>
                </c:pt>
                <c:pt idx="196">
                  <c:v>0.55965079455738909</c:v>
                </c:pt>
                <c:pt idx="197">
                  <c:v>0.54401950683007549</c:v>
                </c:pt>
                <c:pt idx="198">
                  <c:v>0.52874703890923469</c:v>
                </c:pt>
                <c:pt idx="199">
                  <c:v>0.5138438041984863</c:v>
                </c:pt>
                <c:pt idx="200">
                  <c:v>0.49931743699202324</c:v>
                </c:pt>
                <c:pt idx="201">
                  <c:v>0.48517306736106014</c:v>
                </c:pt>
                <c:pt idx="202">
                  <c:v>0.47141358547857837</c:v>
                </c:pt>
                <c:pt idx="203">
                  <c:v>0.45803989296633296</c:v>
                </c:pt>
                <c:pt idx="204">
                  <c:v>0.4450511395687663</c:v>
                </c:pt>
                <c:pt idx="205">
                  <c:v>0.43244494407168854</c:v>
                </c:pt>
                <c:pt idx="206">
                  <c:v>0.42021759889497923</c:v>
                </c:pt>
                <c:pt idx="207">
                  <c:v>0.408364258205965</c:v>
                </c:pt>
                <c:pt idx="208">
                  <c:v>0.39687910973314044</c:v>
                </c:pt>
                <c:pt idx="209">
                  <c:v>0.38575553071822899</c:v>
                </c:pt>
                <c:pt idx="210">
                  <c:v>0.37498622863850972</c:v>
                </c:pt>
                <c:pt idx="211">
                  <c:v>0.36456336747035034</c:v>
                </c:pt>
                <c:pt idx="212">
                  <c:v>0.3544786803581178</c:v>
                </c:pt>
                <c:pt idx="213">
                  <c:v>0.3447235696081844</c:v>
                </c:pt>
                <c:pt idx="214">
                  <c:v>0.33528919495304832</c:v>
                </c:pt>
                <c:pt idx="215">
                  <c:v>0.32616655103181413</c:v>
                </c:pt>
                <c:pt idx="216">
                  <c:v>0.3173465350161887</c:v>
                </c:pt>
                <c:pt idx="217">
                  <c:v>0.30882000528010811</c:v>
                </c:pt>
                <c:pt idx="218">
                  <c:v>0.30057783197023291</c:v>
                </c:pt>
                <c:pt idx="219">
                  <c:v>0.29261094028681167</c:v>
                </c:pt>
                <c:pt idx="220">
                  <c:v>0.28491034723256992</c:v>
                </c:pt>
                <c:pt idx="221">
                  <c:v>0.27746719253321728</c:v>
                </c:pt>
                <c:pt idx="222">
                  <c:v>0.2702727643786178</c:v>
                </c:pt>
                <c:pt idx="223">
                  <c:v>0.2633185205797488</c:v>
                </c:pt>
                <c:pt idx="224">
                  <c:v>0.2565961056842696</c:v>
                </c:pt>
                <c:pt idx="225">
                  <c:v>0.25009736454343745</c:v>
                </c:pt>
                <c:pt idx="226">
                  <c:v>0.24381435277569563</c:v>
                </c:pt>
                <c:pt idx="227">
                  <c:v>0.2377393445278202</c:v>
                </c:pt>
                <c:pt idx="228">
                  <c:v>0.2318648378931647</c:v>
                </c:pt>
                <c:pt idx="229">
                  <c:v>0.22618355830833059</c:v>
                </c:pt>
                <c:pt idx="230">
                  <c:v>0.22068846021453381</c:v>
                </c:pt>
                <c:pt idx="231">
                  <c:v>0.21537272723785539</c:v>
                </c:pt>
                <c:pt idx="232">
                  <c:v>0.21022977111345786</c:v>
                </c:pt>
                <c:pt idx="233">
                  <c:v>0.20525322955241343</c:v>
                </c:pt>
                <c:pt idx="234">
                  <c:v>0.20043696322601579</c:v>
                </c:pt>
                <c:pt idx="235">
                  <c:v>0.19577505202100365</c:v>
                </c:pt>
                <c:pt idx="236">
                  <c:v>0.19126179069995286</c:v>
                </c:pt>
                <c:pt idx="237">
                  <c:v>0.18689168408392853</c:v>
                </c:pt>
                <c:pt idx="238">
                  <c:v>0.18265944185920346</c:v>
                </c:pt>
                <c:pt idx="239">
                  <c:v>0.17855997309625926</c:v>
                </c:pt>
                <c:pt idx="240">
                  <c:v>0.17458838055721049</c:v>
                </c:pt>
                <c:pt idx="241">
                  <c:v>0.1707399548571622</c:v>
                </c:pt>
                <c:pt idx="242">
                  <c:v>0.1670101685355424</c:v>
                </c:pt>
                <c:pt idx="243">
                  <c:v>0.16339467008519493</c:v>
                </c:pt>
                <c:pt idx="244">
                  <c:v>0.15988927797970565</c:v>
                </c:pt>
                <c:pt idx="245">
                  <c:v>0.15648997473303783</c:v>
                </c:pt>
                <c:pt idx="246">
                  <c:v>0.15319290101996708</c:v>
                </c:pt>
                <c:pt idx="247">
                  <c:v>0.14999434988089899</c:v>
                </c:pt>
                <c:pt idx="248">
                  <c:v>0.14689076103042908</c:v>
                </c:pt>
                <c:pt idx="249">
                  <c:v>0.14387871528526519</c:v>
                </c:pt>
                <c:pt idx="250">
                  <c:v>0.14095492912396923</c:v>
                </c:pt>
                <c:pt idx="251">
                  <c:v>0.13811624938817846</c:v>
                </c:pt>
                <c:pt idx="252">
                  <c:v>0.13535964813260126</c:v>
                </c:pt>
                <c:pt idx="253">
                  <c:v>0.13268221762902344</c:v>
                </c:pt>
                <c:pt idx="254">
                  <c:v>0.13008116552782212</c:v>
                </c:pt>
                <c:pt idx="255">
                  <c:v>0.12755381017899514</c:v>
                </c:pt>
                <c:pt idx="256">
                  <c:v>0.12509757611344063</c:v>
                </c:pt>
                <c:pt idx="257">
                  <c:v>0.12270998968418045</c:v>
                </c:pt>
                <c:pt idx="258">
                  <c:v>0.12038867486631166</c:v>
                </c:pt>
                <c:pt idx="259">
                  <c:v>0.11813134921375024</c:v>
                </c:pt>
                <c:pt idx="260">
                  <c:v>0.11593581997021074</c:v>
                </c:pt>
                <c:pt idx="261">
                  <c:v>0.11379998033138705</c:v>
                </c:pt>
                <c:pt idx="262">
                  <c:v>0.11172180585489155</c:v>
                </c:pt>
                <c:pt idx="263">
                  <c:v>0.10969935101421147</c:v>
                </c:pt>
                <c:pt idx="264">
                  <c:v>0.10773074589270371</c:v>
                </c:pt>
                <c:pt idx="265">
                  <c:v>0.1058141930134634</c:v>
                </c:pt>
                <c:pt idx="266">
                  <c:v>0.10394796430080455</c:v>
                </c:pt>
                <c:pt idx="267">
                  <c:v>0.10213039816898561</c:v>
                </c:pt>
                <c:pt idx="268">
                  <c:v>0.1003598967338134</c:v>
                </c:pt>
                <c:pt idx="269">
                  <c:v>9.8634923142714936E-2</c:v>
                </c:pt>
                <c:pt idx="270">
                  <c:v>9.6953999018924208E-2</c:v>
                </c:pt>
                <c:pt idx="271">
                  <c:v>9.5315702015452364E-2</c:v>
                </c:pt>
                <c:pt idx="272">
                  <c:v>9.3718663474594677E-2</c:v>
                </c:pt>
                <c:pt idx="273">
                  <c:v>9.2161566188784461E-2</c:v>
                </c:pt>
                <c:pt idx="274">
                  <c:v>9.0643142258718501E-2</c:v>
                </c:pt>
                <c:pt idx="275">
                  <c:v>8.916217104476365E-2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9F-4955-A0D1-EF5230C76790}"/>
            </c:ext>
          </c:extLst>
        </c:ser>
        <c:ser>
          <c:idx val="1"/>
          <c:order val="1"/>
          <c:tx>
            <c:v>full-recursive model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S6'!$A$4:$A$279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S6'!$B$4:$B$279</c:f>
              <c:numCache>
                <c:formatCode>General</c:formatCode>
                <c:ptCount val="276"/>
                <c:pt idx="0">
                  <c:v>2.2095325861686832E-2</c:v>
                </c:pt>
                <c:pt idx="1">
                  <c:v>2.3292166092234057E-2</c:v>
                </c:pt>
                <c:pt idx="2">
                  <c:v>2.4561674680018797E-2</c:v>
                </c:pt>
                <c:pt idx="3">
                  <c:v>2.5909041859732196E-2</c:v>
                </c:pt>
                <c:pt idx="4">
                  <c:v>2.7339885283422571E-2</c:v>
                </c:pt>
                <c:pt idx="5">
                  <c:v>2.8860289247477411E-2</c:v>
                </c:pt>
                <c:pt idx="6">
                  <c:v>3.0476847793257655E-2</c:v>
                </c:pt>
                <c:pt idx="7">
                  <c:v>3.2196712071972611E-2</c:v>
                </c:pt>
                <c:pt idx="8">
                  <c:v>3.4027642400237257E-2</c:v>
                </c:pt>
                <c:pt idx="9">
                  <c:v>3.5978065470415821E-2</c:v>
                </c:pt>
                <c:pt idx="10">
                  <c:v>3.8057137218743042E-2</c:v>
                </c:pt>
                <c:pt idx="11">
                  <c:v>4.0274811893635798E-2</c:v>
                </c:pt>
                <c:pt idx="12">
                  <c:v>4.2641917905483329E-2</c:v>
                </c:pt>
                <c:pt idx="13">
                  <c:v>4.5170241075986106E-2</c:v>
                </c:pt>
                <c:pt idx="14">
                  <c:v>4.7872615937537666E-2</c:v>
                </c:pt>
                <c:pt idx="15">
                  <c:v>5.0763025758706615E-2</c:v>
                </c:pt>
                <c:pt idx="16">
                  <c:v>5.385671198611286E-2</c:v>
                </c:pt>
                <c:pt idx="17">
                  <c:v>5.7170293791183546E-2</c:v>
                </c:pt>
                <c:pt idx="18">
                  <c:v>6.072189838529618E-2</c:v>
                </c:pt>
                <c:pt idx="19">
                  <c:v>6.4531302709728844E-2</c:v>
                </c:pt>
                <c:pt idx="20">
                  <c:v>6.8620087006016739E-2</c:v>
                </c:pt>
                <c:pt idx="21">
                  <c:v>7.3011800612478361E-2</c:v>
                </c:pt>
                <c:pt idx="22">
                  <c:v>7.7732140094695201E-2</c:v>
                </c:pt>
                <c:pt idx="23">
                  <c:v>8.2809139476485827E-2</c:v>
                </c:pt>
                <c:pt idx="24">
                  <c:v>8.8273371862759742E-2</c:v>
                </c:pt>
                <c:pt idx="25">
                  <c:v>9.4158161096450255E-2</c:v>
                </c:pt>
                <c:pt idx="26">
                  <c:v>0.10049980122092073</c:v>
                </c:pt>
                <c:pt idx="27">
                  <c:v>0.10733778036550023</c:v>
                </c:pt>
                <c:pt idx="28">
                  <c:v>0.1147150041629369</c:v>
                </c:pt>
                <c:pt idx="29">
                  <c:v>0.12267801185696203</c:v>
                </c:pt>
                <c:pt idx="30">
                  <c:v>0.13127717576219222</c:v>
                </c:pt>
                <c:pt idx="31">
                  <c:v>0.14056687158267611</c:v>
                </c:pt>
                <c:pt idx="32">
                  <c:v>0.15060560315042593</c:v>
                </c:pt>
                <c:pt idx="33">
                  <c:v>0.16145606028035864</c:v>
                </c:pt>
                <c:pt idx="34">
                  <c:v>0.17318508252693132</c:v>
                </c:pt>
                <c:pt idx="35">
                  <c:v>0.18586349457618778</c:v>
                </c:pt>
                <c:pt idx="36">
                  <c:v>0.19956577077941362</c:v>
                </c:pt>
                <c:pt idx="37">
                  <c:v>0.21436947701042341</c:v>
                </c:pt>
                <c:pt idx="38">
                  <c:v>0.23035442786491866</c:v>
                </c:pt>
                <c:pt idx="39">
                  <c:v>0.24760148676224625</c:v>
                </c:pt>
                <c:pt idx="40">
                  <c:v>0.26619092669923183</c:v>
                </c:pt>
                <c:pt idx="41">
                  <c:v>0.28620026175617685</c:v>
                </c:pt>
                <c:pt idx="42">
                  <c:v>0.30770145620061129</c:v>
                </c:pt>
                <c:pt idx="43">
                  <c:v>0.33075742229982319</c:v>
                </c:pt>
                <c:pt idx="44">
                  <c:v>0.35541773384322062</c:v>
                </c:pt>
                <c:pt idx="45">
                  <c:v>0.38171351489873151</c:v>
                </c:pt>
                <c:pt idx="46">
                  <c:v>0.40965151807847233</c:v>
                </c:pt>
                <c:pt idx="47">
                  <c:v>0.43920748891820782</c:v>
                </c:pt>
                <c:pt idx="48">
                  <c:v>0.47031902663726588</c:v>
                </c:pt>
                <c:pt idx="49">
                  <c:v>0.50287829651881011</c:v>
                </c:pt>
                <c:pt idx="50">
                  <c:v>0.53672511890827401</c:v>
                </c:pt>
                <c:pt idx="51">
                  <c:v>0.5716411382921015</c:v>
                </c:pt>
                <c:pt idx="52">
                  <c:v>0.60734593510093937</c:v>
                </c:pt>
                <c:pt idx="53">
                  <c:v>0.6434960426702766</c:v>
                </c:pt>
                <c:pt idx="54">
                  <c:v>0.67968782362169167</c:v>
                </c:pt>
                <c:pt idx="55">
                  <c:v>0.7154649959436794</c:v>
                </c:pt>
                <c:pt idx="56">
                  <c:v>0.75033124682859054</c:v>
                </c:pt>
                <c:pt idx="57">
                  <c:v>0.78376783274144501</c:v>
                </c:pt>
                <c:pt idx="58">
                  <c:v>0.81525538670526398</c:v>
                </c:pt>
                <c:pt idx="59">
                  <c:v>0.84429844117974517</c:v>
                </c:pt>
                <c:pt idx="60">
                  <c:v>0.8704505702867692</c:v>
                </c:pt>
                <c:pt idx="61">
                  <c:v>0.89333770943068425</c:v>
                </c:pt>
                <c:pt idx="62">
                  <c:v>0.91267723728645578</c:v>
                </c:pt>
                <c:pt idx="63">
                  <c:v>0.92829083933374834</c:v>
                </c:pt>
                <c:pt idx="64">
                  <c:v>0.94010994854507168</c:v>
                </c:pt>
                <c:pt idx="65">
                  <c:v>0.94817352496882368</c:v>
                </c:pt>
                <c:pt idx="66">
                  <c:v>0.95261889466358685</c:v>
                </c:pt>
                <c:pt idx="67">
                  <c:v>0.95366713532118874</c:v>
                </c:pt>
                <c:pt idx="68">
                  <c:v>0.95160494883344127</c:v>
                </c:pt>
                <c:pt idx="69">
                  <c:v>0.94676506450635944</c:v>
                </c:pt>
                <c:pt idx="70">
                  <c:v>0.93950701599494635</c:v>
                </c:pt>
                <c:pt idx="71">
                  <c:v>0.93019972845831755</c:v>
                </c:pt>
                <c:pt idx="72">
                  <c:v>0.9192068547366854</c:v>
                </c:pt>
                <c:pt idx="73">
                  <c:v>0.90687531141728894</c:v>
                </c:pt>
                <c:pt idx="74">
                  <c:v>0.89352705680341793</c:v>
                </c:pt>
                <c:pt idx="75">
                  <c:v>0.87945385673788712</c:v>
                </c:pt>
                <c:pt idx="76">
                  <c:v>0.86491460477942639</c:v>
                </c:pt>
                <c:pt idx="77">
                  <c:v>0.85013468455140884</c:v>
                </c:pt>
                <c:pt idx="78">
                  <c:v>0.83530685902033341</c:v>
                </c:pt>
                <c:pt idx="79">
                  <c:v>0.82059321753551895</c:v>
                </c:pt>
                <c:pt idx="80">
                  <c:v>0.80612778372078897</c:v>
                </c:pt>
                <c:pt idx="81">
                  <c:v>0.79201946843151894</c:v>
                </c:pt>
                <c:pt idx="82">
                  <c:v>0.77835513047479266</c:v>
                </c:pt>
                <c:pt idx="83">
                  <c:v>0.76520257708930806</c:v>
                </c:pt>
                <c:pt idx="84">
                  <c:v>0.75261339344188594</c:v>
                </c:pt>
                <c:pt idx="85">
                  <c:v>0.74062553520862684</c:v>
                </c:pt>
                <c:pt idx="86">
                  <c:v>0.72926565171193025</c:v>
                </c:pt>
                <c:pt idx="87">
                  <c:v>0.71855113078209665</c:v>
                </c:pt>
                <c:pt idx="88">
                  <c:v>0.70849187241669809</c:v>
                </c:pt>
                <c:pt idx="89">
                  <c:v>0.69909180823753725</c:v>
                </c:pt>
                <c:pt idx="90">
                  <c:v>0.69035018926876068</c:v>
                </c:pt>
                <c:pt idx="91">
                  <c:v>0.68226266697567794</c:v>
                </c:pt>
                <c:pt idx="92">
                  <c:v>0.67482219281953415</c:v>
                </c:pt>
                <c:pt idx="93">
                  <c:v>0.66801976055906498</c:v>
                </c:pt>
                <c:pt idx="94">
                  <c:v>0.66184501371558413</c:v>
                </c:pt>
                <c:pt idx="95">
                  <c:v>0.6562867384024218</c:v>
                </c:pt>
                <c:pt idx="96">
                  <c:v>0.65133325935990483</c:v>
                </c:pt>
                <c:pt idx="97">
                  <c:v>0.64697275470546467</c:v>
                </c:pt>
                <c:pt idx="98">
                  <c:v>0.64319350270480447</c:v>
                </c:pt>
                <c:pt idx="99">
                  <c:v>0.63998407184725936</c:v>
                </c:pt>
                <c:pt idx="100">
                  <c:v>0.63733346369621036</c:v>
                </c:pt>
                <c:pt idx="101">
                  <c:v>0.63523121638126101</c:v>
                </c:pt>
                <c:pt idx="102">
                  <c:v>0.63366747519968447</c:v>
                </c:pt>
                <c:pt idx="103">
                  <c:v>0.6326330355816091</c:v>
                </c:pt>
                <c:pt idx="104">
                  <c:v>0.63211936262865276</c:v>
                </c:pt>
                <c:pt idx="105">
                  <c:v>0.63211859054236874</c:v>
                </c:pt>
                <c:pt idx="106">
                  <c:v>0.63262350449517757</c:v>
                </c:pt>
                <c:pt idx="107">
                  <c:v>0.63362750684836</c:v>
                </c:pt>
                <c:pt idx="108">
                  <c:v>0.63512456907521975</c:v>
                </c:pt>
                <c:pt idx="109">
                  <c:v>0.63710917029062086</c:v>
                </c:pt>
                <c:pt idx="110">
                  <c:v>0.63957622291555249</c:v>
                </c:pt>
                <c:pt idx="111">
                  <c:v>0.64252098571020066</c:v>
                </c:pt>
                <c:pt idx="112">
                  <c:v>0.64593896419191066</c:v>
                </c:pt>
                <c:pt idx="113">
                  <c:v>0.64982579831909759</c:v>
                </c:pt>
                <c:pt idx="114">
                  <c:v>0.65417713726896487</c:v>
                </c:pt>
                <c:pt idx="115">
                  <c:v>0.65898850117961527</c:v>
                </c:pt>
                <c:pt idx="116">
                  <c:v>0.6642551298673337</c:v>
                </c:pt>
                <c:pt idx="117">
                  <c:v>0.66997181878006318</c:v>
                </c:pt>
                <c:pt idx="118">
                  <c:v>0.67613274280900293</c:v>
                </c:pt>
                <c:pt idx="119">
                  <c:v>0.6827312690507692</c:v>
                </c:pt>
                <c:pt idx="120">
                  <c:v>0.68975976017934026</c:v>
                </c:pt>
                <c:pt idx="121">
                  <c:v>0.69720937072319011</c:v>
                </c:pt>
                <c:pt idx="122">
                  <c:v>0.70506983920200139</c:v>
                </c:pt>
                <c:pt idx="123">
                  <c:v>0.71332927969654802</c:v>
                </c:pt>
                <c:pt idx="124">
                  <c:v>0.72197397692180565</c:v>
                </c:pt>
                <c:pt idx="125">
                  <c:v>0.73098818915589148</c:v>
                </c:pt>
                <c:pt idx="126">
                  <c:v>0.74035396335913695</c:v>
                </c:pt>
                <c:pt idx="127">
                  <c:v>0.7500509664364261</c:v>
                </c:pt>
                <c:pt idx="128">
                  <c:v>0.76005633583998999</c:v>
                </c:pt>
                <c:pt idx="129">
                  <c:v>0.77034455164186755</c:v>
                </c:pt>
                <c:pt idx="130">
                  <c:v>0.78088733097759544</c:v>
                </c:pt>
                <c:pt idx="131">
                  <c:v>0.79165354461427495</c:v>
                </c:pt>
                <c:pt idx="132">
                  <c:v>0.80260915462049354</c:v>
                </c:pt>
                <c:pt idx="133">
                  <c:v>0.81371717200691984</c:v>
                </c:pt>
                <c:pt idx="134">
                  <c:v>0.82493763397905828</c:v>
                </c:pt>
                <c:pt idx="135">
                  <c:v>0.83622760215474645</c:v>
                </c:pt>
                <c:pt idx="136">
                  <c:v>0.84754118559505498</c:v>
                </c:pt>
                <c:pt idx="137">
                  <c:v>0.85882959540450243</c:v>
                </c:pt>
                <c:pt idx="138">
                  <c:v>0.8700412404355915</c:v>
                </c:pt>
                <c:pt idx="139">
                  <c:v>0.88112187567865863</c:v>
                </c:pt>
                <c:pt idx="140">
                  <c:v>0.89201481569503815</c:v>
                </c:pt>
                <c:pt idx="141">
                  <c:v>0.90266122461090703</c:v>
                </c:pt>
                <c:pt idx="142">
                  <c:v>0.91300049164762809</c:v>
                </c:pt>
                <c:pt idx="143">
                  <c:v>0.92297069712077895</c:v>
                </c:pt>
                <c:pt idx="144">
                  <c:v>0.93250916872034428</c:v>
                </c:pt>
                <c:pt idx="145">
                  <c:v>0.94155312225429233</c:v>
                </c:pt>
                <c:pt idx="146">
                  <c:v>0.95004037548926124</c:v>
                </c:pt>
                <c:pt idx="147">
                  <c:v>0.95791011877787491</c:v>
                </c:pt>
                <c:pt idx="148">
                  <c:v>0.96510372221503393</c:v>
                </c:pt>
                <c:pt idx="149">
                  <c:v>0.9715655563488812</c:v>
                </c:pt>
                <c:pt idx="150">
                  <c:v>0.97724380207174466</c:v>
                </c:pt>
                <c:pt idx="151">
                  <c:v>0.98209122519900893</c:v>
                </c:pt>
                <c:pt idx="152">
                  <c:v>0.98606589229597086</c:v>
                </c:pt>
                <c:pt idx="153">
                  <c:v>0.9891318063739537</c:v>
                </c:pt>
                <c:pt idx="154">
                  <c:v>0.99125944396726473</c:v>
                </c:pt>
                <c:pt idx="155">
                  <c:v>0.99242617863613325</c:v>
                </c:pt>
                <c:pt idx="156">
                  <c:v>0.99261657993260166</c:v>
                </c:pt>
                <c:pt idx="157">
                  <c:v>0.99182258113390165</c:v>
                </c:pt>
                <c:pt idx="158">
                  <c:v>0.99004351341133701</c:v>
                </c:pt>
                <c:pt idx="159">
                  <c:v>0.98728600838487468</c:v>
                </c:pt>
                <c:pt idx="160">
                  <c:v>0.98356377504738568</c:v>
                </c:pt>
                <c:pt idx="161">
                  <c:v>0.97889726067119964</c:v>
                </c:pt>
                <c:pt idx="162">
                  <c:v>0.97331320840197366</c:v>
                </c:pt>
                <c:pt idx="163">
                  <c:v>0.96684412669614905</c:v>
                </c:pt>
                <c:pt idx="164">
                  <c:v>0.95952768750000628</c:v>
                </c:pt>
                <c:pt idx="165">
                  <c:v>0.95140607107224995</c:v>
                </c:pt>
                <c:pt idx="166">
                  <c:v>0.94252527562827471</c:v>
                </c:pt>
                <c:pt idx="167">
                  <c:v>0.93293440958025875</c:v>
                </c:pt>
                <c:pt idx="168">
                  <c:v>0.92268498314172676</c:v>
                </c:pt>
                <c:pt idx="169">
                  <c:v>0.91183021456311453</c:v>
                </c:pt>
                <c:pt idx="170">
                  <c:v>0.90042436437945228</c:v>
                </c:pt>
                <c:pt idx="171">
                  <c:v>0.88852210891321881</c:v>
                </c:pt>
                <c:pt idx="172">
                  <c:v>0.87617796199821762</c:v>
                </c:pt>
                <c:pt idx="173">
                  <c:v>0.863445751594063</c:v>
                </c:pt>
                <c:pt idx="174">
                  <c:v>0.85037815573604414</c:v>
                </c:pt>
                <c:pt idx="175">
                  <c:v>0.83702630019633351</c:v>
                </c:pt>
                <c:pt idx="176">
                  <c:v>0.82343941837487589</c:v>
                </c:pt>
                <c:pt idx="177">
                  <c:v>0.80966457233469924</c:v>
                </c:pt>
                <c:pt idx="178">
                  <c:v>0.79574643256453781</c:v>
                </c:pt>
                <c:pt idx="179">
                  <c:v>0.78172711299920916</c:v>
                </c:pt>
                <c:pt idx="180">
                  <c:v>0.76764605704523492</c:v>
                </c:pt>
                <c:pt idx="181">
                  <c:v>0.75353996982557814</c:v>
                </c:pt>
                <c:pt idx="182">
                  <c:v>0.73944279155009485</c:v>
                </c:pt>
                <c:pt idx="183">
                  <c:v>0.7253857068036812</c:v>
                </c:pt>
                <c:pt idx="184">
                  <c:v>0.71139718459208245</c:v>
                </c:pt>
                <c:pt idx="185">
                  <c:v>0.69750304416233588</c:v>
                </c:pt>
                <c:pt idx="186">
                  <c:v>0.68372654189089421</c:v>
                </c:pt>
                <c:pt idx="187">
                  <c:v>0.67008847487803957</c:v>
                </c:pt>
                <c:pt idx="188">
                  <c:v>0.65660729728057277</c:v>
                </c:pt>
                <c:pt idx="189">
                  <c:v>0.64329924583074249</c:v>
                </c:pt>
                <c:pt idx="190">
                  <c:v>0.63017847141423611</c:v>
                </c:pt>
                <c:pt idx="191">
                  <c:v>0.61725717399763114</c:v>
                </c:pt>
                <c:pt idx="192">
                  <c:v>0.60454573859678584</c:v>
                </c:pt>
                <c:pt idx="193">
                  <c:v>0.59205287035377074</c:v>
                </c:pt>
                <c:pt idx="194">
                  <c:v>0.57978572713650212</c:v>
                </c:pt>
                <c:pt idx="195">
                  <c:v>0.56775004838982124</c:v>
                </c:pt>
                <c:pt idx="196">
                  <c:v>0.55595027924607576</c:v>
                </c:pt>
                <c:pt idx="197">
                  <c:v>0.54438968915066321</c:v>
                </c:pt>
                <c:pt idx="198">
                  <c:v>0.53307048447072503</c:v>
                </c:pt>
                <c:pt idx="199">
                  <c:v>0.52199391473835277</c:v>
                </c:pt>
                <c:pt idx="200">
                  <c:v>0.51116037233402623</c:v>
                </c:pt>
                <c:pt idx="201">
                  <c:v>0.50056948554274727</c:v>
                </c:pt>
                <c:pt idx="202">
                  <c:v>0.49022020502107089</c:v>
                </c:pt>
                <c:pt idx="203">
                  <c:v>0.48011088379579936</c:v>
                </c:pt>
                <c:pt idx="204">
                  <c:v>0.47023935098123459</c:v>
                </c:pt>
                <c:pt idx="205">
                  <c:v>0.4606029794508405</c:v>
                </c:pt>
                <c:pt idx="206">
                  <c:v>0.45119874773642255</c:v>
                </c:pt>
                <c:pt idx="207">
                  <c:v>0.44202329645215233</c:v>
                </c:pt>
                <c:pt idx="208">
                  <c:v>0.43307297955668123</c:v>
                </c:pt>
                <c:pt idx="209">
                  <c:v>0.42434391077425571</c:v>
                </c:pt>
                <c:pt idx="210">
                  <c:v>0.41583200549765365</c:v>
                </c:pt>
                <c:pt idx="211">
                  <c:v>0.40753301849200352</c:v>
                </c:pt>
                <c:pt idx="212">
                  <c:v>0.39944257771089675</c:v>
                </c:pt>
                <c:pt idx="213">
                  <c:v>0.3915562145271434</c:v>
                </c:pt>
                <c:pt idx="214">
                  <c:v>0.38386939066622117</c:v>
                </c:pt>
                <c:pt idx="215">
                  <c:v>0.37637752211815689</c:v>
                </c:pt>
                <c:pt idx="216">
                  <c:v>0.369076000287479</c:v>
                </c:pt>
                <c:pt idx="217">
                  <c:v>0.36196021062588513</c:v>
                </c:pt>
                <c:pt idx="218">
                  <c:v>0.35502554897599359</c:v>
                </c:pt>
                <c:pt idx="219">
                  <c:v>0.34826743583988595</c:v>
                </c:pt>
                <c:pt idx="220">
                  <c:v>0.34168132876949642</c:v>
                </c:pt>
                <c:pt idx="221">
                  <c:v>0.33526273306199517</c:v>
                </c:pt>
                <c:pt idx="222">
                  <c:v>0.32900721092851293</c:v>
                </c:pt>
                <c:pt idx="223">
                  <c:v>0.32291038929132709</c:v>
                </c:pt>
                <c:pt idx="224">
                  <c:v>0.31696796635106717</c:v>
                </c:pt>
                <c:pt idx="225">
                  <c:v>0.31117571705401215</c:v>
                </c:pt>
                <c:pt idx="226">
                  <c:v>0.3055294975777787</c:v>
                </c:pt>
                <c:pt idx="227">
                  <c:v>0.30002524894324833</c:v>
                </c:pt>
                <c:pt idx="228">
                  <c:v>0.29465899985052246</c:v>
                </c:pt>
                <c:pt idx="229">
                  <c:v>0.28942686882779423</c:v>
                </c:pt>
                <c:pt idx="230">
                  <c:v>0.28432506577344063</c:v>
                </c:pt>
                <c:pt idx="231">
                  <c:v>0.27934989296406887</c:v>
                </c:pt>
                <c:pt idx="232">
                  <c:v>0.27449774559376927</c:v>
                </c:pt>
                <c:pt idx="233">
                  <c:v>0.26976511190375874</c:v>
                </c:pt>
                <c:pt idx="234">
                  <c:v>0.26514857295534</c:v>
                </c:pt>
                <c:pt idx="235">
                  <c:v>0.26064480209371843</c:v>
                </c:pt>
                <c:pt idx="236">
                  <c:v>0.25625056414549574</c:v>
                </c:pt>
                <c:pt idx="237">
                  <c:v>0.25196271438766349</c:v>
                </c:pt>
                <c:pt idx="238">
                  <c:v>0.24777819732245776</c:v>
                </c:pt>
                <c:pt idx="239">
                  <c:v>0.24369404528834038</c:v>
                </c:pt>
                <c:pt idx="240">
                  <c:v>0.23970737693414468</c:v>
                </c:pt>
                <c:pt idx="241">
                  <c:v>0.23581539558022435</c:v>
                </c:pt>
                <c:pt idx="242">
                  <c:v>0.23201538748828487</c:v>
                </c:pt>
                <c:pt idx="243">
                  <c:v>0.22830472005823343</c:v>
                </c:pt>
                <c:pt idx="244">
                  <c:v>0.22468083996907784</c:v>
                </c:pt>
                <c:pt idx="245">
                  <c:v>0.22114127127820171</c:v>
                </c:pt>
                <c:pt idx="246">
                  <c:v>0.2176836134920791</c:v>
                </c:pt>
                <c:pt idx="247">
                  <c:v>0.21430553961953869</c:v>
                </c:pt>
                <c:pt idx="248">
                  <c:v>0.21100479421730234</c:v>
                </c:pt>
                <c:pt idx="249">
                  <c:v>0.20777919143659696</c:v>
                </c:pt>
                <c:pt idx="250">
                  <c:v>0.20462661307801411</c:v>
                </c:pt>
                <c:pt idx="251">
                  <c:v>0.20154500666078401</c:v>
                </c:pt>
                <c:pt idx="252">
                  <c:v>0.1985323835125169</c:v>
                </c:pt>
                <c:pt idx="253">
                  <c:v>0.19558681688324819</c:v>
                </c:pt>
                <c:pt idx="254">
                  <c:v>0.19270644008831306</c:v>
                </c:pt>
                <c:pt idx="255">
                  <c:v>0.18988944468303004</c:v>
                </c:pt>
                <c:pt idx="256">
                  <c:v>0.18713407867188414</c:v>
                </c:pt>
                <c:pt idx="257">
                  <c:v>0.18443864475462701</c:v>
                </c:pt>
                <c:pt idx="258">
                  <c:v>0.1818014986106824</c:v>
                </c:pt>
                <c:pt idx="259">
                  <c:v>0.17922104722351628</c:v>
                </c:pt>
                <c:pt idx="260">
                  <c:v>0.17669574724594217</c:v>
                </c:pt>
                <c:pt idx="261">
                  <c:v>0.17422410340695205</c:v>
                </c:pt>
                <c:pt idx="262">
                  <c:v>0.17180466696060415</c:v>
                </c:pt>
                <c:pt idx="263">
                  <c:v>0.16943603417725972</c:v>
                </c:pt>
                <c:pt idx="264">
                  <c:v>0.1671168448770709</c:v>
                </c:pt>
                <c:pt idx="265">
                  <c:v>0.16484578100565384</c:v>
                </c:pt>
                <c:pt idx="266">
                  <c:v>0.16262156525164129</c:v>
                </c:pt>
                <c:pt idx="267">
                  <c:v>0.16044295970569777</c:v>
                </c:pt>
                <c:pt idx="268">
                  <c:v>0.15830876456042786</c:v>
                </c:pt>
                <c:pt idx="269">
                  <c:v>0.15621781685065173</c:v>
                </c:pt>
                <c:pt idx="270">
                  <c:v>0.15416898923323608</c:v>
                </c:pt>
                <c:pt idx="271">
                  <c:v>0.15216118880582918</c:v>
                </c:pt>
                <c:pt idx="272">
                  <c:v>0.15019335596365158</c:v>
                </c:pt>
                <c:pt idx="273">
                  <c:v>0.14826446329345766</c:v>
                </c:pt>
                <c:pt idx="274">
                  <c:v>0.14637351450388814</c:v>
                </c:pt>
                <c:pt idx="275">
                  <c:v>0.14451954339118345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9F-4955-A0D1-EF5230C76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721071"/>
        <c:axId val="357867679"/>
      </c:scatterChart>
      <c:valAx>
        <c:axId val="271721071"/>
        <c:scaling>
          <c:orientation val="minMax"/>
          <c:max val="75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57867679"/>
        <c:crosses val="autoZero"/>
        <c:crossBetween val="midCat"/>
      </c:valAx>
      <c:valAx>
        <c:axId val="357867679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7172107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79942900480858"/>
          <c:y val="0.73347503203890563"/>
          <c:w val="0.49622881103553435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D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4250977483831"/>
          <c:y val="3.1272210376687988E-2"/>
          <c:w val="0.81550950959987789"/>
          <c:h val="0.84249237502028662"/>
        </c:manualLayout>
      </c:layout>
      <c:scatterChart>
        <c:scatterStyle val="smoothMarker"/>
        <c:varyColors val="0"/>
        <c:ser>
          <c:idx val="0"/>
          <c:order val="0"/>
          <c:tx>
            <c:v>closed-form solution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'Fig. S6'!$G$4:$G$279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S6'!$H$4:$H$279</c:f>
              <c:numCache>
                <c:formatCode>General</c:formatCode>
                <c:ptCount val="276"/>
                <c:pt idx="0">
                  <c:v>8.8106038525877284E-2</c:v>
                </c:pt>
                <c:pt idx="1">
                  <c:v>9.6110090323648922E-2</c:v>
                </c:pt>
                <c:pt idx="2">
                  <c:v>0.10496781846939285</c:v>
                </c:pt>
                <c:pt idx="3">
                  <c:v>0.11478218778442728</c:v>
                </c:pt>
                <c:pt idx="4">
                  <c:v>0.1256689923621237</c:v>
                </c:pt>
                <c:pt idx="5">
                  <c:v>0.13775814255994068</c:v>
                </c:pt>
                <c:pt idx="6">
                  <c:v>0.15119488990623997</c:v>
                </c:pt>
                <c:pt idx="7">
                  <c:v>0.16614087474229156</c:v>
                </c:pt>
                <c:pt idx="8">
                  <c:v>0.18277482407365797</c:v>
                </c:pt>
                <c:pt idx="9">
                  <c:v>0.20129264879818665</c:v>
                </c:pt>
                <c:pt idx="10">
                  <c:v>0.2219065853984763</c:v>
                </c:pt>
                <c:pt idx="11">
                  <c:v>0.24484289353133948</c:v>
                </c:pt>
                <c:pt idx="12">
                  <c:v>0.27033745721794189</c:v>
                </c:pt>
                <c:pt idx="13">
                  <c:v>0.29862845044498842</c:v>
                </c:pt>
                <c:pt idx="14">
                  <c:v>0.32994503891920246</c:v>
                </c:pt>
                <c:pt idx="15">
                  <c:v>0.36449094336132548</c:v>
                </c:pt>
                <c:pt idx="16">
                  <c:v>0.40242166740864371</c:v>
                </c:pt>
                <c:pt idx="17">
                  <c:v>0.44381442499912505</c:v>
                </c:pt>
                <c:pt idx="18">
                  <c:v>0.48863047099404622</c:v>
                </c:pt>
                <c:pt idx="19">
                  <c:v>0.53667086075330239</c:v>
                </c:pt>
                <c:pt idx="20">
                  <c:v>0.58752882054151367</c:v>
                </c:pt>
                <c:pt idx="21">
                  <c:v>0.64054490650702067</c:v>
                </c:pt>
                <c:pt idx="22">
                  <c:v>0.69477458035742012</c:v>
                </c:pt>
                <c:pt idx="23">
                  <c:v>0.74898073604212634</c:v>
                </c:pt>
                <c:pt idx="24">
                  <c:v>0.80166440931227734</c:v>
                </c:pt>
                <c:pt idx="25">
                  <c:v>0.85114344846793055</c:v>
                </c:pt>
                <c:pt idx="26">
                  <c:v>0.89568010762876682</c:v>
                </c:pt>
                <c:pt idx="27">
                  <c:v>0.93364524380484837</c:v>
                </c:pt>
                <c:pt idx="28">
                  <c:v>0.96369292089855307</c:v>
                </c:pt>
                <c:pt idx="29">
                  <c:v>0.98491071124909169</c:v>
                </c:pt>
                <c:pt idx="30">
                  <c:v>0.9969129809519115</c:v>
                </c:pt>
                <c:pt idx="31">
                  <c:v>0.99985780224189569</c:v>
                </c:pt>
                <c:pt idx="32">
                  <c:v>0.9943880981312615</c:v>
                </c:pt>
                <c:pt idx="33">
                  <c:v>0.98151615514561275</c:v>
                </c:pt>
                <c:pt idx="34">
                  <c:v>0.96248094049835931</c:v>
                </c:pt>
                <c:pt idx="35">
                  <c:v>0.93860755870355717</c:v>
                </c:pt>
                <c:pt idx="36">
                  <c:v>0.91119025602160686</c:v>
                </c:pt>
                <c:pt idx="37">
                  <c:v>0.88140945999872411</c:v>
                </c:pt>
                <c:pt idx="38">
                  <c:v>0.85028367029765506</c:v>
                </c:pt>
                <c:pt idx="39">
                  <c:v>0.81865077198492919</c:v>
                </c:pt>
                <c:pt idx="40">
                  <c:v>0.78717070180914372</c:v>
                </c:pt>
                <c:pt idx="41">
                  <c:v>0.75634140712256115</c:v>
                </c:pt>
                <c:pt idx="42">
                  <c:v>0.72652147702172654</c:v>
                </c:pt>
                <c:pt idx="43">
                  <c:v>0.69795471919304952</c:v>
                </c:pt>
                <c:pt idx="44">
                  <c:v>0.67079371767092633</c:v>
                </c:pt>
                <c:pt idx="45">
                  <c:v>0.64512078371576864</c:v>
                </c:pt>
                <c:pt idx="46">
                  <c:v>0.62096566374767881</c:v>
                </c:pt>
                <c:pt idx="47">
                  <c:v>0.59831995739987853</c:v>
                </c:pt>
                <c:pt idx="48">
                  <c:v>0.57714851981603688</c:v>
                </c:pt>
                <c:pt idx="49">
                  <c:v>0.55739826471724507</c:v>
                </c:pt>
                <c:pt idx="50">
                  <c:v>0.53900481873830275</c:v>
                </c:pt>
                <c:pt idx="51">
                  <c:v>0.5218974523619504</c:v>
                </c:pt>
                <c:pt idx="52">
                  <c:v>0.50600266020261109</c:v>
                </c:pt>
                <c:pt idx="53">
                  <c:v>0.49124670228361111</c:v>
                </c:pt>
                <c:pt idx="54">
                  <c:v>0.47755735855810588</c:v>
                </c:pt>
                <c:pt idx="55">
                  <c:v>0.46486509609224225</c:v>
                </c:pt>
                <c:pt idx="56">
                  <c:v>0.4531038037570535</c:v>
                </c:pt>
                <c:pt idx="57">
                  <c:v>0.44221121296255372</c:v>
                </c:pt>
                <c:pt idx="58">
                  <c:v>0.43212909410024736</c:v>
                </c:pt>
                <c:pt idx="59">
                  <c:v>0.42280329582238729</c:v>
                </c:pt>
                <c:pt idx="60">
                  <c:v>0.41418367693049074</c:v>
                </c:pt>
                <c:pt idx="61">
                  <c:v>0.40622396742499445</c:v>
                </c:pt>
                <c:pt idx="62">
                  <c:v>0.39888158528685302</c:v>
                </c:pt>
                <c:pt idx="63">
                  <c:v>0.39211742808431516</c:v>
                </c:pt>
                <c:pt idx="64">
                  <c:v>0.38589565293496619</c:v>
                </c:pt>
                <c:pt idx="65">
                  <c:v>0.38018345424200151</c:v>
                </c:pt>
                <c:pt idx="66">
                  <c:v>0.37495084560647196</c:v>
                </c:pt>
                <c:pt idx="67">
                  <c:v>0.37017045011937655</c:v>
                </c:pt>
                <c:pt idx="68">
                  <c:v>0.36581730165029469</c:v>
                </c:pt>
                <c:pt idx="69">
                  <c:v>0.36186865861493789</c:v>
                </c:pt>
                <c:pt idx="70">
                  <c:v>0.35830383090398177</c:v>
                </c:pt>
                <c:pt idx="71">
                  <c:v>0.35510402010085873</c:v>
                </c:pt>
                <c:pt idx="72">
                  <c:v>0.35225217274067644</c:v>
                </c:pt>
                <c:pt idx="73">
                  <c:v>0.34973284611655309</c:v>
                </c:pt>
                <c:pt idx="74">
                  <c:v>0.34753208598699847</c:v>
                </c:pt>
                <c:pt idx="75">
                  <c:v>0.34563731545125531</c:v>
                </c:pt>
                <c:pt idx="76">
                  <c:v>0.34403723421891719</c:v>
                </c:pt>
                <c:pt idx="77">
                  <c:v>0.34272172749078522</c:v>
                </c:pt>
                <c:pt idx="78">
                  <c:v>0.34168178367912461</c:v>
                </c:pt>
                <c:pt idx="79">
                  <c:v>0.34090942021919191</c:v>
                </c:pt>
                <c:pt idx="80">
                  <c:v>0.34039761675434366</c:v>
                </c:pt>
                <c:pt idx="81">
                  <c:v>0.34014025500988032</c:v>
                </c:pt>
                <c:pt idx="82">
                  <c:v>0.34013206470279422</c:v>
                </c:pt>
                <c:pt idx="83">
                  <c:v>0.34036857486336003</c:v>
                </c:pt>
                <c:pt idx="84">
                  <c:v>0.34084606996808886</c:v>
                </c:pt>
                <c:pt idx="85">
                  <c:v>0.34156155030040414</c:v>
                </c:pt>
                <c:pt idx="86">
                  <c:v>0.34251269596408684</c:v>
                </c:pt>
                <c:pt idx="87">
                  <c:v>0.34369783397384435</c:v>
                </c:pt>
                <c:pt idx="88">
                  <c:v>0.34511590783599733</c:v>
                </c:pt>
                <c:pt idx="89">
                  <c:v>0.34676644900903486</c:v>
                </c:pt>
                <c:pt idx="90">
                  <c:v>0.34864954959732741</c:v>
                </c:pt>
                <c:pt idx="91">
                  <c:v>0.35076583558036678</c:v>
                </c:pt>
                <c:pt idx="92">
                  <c:v>0.35311643981317697</c:v>
                </c:pt>
                <c:pt idx="93">
                  <c:v>0.35570297394995465</c:v>
                </c:pt>
                <c:pt idx="94">
                  <c:v>0.35852749834165165</c:v>
                </c:pt>
                <c:pt idx="95">
                  <c:v>0.3615924888388824</c:v>
                </c:pt>
                <c:pt idx="96">
                  <c:v>0.36490079929480179</c:v>
                </c:pt>
                <c:pt idx="97">
                  <c:v>0.36845561841053742</c:v>
                </c:pt>
                <c:pt idx="98">
                  <c:v>0.37226041940246646</c:v>
                </c:pt>
                <c:pt idx="99">
                  <c:v>0.37631890080323693</c:v>
                </c:pt>
                <c:pt idx="100">
                  <c:v>0.38063491654815784</c:v>
                </c:pt>
                <c:pt idx="101">
                  <c:v>0.38521239336216062</c:v>
                </c:pt>
                <c:pt idx="102">
                  <c:v>0.39005523337385417</c:v>
                </c:pt>
                <c:pt idx="103">
                  <c:v>0.39516719987506255</c:v>
                </c:pt>
                <c:pt idx="104">
                  <c:v>0.400551784260192</c:v>
                </c:pt>
                <c:pt idx="105">
                  <c:v>0.40621205247544689</c:v>
                </c:pt>
                <c:pt idx="106">
                  <c:v>0.41215046985159687</c:v>
                </c:pt>
                <c:pt idx="107">
                  <c:v>0.41836870406539273</c:v>
                </c:pt>
                <c:pt idx="108">
                  <c:v>0.42486740726086258</c:v>
                </c:pt>
                <c:pt idx="109">
                  <c:v>0.4316459801485486</c:v>
                </c:pt>
                <c:pt idx="110">
                  <c:v>0.43870232325872793</c:v>
                </c:pt>
                <c:pt idx="111">
                  <c:v>0.44603258348674291</c:v>
                </c:pt>
                <c:pt idx="112">
                  <c:v>0.45363090760003644</c:v>
                </c:pt>
                <c:pt idx="113">
                  <c:v>0.46148921833695988</c:v>
                </c:pt>
                <c:pt idx="114">
                  <c:v>0.46959703282955023</c:v>
                </c:pt>
                <c:pt idx="115">
                  <c:v>0.47794134685503697</c:v>
                </c:pt>
                <c:pt idx="116">
                  <c:v>0.48650661119011573</c:v>
                </c:pt>
                <c:pt idx="117">
                  <c:v>0.49527482725058514</c:v>
                </c:pt>
                <c:pt idx="118">
                  <c:v>0.50422578728289225</c:v>
                </c:pt>
                <c:pt idx="119">
                  <c:v>0.51333747871623991</c:v>
                </c:pt>
                <c:pt idx="120">
                  <c:v>0.52258666224544648</c:v>
                </c:pt>
                <c:pt idx="121">
                  <c:v>0.53194961872153668</c:v>
                </c:pt>
                <c:pt idx="122">
                  <c:v>0.54140304174902998</c:v>
                </c:pt>
                <c:pt idx="123">
                  <c:v>0.55092503281721039</c:v>
                </c:pt>
                <c:pt idx="124">
                  <c:v>0.56049613660161157</c:v>
                </c:pt>
                <c:pt idx="125">
                  <c:v>0.57010033918034952</c:v>
                </c:pt>
                <c:pt idx="126">
                  <c:v>0.57972594473082562</c:v>
                </c:pt>
                <c:pt idx="127">
                  <c:v>0.58936624936201798</c:v>
                </c:pt>
                <c:pt idx="128">
                  <c:v>0.59901994497139488</c:v>
                </c:pt>
                <c:pt idx="129">
                  <c:v>0.60869121007937166</c:v>
                </c:pt>
                <c:pt idx="130">
                  <c:v>0.6183894750298361</c:v>
                </c:pt>
                <c:pt idx="131">
                  <c:v>0.62812888081991414</c:v>
                </c:pt>
                <c:pt idx="132">
                  <c:v>0.63792747886783685</c:v>
                </c:pt>
                <c:pt idx="133">
                  <c:v>0.64780623890411637</c:v>
                </c:pt>
                <c:pt idx="134">
                  <c:v>0.65778794145002961</c:v>
                </c:pt>
                <c:pt idx="135">
                  <c:v>0.66789602991919617</c:v>
                </c:pt>
                <c:pt idx="136">
                  <c:v>0.67815348720118918</c:v>
                </c:pt>
                <c:pt idx="137">
                  <c:v>0.688581785929681</c:v>
                </c:pt>
                <c:pt idx="138">
                  <c:v>0.69919994411724273</c:v>
                </c:pt>
                <c:pt idx="139">
                  <c:v>0.71002370156014583</c:v>
                </c:pt>
                <c:pt idx="140">
                  <c:v>0.72106481944249567</c:v>
                </c:pt>
                <c:pt idx="141">
                  <c:v>0.73233049677877859</c:v>
                </c:pt>
                <c:pt idx="142">
                  <c:v>0.74382289260319356</c:v>
                </c:pt>
                <c:pt idx="143">
                  <c:v>0.75553874137611132</c:v>
                </c:pt>
                <c:pt idx="144">
                  <c:v>0.76746904991082165</c:v>
                </c:pt>
                <c:pt idx="145">
                  <c:v>0.77959886625730668</c:v>
                </c:pt>
                <c:pt idx="146">
                  <c:v>0.79190711366995792</c:v>
                </c:pt>
                <c:pt idx="147">
                  <c:v>0.80436648556357693</c:v>
                </c:pt>
                <c:pt idx="148">
                  <c:v>0.81694339999122001</c:v>
                </c:pt>
                <c:pt idx="149">
                  <c:v>0.82959801457454996</c:v>
                </c:pt>
                <c:pt idx="150">
                  <c:v>0.84228430496447815</c:v>
                </c:pt>
                <c:pt idx="151">
                  <c:v>0.85495021179061215</c:v>
                </c:pt>
                <c:pt idx="152">
                  <c:v>0.86753786262221677</c:v>
                </c:pt>
                <c:pt idx="153">
                  <c:v>0.87998387661785993</c:v>
                </c:pt>
                <c:pt idx="154">
                  <c:v>0.89221976015908766</c:v>
                </c:pt>
                <c:pt idx="155">
                  <c:v>0.90417240170467017</c:v>
                </c:pt>
                <c:pt idx="156">
                  <c:v>0.91576467323354149</c:v>
                </c:pt>
                <c:pt idx="157">
                  <c:v>0.92691614386356924</c:v>
                </c:pt>
                <c:pt idx="158">
                  <c:v>0.93754390848475022</c:v>
                </c:pt>
                <c:pt idx="159">
                  <c:v>0.94756353053740516</c:v>
                </c:pt>
                <c:pt idx="160">
                  <c:v>0.95689009348068821</c:v>
                </c:pt>
                <c:pt idx="161">
                  <c:v>0.96543935019761806</c:v>
                </c:pt>
                <c:pt idx="162">
                  <c:v>0.97312895381558884</c:v>
                </c:pt>
                <c:pt idx="163">
                  <c:v>0.97987974750883056</c:v>
                </c:pt>
                <c:pt idx="164">
                  <c:v>0.98561708517797941</c:v>
                </c:pt>
                <c:pt idx="165">
                  <c:v>0.99027214989936019</c:v>
                </c:pt>
                <c:pt idx="166">
                  <c:v>0.99378323314055428</c:v>
                </c:pt>
                <c:pt idx="167">
                  <c:v>0.99609693535913646</c:v>
                </c:pt>
                <c:pt idx="168">
                  <c:v>0.99716924807851504</c:v>
                </c:pt>
                <c:pt idx="169">
                  <c:v>0.99696647909850911</c:v>
                </c:pt>
                <c:pt idx="170">
                  <c:v>0.99546598623381966</c:v>
                </c:pt>
                <c:pt idx="171">
                  <c:v>0.99265669079832297</c:v>
                </c:pt>
                <c:pt idx="172">
                  <c:v>0.98853934971050839</c:v>
                </c:pt>
                <c:pt idx="173">
                  <c:v>0.98312657416688298</c:v>
                </c:pt>
                <c:pt idx="174">
                  <c:v>0.97644259276674783</c:v>
                </c:pt>
                <c:pt idx="175">
                  <c:v>0.96852276714111396</c:v>
                </c:pt>
                <c:pt idx="176">
                  <c:v>0.95941287788311835</c:v>
                </c:pt>
                <c:pt idx="177">
                  <c:v>0.94916820727590601</c:v>
                </c:pt>
                <c:pt idx="178">
                  <c:v>0.93785245243875681</c:v>
                </c:pt>
                <c:pt idx="179">
                  <c:v>0.92553650767465956</c:v>
                </c:pt>
                <c:pt idx="180">
                  <c:v>0.912297157782054</c:v>
                </c:pt>
                <c:pt idx="181">
                  <c:v>0.89821572484706325</c:v>
                </c:pt>
                <c:pt idx="182">
                  <c:v>0.8833767096848838</c:v>
                </c:pt>
                <c:pt idx="183">
                  <c:v>0.8678664659162485</c:v>
                </c:pt>
                <c:pt idx="184">
                  <c:v>0.85177194001690659</c:v>
                </c:pt>
                <c:pt idx="185">
                  <c:v>0.83517950499491644</c:v>
                </c:pt>
                <c:pt idx="186">
                  <c:v>0.81817390907893162</c:v>
                </c:pt>
                <c:pt idx="187">
                  <c:v>0.80083735436518422</c:v>
                </c:pt>
                <c:pt idx="188">
                  <c:v>0.78324871414371688</c:v>
                </c:pt>
                <c:pt idx="189">
                  <c:v>0.76548289190497598</c:v>
                </c:pt>
                <c:pt idx="190">
                  <c:v>0.74761032003282102</c:v>
                </c:pt>
                <c:pt idx="191">
                  <c:v>0.72969659205256199</c:v>
                </c:pt>
                <c:pt idx="192">
                  <c:v>0.71180221907904695</c:v>
                </c:pt>
                <c:pt idx="193">
                  <c:v>0.69398249879136387</c:v>
                </c:pt>
                <c:pt idx="194">
                  <c:v>0.67628748378767523</c:v>
                </c:pt>
                <c:pt idx="195">
                  <c:v>0.65876203545108014</c:v>
                </c:pt>
                <c:pt idx="196">
                  <c:v>0.6414459493687108</c:v>
                </c:pt>
                <c:pt idx="197">
                  <c:v>0.62437413876657466</c:v>
                </c:pt>
                <c:pt idx="198">
                  <c:v>0.6075768632279388</c:v>
                </c:pt>
                <c:pt idx="199">
                  <c:v>0.59107999103803532</c:v>
                </c:pt>
                <c:pt idx="200">
                  <c:v>0.57490528474055469</c:v>
                </c:pt>
                <c:pt idx="201">
                  <c:v>0.55907070081555332</c:v>
                </c:pt>
                <c:pt idx="202">
                  <c:v>0.54359069572483254</c:v>
                </c:pt>
                <c:pt idx="203">
                  <c:v>0.52847653186622146</c:v>
                </c:pt>
                <c:pt idx="204">
                  <c:v>0.51373657819439522</c:v>
                </c:pt>
                <c:pt idx="205">
                  <c:v>0.4993766013774027</c:v>
                </c:pt>
                <c:pt idx="206">
                  <c:v>0.48540004435040418</c:v>
                </c:pt>
                <c:pt idx="207">
                  <c:v>0.47180828999519719</c:v>
                </c:pt>
                <c:pt idx="208">
                  <c:v>0.4586009084165783</c:v>
                </c:pt>
                <c:pt idx="209">
                  <c:v>0.44577588690960324</c:v>
                </c:pt>
                <c:pt idx="210">
                  <c:v>0.43332984222406845</c:v>
                </c:pt>
                <c:pt idx="211">
                  <c:v>0.42125821514436979</c:v>
                </c:pt>
                <c:pt idx="212">
                  <c:v>0.40955544772580199</c:v>
                </c:pt>
                <c:pt idx="213">
                  <c:v>0.39821514377397671</c:v>
                </c:pt>
                <c:pt idx="214">
                  <c:v>0.38723021333366703</c:v>
                </c:pt>
                <c:pt idx="215">
                  <c:v>0.37659300207764657</c:v>
                </c:pt>
                <c:pt idx="216">
                  <c:v>0.36629540656476511</c:v>
                </c:pt>
                <c:pt idx="217">
                  <c:v>0.35632897637813543</c:v>
                </c:pt>
                <c:pt idx="218">
                  <c:v>0.34668500416671522</c:v>
                </c:pt>
                <c:pt idx="219">
                  <c:v>0.33735460460302802</c:v>
                </c:pt>
                <c:pt idx="220">
                  <c:v>0.32832878324219394</c:v>
                </c:pt>
                <c:pt idx="221">
                  <c:v>0.31959849622711223</c:v>
                </c:pt>
                <c:pt idx="222">
                  <c:v>0.31115470173570992</c:v>
                </c:pt>
                <c:pt idx="223">
                  <c:v>0.30298840401148841</c:v>
                </c:pt>
                <c:pt idx="224">
                  <c:v>0.29509069076085193</c:v>
                </c:pt>
                <c:pt idx="225">
                  <c:v>0.28745276464164271</c:v>
                </c:pt>
                <c:pt idx="226">
                  <c:v>0.28006596950860096</c:v>
                </c:pt>
                <c:pt idx="227">
                  <c:v>0.27292181202408983</c:v>
                </c:pt>
                <c:pt idx="228">
                  <c:v>0.26601197918728059</c:v>
                </c:pt>
                <c:pt idx="229">
                  <c:v>0.25932835228260476</c:v>
                </c:pt>
                <c:pt idx="230">
                  <c:v>0.25286301769900399</c:v>
                </c:pt>
                <c:pt idx="231">
                  <c:v>0.24660827502556149</c:v>
                </c:pt>
                <c:pt idx="232">
                  <c:v>0.24055664278660216</c:v>
                </c:pt>
                <c:pt idx="233">
                  <c:v>0.23470086214016994</c:v>
                </c:pt>
                <c:pt idx="234">
                  <c:v>0.22903389882805347</c:v>
                </c:pt>
                <c:pt idx="235">
                  <c:v>0.2235489436328908</c:v>
                </c:pt>
                <c:pt idx="236">
                  <c:v>0.21823941156834836</c:v>
                </c:pt>
                <c:pt idx="237">
                  <c:v>0.21309894000167484</c:v>
                </c:pt>
                <c:pt idx="238">
                  <c:v>0.2081213858838824</c:v>
                </c:pt>
                <c:pt idx="239">
                  <c:v>0.20330082224127943</c:v>
                </c:pt>
                <c:pt idx="240">
                  <c:v>0.19863153406274836</c:v>
                </c:pt>
                <c:pt idx="241">
                  <c:v>0.19410801369998809</c:v>
                </c:pt>
                <c:pt idx="242">
                  <c:v>0.18972495588258076</c:v>
                </c:pt>
                <c:pt idx="243">
                  <c:v>0.18547725243618396</c:v>
                </c:pt>
                <c:pt idx="244">
                  <c:v>0.18135998678004661</c:v>
                </c:pt>
                <c:pt idx="245">
                  <c:v>0.17736842826943688</c:v>
                </c:pt>
                <c:pt idx="246">
                  <c:v>0.17349802643914713</c:v>
                </c:pt>
                <c:pt idx="247">
                  <c:v>0.16974440519596801</c:v>
                </c:pt>
                <c:pt idx="248">
                  <c:v>0.16610335700077306</c:v>
                </c:pt>
                <c:pt idx="249">
                  <c:v>0.16257083707445275</c:v>
                </c:pt>
                <c:pt idx="250">
                  <c:v>0.15914295765639852</c:v>
                </c:pt>
                <c:pt idx="251">
                  <c:v>0.15581598233933536</c:v>
                </c:pt>
                <c:pt idx="252">
                  <c:v>0.15258632050009791</c:v>
                </c:pt>
                <c:pt idx="253">
                  <c:v>0.14945052184222773</c:v>
                </c:pt>
                <c:pt idx="254">
                  <c:v>0.14640527106311219</c:v>
                </c:pt>
                <c:pt idx="255">
                  <c:v>0.14344738265560142</c:v>
                </c:pt>
                <c:pt idx="256">
                  <c:v>0.14057379585167429</c:v>
                </c:pt>
                <c:pt idx="257">
                  <c:v>0.13778156971368671</c:v>
                </c:pt>
                <c:pt idx="258">
                  <c:v>0.13506787837697798</c:v>
                </c:pt>
                <c:pt idx="259">
                  <c:v>0.13243000644613034</c:v>
                </c:pt>
                <c:pt idx="260">
                  <c:v>0.12986534454591236</c:v>
                </c:pt>
                <c:pt idx="261">
                  <c:v>0.12737138502687184</c:v>
                </c:pt>
                <c:pt idx="262">
                  <c:v>0.12494571782464625</c:v>
                </c:pt>
                <c:pt idx="263">
                  <c:v>0.12258602647132255</c:v>
                </c:pt>
                <c:pt idx="264">
                  <c:v>0.12029008425655829</c:v>
                </c:pt>
                <c:pt idx="265">
                  <c:v>0.11805575053568174</c:v>
                </c:pt>
                <c:pt idx="266">
                  <c:v>0.11588096718157936</c:v>
                </c:pt>
                <c:pt idx="267">
                  <c:v>0.11376375517686899</c:v>
                </c:pt>
                <c:pt idx="268">
                  <c:v>0.11170221134260594</c:v>
                </c:pt>
                <c:pt idx="269">
                  <c:v>0.10969450519958146</c:v>
                </c:pt>
                <c:pt idx="270">
                  <c:v>0.10773887595816245</c:v>
                </c:pt>
                <c:pt idx="271">
                  <c:v>0.10583362963250487</c:v>
                </c:pt>
                <c:pt idx="272">
                  <c:v>0.10397713627496286</c:v>
                </c:pt>
                <c:pt idx="273">
                  <c:v>0.10216782732647589</c:v>
                </c:pt>
                <c:pt idx="274">
                  <c:v>0.10040419307873782</c:v>
                </c:pt>
                <c:pt idx="275">
                  <c:v>9.8684780243996295E-2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EB-4F40-88C9-D9AE0D64E75F}"/>
            </c:ext>
          </c:extLst>
        </c:ser>
        <c:ser>
          <c:idx val="1"/>
          <c:order val="1"/>
          <c:tx>
            <c:v>full-recursive model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S6'!$C$4:$C$279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S6'!$D$4:$D$279</c:f>
              <c:numCache>
                <c:formatCode>General</c:formatCode>
                <c:ptCount val="276"/>
                <c:pt idx="0">
                  <c:v>8.0015956152783119E-2</c:v>
                </c:pt>
                <c:pt idx="1">
                  <c:v>8.7035328219462027E-2</c:v>
                </c:pt>
                <c:pt idx="2">
                  <c:v>9.4779282082559924E-2</c:v>
                </c:pt>
                <c:pt idx="3">
                  <c:v>0.10333316421221117</c:v>
                </c:pt>
                <c:pt idx="4">
                  <c:v>0.11279294668508821</c:v>
                </c:pt>
                <c:pt idx="5">
                  <c:v>0.12326639449093535</c:v>
                </c:pt>
                <c:pt idx="6">
                  <c:v>0.13487425246844875</c:v>
                </c:pt>
                <c:pt idx="7">
                  <c:v>0.14775139118286795</c:v>
                </c:pt>
                <c:pt idx="8">
                  <c:v>0.16204781736985607</c:v>
                </c:pt>
                <c:pt idx="9">
                  <c:v>0.17792940757528974</c:v>
                </c:pt>
                <c:pt idx="10">
                  <c:v>0.1955781594590863</c:v>
                </c:pt>
                <c:pt idx="11">
                  <c:v>0.21519166979971005</c:v>
                </c:pt>
                <c:pt idx="12">
                  <c:v>0.23698143798861382</c:v>
                </c:pt>
                <c:pt idx="13">
                  <c:v>0.26116945737097919</c:v>
                </c:pt>
                <c:pt idx="14">
                  <c:v>0.28798239790448288</c:v>
                </c:pt>
                <c:pt idx="15">
                  <c:v>0.31764251595909343</c:v>
                </c:pt>
                <c:pt idx="16">
                  <c:v>0.35035428159426185</c:v>
                </c:pt>
                <c:pt idx="17">
                  <c:v>0.38628564822653588</c:v>
                </c:pt>
                <c:pt idx="18">
                  <c:v>0.42554299973494902</c:v>
                </c:pt>
                <c:pt idx="19">
                  <c:v>0.46813923550453773</c:v>
                </c:pt>
                <c:pt idx="20">
                  <c:v>0.5139553712783087</c:v>
                </c:pt>
                <c:pt idx="21">
                  <c:v>0.56269761771402349</c:v>
                </c:pt>
                <c:pt idx="22">
                  <c:v>0.61385423135866202</c:v>
                </c:pt>
                <c:pt idx="23">
                  <c:v>0.66665934930983006</c:v>
                </c:pt>
                <c:pt idx="24">
                  <c:v>0.72007391472613835</c:v>
                </c:pt>
                <c:pt idx="25">
                  <c:v>0.77279550426710109</c:v>
                </c:pt>
                <c:pt idx="26">
                  <c:v>0.82330777113499454</c:v>
                </c:pt>
                <c:pt idx="27">
                  <c:v>0.86997486013551339</c:v>
                </c:pt>
                <c:pt idx="28">
                  <c:v>0.911176273935695</c:v>
                </c:pt>
                <c:pt idx="29">
                  <c:v>0.9454652495108794</c:v>
                </c:pt>
                <c:pt idx="30">
                  <c:v>0.97172306773632677</c:v>
                </c:pt>
                <c:pt idx="31">
                  <c:v>0.98927798035558356</c:v>
                </c:pt>
                <c:pt idx="32">
                  <c:v>0.99796364152400785</c:v>
                </c:pt>
                <c:pt idx="33">
                  <c:v>0.99810671721510658</c:v>
                </c:pt>
                <c:pt idx="34">
                  <c:v>0.99045113753612413</c:v>
                </c:pt>
                <c:pt idx="35">
                  <c:v>0.97604040209251319</c:v>
                </c:pt>
                <c:pt idx="36">
                  <c:v>0.956084990754411</c:v>
                </c:pt>
                <c:pt idx="37">
                  <c:v>0.93183905016845803</c:v>
                </c:pt>
                <c:pt idx="38">
                  <c:v>0.90450226649180232</c:v>
                </c:pt>
                <c:pt idx="39">
                  <c:v>0.87515334080242779</c:v>
                </c:pt>
                <c:pt idx="40">
                  <c:v>0.84471384746493716</c:v>
                </c:pt>
                <c:pt idx="41">
                  <c:v>0.81393675024661782</c:v>
                </c:pt>
                <c:pt idx="42">
                  <c:v>0.78341226789877971</c:v>
                </c:pt>
                <c:pt idx="43">
                  <c:v>0.75358419343057848</c:v>
                </c:pt>
                <c:pt idx="44">
                  <c:v>0.72477117731937324</c:v>
                </c:pt>
                <c:pt idx="45">
                  <c:v>0.69718913711323949</c:v>
                </c:pt>
                <c:pt idx="46">
                  <c:v>0.67097243001482931</c:v>
                </c:pt>
                <c:pt idx="47">
                  <c:v>0.6461925531885957</c:v>
                </c:pt>
                <c:pt idx="48">
                  <c:v>0.62287390664252507</c:v>
                </c:pt>
                <c:pt idx="49">
                  <c:v>0.60100662600978616</c:v>
                </c:pt>
                <c:pt idx="50">
                  <c:v>0.58055674751697439</c:v>
                </c:pt>
                <c:pt idx="51">
                  <c:v>0.56147407815914463</c:v>
                </c:pt>
                <c:pt idx="52">
                  <c:v>0.54369816747574728</c:v>
                </c:pt>
                <c:pt idx="53">
                  <c:v>0.52716275308476557</c:v>
                </c:pt>
                <c:pt idx="54">
                  <c:v>0.51179900590069605</c:v>
                </c:pt>
                <c:pt idx="55">
                  <c:v>0.49753784802343848</c:v>
                </c:pt>
                <c:pt idx="56">
                  <c:v>0.48431156497827554</c:v>
                </c:pt>
                <c:pt idx="57">
                  <c:v>0.4720548882895258</c:v>
                </c:pt>
                <c:pt idx="58">
                  <c:v>0.46070568569244996</c:v>
                </c:pt>
                <c:pt idx="59">
                  <c:v>0.45020536464074246</c:v>
                </c:pt>
                <c:pt idx="60">
                  <c:v>0.44049906948439221</c:v>
                </c:pt>
                <c:pt idx="61">
                  <c:v>0.43153573284976943</c:v>
                </c:pt>
                <c:pt idx="62">
                  <c:v>0.42326802638537064</c:v>
                </c:pt>
                <c:pt idx="63">
                  <c:v>0.41565224426428582</c:v>
                </c:pt>
                <c:pt idx="64">
                  <c:v>0.40864814389133652</c:v>
                </c:pt>
                <c:pt idx="65">
                  <c:v>0.40221876152339697</c:v>
                </c:pt>
                <c:pt idx="66">
                  <c:v>0.39633021546373803</c:v>
                </c:pt>
                <c:pt idx="67">
                  <c:v>0.39095150573719684</c:v>
                </c:pt>
                <c:pt idx="68">
                  <c:v>0.38605431637831189</c:v>
                </c:pt>
                <c:pt idx="69">
                  <c:v>0.38161282442752331</c:v>
                </c:pt>
                <c:pt idx="70">
                  <c:v>0.37760351824838279</c:v>
                </c:pt>
                <c:pt idx="71">
                  <c:v>0.37400502670823188</c:v>
                </c:pt>
                <c:pt idx="72">
                  <c:v>0.3707979600033624</c:v>
                </c:pt>
                <c:pt idx="73">
                  <c:v>0.36796476237258091</c:v>
                </c:pt>
                <c:pt idx="74">
                  <c:v>0.36548957657556858</c:v>
                </c:pt>
                <c:pt idx="75">
                  <c:v>0.3633581197638599</c:v>
                </c:pt>
                <c:pt idx="76">
                  <c:v>0.36155757021391499</c:v>
                </c:pt>
                <c:pt idx="77">
                  <c:v>0.36007646429473572</c:v>
                </c:pt>
                <c:pt idx="78">
                  <c:v>0.35890460299102012</c:v>
                </c:pt>
                <c:pt idx="79">
                  <c:v>0.35803296728015921</c:v>
                </c:pt>
                <c:pt idx="80">
                  <c:v>0.35745364166079674</c:v>
                </c:pt>
                <c:pt idx="81">
                  <c:v>0.35715974514042514</c:v>
                </c:pt>
                <c:pt idx="82">
                  <c:v>0.35714536900738059</c:v>
                </c:pt>
                <c:pt idx="83">
                  <c:v>0.35740552073254084</c:v>
                </c:pt>
                <c:pt idx="84">
                  <c:v>0.35793607336428945</c:v>
                </c:pt>
                <c:pt idx="85">
                  <c:v>0.35873371979659774</c:v>
                </c:pt>
                <c:pt idx="86">
                  <c:v>0.35979593129948162</c:v>
                </c:pt>
                <c:pt idx="87">
                  <c:v>0.36112091970403992</c:v>
                </c:pt>
                <c:pt idx="88">
                  <c:v>0.36270760262860646</c:v>
                </c:pt>
                <c:pt idx="89">
                  <c:v>0.36455557111605752</c:v>
                </c:pt>
                <c:pt idx="90">
                  <c:v>0.36666505902536206</c:v>
                </c:pt>
                <c:pt idx="91">
                  <c:v>0.36903691348005119</c:v>
                </c:pt>
                <c:pt idx="92">
                  <c:v>0.37167256562275619</c:v>
                </c:pt>
                <c:pt idx="93">
                  <c:v>0.37457400085614923</c:v>
                </c:pt>
                <c:pt idx="94">
                  <c:v>0.37774372766657194</c:v>
                </c:pt>
                <c:pt idx="95">
                  <c:v>0.38118474402704539</c:v>
                </c:pt>
                <c:pt idx="96">
                  <c:v>0.38490050026083789</c:v>
                </c:pt>
                <c:pt idx="97">
                  <c:v>0.38889485711865279</c:v>
                </c:pt>
                <c:pt idx="98">
                  <c:v>0.39317203768284192</c:v>
                </c:pt>
                <c:pt idx="99">
                  <c:v>0.39773657156885822</c:v>
                </c:pt>
                <c:pt idx="100">
                  <c:v>0.40259322975448064</c:v>
                </c:pt>
                <c:pt idx="101">
                  <c:v>0.40774694824536029</c:v>
                </c:pt>
                <c:pt idx="102">
                  <c:v>0.41320273869993107</c:v>
                </c:pt>
                <c:pt idx="103">
                  <c:v>0.41896558411396423</c:v>
                </c:pt>
                <c:pt idx="104">
                  <c:v>0.42504031773846418</c:v>
                </c:pt>
                <c:pt idx="105">
                  <c:v>0.43143148362045847</c:v>
                </c:pt>
                <c:pt idx="106">
                  <c:v>0.43814317756761612</c:v>
                </c:pt>
                <c:pt idx="107">
                  <c:v>0.44517886800973838</c:v>
                </c:pt>
                <c:pt idx="108">
                  <c:v>0.45254119723518638</c:v>
                </c:pt>
                <c:pt idx="109">
                  <c:v>0.46023176488984441</c:v>
                </c:pt>
                <c:pt idx="110">
                  <c:v>0.46825089750489202</c:v>
                </c:pt>
                <c:pt idx="111">
                  <c:v>0.47659741020411928</c:v>
                </c:pt>
                <c:pt idx="112">
                  <c:v>0.48526836962069397</c:v>
                </c:pt>
                <c:pt idx="113">
                  <c:v>0.49425887033506533</c:v>
                </c:pt>
                <c:pt idx="114">
                  <c:v>0.50356184062614795</c:v>
                </c:pt>
                <c:pt idx="115">
                  <c:v>0.5131678966510822</c:v>
                </c:pt>
                <c:pt idx="116">
                  <c:v>0.5230652668112532</c:v>
                </c:pt>
                <c:pt idx="117">
                  <c:v>0.5332398093269477</c:v>
                </c:pt>
                <c:pt idx="118">
                  <c:v>0.54367514510985404</c:v>
                </c:pt>
                <c:pt idx="119">
                  <c:v>0.554352924053093</c:v>
                </c:pt>
                <c:pt idx="120">
                  <c:v>0.56525323517032999</c:v>
                </c:pt>
                <c:pt idx="121">
                  <c:v>0.57635515932244474</c:v>
                </c:pt>
                <c:pt idx="122">
                  <c:v>0.58763744794258554</c:v>
                </c:pt>
                <c:pt idx="123">
                  <c:v>0.59907929344679678</c:v>
                </c:pt>
                <c:pt idx="124">
                  <c:v>0.61066113907492681</c:v>
                </c:pt>
                <c:pt idx="125">
                  <c:v>0.62236546068962517</c:v>
                </c:pt>
                <c:pt idx="126">
                  <c:v>0.63417744382035635</c:v>
                </c:pt>
                <c:pt idx="127">
                  <c:v>0.64608547882533529</c:v>
                </c:pt>
                <c:pt idx="128">
                  <c:v>0.65808140710015572</c:v>
                </c:pt>
                <c:pt idx="129">
                  <c:v>0.67016047157382896</c:v>
                </c:pt>
                <c:pt idx="130">
                  <c:v>0.68232095297469675</c:v>
                </c:pt>
                <c:pt idx="131">
                  <c:v>0.69456350540311718</c:v>
                </c:pt>
                <c:pt idx="132">
                  <c:v>0.70689023555730612</c:v>
                </c:pt>
                <c:pt idx="133">
                  <c:v>0.71930359468855887</c:v>
                </c:pt>
                <c:pt idx="134">
                  <c:v>0.73180516751382707</c:v>
                </c:pt>
                <c:pt idx="135">
                  <c:v>0.74439444643792718</c:v>
                </c:pt>
                <c:pt idx="136">
                  <c:v>0.75706767326075119</c:v>
                </c:pt>
                <c:pt idx="137">
                  <c:v>0.76981681652065448</c:v>
                </c:pt>
                <c:pt idx="138">
                  <c:v>0.78262873412843792</c:v>
                </c:pt>
                <c:pt idx="139">
                  <c:v>0.79548455139014007</c:v>
                </c:pt>
                <c:pt idx="140">
                  <c:v>0.80835926665886526</c:v>
                </c:pt>
                <c:pt idx="141">
                  <c:v>0.82122158242802989</c:v>
                </c:pt>
                <c:pt idx="142">
                  <c:v>0.83403394934861619</c:v>
                </c:pt>
                <c:pt idx="143">
                  <c:v>0.84675280423595267</c:v>
                </c:pt>
                <c:pt idx="144">
                  <c:v>0.85932897990891166</c:v>
                </c:pt>
                <c:pt idx="145">
                  <c:v>0.8717082637431397</c:v>
                </c:pt>
                <c:pt idx="146">
                  <c:v>0.88383208221885512</c:v>
                </c:pt>
                <c:pt idx="147">
                  <c:v>0.89563828976850057</c:v>
                </c:pt>
                <c:pt idx="148">
                  <c:v>0.90706204136881841</c:v>
                </c:pt>
                <c:pt idx="149">
                  <c:v>0.91803672927222935</c:v>
                </c:pt>
                <c:pt idx="150">
                  <c:v>0.92849496489927597</c:v>
                </c:pt>
                <c:pt idx="151">
                  <c:v>0.93836958720785535</c:v>
                </c:pt>
                <c:pt idx="152">
                  <c:v>0.94759467888454685</c:v>
                </c:pt>
                <c:pt idx="153">
                  <c:v>0.95610657159264589</c:v>
                </c:pt>
                <c:pt idx="154">
                  <c:v>0.96384482140841132</c:v>
                </c:pt>
                <c:pt idx="155">
                  <c:v>0.97075313564276888</c:v>
                </c:pt>
                <c:pt idx="156">
                  <c:v>0.97678023263240188</c:v>
                </c:pt>
                <c:pt idx="157">
                  <c:v>0.98188061692444484</c:v>
                </c:pt>
                <c:pt idx="158">
                  <c:v>0.98601525366914344</c:v>
                </c:pt>
                <c:pt idx="159">
                  <c:v>0.98915212802598429</c:v>
                </c:pt>
                <c:pt idx="160">
                  <c:v>0.99126667797901002</c:v>
                </c:pt>
                <c:pt idx="161">
                  <c:v>0.99234209208903712</c:v>
                </c:pt>
                <c:pt idx="162">
                  <c:v>0.99236946727648057</c:v>
                </c:pt>
                <c:pt idx="163">
                  <c:v>0.99134782557763701</c:v>
                </c:pt>
                <c:pt idx="164">
                  <c:v>0.9892839927689957</c:v>
                </c:pt>
                <c:pt idx="165">
                  <c:v>0.98619234561393287</c:v>
                </c:pt>
                <c:pt idx="166">
                  <c:v>0.98209443806197216</c:v>
                </c:pt>
                <c:pt idx="167">
                  <c:v>0.97701851984897814</c:v>
                </c:pt>
                <c:pt idx="168">
                  <c:v>0.97099896346496617</c:v>
                </c:pt>
                <c:pt idx="169">
                  <c:v>0.96407561727458557</c:v>
                </c:pt>
                <c:pt idx="170">
                  <c:v>0.95629310364092035</c:v>
                </c:pt>
                <c:pt idx="171">
                  <c:v>0.94770008120908977</c:v>
                </c:pt>
                <c:pt idx="172">
                  <c:v>0.93834849009478161</c:v>
                </c:pt>
                <c:pt idx="173">
                  <c:v>0.92829279766784267</c:v>
                </c:pt>
                <c:pt idx="174">
                  <c:v>0.91758926103292648</c:v>
                </c:pt>
                <c:pt idx="175">
                  <c:v>0.90629522030918019</c:v>
                </c:pt>
                <c:pt idx="176">
                  <c:v>0.89446843453423763</c:v>
                </c:pt>
                <c:pt idx="177">
                  <c:v>0.8821664695951521</c:v>
                </c:pt>
                <c:pt idx="178">
                  <c:v>0.86944614514006879</c:v>
                </c:pt>
                <c:pt idx="179">
                  <c:v>0.85636304505732863</c:v>
                </c:pt>
                <c:pt idx="180">
                  <c:v>0.8429710939067131</c:v>
                </c:pt>
                <c:pt idx="181">
                  <c:v>0.82932219971647947</c:v>
                </c:pt>
                <c:pt idx="182">
                  <c:v>0.81546596185923115</c:v>
                </c:pt>
                <c:pt idx="183">
                  <c:v>0.80144944131589746</c:v>
                </c:pt>
                <c:pt idx="184">
                  <c:v>0.78731698952988716</c:v>
                </c:pt>
                <c:pt idx="185">
                  <c:v>0.77311013123652916</c:v>
                </c:pt>
                <c:pt idx="186">
                  <c:v>0.75886749610367321</c:v>
                </c:pt>
                <c:pt idx="187">
                  <c:v>0.74462479370926737</c:v>
                </c:pt>
                <c:pt idx="188">
                  <c:v>0.73041482627790444</c:v>
                </c:pt>
                <c:pt idx="189">
                  <c:v>0.7162675336657558</c:v>
                </c:pt>
                <c:pt idx="190">
                  <c:v>0.70221006528650853</c:v>
                </c:pt>
                <c:pt idx="191">
                  <c:v>0.68826687397776132</c:v>
                </c:pt>
                <c:pt idx="192">
                  <c:v>0.67445982718625896</c:v>
                </c:pt>
                <c:pt idx="193">
                  <c:v>0.66080833127683292</c:v>
                </c:pt>
                <c:pt idx="194">
                  <c:v>0.64732946522034485</c:v>
                </c:pt>
                <c:pt idx="195">
                  <c:v>0.63403812037074636</c:v>
                </c:pt>
                <c:pt idx="196">
                  <c:v>0.62094714349089608</c:v>
                </c:pt>
                <c:pt idx="197">
                  <c:v>0.60806748061179638</c:v>
                </c:pt>
                <c:pt idx="198">
                  <c:v>0.59540831971238084</c:v>
                </c:pt>
                <c:pt idx="199">
                  <c:v>0.58297723057356599</c:v>
                </c:pt>
                <c:pt idx="200">
                  <c:v>0.57078030049206929</c:v>
                </c:pt>
                <c:pt idx="201">
                  <c:v>0.55882226483557051</c:v>
                </c:pt>
                <c:pt idx="202">
                  <c:v>0.54710663167991358</c:v>
                </c:pt>
                <c:pt idx="203">
                  <c:v>0.53563579999195055</c:v>
                </c:pt>
                <c:pt idx="204">
                  <c:v>0.52441117101407064</c:v>
                </c:pt>
                <c:pt idx="205">
                  <c:v>0.51343325266564488</c:v>
                </c:pt>
                <c:pt idx="206">
                  <c:v>0.50270175691005403</c:v>
                </c:pt>
                <c:pt idx="207">
                  <c:v>0.49221569014359512</c:v>
                </c:pt>
                <c:pt idx="208">
                  <c:v>0.48197343674859039</c:v>
                </c:pt>
                <c:pt idx="209">
                  <c:v>0.47197283602007845</c:v>
                </c:pt>
                <c:pt idx="210">
                  <c:v>0.46221125272559582</c:v>
                </c:pt>
                <c:pt idx="211">
                  <c:v>0.45268564159468061</c:v>
                </c:pt>
                <c:pt idx="212">
                  <c:v>0.44339260605856567</c:v>
                </c:pt>
                <c:pt idx="213">
                  <c:v>0.43432845157622024</c:v>
                </c:pt>
                <c:pt idx="214">
                  <c:v>0.42548923388940707</c:v>
                </c:pt>
                <c:pt idx="215">
                  <c:v>0.41687080255009279</c:v>
                </c:pt>
                <c:pt idx="216">
                  <c:v>0.40846884005888606</c:v>
                </c:pt>
                <c:pt idx="217">
                  <c:v>0.40027889694436525</c:v>
                </c:pt>
                <c:pt idx="218">
                  <c:v>0.3922964231021463</c:v>
                </c:pt>
                <c:pt idx="219">
                  <c:v>0.3845167956977823</c:v>
                </c:pt>
                <c:pt idx="220">
                  <c:v>0.37693534392367034</c:v>
                </c:pt>
                <c:pt idx="221">
                  <c:v>0.36954737088244383</c:v>
                </c:pt>
                <c:pt idx="222">
                  <c:v>0.36234817285392229</c:v>
                </c:pt>
                <c:pt idx="223">
                  <c:v>0.35533305618482691</c:v>
                </c:pt>
                <c:pt idx="224">
                  <c:v>0.34849735202464038</c:v>
                </c:pt>
                <c:pt idx="225">
                  <c:v>0.34183642911403533</c:v>
                </c:pt>
                <c:pt idx="226">
                  <c:v>0.33534570481674086</c:v>
                </c:pt>
                <c:pt idx="227">
                  <c:v>0.32902065457076535</c:v>
                </c:pt>
                <c:pt idx="228">
                  <c:v>0.32285681992022641</c:v>
                </c:pt>
                <c:pt idx="229">
                  <c:v>0.31684981527549516</c:v>
                </c:pt>
                <c:pt idx="230">
                  <c:v>0.3109953335369452</c:v>
                </c:pt>
                <c:pt idx="231">
                  <c:v>0.30528915070485341</c:v>
                </c:pt>
                <c:pt idx="232">
                  <c:v>0.29972712958783199</c:v>
                </c:pt>
                <c:pt idx="233">
                  <c:v>0.29430522271120541</c:v>
                </c:pt>
                <c:pt idx="234">
                  <c:v>0.28901947451722421</c:v>
                </c:pt>
                <c:pt idx="235">
                  <c:v>0.28386602294056229</c:v>
                </c:pt>
                <c:pt idx="236">
                  <c:v>0.27884110043414023</c:v>
                </c:pt>
                <c:pt idx="237">
                  <c:v>0.27394103451310481</c:v>
                </c:pt>
                <c:pt idx="238">
                  <c:v>0.26916224787770149</c:v>
                </c:pt>
                <c:pt idx="239">
                  <c:v>0.26450125817018388</c:v>
                </c:pt>
                <c:pt idx="240">
                  <c:v>0.25995467741428258</c:v>
                </c:pt>
                <c:pt idx="241">
                  <c:v>0.25551921118194099</c:v>
                </c:pt>
                <c:pt idx="242">
                  <c:v>0.25119165752591333</c:v>
                </c:pt>
                <c:pt idx="243">
                  <c:v>0.24696890571384644</c:v>
                </c:pt>
                <c:pt idx="244">
                  <c:v>0.24284793479481015</c:v>
                </c:pt>
                <c:pt idx="245">
                  <c:v>0.23882581202626063</c:v>
                </c:pt>
                <c:pt idx="246">
                  <c:v>0.23489969118587495</c:v>
                </c:pt>
                <c:pt idx="247">
                  <c:v>0.23106681079044833</c:v>
                </c:pt>
                <c:pt idx="248">
                  <c:v>0.22732449224078866</c:v>
                </c:pt>
                <c:pt idx="249">
                  <c:v>0.22367013791004908</c:v>
                </c:pt>
                <c:pt idx="250">
                  <c:v>0.220101229190105</c:v>
                </c:pt>
                <c:pt idx="251">
                  <c:v>0.21661532450950272</c:v>
                </c:pt>
                <c:pt idx="252">
                  <c:v>0.2132100573341722</c:v>
                </c:pt>
                <c:pt idx="253">
                  <c:v>0.2098831341610915</c:v>
                </c:pt>
                <c:pt idx="254">
                  <c:v>0.20663233251363156</c:v>
                </c:pt>
                <c:pt idx="255">
                  <c:v>0.20345549894590587</c:v>
                </c:pt>
                <c:pt idx="256">
                  <c:v>0.20035054706278288</c:v>
                </c:pt>
                <c:pt idx="257">
                  <c:v>0.19731545556110053</c:v>
                </c:pt>
                <c:pt idx="258">
                  <c:v>0.19434826629672886</c:v>
                </c:pt>
                <c:pt idx="259">
                  <c:v>0.19144708238140729</c:v>
                </c:pt>
                <c:pt idx="260">
                  <c:v>0.18861006631294241</c:v>
                </c:pt>
                <c:pt idx="261">
                  <c:v>0.18583543814100623</c:v>
                </c:pt>
                <c:pt idx="262">
                  <c:v>0.1831214736712018</c:v>
                </c:pt>
                <c:pt idx="263">
                  <c:v>0.18046650270879194</c:v>
                </c:pt>
                <c:pt idx="264">
                  <c:v>0.17786890734363803</c:v>
                </c:pt>
                <c:pt idx="265">
                  <c:v>0.17532712027735331</c:v>
                </c:pt>
                <c:pt idx="266">
                  <c:v>0.17283962319338686</c:v>
                </c:pt>
                <c:pt idx="267">
                  <c:v>0.17040494517057947</c:v>
                </c:pt>
                <c:pt idx="268">
                  <c:v>0.1680216611402896</c:v>
                </c:pt>
                <c:pt idx="269">
                  <c:v>0.1656883903871551</c:v>
                </c:pt>
                <c:pt idx="270">
                  <c:v>0.16340379509311975</c:v>
                </c:pt>
                <c:pt idx="271">
                  <c:v>0.16116657892454544</c:v>
                </c:pt>
                <c:pt idx="272">
                  <c:v>0.15897548566171849</c:v>
                </c:pt>
                <c:pt idx="273">
                  <c:v>0.15682929787044764</c:v>
                </c:pt>
                <c:pt idx="274">
                  <c:v>0.15472683561502421</c:v>
                </c:pt>
                <c:pt idx="275">
                  <c:v>0.15266695521199225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EB-4F40-88C9-D9AE0D64E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721071"/>
        <c:axId val="357867679"/>
      </c:scatterChart>
      <c:valAx>
        <c:axId val="271721071"/>
        <c:scaling>
          <c:orientation val="minMax"/>
          <c:max val="75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357867679"/>
        <c:crosses val="autoZero"/>
        <c:crossBetween val="midCat"/>
      </c:valAx>
      <c:valAx>
        <c:axId val="357867679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7172107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79942900480858"/>
          <c:y val="0.73347503203890563"/>
          <c:w val="0.49622881103553435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285542857097864"/>
          <c:y val="2.9993183367416496E-2"/>
          <c:w val="0.76964455896182649"/>
          <c:h val="0.83197440810696222"/>
        </c:manualLayout>
      </c:layout>
      <c:scatterChart>
        <c:scatterStyle val="lineMarker"/>
        <c:varyColors val="0"/>
        <c:ser>
          <c:idx val="0"/>
          <c:order val="0"/>
          <c:tx>
            <c:v>25℃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'Fig. S7 C-F'!$A$3:$A$12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C-F'!$B$3:$B$12</c:f>
              <c:numCache>
                <c:formatCode>General</c:formatCode>
                <c:ptCount val="10"/>
                <c:pt idx="0">
                  <c:v>5.5320500000000002E-2</c:v>
                </c:pt>
                <c:pt idx="1">
                  <c:v>9.8919800000000002E-2</c:v>
                </c:pt>
                <c:pt idx="2">
                  <c:v>0.12986500000000001</c:v>
                </c:pt>
                <c:pt idx="3">
                  <c:v>0.14472499999999999</c:v>
                </c:pt>
                <c:pt idx="4">
                  <c:v>0.141738</c:v>
                </c:pt>
                <c:pt idx="5">
                  <c:v>0.16714999999999999</c:v>
                </c:pt>
                <c:pt idx="6">
                  <c:v>0.159162</c:v>
                </c:pt>
                <c:pt idx="7">
                  <c:v>0.10868</c:v>
                </c:pt>
                <c:pt idx="8">
                  <c:v>0.20573041107639528</c:v>
                </c:pt>
                <c:pt idx="9">
                  <c:v>0.19142799999999999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8-4ADE-9F71-EF9FB31A63BD}"/>
            </c:ext>
          </c:extLst>
        </c:ser>
        <c:ser>
          <c:idx val="1"/>
          <c:order val="1"/>
          <c:tx>
            <c:v>20℃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'Fig. S7 C-F'!$A$16:$A$25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C-F'!$B$16:$B$25</c:f>
              <c:numCache>
                <c:formatCode>General</c:formatCode>
                <c:ptCount val="10"/>
                <c:pt idx="0">
                  <c:v>5.6238799999999999E-2</c:v>
                </c:pt>
                <c:pt idx="1">
                  <c:v>9.8761799999999997E-2</c:v>
                </c:pt>
                <c:pt idx="2">
                  <c:v>0.13339799999999999</c:v>
                </c:pt>
                <c:pt idx="3">
                  <c:v>0.138767</c:v>
                </c:pt>
                <c:pt idx="4">
                  <c:v>0.139932</c:v>
                </c:pt>
                <c:pt idx="5">
                  <c:v>0.165134</c:v>
                </c:pt>
                <c:pt idx="6">
                  <c:v>0.15754199999999999</c:v>
                </c:pt>
                <c:pt idx="7">
                  <c:v>0.11004899999999999</c:v>
                </c:pt>
                <c:pt idx="8">
                  <c:v>0.20983599999999999</c:v>
                </c:pt>
                <c:pt idx="9">
                  <c:v>0.19803299999999999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8-4ADE-9F71-EF9FB31A63BD}"/>
            </c:ext>
          </c:extLst>
        </c:ser>
        <c:ser>
          <c:idx val="2"/>
          <c:order val="2"/>
          <c:tx>
            <c:v>15℃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'Fig. S7 C-F'!$A$29:$A$38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C-F'!$B$29:$B$38</c:f>
              <c:numCache>
                <c:formatCode>General</c:formatCode>
                <c:ptCount val="10"/>
                <c:pt idx="0">
                  <c:v>5.6159100000000003E-2</c:v>
                </c:pt>
                <c:pt idx="1">
                  <c:v>0.100743</c:v>
                </c:pt>
                <c:pt idx="2">
                  <c:v>0.12969</c:v>
                </c:pt>
                <c:pt idx="3">
                  <c:v>0.137935</c:v>
                </c:pt>
                <c:pt idx="4">
                  <c:v>0.142264</c:v>
                </c:pt>
                <c:pt idx="5">
                  <c:v>0.166465</c:v>
                </c:pt>
                <c:pt idx="6">
                  <c:v>0.15907299999999999</c:v>
                </c:pt>
                <c:pt idx="7">
                  <c:v>0.115339</c:v>
                </c:pt>
                <c:pt idx="8">
                  <c:v>0.20208599999999999</c:v>
                </c:pt>
                <c:pt idx="9">
                  <c:v>0.19935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C8-4ADE-9F71-EF9FB31A63BD}"/>
            </c:ext>
          </c:extLst>
        </c:ser>
        <c:ser>
          <c:idx val="3"/>
          <c:order val="3"/>
          <c:tx>
            <c:v>10℃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'Fig. S7 C-F'!$A$42:$A$51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C-F'!$B$42:$B$51</c:f>
              <c:numCache>
                <c:formatCode>General</c:formatCode>
                <c:ptCount val="10"/>
                <c:pt idx="0">
                  <c:v>5.8379899999999998E-2</c:v>
                </c:pt>
                <c:pt idx="1">
                  <c:v>0.103397</c:v>
                </c:pt>
                <c:pt idx="2">
                  <c:v>0.135903</c:v>
                </c:pt>
                <c:pt idx="3">
                  <c:v>0.146762</c:v>
                </c:pt>
                <c:pt idx="4">
                  <c:v>0.14579700000000001</c:v>
                </c:pt>
                <c:pt idx="5">
                  <c:v>0.16833699999999999</c:v>
                </c:pt>
                <c:pt idx="6">
                  <c:v>0.16232836323814337</c:v>
                </c:pt>
                <c:pt idx="7">
                  <c:v>0.12114559075222357</c:v>
                </c:pt>
                <c:pt idx="8">
                  <c:v>0.21087500000000001</c:v>
                </c:pt>
                <c:pt idx="9">
                  <c:v>0.20419899999999999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C8-4ADE-9F71-EF9FB31A63BD}"/>
            </c:ext>
          </c:extLst>
        </c:ser>
        <c:ser>
          <c:idx val="4"/>
          <c:order val="4"/>
          <c:tx>
            <c:v>5℃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'Fig. S7 C-F'!$A$55:$A$64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C-F'!$B$55:$B$64</c:f>
              <c:numCache>
                <c:formatCode>General</c:formatCode>
                <c:ptCount val="10"/>
                <c:pt idx="0">
                  <c:v>6.7054000000000002E-2</c:v>
                </c:pt>
                <c:pt idx="1">
                  <c:v>0.110954</c:v>
                </c:pt>
                <c:pt idx="2">
                  <c:v>0.146291</c:v>
                </c:pt>
                <c:pt idx="3">
                  <c:v>0.14419999999999999</c:v>
                </c:pt>
                <c:pt idx="4">
                  <c:v>0.15182699999999999</c:v>
                </c:pt>
                <c:pt idx="5">
                  <c:v>0.17646100000000001</c:v>
                </c:pt>
                <c:pt idx="6">
                  <c:v>0.16910529453205442</c:v>
                </c:pt>
                <c:pt idx="7">
                  <c:v>0.131413</c:v>
                </c:pt>
                <c:pt idx="8">
                  <c:v>0.20838599999999999</c:v>
                </c:pt>
                <c:pt idx="9">
                  <c:v>0.20818900000000001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C8-4ADE-9F71-EF9FB31A63BD}"/>
            </c:ext>
          </c:extLst>
        </c:ser>
        <c:ser>
          <c:idx val="5"/>
          <c:order val="5"/>
          <c:tx>
            <c:v>0℃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'Fig. S7 C-F'!$A$68:$A$77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C-F'!$B$68:$B$77</c:f>
              <c:numCache>
                <c:formatCode>General</c:formatCode>
                <c:ptCount val="10"/>
                <c:pt idx="0">
                  <c:v>6.3420000000000004E-2</c:v>
                </c:pt>
                <c:pt idx="1">
                  <c:v>0.112113</c:v>
                </c:pt>
                <c:pt idx="2">
                  <c:v>0.14647399999999999</c:v>
                </c:pt>
                <c:pt idx="3">
                  <c:v>0.14694699999999999</c:v>
                </c:pt>
                <c:pt idx="4">
                  <c:v>0.15592300000000001</c:v>
                </c:pt>
                <c:pt idx="5">
                  <c:v>0.17633099999999999</c:v>
                </c:pt>
                <c:pt idx="6">
                  <c:v>0.17011100000000001</c:v>
                </c:pt>
                <c:pt idx="7">
                  <c:v>0.13489799999999999</c:v>
                </c:pt>
                <c:pt idx="8">
                  <c:v>0.181175</c:v>
                </c:pt>
                <c:pt idx="9">
                  <c:v>0.21315400000000001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C8-4ADE-9F71-EF9FB31A63BD}"/>
            </c:ext>
          </c:extLst>
        </c:ser>
        <c:ser>
          <c:idx val="6"/>
          <c:order val="6"/>
          <c:tx>
            <c:v>-5℃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C-F'!$A$81:$A$90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C-F'!$B$81:$B$90</c:f>
              <c:numCache>
                <c:formatCode>General</c:formatCode>
                <c:ptCount val="10"/>
                <c:pt idx="0">
                  <c:v>6.5735299999999997E-2</c:v>
                </c:pt>
                <c:pt idx="1">
                  <c:v>0.115954</c:v>
                </c:pt>
                <c:pt idx="2">
                  <c:v>0.14738899999999999</c:v>
                </c:pt>
                <c:pt idx="3">
                  <c:v>0.166409</c:v>
                </c:pt>
                <c:pt idx="4">
                  <c:v>0.16034399999999999</c:v>
                </c:pt>
                <c:pt idx="5">
                  <c:v>0.18157300000000001</c:v>
                </c:pt>
                <c:pt idx="6">
                  <c:v>0.17594299999999999</c:v>
                </c:pt>
                <c:pt idx="7">
                  <c:v>0.14055699999999999</c:v>
                </c:pt>
                <c:pt idx="8">
                  <c:v>0.17472299999999999</c:v>
                </c:pt>
                <c:pt idx="9">
                  <c:v>0.21912499999999999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C8-4ADE-9F71-EF9FB31A63BD}"/>
            </c:ext>
          </c:extLst>
        </c:ser>
        <c:ser>
          <c:idx val="7"/>
          <c:order val="7"/>
          <c:tx>
            <c:v>-10℃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C-F'!$A$94:$A$103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C-F'!$B$94:$B$103</c:f>
              <c:numCache>
                <c:formatCode>General</c:formatCode>
                <c:ptCount val="10"/>
                <c:pt idx="0">
                  <c:v>7.0144899999999996E-2</c:v>
                </c:pt>
                <c:pt idx="1">
                  <c:v>0.12166200000000001</c:v>
                </c:pt>
                <c:pt idx="2">
                  <c:v>0.15493499999999999</c:v>
                </c:pt>
                <c:pt idx="3">
                  <c:v>0.16491900000000001</c:v>
                </c:pt>
                <c:pt idx="4">
                  <c:v>0.166993</c:v>
                </c:pt>
                <c:pt idx="5">
                  <c:v>0.18878600000000001</c:v>
                </c:pt>
                <c:pt idx="6">
                  <c:v>0.17898800000000001</c:v>
                </c:pt>
                <c:pt idx="7">
                  <c:v>0.14644499999999999</c:v>
                </c:pt>
                <c:pt idx="8">
                  <c:v>0.181394</c:v>
                </c:pt>
                <c:pt idx="9">
                  <c:v>0.224631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8-4ADE-9F71-EF9FB31A63BD}"/>
            </c:ext>
          </c:extLst>
        </c:ser>
        <c:ser>
          <c:idx val="8"/>
          <c:order val="8"/>
          <c:tx>
            <c:v>-15℃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C-F'!$A$107:$A$116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C-F'!$B$107:$B$116</c:f>
              <c:numCache>
                <c:formatCode>General</c:formatCode>
                <c:ptCount val="10"/>
                <c:pt idx="0">
                  <c:v>7.3779499999999998E-2</c:v>
                </c:pt>
                <c:pt idx="1">
                  <c:v>0.12683800000000001</c:v>
                </c:pt>
                <c:pt idx="2">
                  <c:v>0.15964600000000001</c:v>
                </c:pt>
                <c:pt idx="3">
                  <c:v>0.16958899999999999</c:v>
                </c:pt>
                <c:pt idx="4">
                  <c:v>0.17244599999999999</c:v>
                </c:pt>
                <c:pt idx="5">
                  <c:v>0.19456699999999999</c:v>
                </c:pt>
                <c:pt idx="6">
                  <c:v>0.18202599999999999</c:v>
                </c:pt>
                <c:pt idx="7">
                  <c:v>0.15213599999999999</c:v>
                </c:pt>
                <c:pt idx="8">
                  <c:v>0.18426899999999999</c:v>
                </c:pt>
                <c:pt idx="9">
                  <c:v>0.23101099999999999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C8-4ADE-9F71-EF9FB31A63BD}"/>
            </c:ext>
          </c:extLst>
        </c:ser>
        <c:ser>
          <c:idx val="9"/>
          <c:order val="9"/>
          <c:tx>
            <c:v>-20℃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C-F'!$A$120:$A$129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C-F'!$B$120:$B$129</c:f>
              <c:numCache>
                <c:formatCode>General</c:formatCode>
                <c:ptCount val="10"/>
                <c:pt idx="0">
                  <c:v>7.9010800000000006E-2</c:v>
                </c:pt>
                <c:pt idx="1">
                  <c:v>0.13236600000000001</c:v>
                </c:pt>
                <c:pt idx="2">
                  <c:v>0.16576299999999999</c:v>
                </c:pt>
                <c:pt idx="3">
                  <c:v>0.173481</c:v>
                </c:pt>
                <c:pt idx="4">
                  <c:v>0.17794199999999999</c:v>
                </c:pt>
                <c:pt idx="5">
                  <c:v>0.20058599999999999</c:v>
                </c:pt>
                <c:pt idx="6">
                  <c:v>0.1861059349233751</c:v>
                </c:pt>
                <c:pt idx="7">
                  <c:v>0.16013432360222568</c:v>
                </c:pt>
                <c:pt idx="8">
                  <c:v>0.19055800000000001</c:v>
                </c:pt>
                <c:pt idx="9">
                  <c:v>0.240619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C8-4ADE-9F71-EF9FB31A63BD}"/>
            </c:ext>
          </c:extLst>
        </c:ser>
        <c:ser>
          <c:idx val="10"/>
          <c:order val="10"/>
          <c:tx>
            <c:v>-25℃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C-F'!$A$133:$A$142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C-F'!$B$133:$B$142</c:f>
              <c:numCache>
                <c:formatCode>General</c:formatCode>
                <c:ptCount val="10"/>
                <c:pt idx="0">
                  <c:v>8.3703200000000005E-2</c:v>
                </c:pt>
                <c:pt idx="1">
                  <c:v>0.13836599999999999</c:v>
                </c:pt>
                <c:pt idx="2">
                  <c:v>0.169572</c:v>
                </c:pt>
                <c:pt idx="3">
                  <c:v>0.17441300000000001</c:v>
                </c:pt>
                <c:pt idx="4">
                  <c:v>0.18474399999999999</c:v>
                </c:pt>
                <c:pt idx="5">
                  <c:v>0.20649600000000001</c:v>
                </c:pt>
                <c:pt idx="6">
                  <c:v>0.19794214881064726</c:v>
                </c:pt>
                <c:pt idx="7">
                  <c:v>0.16824600000000001</c:v>
                </c:pt>
                <c:pt idx="8">
                  <c:v>0.198486</c:v>
                </c:pt>
                <c:pt idx="9">
                  <c:v>0.245507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C8-4ADE-9F71-EF9FB31A63BD}"/>
            </c:ext>
          </c:extLst>
        </c:ser>
        <c:ser>
          <c:idx val="11"/>
          <c:order val="11"/>
          <c:tx>
            <c:v>-30℃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C-F'!$A$146:$A$155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C-F'!$B$146:$B$155</c:f>
              <c:numCache>
                <c:formatCode>General</c:formatCode>
                <c:ptCount val="10"/>
                <c:pt idx="0">
                  <c:v>8.8669300000000006E-2</c:v>
                </c:pt>
                <c:pt idx="1">
                  <c:v>0.143932</c:v>
                </c:pt>
                <c:pt idx="2">
                  <c:v>0.17074300000000001</c:v>
                </c:pt>
                <c:pt idx="3">
                  <c:v>0.183471</c:v>
                </c:pt>
                <c:pt idx="4">
                  <c:v>0.190418</c:v>
                </c:pt>
                <c:pt idx="5">
                  <c:v>0.21267900000000001</c:v>
                </c:pt>
                <c:pt idx="6">
                  <c:v>0.204315</c:v>
                </c:pt>
                <c:pt idx="7">
                  <c:v>0.17418600000000001</c:v>
                </c:pt>
                <c:pt idx="8">
                  <c:v>0.20790700000000001</c:v>
                </c:pt>
                <c:pt idx="9">
                  <c:v>0.25366499999999997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6C8-4ADE-9F71-EF9FB31A6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66528"/>
        <c:axId val="1268564608"/>
      </c:scatterChart>
      <c:valAx>
        <c:axId val="1268566528"/>
        <c:scaling>
          <c:orientation val="minMax"/>
          <c:max val="18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4608"/>
        <c:crosses val="autoZero"/>
        <c:crossBetween val="midCat"/>
        <c:majorUnit val="30"/>
      </c:valAx>
      <c:valAx>
        <c:axId val="1268564608"/>
        <c:scaling>
          <c:orientation val="minMax"/>
          <c:max val="0.2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loss factor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#,##0.00_);[Red]\(#,##0.00\)" sourceLinked="0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6528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65292843494802"/>
          <c:y val="0.64609084006622819"/>
          <c:w val="0.40511530326951473"/>
          <c:h val="0.167719421865431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50338952036053"/>
          <c:y val="2.9993150913200237E-2"/>
          <c:w val="0.80683436245951934"/>
          <c:h val="0.83197440810696222"/>
        </c:manualLayout>
      </c:layout>
      <c:scatterChart>
        <c:scatterStyle val="lineMarker"/>
        <c:varyColors val="0"/>
        <c:ser>
          <c:idx val="0"/>
          <c:order val="0"/>
          <c:tx>
            <c:v>25℃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'Fig. S7 C-F'!$A$3:$A$12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C-F'!$C$3:$C$12</c:f>
              <c:numCache>
                <c:formatCode>General</c:formatCode>
                <c:ptCount val="10"/>
                <c:pt idx="0">
                  <c:v>94.616299999999995</c:v>
                </c:pt>
                <c:pt idx="1">
                  <c:v>105.035</c:v>
                </c:pt>
                <c:pt idx="2">
                  <c:v>113.553</c:v>
                </c:pt>
                <c:pt idx="3">
                  <c:v>115.492</c:v>
                </c:pt>
                <c:pt idx="4">
                  <c:v>123.896</c:v>
                </c:pt>
                <c:pt idx="5">
                  <c:v>124.551</c:v>
                </c:pt>
                <c:pt idx="6">
                  <c:v>130.03400000000002</c:v>
                </c:pt>
                <c:pt idx="7">
                  <c:v>128.36800000000002</c:v>
                </c:pt>
                <c:pt idx="8">
                  <c:v>130.584</c:v>
                </c:pt>
                <c:pt idx="9">
                  <c:v>152.11199999999999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9E-4CF0-97DF-FDF6C4D0BE48}"/>
            </c:ext>
          </c:extLst>
        </c:ser>
        <c:ser>
          <c:idx val="1"/>
          <c:order val="1"/>
          <c:tx>
            <c:v>20℃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'Fig. S7 C-F'!$A$16:$A$25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C-F'!$C$16:$C$25</c:f>
              <c:numCache>
                <c:formatCode>General</c:formatCode>
                <c:ptCount val="10"/>
                <c:pt idx="0">
                  <c:v>100.20700000000001</c:v>
                </c:pt>
                <c:pt idx="1">
                  <c:v>110.815</c:v>
                </c:pt>
                <c:pt idx="2">
                  <c:v>121.79900000000001</c:v>
                </c:pt>
                <c:pt idx="3">
                  <c:v>123.80499999999999</c:v>
                </c:pt>
                <c:pt idx="4">
                  <c:v>130.98699999999999</c:v>
                </c:pt>
                <c:pt idx="5">
                  <c:v>131.589</c:v>
                </c:pt>
                <c:pt idx="6">
                  <c:v>137.072</c:v>
                </c:pt>
                <c:pt idx="7">
                  <c:v>135.50200000000001</c:v>
                </c:pt>
                <c:pt idx="8">
                  <c:v>139.68</c:v>
                </c:pt>
                <c:pt idx="9">
                  <c:v>151.625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9E-4CF0-97DF-FDF6C4D0BE48}"/>
            </c:ext>
          </c:extLst>
        </c:ser>
        <c:ser>
          <c:idx val="2"/>
          <c:order val="2"/>
          <c:tx>
            <c:v>15℃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'Fig. S7 C-F'!$A$29:$A$38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C-F'!$C$29:$C$38</c:f>
              <c:numCache>
                <c:formatCode>General</c:formatCode>
                <c:ptCount val="10"/>
                <c:pt idx="0">
                  <c:v>101.02500000000001</c:v>
                </c:pt>
                <c:pt idx="1">
                  <c:v>112.37700000000001</c:v>
                </c:pt>
                <c:pt idx="2">
                  <c:v>123.774</c:v>
                </c:pt>
                <c:pt idx="3">
                  <c:v>126.111</c:v>
                </c:pt>
                <c:pt idx="4">
                  <c:v>133.114</c:v>
                </c:pt>
                <c:pt idx="5">
                  <c:v>134.03100000000001</c:v>
                </c:pt>
                <c:pt idx="6">
                  <c:v>139.52000000000001</c:v>
                </c:pt>
                <c:pt idx="7">
                  <c:v>137.649</c:v>
                </c:pt>
                <c:pt idx="8">
                  <c:v>137.554</c:v>
                </c:pt>
                <c:pt idx="9">
                  <c:v>150.23400000000001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9E-4CF0-97DF-FDF6C4D0BE48}"/>
            </c:ext>
          </c:extLst>
        </c:ser>
        <c:ser>
          <c:idx val="3"/>
          <c:order val="3"/>
          <c:tx>
            <c:v>10℃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'Fig. S7 C-F'!$A$42:$A$51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C-F'!$C$42:$C$51</c:f>
              <c:numCache>
                <c:formatCode>General</c:formatCode>
                <c:ptCount val="10"/>
                <c:pt idx="0">
                  <c:v>102.19799999999999</c:v>
                </c:pt>
                <c:pt idx="1">
                  <c:v>113.78099999999999</c:v>
                </c:pt>
                <c:pt idx="2">
                  <c:v>124.574</c:v>
                </c:pt>
                <c:pt idx="3">
                  <c:v>127.95400000000001</c:v>
                </c:pt>
                <c:pt idx="4">
                  <c:v>134.96700000000001</c:v>
                </c:pt>
                <c:pt idx="5">
                  <c:v>135.774</c:v>
                </c:pt>
                <c:pt idx="6">
                  <c:v>142.452</c:v>
                </c:pt>
                <c:pt idx="7">
                  <c:v>142.56399999999999</c:v>
                </c:pt>
                <c:pt idx="8">
                  <c:v>146.905</c:v>
                </c:pt>
                <c:pt idx="9">
                  <c:v>159.48399999999998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9E-4CF0-97DF-FDF6C4D0BE48}"/>
            </c:ext>
          </c:extLst>
        </c:ser>
        <c:ser>
          <c:idx val="4"/>
          <c:order val="4"/>
          <c:tx>
            <c:v>5℃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'Fig. S7 C-F'!$A$55:$A$64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C-F'!$C$55:$C$64</c:f>
              <c:numCache>
                <c:formatCode>General</c:formatCode>
                <c:ptCount val="10"/>
                <c:pt idx="0">
                  <c:v>103.369</c:v>
                </c:pt>
                <c:pt idx="1">
                  <c:v>116.04100000000001</c:v>
                </c:pt>
                <c:pt idx="2">
                  <c:v>129.87699999999998</c:v>
                </c:pt>
                <c:pt idx="3">
                  <c:v>133.36000000000001</c:v>
                </c:pt>
                <c:pt idx="4">
                  <c:v>140.88899999999998</c:v>
                </c:pt>
                <c:pt idx="5">
                  <c:v>142.33599999999998</c:v>
                </c:pt>
                <c:pt idx="6">
                  <c:v>147.624</c:v>
                </c:pt>
                <c:pt idx="7">
                  <c:v>153.85900000000001</c:v>
                </c:pt>
                <c:pt idx="8">
                  <c:v>152.28399999999999</c:v>
                </c:pt>
                <c:pt idx="9">
                  <c:v>164.90600000000001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9E-4CF0-97DF-FDF6C4D0BE48}"/>
            </c:ext>
          </c:extLst>
        </c:ser>
        <c:ser>
          <c:idx val="5"/>
          <c:order val="5"/>
          <c:tx>
            <c:v>0℃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'Fig. S7 C-F'!$A$68:$A$77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C-F'!$C$68:$C$77</c:f>
              <c:numCache>
                <c:formatCode>General</c:formatCode>
                <c:ptCount val="10"/>
                <c:pt idx="0">
                  <c:v>108.14500000000001</c:v>
                </c:pt>
                <c:pt idx="1">
                  <c:v>121.75999999999999</c:v>
                </c:pt>
                <c:pt idx="2">
                  <c:v>133.244</c:v>
                </c:pt>
                <c:pt idx="3">
                  <c:v>137.17499999999998</c:v>
                </c:pt>
                <c:pt idx="4">
                  <c:v>145.75199999999998</c:v>
                </c:pt>
                <c:pt idx="5">
                  <c:v>147.29700000000003</c:v>
                </c:pt>
                <c:pt idx="6">
                  <c:v>152.65899999999999</c:v>
                </c:pt>
                <c:pt idx="7">
                  <c:v>151.309</c:v>
                </c:pt>
                <c:pt idx="8">
                  <c:v>149.59900000000002</c:v>
                </c:pt>
                <c:pt idx="9">
                  <c:v>165.322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9E-4CF0-97DF-FDF6C4D0BE48}"/>
            </c:ext>
          </c:extLst>
        </c:ser>
        <c:ser>
          <c:idx val="6"/>
          <c:order val="6"/>
          <c:tx>
            <c:v>-5℃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C-F'!$A$81:$A$90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C-F'!$C$81:$C$90</c:f>
              <c:numCache>
                <c:formatCode>General</c:formatCode>
                <c:ptCount val="10"/>
                <c:pt idx="0">
                  <c:v>107.61800000000001</c:v>
                </c:pt>
                <c:pt idx="1">
                  <c:v>121.902</c:v>
                </c:pt>
                <c:pt idx="2">
                  <c:v>134.00799999999998</c:v>
                </c:pt>
                <c:pt idx="3">
                  <c:v>138.75899999999999</c:v>
                </c:pt>
                <c:pt idx="4">
                  <c:v>146.80799999999999</c:v>
                </c:pt>
                <c:pt idx="5">
                  <c:v>148.56100000000001</c:v>
                </c:pt>
                <c:pt idx="6">
                  <c:v>154.047</c:v>
                </c:pt>
                <c:pt idx="7">
                  <c:v>152.56</c:v>
                </c:pt>
                <c:pt idx="8">
                  <c:v>152.489</c:v>
                </c:pt>
                <c:pt idx="9">
                  <c:v>168.40099999999998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9E-4CF0-97DF-FDF6C4D0BE48}"/>
            </c:ext>
          </c:extLst>
        </c:ser>
        <c:ser>
          <c:idx val="7"/>
          <c:order val="7"/>
          <c:tx>
            <c:v>-10℃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C-F'!$A$94:$A$103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C-F'!$C$94:$C$103</c:f>
              <c:numCache>
                <c:formatCode>General</c:formatCode>
                <c:ptCount val="10"/>
                <c:pt idx="0">
                  <c:v>106.893</c:v>
                </c:pt>
                <c:pt idx="1">
                  <c:v>121.81699999999999</c:v>
                </c:pt>
                <c:pt idx="2">
                  <c:v>134.489</c:v>
                </c:pt>
                <c:pt idx="3">
                  <c:v>139.64099999999999</c:v>
                </c:pt>
                <c:pt idx="4">
                  <c:v>147.82899999999998</c:v>
                </c:pt>
                <c:pt idx="5">
                  <c:v>149.733</c:v>
                </c:pt>
                <c:pt idx="6">
                  <c:v>154.65200000000002</c:v>
                </c:pt>
                <c:pt idx="7">
                  <c:v>154.01999999999998</c:v>
                </c:pt>
                <c:pt idx="8">
                  <c:v>153.79000000000002</c:v>
                </c:pt>
                <c:pt idx="9">
                  <c:v>169.03899999999999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E-4CF0-97DF-FDF6C4D0BE48}"/>
            </c:ext>
          </c:extLst>
        </c:ser>
        <c:ser>
          <c:idx val="8"/>
          <c:order val="8"/>
          <c:tx>
            <c:v>-15℃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C-F'!$A$107:$A$116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C-F'!$C$107:$C$116</c:f>
              <c:numCache>
                <c:formatCode>General</c:formatCode>
                <c:ptCount val="10"/>
                <c:pt idx="0">
                  <c:v>106.46700000000001</c:v>
                </c:pt>
                <c:pt idx="1">
                  <c:v>122.173</c:v>
                </c:pt>
                <c:pt idx="2">
                  <c:v>135.005</c:v>
                </c:pt>
                <c:pt idx="3">
                  <c:v>141.041</c:v>
                </c:pt>
                <c:pt idx="4">
                  <c:v>149.22299999999998</c:v>
                </c:pt>
                <c:pt idx="5">
                  <c:v>151.161</c:v>
                </c:pt>
                <c:pt idx="6">
                  <c:v>156.595</c:v>
                </c:pt>
                <c:pt idx="7">
                  <c:v>155.84300000000002</c:v>
                </c:pt>
                <c:pt idx="8">
                  <c:v>155.51899999999998</c:v>
                </c:pt>
                <c:pt idx="9">
                  <c:v>172.40100000000001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E-4CF0-97DF-FDF6C4D0BE48}"/>
            </c:ext>
          </c:extLst>
        </c:ser>
        <c:ser>
          <c:idx val="9"/>
          <c:order val="9"/>
          <c:tx>
            <c:v>-20℃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C-F'!$A$120:$A$129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C-F'!$C$120:$C$129</c:f>
              <c:numCache>
                <c:formatCode>General</c:formatCode>
                <c:ptCount val="10"/>
                <c:pt idx="0">
                  <c:v>106.363</c:v>
                </c:pt>
                <c:pt idx="1">
                  <c:v>122.75</c:v>
                </c:pt>
                <c:pt idx="2">
                  <c:v>136.351</c:v>
                </c:pt>
                <c:pt idx="3">
                  <c:v>142.06199999999998</c:v>
                </c:pt>
                <c:pt idx="4">
                  <c:v>150.88499999999999</c:v>
                </c:pt>
                <c:pt idx="5">
                  <c:v>152.934</c:v>
                </c:pt>
                <c:pt idx="6">
                  <c:v>160.45699999999999</c:v>
                </c:pt>
                <c:pt idx="7">
                  <c:v>163.18799999999999</c:v>
                </c:pt>
                <c:pt idx="8">
                  <c:v>160.01399999999998</c:v>
                </c:pt>
                <c:pt idx="9">
                  <c:v>177.38899999999998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9E-4CF0-97DF-FDF6C4D0BE48}"/>
            </c:ext>
          </c:extLst>
        </c:ser>
        <c:ser>
          <c:idx val="10"/>
          <c:order val="10"/>
          <c:tx>
            <c:v>-25℃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C-F'!$A$133:$A$142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C-F'!$C$133:$C$142</c:f>
              <c:numCache>
                <c:formatCode>General</c:formatCode>
                <c:ptCount val="10"/>
                <c:pt idx="0">
                  <c:v>106.676</c:v>
                </c:pt>
                <c:pt idx="1">
                  <c:v>124.261</c:v>
                </c:pt>
                <c:pt idx="2">
                  <c:v>140.53199999999998</c:v>
                </c:pt>
                <c:pt idx="3">
                  <c:v>145.11599999999999</c:v>
                </c:pt>
                <c:pt idx="4">
                  <c:v>154.70000000000002</c:v>
                </c:pt>
                <c:pt idx="5">
                  <c:v>156.84899999999999</c:v>
                </c:pt>
                <c:pt idx="6">
                  <c:v>164.249</c:v>
                </c:pt>
                <c:pt idx="7">
                  <c:v>167.36699999999999</c:v>
                </c:pt>
                <c:pt idx="8">
                  <c:v>164.45499999999998</c:v>
                </c:pt>
                <c:pt idx="9">
                  <c:v>181.095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E-4CF0-97DF-FDF6C4D0BE48}"/>
            </c:ext>
          </c:extLst>
        </c:ser>
        <c:ser>
          <c:idx val="11"/>
          <c:order val="11"/>
          <c:tx>
            <c:v>-30℃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'Fig. S7 C-F'!$A$146:$A$155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C-F'!$C$146:$C$155</c:f>
              <c:numCache>
                <c:formatCode>General</c:formatCode>
                <c:ptCount val="10"/>
                <c:pt idx="0">
                  <c:v>107.93300000000001</c:v>
                </c:pt>
                <c:pt idx="1">
                  <c:v>126.34600000000002</c:v>
                </c:pt>
                <c:pt idx="2">
                  <c:v>142.15600000000001</c:v>
                </c:pt>
                <c:pt idx="3">
                  <c:v>148.161</c:v>
                </c:pt>
                <c:pt idx="4">
                  <c:v>157.589</c:v>
                </c:pt>
                <c:pt idx="5">
                  <c:v>160.02099999999999</c:v>
                </c:pt>
                <c:pt idx="6">
                  <c:v>167.04</c:v>
                </c:pt>
                <c:pt idx="7">
                  <c:v>167.233</c:v>
                </c:pt>
                <c:pt idx="8">
                  <c:v>167.172</c:v>
                </c:pt>
                <c:pt idx="9">
                  <c:v>183.68599999999998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29E-4CF0-97DF-FDF6C4D0B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66528"/>
        <c:axId val="1268564608"/>
      </c:scatterChart>
      <c:valAx>
        <c:axId val="1268566528"/>
        <c:scaling>
          <c:orientation val="minMax"/>
          <c:max val="18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4608"/>
        <c:crosses val="autoZero"/>
        <c:crossBetween val="midCat"/>
        <c:majorUnit val="30"/>
      </c:valAx>
      <c:valAx>
        <c:axId val="1268564608"/>
        <c:scaling>
          <c:orientation val="minMax"/>
          <c:max val="2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storage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modulus (kPa)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#,##0.00_);[Red]\(#,##0.00\)" sourceLinked="0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6528"/>
        <c:crosses val="autoZero"/>
        <c:crossBetween val="midCat"/>
        <c:majorUnit val="4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695001042601995"/>
          <c:y val="0.61441863132982244"/>
          <c:w val="0.41808612318023397"/>
          <c:h val="0.196512338898528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50338952036053"/>
          <c:y val="2.9993150913200237E-2"/>
          <c:w val="0.80683436245951934"/>
          <c:h val="0.83197440810696222"/>
        </c:manualLayout>
      </c:layout>
      <c:scatterChart>
        <c:scatterStyle val="lineMarker"/>
        <c:varyColors val="0"/>
        <c:ser>
          <c:idx val="0"/>
          <c:order val="0"/>
          <c:tx>
            <c:v>TTS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'Fig. S7 C-F'!$F$4:$F$40</c:f>
              <c:numCache>
                <c:formatCode>General</c:formatCode>
                <c:ptCount val="37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  <c:pt idx="10">
                  <c:v>172.13900000000001</c:v>
                </c:pt>
                <c:pt idx="11">
                  <c:v>175.386</c:v>
                </c:pt>
                <c:pt idx="12">
                  <c:v>181.09</c:v>
                </c:pt>
                <c:pt idx="13">
                  <c:v>182.83</c:v>
                </c:pt>
                <c:pt idx="14">
                  <c:v>195.09100000000001</c:v>
                </c:pt>
                <c:pt idx="15">
                  <c:v>205.50899999999999</c:v>
                </c:pt>
                <c:pt idx="16">
                  <c:v>223.459</c:v>
                </c:pt>
                <c:pt idx="17">
                  <c:v>236.27600000000001</c:v>
                </c:pt>
                <c:pt idx="18">
                  <c:v>245.541</c:v>
                </c:pt>
                <c:pt idx="19">
                  <c:v>264.08800000000002</c:v>
                </c:pt>
                <c:pt idx="20">
                  <c:v>264.226</c:v>
                </c:pt>
                <c:pt idx="21">
                  <c:v>303.78399999999999</c:v>
                </c:pt>
                <c:pt idx="22">
                  <c:v>304.71699999999998</c:v>
                </c:pt>
                <c:pt idx="23">
                  <c:v>315.69499999999999</c:v>
                </c:pt>
                <c:pt idx="24">
                  <c:v>322.94299999999998</c:v>
                </c:pt>
                <c:pt idx="25">
                  <c:v>345.34500000000003</c:v>
                </c:pt>
                <c:pt idx="26">
                  <c:v>371.291</c:v>
                </c:pt>
                <c:pt idx="27">
                  <c:v>381.65899999999999</c:v>
                </c:pt>
                <c:pt idx="28">
                  <c:v>385.84899999999999</c:v>
                </c:pt>
                <c:pt idx="29">
                  <c:v>438.79899999999998</c:v>
                </c:pt>
                <c:pt idx="30">
                  <c:v>440.37599999999998</c:v>
                </c:pt>
                <c:pt idx="31">
                  <c:v>456.00400000000002</c:v>
                </c:pt>
                <c:pt idx="32">
                  <c:v>499.09300000000002</c:v>
                </c:pt>
                <c:pt idx="33">
                  <c:v>506.30700000000002</c:v>
                </c:pt>
                <c:pt idx="34">
                  <c:v>526.15800000000002</c:v>
                </c:pt>
                <c:pt idx="35">
                  <c:v>573.81399999999996</c:v>
                </c:pt>
                <c:pt idx="36">
                  <c:v>596.31200000000001</c:v>
                </c:pt>
              </c:numCache>
            </c:numRef>
          </c:xVal>
          <c:yVal>
            <c:numRef>
              <c:f>'Fig. S7 C-F'!$G$4:$G$40</c:f>
              <c:numCache>
                <c:formatCode>General</c:formatCode>
                <c:ptCount val="37"/>
                <c:pt idx="0">
                  <c:v>94.616299999999995</c:v>
                </c:pt>
                <c:pt idx="1">
                  <c:v>105.035</c:v>
                </c:pt>
                <c:pt idx="2">
                  <c:v>113.553</c:v>
                </c:pt>
                <c:pt idx="3">
                  <c:v>115.492</c:v>
                </c:pt>
                <c:pt idx="4">
                  <c:v>123.896</c:v>
                </c:pt>
                <c:pt idx="5">
                  <c:v>124.551</c:v>
                </c:pt>
                <c:pt idx="6">
                  <c:v>130.03400000000002</c:v>
                </c:pt>
                <c:pt idx="7">
                  <c:v>128.36800000000002</c:v>
                </c:pt>
                <c:pt idx="8">
                  <c:v>130.584</c:v>
                </c:pt>
                <c:pt idx="9">
                  <c:v>152.11199999999999</c:v>
                </c:pt>
                <c:pt idx="10">
                  <c:v>160.01399999999998</c:v>
                </c:pt>
                <c:pt idx="11">
                  <c:v>148.161</c:v>
                </c:pt>
                <c:pt idx="12">
                  <c:v>169.03899999999999</c:v>
                </c:pt>
                <c:pt idx="13">
                  <c:v>135.774</c:v>
                </c:pt>
                <c:pt idx="14">
                  <c:v>177.38899999999998</c:v>
                </c:pt>
                <c:pt idx="15">
                  <c:v>154.70000000000002</c:v>
                </c:pt>
                <c:pt idx="16">
                  <c:v>147.7945</c:v>
                </c:pt>
                <c:pt idx="17">
                  <c:v>140.88899999999998</c:v>
                </c:pt>
                <c:pt idx="18">
                  <c:v>157.589</c:v>
                </c:pt>
                <c:pt idx="19">
                  <c:v>157.21899999999999</c:v>
                </c:pt>
                <c:pt idx="20">
                  <c:v>156.84899999999999</c:v>
                </c:pt>
                <c:pt idx="21">
                  <c:v>142.33599999999998</c:v>
                </c:pt>
                <c:pt idx="22">
                  <c:v>146.905</c:v>
                </c:pt>
                <c:pt idx="23">
                  <c:v>160.02099999999999</c:v>
                </c:pt>
                <c:pt idx="24">
                  <c:v>149.73500000000001</c:v>
                </c:pt>
                <c:pt idx="25">
                  <c:v>159.48399999999998</c:v>
                </c:pt>
                <c:pt idx="26">
                  <c:v>163.4255</c:v>
                </c:pt>
                <c:pt idx="27">
                  <c:v>167.36699999999999</c:v>
                </c:pt>
                <c:pt idx="28">
                  <c:v>167.04</c:v>
                </c:pt>
                <c:pt idx="29">
                  <c:v>153.85900000000001</c:v>
                </c:pt>
                <c:pt idx="30">
                  <c:v>164.45499999999998</c:v>
                </c:pt>
                <c:pt idx="31">
                  <c:v>167.233</c:v>
                </c:pt>
                <c:pt idx="32">
                  <c:v>181.095</c:v>
                </c:pt>
                <c:pt idx="33">
                  <c:v>152.28399999999999</c:v>
                </c:pt>
                <c:pt idx="34">
                  <c:v>167.172</c:v>
                </c:pt>
                <c:pt idx="35">
                  <c:v>164.90600000000001</c:v>
                </c:pt>
                <c:pt idx="36">
                  <c:v>183.68599999999998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5C-446F-9643-1B1F11EC3928}"/>
            </c:ext>
          </c:extLst>
        </c:ser>
        <c:ser>
          <c:idx val="1"/>
          <c:order val="1"/>
          <c:tx>
            <c:v>25℃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'Fig. S7 C-F'!$A$3:$A$12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C-F'!$C$3:$C$12</c:f>
              <c:numCache>
                <c:formatCode>General</c:formatCode>
                <c:ptCount val="10"/>
                <c:pt idx="0">
                  <c:v>94.616299999999995</c:v>
                </c:pt>
                <c:pt idx="1">
                  <c:v>105.035</c:v>
                </c:pt>
                <c:pt idx="2">
                  <c:v>113.553</c:v>
                </c:pt>
                <c:pt idx="3">
                  <c:v>115.492</c:v>
                </c:pt>
                <c:pt idx="4">
                  <c:v>123.896</c:v>
                </c:pt>
                <c:pt idx="5">
                  <c:v>124.551</c:v>
                </c:pt>
                <c:pt idx="6">
                  <c:v>130.03400000000002</c:v>
                </c:pt>
                <c:pt idx="7">
                  <c:v>128.36800000000002</c:v>
                </c:pt>
                <c:pt idx="8">
                  <c:v>130.584</c:v>
                </c:pt>
                <c:pt idx="9">
                  <c:v>152.11199999999999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5C-446F-9643-1B1F11EC3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66528"/>
        <c:axId val="1268564608"/>
      </c:scatterChart>
      <c:valAx>
        <c:axId val="1268566528"/>
        <c:scaling>
          <c:orientation val="minMax"/>
          <c:max val="6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4608"/>
        <c:crosses val="autoZero"/>
        <c:crossBetween val="midCat"/>
        <c:majorUnit val="100"/>
      </c:valAx>
      <c:valAx>
        <c:axId val="1268564608"/>
        <c:scaling>
          <c:orientation val="minMax"/>
          <c:max val="2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storage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modulus (kPa)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#,##0_);[Red]\(#,##0\)" sourceLinked="0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6528"/>
        <c:crosses val="autoZero"/>
        <c:crossBetween val="midCat"/>
        <c:majorUnit val="4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8103406624344969"/>
          <c:y val="0.53125084680850299"/>
          <c:w val="0.18884217250445848"/>
          <c:h val="0.12508265106614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50338952036053"/>
          <c:y val="2.9993150913200237E-2"/>
          <c:w val="0.80683436245951934"/>
          <c:h val="0.83197440810696222"/>
        </c:manualLayout>
      </c:layout>
      <c:scatterChart>
        <c:scatterStyle val="lineMarker"/>
        <c:varyColors val="0"/>
        <c:ser>
          <c:idx val="0"/>
          <c:order val="0"/>
          <c:tx>
            <c:v>TTS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'Fig. S7 C-F'!$F$4:$F$40</c:f>
              <c:numCache>
                <c:formatCode>General</c:formatCode>
                <c:ptCount val="37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  <c:pt idx="10">
                  <c:v>172.13900000000001</c:v>
                </c:pt>
                <c:pt idx="11">
                  <c:v>175.386</c:v>
                </c:pt>
                <c:pt idx="12">
                  <c:v>181.09</c:v>
                </c:pt>
                <c:pt idx="13">
                  <c:v>182.83</c:v>
                </c:pt>
                <c:pt idx="14">
                  <c:v>195.09100000000001</c:v>
                </c:pt>
                <c:pt idx="15">
                  <c:v>205.50899999999999</c:v>
                </c:pt>
                <c:pt idx="16">
                  <c:v>223.459</c:v>
                </c:pt>
                <c:pt idx="17">
                  <c:v>236.27600000000001</c:v>
                </c:pt>
                <c:pt idx="18">
                  <c:v>245.541</c:v>
                </c:pt>
                <c:pt idx="19">
                  <c:v>264.08800000000002</c:v>
                </c:pt>
                <c:pt idx="20">
                  <c:v>264.226</c:v>
                </c:pt>
                <c:pt idx="21">
                  <c:v>303.78399999999999</c:v>
                </c:pt>
                <c:pt idx="22">
                  <c:v>304.71699999999998</c:v>
                </c:pt>
                <c:pt idx="23">
                  <c:v>315.69499999999999</c:v>
                </c:pt>
                <c:pt idx="24">
                  <c:v>322.94299999999998</c:v>
                </c:pt>
                <c:pt idx="25">
                  <c:v>345.34500000000003</c:v>
                </c:pt>
                <c:pt idx="26">
                  <c:v>371.291</c:v>
                </c:pt>
                <c:pt idx="27">
                  <c:v>381.65899999999999</c:v>
                </c:pt>
                <c:pt idx="28">
                  <c:v>385.84899999999999</c:v>
                </c:pt>
                <c:pt idx="29">
                  <c:v>438.79899999999998</c:v>
                </c:pt>
                <c:pt idx="30">
                  <c:v>440.37599999999998</c:v>
                </c:pt>
                <c:pt idx="31">
                  <c:v>456.00400000000002</c:v>
                </c:pt>
                <c:pt idx="32">
                  <c:v>499.09300000000002</c:v>
                </c:pt>
                <c:pt idx="33">
                  <c:v>506.30700000000002</c:v>
                </c:pt>
                <c:pt idx="34">
                  <c:v>526.15800000000002</c:v>
                </c:pt>
                <c:pt idx="35">
                  <c:v>573.81399999999996</c:v>
                </c:pt>
                <c:pt idx="36">
                  <c:v>596.31200000000001</c:v>
                </c:pt>
              </c:numCache>
            </c:numRef>
          </c:xVal>
          <c:yVal>
            <c:numRef>
              <c:f>'Fig. S7 C-F'!$I$4:$I$40</c:f>
              <c:numCache>
                <c:formatCode>General</c:formatCode>
                <c:ptCount val="37"/>
                <c:pt idx="0">
                  <c:v>5.5320500000000002E-2</c:v>
                </c:pt>
                <c:pt idx="1">
                  <c:v>9.8919800000000002E-2</c:v>
                </c:pt>
                <c:pt idx="2">
                  <c:v>0.12986500000000001</c:v>
                </c:pt>
                <c:pt idx="3">
                  <c:v>0.14472499999999999</c:v>
                </c:pt>
                <c:pt idx="4">
                  <c:v>0.141738</c:v>
                </c:pt>
                <c:pt idx="5">
                  <c:v>0.16714999999999999</c:v>
                </c:pt>
                <c:pt idx="6">
                  <c:v>0.159162</c:v>
                </c:pt>
                <c:pt idx="7">
                  <c:v>0.10868</c:v>
                </c:pt>
                <c:pt idx="8">
                  <c:v>0.20573041107639528</c:v>
                </c:pt>
                <c:pt idx="9">
                  <c:v>0.19142799999999999</c:v>
                </c:pt>
                <c:pt idx="10">
                  <c:v>0.19055800000000001</c:v>
                </c:pt>
                <c:pt idx="11">
                  <c:v>0.183471</c:v>
                </c:pt>
                <c:pt idx="12">
                  <c:v>0.224631</c:v>
                </c:pt>
                <c:pt idx="13">
                  <c:v>0.23101099999999999</c:v>
                </c:pt>
                <c:pt idx="14">
                  <c:v>0.16833699999999999</c:v>
                </c:pt>
                <c:pt idx="15">
                  <c:v>0.240619</c:v>
                </c:pt>
                <c:pt idx="16">
                  <c:v>0.18474399999999999</c:v>
                </c:pt>
                <c:pt idx="17">
                  <c:v>0.17734031755495464</c:v>
                </c:pt>
                <c:pt idx="18">
                  <c:v>0.15182699999999999</c:v>
                </c:pt>
                <c:pt idx="19">
                  <c:v>0.190418</c:v>
                </c:pt>
                <c:pt idx="20">
                  <c:v>0.21230099999999999</c:v>
                </c:pt>
                <c:pt idx="21">
                  <c:v>0.20649600000000001</c:v>
                </c:pt>
                <c:pt idx="22">
                  <c:v>0.17646100000000001</c:v>
                </c:pt>
                <c:pt idx="23">
                  <c:v>0.21087500000000001</c:v>
                </c:pt>
                <c:pt idx="24">
                  <c:v>0.21267900000000001</c:v>
                </c:pt>
                <c:pt idx="25">
                  <c:v>0.21712899999999999</c:v>
                </c:pt>
                <c:pt idx="26">
                  <c:v>0.20419899999999999</c:v>
                </c:pt>
                <c:pt idx="27">
                  <c:v>0.21004140601193783</c:v>
                </c:pt>
                <c:pt idx="28">
                  <c:v>0.16824600000000001</c:v>
                </c:pt>
                <c:pt idx="29">
                  <c:v>0.204315</c:v>
                </c:pt>
                <c:pt idx="30">
                  <c:v>0.17159199999999999</c:v>
                </c:pt>
                <c:pt idx="31">
                  <c:v>0.198486</c:v>
                </c:pt>
                <c:pt idx="32">
                  <c:v>0.17418600000000001</c:v>
                </c:pt>
                <c:pt idx="33">
                  <c:v>0.245507</c:v>
                </c:pt>
                <c:pt idx="34">
                  <c:v>0.20838599999999999</c:v>
                </c:pt>
                <c:pt idx="35">
                  <c:v>0.20790700000000001</c:v>
                </c:pt>
                <c:pt idx="36">
                  <c:v>0.20818900000000001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61-4715-9EA2-4FA5F65B6A70}"/>
            </c:ext>
          </c:extLst>
        </c:ser>
        <c:ser>
          <c:idx val="1"/>
          <c:order val="1"/>
          <c:tx>
            <c:v>25℃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'Fig. S7 C-F'!$A$3:$A$12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110</c:v>
                </c:pt>
                <c:pt idx="7">
                  <c:v>130</c:v>
                </c:pt>
                <c:pt idx="8">
                  <c:v>150</c:v>
                </c:pt>
                <c:pt idx="9">
                  <c:v>170</c:v>
                </c:pt>
              </c:numCache>
            </c:numRef>
          </c:xVal>
          <c:yVal>
            <c:numRef>
              <c:f>'Fig. S7 C-F'!$B$3:$B$12</c:f>
              <c:numCache>
                <c:formatCode>General</c:formatCode>
                <c:ptCount val="10"/>
                <c:pt idx="0">
                  <c:v>5.5320500000000002E-2</c:v>
                </c:pt>
                <c:pt idx="1">
                  <c:v>9.8919800000000002E-2</c:v>
                </c:pt>
                <c:pt idx="2">
                  <c:v>0.12986500000000001</c:v>
                </c:pt>
                <c:pt idx="3">
                  <c:v>0.14472499999999999</c:v>
                </c:pt>
                <c:pt idx="4">
                  <c:v>0.141738</c:v>
                </c:pt>
                <c:pt idx="5">
                  <c:v>0.16714999999999999</c:v>
                </c:pt>
                <c:pt idx="6">
                  <c:v>0.159162</c:v>
                </c:pt>
                <c:pt idx="7">
                  <c:v>0.10868</c:v>
                </c:pt>
                <c:pt idx="8">
                  <c:v>0.20573041107639528</c:v>
                </c:pt>
                <c:pt idx="9">
                  <c:v>0.19142799999999999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1-4715-9EA2-4FA5F65B6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66528"/>
        <c:axId val="1268564608"/>
      </c:scatterChart>
      <c:valAx>
        <c:axId val="1268566528"/>
        <c:scaling>
          <c:orientation val="minMax"/>
          <c:max val="6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4608"/>
        <c:crosses val="autoZero"/>
        <c:crossBetween val="midCat"/>
        <c:majorUnit val="100"/>
      </c:valAx>
      <c:valAx>
        <c:axId val="1268564608"/>
        <c:scaling>
          <c:orientation val="minMax"/>
          <c:max val="0.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loss factor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#,##0.00_);[Red]\(#,##0.00\)" sourceLinked="0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6528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6736497469063532"/>
          <c:y val="0.51982625338837496"/>
          <c:w val="0.20966706914692118"/>
          <c:h val="0.15034338286828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18870551855364"/>
          <c:y val="3.1541218637992835E-2"/>
          <c:w val="0.81651929718132232"/>
          <c:h val="0.84113747071938594"/>
        </c:manualLayout>
      </c:layout>
      <c:scatterChart>
        <c:scatterStyle val="smoothMarker"/>
        <c:varyColors val="0"/>
        <c:ser>
          <c:idx val="0"/>
          <c:order val="0"/>
          <c:tx>
            <c:v>Day 1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'Fig. S9'!$A$3:$A$802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S9'!$B$3:$B$802</c:f>
              <c:numCache>
                <c:formatCode>General</c:formatCode>
                <c:ptCount val="800"/>
                <c:pt idx="0">
                  <c:v>0</c:v>
                </c:pt>
                <c:pt idx="1">
                  <c:v>1.4879920266608299E-4</c:v>
                </c:pt>
                <c:pt idx="2">
                  <c:v>1.3471068768478E-5</c:v>
                </c:pt>
                <c:pt idx="3">
                  <c:v>5.5722386700589897E-2</c:v>
                </c:pt>
                <c:pt idx="4">
                  <c:v>7.5482468683274504E-6</c:v>
                </c:pt>
                <c:pt idx="5">
                  <c:v>0.29967480166736699</c:v>
                </c:pt>
                <c:pt idx="6">
                  <c:v>0.34032076314631599</c:v>
                </c:pt>
                <c:pt idx="7">
                  <c:v>1.81454195125053E-5</c:v>
                </c:pt>
                <c:pt idx="8">
                  <c:v>3.4537120426669801E-5</c:v>
                </c:pt>
                <c:pt idx="9">
                  <c:v>7.9913038107948304E-6</c:v>
                </c:pt>
                <c:pt idx="10">
                  <c:v>2.3572598261134601E-6</c:v>
                </c:pt>
                <c:pt idx="11">
                  <c:v>1.6338949183181101E-5</c:v>
                </c:pt>
                <c:pt idx="12">
                  <c:v>4.3460405956596803E-5</c:v>
                </c:pt>
                <c:pt idx="13">
                  <c:v>5.4722264907214299E-6</c:v>
                </c:pt>
                <c:pt idx="14">
                  <c:v>0.89146594116486599</c:v>
                </c:pt>
                <c:pt idx="15">
                  <c:v>2.4339872138567899E-5</c:v>
                </c:pt>
                <c:pt idx="16">
                  <c:v>0.627539940856912</c:v>
                </c:pt>
                <c:pt idx="17">
                  <c:v>2.7949387627734801E-5</c:v>
                </c:pt>
                <c:pt idx="18">
                  <c:v>3.9940916988001598E-5</c:v>
                </c:pt>
                <c:pt idx="19">
                  <c:v>0.57682481611845904</c:v>
                </c:pt>
                <c:pt idx="20">
                  <c:v>1.2051161299986301E-5</c:v>
                </c:pt>
                <c:pt idx="21">
                  <c:v>2.65721685499543E-5</c:v>
                </c:pt>
                <c:pt idx="22">
                  <c:v>4.6752452460552297E-6</c:v>
                </c:pt>
                <c:pt idx="23">
                  <c:v>5.6528490239848799E-6</c:v>
                </c:pt>
                <c:pt idx="24">
                  <c:v>0.242234247431242</c:v>
                </c:pt>
                <c:pt idx="25">
                  <c:v>1.5483676731875599E-5</c:v>
                </c:pt>
                <c:pt idx="26">
                  <c:v>3.1639603059698498E-2</c:v>
                </c:pt>
                <c:pt idx="27">
                  <c:v>0.73688731457336198</c:v>
                </c:pt>
                <c:pt idx="28">
                  <c:v>1.0974859531054399E-5</c:v>
                </c:pt>
                <c:pt idx="29">
                  <c:v>2.3568169630339101E-5</c:v>
                </c:pt>
                <c:pt idx="30">
                  <c:v>0.49350680110795198</c:v>
                </c:pt>
                <c:pt idx="31">
                  <c:v>1.29619049768265E-2</c:v>
                </c:pt>
                <c:pt idx="32">
                  <c:v>0.26387422174818498</c:v>
                </c:pt>
                <c:pt idx="33">
                  <c:v>7.04095628447554E-2</c:v>
                </c:pt>
                <c:pt idx="34">
                  <c:v>8.9499399892334403E-6</c:v>
                </c:pt>
                <c:pt idx="35">
                  <c:v>3.1616950273427599E-6</c:v>
                </c:pt>
                <c:pt idx="36">
                  <c:v>5.6669205683590496E-6</c:v>
                </c:pt>
                <c:pt idx="37">
                  <c:v>1.93564279349356E-6</c:v>
                </c:pt>
                <c:pt idx="38">
                  <c:v>6.5600937779741699E-6</c:v>
                </c:pt>
                <c:pt idx="39">
                  <c:v>5.9387545163992299E-2</c:v>
                </c:pt>
                <c:pt idx="40">
                  <c:v>1.0612828002187801E-5</c:v>
                </c:pt>
                <c:pt idx="41">
                  <c:v>7.4119929280666103E-2</c:v>
                </c:pt>
                <c:pt idx="42">
                  <c:v>1.7885388283289699E-5</c:v>
                </c:pt>
                <c:pt idx="43">
                  <c:v>4.1526944911884897E-5</c:v>
                </c:pt>
                <c:pt idx="44">
                  <c:v>0.22727719294628901</c:v>
                </c:pt>
                <c:pt idx="45">
                  <c:v>0.25414705688061801</c:v>
                </c:pt>
                <c:pt idx="46">
                  <c:v>2.0924948941458701E-5</c:v>
                </c:pt>
                <c:pt idx="47">
                  <c:v>0.18779723556717001</c:v>
                </c:pt>
                <c:pt idx="48">
                  <c:v>1.48405380870908E-5</c:v>
                </c:pt>
                <c:pt idx="49">
                  <c:v>1.5665347310567201E-5</c:v>
                </c:pt>
                <c:pt idx="50">
                  <c:v>4.25450354956406E-2</c:v>
                </c:pt>
                <c:pt idx="51">
                  <c:v>0.20590915230444001</c:v>
                </c:pt>
                <c:pt idx="52">
                  <c:v>0.12527429846924901</c:v>
                </c:pt>
                <c:pt idx="53">
                  <c:v>0.24327645831005901</c:v>
                </c:pt>
                <c:pt idx="54">
                  <c:v>0.18281124840039201</c:v>
                </c:pt>
                <c:pt idx="55">
                  <c:v>1.5610465466941999E-5</c:v>
                </c:pt>
                <c:pt idx="56">
                  <c:v>8.8409874691478804E-2</c:v>
                </c:pt>
                <c:pt idx="57">
                  <c:v>8.4378061656620301E-6</c:v>
                </c:pt>
                <c:pt idx="58">
                  <c:v>8.5688629885005696E-6</c:v>
                </c:pt>
                <c:pt idx="59">
                  <c:v>1.20894076297562E-5</c:v>
                </c:pt>
                <c:pt idx="60">
                  <c:v>1.81393805032126E-6</c:v>
                </c:pt>
                <c:pt idx="61">
                  <c:v>2.5230434113621099E-5</c:v>
                </c:pt>
                <c:pt idx="62">
                  <c:v>6.2289262645999897E-2</c:v>
                </c:pt>
                <c:pt idx="63">
                  <c:v>9.6116705967039806E-3</c:v>
                </c:pt>
                <c:pt idx="64">
                  <c:v>4.3759158244693598E-2</c:v>
                </c:pt>
                <c:pt idx="65">
                  <c:v>5.3480943864137299E-2</c:v>
                </c:pt>
                <c:pt idx="66">
                  <c:v>9.6443683226815402E-2</c:v>
                </c:pt>
                <c:pt idx="67">
                  <c:v>6.2682059712997507E-2</c:v>
                </c:pt>
                <c:pt idx="68">
                  <c:v>1.8790880389918399E-5</c:v>
                </c:pt>
                <c:pt idx="69">
                  <c:v>2.9016145197679998E-5</c:v>
                </c:pt>
                <c:pt idx="70">
                  <c:v>1.4521671086842299E-5</c:v>
                </c:pt>
                <c:pt idx="71">
                  <c:v>1.40552800720678E-2</c:v>
                </c:pt>
                <c:pt idx="72">
                  <c:v>1.7591581545128901E-5</c:v>
                </c:pt>
                <c:pt idx="73">
                  <c:v>6.4002803751292595E-2</c:v>
                </c:pt>
                <c:pt idx="74">
                  <c:v>2.9928422006997298E-5</c:v>
                </c:pt>
                <c:pt idx="75">
                  <c:v>1.51938192861634E-5</c:v>
                </c:pt>
                <c:pt idx="76">
                  <c:v>2.0936201852286802E-2</c:v>
                </c:pt>
                <c:pt idx="77">
                  <c:v>7.2268502345212607E-2</c:v>
                </c:pt>
                <c:pt idx="78">
                  <c:v>0.119059785456537</c:v>
                </c:pt>
                <c:pt idx="79">
                  <c:v>6.6572583763413496E-6</c:v>
                </c:pt>
                <c:pt idx="80">
                  <c:v>3.1437108619825599E-2</c:v>
                </c:pt>
                <c:pt idx="81">
                  <c:v>7.8350839752827605E-6</c:v>
                </c:pt>
                <c:pt idx="82">
                  <c:v>1.07548353859288E-5</c:v>
                </c:pt>
                <c:pt idx="83">
                  <c:v>3.5500466690052697E-2</c:v>
                </c:pt>
                <c:pt idx="84">
                  <c:v>4.14472470306846E-2</c:v>
                </c:pt>
                <c:pt idx="85">
                  <c:v>2.03072284232882E-2</c:v>
                </c:pt>
                <c:pt idx="86">
                  <c:v>5.0097444325171402E-2</c:v>
                </c:pt>
                <c:pt idx="87">
                  <c:v>9.0820181358139997E-3</c:v>
                </c:pt>
                <c:pt idx="88">
                  <c:v>4.0123636791918202E-2</c:v>
                </c:pt>
                <c:pt idx="89">
                  <c:v>1.2949942541510599E-2</c:v>
                </c:pt>
                <c:pt idx="90">
                  <c:v>0.103727595171641</c:v>
                </c:pt>
                <c:pt idx="91">
                  <c:v>1.2191268236705401E-5</c:v>
                </c:pt>
                <c:pt idx="92">
                  <c:v>8.3005675592939792E-6</c:v>
                </c:pt>
                <c:pt idx="93">
                  <c:v>4.84767274382953E-2</c:v>
                </c:pt>
                <c:pt idx="94">
                  <c:v>7.2856982302749195E-7</c:v>
                </c:pt>
                <c:pt idx="95">
                  <c:v>1.2668426590312099E-5</c:v>
                </c:pt>
                <c:pt idx="96">
                  <c:v>7.2220513771840099E-3</c:v>
                </c:pt>
                <c:pt idx="97">
                  <c:v>2.3345860674650601E-6</c:v>
                </c:pt>
                <c:pt idx="98">
                  <c:v>2.43810102045811E-2</c:v>
                </c:pt>
                <c:pt idx="99">
                  <c:v>1.3893315319424301E-5</c:v>
                </c:pt>
                <c:pt idx="100">
                  <c:v>1.51628589035724E-5</c:v>
                </c:pt>
                <c:pt idx="101">
                  <c:v>3.0593122595234898E-6</c:v>
                </c:pt>
                <c:pt idx="102">
                  <c:v>4.36967295467195E-2</c:v>
                </c:pt>
                <c:pt idx="103">
                  <c:v>1.7819759540952201E-2</c:v>
                </c:pt>
                <c:pt idx="104">
                  <c:v>6.8535561865701303E-6</c:v>
                </c:pt>
                <c:pt idx="105">
                  <c:v>5.7214961354439799E-2</c:v>
                </c:pt>
                <c:pt idx="106">
                  <c:v>4.1490510218036299E-2</c:v>
                </c:pt>
                <c:pt idx="107">
                  <c:v>2.64411618067548E-2</c:v>
                </c:pt>
                <c:pt idx="108">
                  <c:v>2.0970073835169198E-6</c:v>
                </c:pt>
                <c:pt idx="109">
                  <c:v>2.22424039213679E-2</c:v>
                </c:pt>
                <c:pt idx="110">
                  <c:v>3.8379239427803698E-2</c:v>
                </c:pt>
                <c:pt idx="111">
                  <c:v>5.8338174210458602E-2</c:v>
                </c:pt>
                <c:pt idx="112">
                  <c:v>2.5632267211324101E-2</c:v>
                </c:pt>
                <c:pt idx="113">
                  <c:v>5.6245951496336497E-6</c:v>
                </c:pt>
                <c:pt idx="114">
                  <c:v>3.4737034716453501E-2</c:v>
                </c:pt>
                <c:pt idx="115">
                  <c:v>3.20329532087094E-2</c:v>
                </c:pt>
                <c:pt idx="116">
                  <c:v>0.10546859867536899</c:v>
                </c:pt>
                <c:pt idx="117">
                  <c:v>3.1679230612347502E-2</c:v>
                </c:pt>
                <c:pt idx="118">
                  <c:v>4.2757317346921897E-2</c:v>
                </c:pt>
                <c:pt idx="119">
                  <c:v>6.5142003403983698E-2</c:v>
                </c:pt>
                <c:pt idx="120">
                  <c:v>3.7859618228497899E-2</c:v>
                </c:pt>
                <c:pt idx="121">
                  <c:v>6.6411248908155807E-2</c:v>
                </c:pt>
                <c:pt idx="122">
                  <c:v>1.7583324763489099E-2</c:v>
                </c:pt>
                <c:pt idx="123">
                  <c:v>4.3605437476223703E-2</c:v>
                </c:pt>
                <c:pt idx="124">
                  <c:v>4.2492491850889998E-2</c:v>
                </c:pt>
                <c:pt idx="125">
                  <c:v>4.7434123806624501E-3</c:v>
                </c:pt>
                <c:pt idx="126">
                  <c:v>6.0183005209808099E-2</c:v>
                </c:pt>
                <c:pt idx="127">
                  <c:v>5.0484930548488002E-2</c:v>
                </c:pt>
                <c:pt idx="128">
                  <c:v>1.84010218463228E-2</c:v>
                </c:pt>
                <c:pt idx="129">
                  <c:v>7.8350632051094493E-2</c:v>
                </c:pt>
                <c:pt idx="130">
                  <c:v>1.5145505512173099E-2</c:v>
                </c:pt>
                <c:pt idx="131">
                  <c:v>6.5865931954828497E-2</c:v>
                </c:pt>
                <c:pt idx="132">
                  <c:v>6.0901254246669402E-2</c:v>
                </c:pt>
                <c:pt idx="133">
                  <c:v>6.9974181278691802E-2</c:v>
                </c:pt>
                <c:pt idx="134">
                  <c:v>7.7061279306405994E-2</c:v>
                </c:pt>
                <c:pt idx="135">
                  <c:v>6.3624678230937204E-2</c:v>
                </c:pt>
                <c:pt idx="136">
                  <c:v>4.6554383685211899E-2</c:v>
                </c:pt>
                <c:pt idx="137">
                  <c:v>5.7329086593437599E-2</c:v>
                </c:pt>
                <c:pt idx="138">
                  <c:v>7.0350966098498294E-2</c:v>
                </c:pt>
                <c:pt idx="139">
                  <c:v>6.5816166356224795E-2</c:v>
                </c:pt>
                <c:pt idx="140">
                  <c:v>6.6697367813844805E-2</c:v>
                </c:pt>
                <c:pt idx="141">
                  <c:v>7.8381531420788395E-2</c:v>
                </c:pt>
                <c:pt idx="142">
                  <c:v>6.2339847327390299E-2</c:v>
                </c:pt>
                <c:pt idx="143">
                  <c:v>7.7319826136243094E-2</c:v>
                </c:pt>
                <c:pt idx="144">
                  <c:v>8.7924031978129494E-2</c:v>
                </c:pt>
                <c:pt idx="145">
                  <c:v>8.2154670425197196E-2</c:v>
                </c:pt>
                <c:pt idx="146">
                  <c:v>7.6328795465112495E-2</c:v>
                </c:pt>
                <c:pt idx="147">
                  <c:v>0.107301051494854</c:v>
                </c:pt>
                <c:pt idx="148">
                  <c:v>9.7155798163608795E-2</c:v>
                </c:pt>
                <c:pt idx="149">
                  <c:v>0.12088013589652399</c:v>
                </c:pt>
                <c:pt idx="150">
                  <c:v>0.111879967194323</c:v>
                </c:pt>
                <c:pt idx="151">
                  <c:v>9.0459544573871398E-2</c:v>
                </c:pt>
                <c:pt idx="152">
                  <c:v>0.114371868924025</c:v>
                </c:pt>
                <c:pt idx="153">
                  <c:v>0.11558242599914299</c:v>
                </c:pt>
                <c:pt idx="154">
                  <c:v>0.12889581104786499</c:v>
                </c:pt>
                <c:pt idx="155">
                  <c:v>0.118228625551794</c:v>
                </c:pt>
                <c:pt idx="156">
                  <c:v>0.12368743400622501</c:v>
                </c:pt>
                <c:pt idx="157">
                  <c:v>0.13259576550639099</c:v>
                </c:pt>
                <c:pt idx="158">
                  <c:v>0.124458882761498</c:v>
                </c:pt>
                <c:pt idx="159">
                  <c:v>0.14321349294748101</c:v>
                </c:pt>
                <c:pt idx="160">
                  <c:v>0.125823504041985</c:v>
                </c:pt>
                <c:pt idx="161">
                  <c:v>0.13496565211647699</c:v>
                </c:pt>
                <c:pt idx="162">
                  <c:v>0.14199489113967101</c:v>
                </c:pt>
                <c:pt idx="163">
                  <c:v>0.15319090270143901</c:v>
                </c:pt>
                <c:pt idx="164">
                  <c:v>0.16226281216691199</c:v>
                </c:pt>
                <c:pt idx="165">
                  <c:v>0.15800116778645901</c:v>
                </c:pt>
                <c:pt idx="166">
                  <c:v>0.167512425239774</c:v>
                </c:pt>
                <c:pt idx="167">
                  <c:v>0.161018717206318</c:v>
                </c:pt>
                <c:pt idx="168">
                  <c:v>0.18599437486972201</c:v>
                </c:pt>
                <c:pt idx="169">
                  <c:v>0.190607189277681</c:v>
                </c:pt>
                <c:pt idx="170">
                  <c:v>0.19713937510196899</c:v>
                </c:pt>
                <c:pt idx="171">
                  <c:v>0.20862026907495601</c:v>
                </c:pt>
                <c:pt idx="172">
                  <c:v>0.20870548651757301</c:v>
                </c:pt>
                <c:pt idx="173">
                  <c:v>0.22263858551632201</c:v>
                </c:pt>
                <c:pt idx="174">
                  <c:v>0.23333625417350101</c:v>
                </c:pt>
                <c:pt idx="175">
                  <c:v>0.24282315133136101</c:v>
                </c:pt>
                <c:pt idx="176">
                  <c:v>0.23952845683436</c:v>
                </c:pt>
                <c:pt idx="177">
                  <c:v>0.25611775749083399</c:v>
                </c:pt>
                <c:pt idx="178">
                  <c:v>0.26264547089982199</c:v>
                </c:pt>
                <c:pt idx="179">
                  <c:v>0.27020451320745698</c:v>
                </c:pt>
                <c:pt idx="180">
                  <c:v>0.28578629142926398</c:v>
                </c:pt>
                <c:pt idx="181">
                  <c:v>0.29846840170250699</c:v>
                </c:pt>
                <c:pt idx="182">
                  <c:v>0.30973750533858502</c:v>
                </c:pt>
                <c:pt idx="183">
                  <c:v>0.33011768433948102</c:v>
                </c:pt>
                <c:pt idx="184">
                  <c:v>0.33653417004256497</c:v>
                </c:pt>
                <c:pt idx="185">
                  <c:v>0.35096268804041397</c:v>
                </c:pt>
                <c:pt idx="186">
                  <c:v>0.36017200028979302</c:v>
                </c:pt>
                <c:pt idx="187">
                  <c:v>0.37801840758073202</c:v>
                </c:pt>
                <c:pt idx="188">
                  <c:v>0.39239890184187098</c:v>
                </c:pt>
                <c:pt idx="189">
                  <c:v>0.40354776843274698</c:v>
                </c:pt>
                <c:pt idx="190">
                  <c:v>0.437426042197678</c:v>
                </c:pt>
                <c:pt idx="191">
                  <c:v>0.43968163487152501</c:v>
                </c:pt>
                <c:pt idx="192">
                  <c:v>0.45582311639682799</c:v>
                </c:pt>
                <c:pt idx="193">
                  <c:v>0.47261642899964001</c:v>
                </c:pt>
                <c:pt idx="194">
                  <c:v>0.485339280729362</c:v>
                </c:pt>
                <c:pt idx="195">
                  <c:v>0.50978527120073702</c:v>
                </c:pt>
                <c:pt idx="196">
                  <c:v>0.52127529857427501</c:v>
                </c:pt>
                <c:pt idx="197">
                  <c:v>0.54614721004010003</c:v>
                </c:pt>
                <c:pt idx="198">
                  <c:v>0.55486213986788901</c:v>
                </c:pt>
                <c:pt idx="199">
                  <c:v>0.57632545161836102</c:v>
                </c:pt>
                <c:pt idx="200">
                  <c:v>0.59039676473650504</c:v>
                </c:pt>
                <c:pt idx="201">
                  <c:v>0.61902549901977899</c:v>
                </c:pt>
                <c:pt idx="202">
                  <c:v>0.62997772373753202</c:v>
                </c:pt>
                <c:pt idx="203">
                  <c:v>0.65163213350804094</c:v>
                </c:pt>
                <c:pt idx="204">
                  <c:v>0.67007207121203605</c:v>
                </c:pt>
                <c:pt idx="205">
                  <c:v>0.69284191583557397</c:v>
                </c:pt>
                <c:pt idx="206">
                  <c:v>0.70774547631291895</c:v>
                </c:pt>
                <c:pt idx="207">
                  <c:v>0.72746364221831095</c:v>
                </c:pt>
                <c:pt idx="208">
                  <c:v>0.74455735047171201</c:v>
                </c:pt>
                <c:pt idx="209">
                  <c:v>0.75723979086307303</c:v>
                </c:pt>
                <c:pt idx="210">
                  <c:v>0.77955048097233903</c:v>
                </c:pt>
                <c:pt idx="211">
                  <c:v>0.79676032147440101</c:v>
                </c:pt>
                <c:pt idx="212">
                  <c:v>0.81237502752999402</c:v>
                </c:pt>
                <c:pt idx="213">
                  <c:v>0.824247773350271</c:v>
                </c:pt>
                <c:pt idx="214">
                  <c:v>0.84256502192392402</c:v>
                </c:pt>
                <c:pt idx="215">
                  <c:v>0.85593712928097299</c:v>
                </c:pt>
                <c:pt idx="216">
                  <c:v>0.87076928391587205</c:v>
                </c:pt>
                <c:pt idx="217">
                  <c:v>0.88605815031149004</c:v>
                </c:pt>
                <c:pt idx="218">
                  <c:v>0.89494166979837098</c:v>
                </c:pt>
                <c:pt idx="219">
                  <c:v>0.90975339686175805</c:v>
                </c:pt>
                <c:pt idx="220">
                  <c:v>0.91872515910085495</c:v>
                </c:pt>
                <c:pt idx="221">
                  <c:v>0.92684563409537701</c:v>
                </c:pt>
                <c:pt idx="222">
                  <c:v>0.94045098652279102</c:v>
                </c:pt>
                <c:pt idx="223">
                  <c:v>0.946499802668476</c:v>
                </c:pt>
                <c:pt idx="224">
                  <c:v>0.95586043900726703</c:v>
                </c:pt>
                <c:pt idx="225">
                  <c:v>0.96350989941763399</c:v>
                </c:pt>
                <c:pt idx="226">
                  <c:v>0.96811599474461896</c:v>
                </c:pt>
                <c:pt idx="227">
                  <c:v>0.97544157937695697</c:v>
                </c:pt>
                <c:pt idx="228">
                  <c:v>0.97983020943342103</c:v>
                </c:pt>
                <c:pt idx="229">
                  <c:v>0.98362007437144405</c:v>
                </c:pt>
                <c:pt idx="230">
                  <c:v>0.98824223916688203</c:v>
                </c:pt>
                <c:pt idx="231">
                  <c:v>0.98981888523088002</c:v>
                </c:pt>
                <c:pt idx="232">
                  <c:v>0.99324540862218402</c:v>
                </c:pt>
                <c:pt idx="233">
                  <c:v>0.99552390907230404</c:v>
                </c:pt>
                <c:pt idx="234">
                  <c:v>0.99739782728720705</c:v>
                </c:pt>
                <c:pt idx="235">
                  <c:v>0.99846513851282603</c:v>
                </c:pt>
                <c:pt idx="236">
                  <c:v>0.99924896198614799</c:v>
                </c:pt>
                <c:pt idx="237">
                  <c:v>0.99968956770005601</c:v>
                </c:pt>
                <c:pt idx="238">
                  <c:v>0.99980368412578702</c:v>
                </c:pt>
                <c:pt idx="239">
                  <c:v>0.99962630515572704</c:v>
                </c:pt>
                <c:pt idx="240">
                  <c:v>0.999376510149527</c:v>
                </c:pt>
                <c:pt idx="241">
                  <c:v>0.998912674644163</c:v>
                </c:pt>
                <c:pt idx="242">
                  <c:v>0.99778016102293599</c:v>
                </c:pt>
                <c:pt idx="243">
                  <c:v>0.99689377765139497</c:v>
                </c:pt>
                <c:pt idx="244">
                  <c:v>0.99607727074556396</c:v>
                </c:pt>
                <c:pt idx="245">
                  <c:v>0.99460817714483896</c:v>
                </c:pt>
                <c:pt idx="246">
                  <c:v>0.99357410469986196</c:v>
                </c:pt>
                <c:pt idx="247">
                  <c:v>0.99196217737790504</c:v>
                </c:pt>
                <c:pt idx="248">
                  <c:v>0.99091115190840895</c:v>
                </c:pt>
                <c:pt idx="249">
                  <c:v>0.98929592569857805</c:v>
                </c:pt>
                <c:pt idx="250">
                  <c:v>0.98780138033778897</c:v>
                </c:pt>
                <c:pt idx="251">
                  <c:v>0.98641728446443699</c:v>
                </c:pt>
                <c:pt idx="252">
                  <c:v>0.98472659998770895</c:v>
                </c:pt>
                <c:pt idx="253">
                  <c:v>0.98361491790038302</c:v>
                </c:pt>
                <c:pt idx="254">
                  <c:v>0.98243774394969696</c:v>
                </c:pt>
                <c:pt idx="255">
                  <c:v>0.98061551871706898</c:v>
                </c:pt>
                <c:pt idx="256">
                  <c:v>0.97959703808120302</c:v>
                </c:pt>
                <c:pt idx="257">
                  <c:v>0.97865651446144597</c:v>
                </c:pt>
                <c:pt idx="258">
                  <c:v>0.977681764750303</c:v>
                </c:pt>
                <c:pt idx="259">
                  <c:v>0.97659799734345099</c:v>
                </c:pt>
                <c:pt idx="260">
                  <c:v>0.97563921841770895</c:v>
                </c:pt>
                <c:pt idx="261">
                  <c:v>0.97502121797891605</c:v>
                </c:pt>
                <c:pt idx="262">
                  <c:v>0.97378120586862404</c:v>
                </c:pt>
                <c:pt idx="263">
                  <c:v>0.973310858829459</c:v>
                </c:pt>
                <c:pt idx="264">
                  <c:v>0.972622501172275</c:v>
                </c:pt>
                <c:pt idx="265">
                  <c:v>0.97226881008823096</c:v>
                </c:pt>
                <c:pt idx="266">
                  <c:v>0.97190098132647895</c:v>
                </c:pt>
                <c:pt idx="267">
                  <c:v>0.97166750780685196</c:v>
                </c:pt>
                <c:pt idx="268">
                  <c:v>0.97153087763094803</c:v>
                </c:pt>
                <c:pt idx="269">
                  <c:v>0.97153472604587299</c:v>
                </c:pt>
                <c:pt idx="270">
                  <c:v>0.97166343423572199</c:v>
                </c:pt>
                <c:pt idx="271">
                  <c:v>0.97159104350937298</c:v>
                </c:pt>
                <c:pt idx="272">
                  <c:v>0.97224948144963996</c:v>
                </c:pt>
                <c:pt idx="273">
                  <c:v>0.97333277010031705</c:v>
                </c:pt>
                <c:pt idx="274">
                  <c:v>0.97297606501341904</c:v>
                </c:pt>
                <c:pt idx="275">
                  <c:v>0.97335656677901405</c:v>
                </c:pt>
                <c:pt idx="276">
                  <c:v>0.97409396578128504</c:v>
                </c:pt>
                <c:pt idx="277">
                  <c:v>0.97450698740622699</c:v>
                </c:pt>
                <c:pt idx="278">
                  <c:v>0.97496424429488104</c:v>
                </c:pt>
                <c:pt idx="279">
                  <c:v>0.975479243061255</c:v>
                </c:pt>
                <c:pt idx="280">
                  <c:v>0.97661742627424397</c:v>
                </c:pt>
                <c:pt idx="281">
                  <c:v>0.97750152449418803</c:v>
                </c:pt>
                <c:pt idx="282">
                  <c:v>0.97853189194663703</c:v>
                </c:pt>
                <c:pt idx="283">
                  <c:v>0.97943649045802605</c:v>
                </c:pt>
                <c:pt idx="284">
                  <c:v>0.98028909949258503</c:v>
                </c:pt>
                <c:pt idx="285">
                  <c:v>0.98129969599563605</c:v>
                </c:pt>
                <c:pt idx="286">
                  <c:v>0.98244127511227197</c:v>
                </c:pt>
                <c:pt idx="287">
                  <c:v>0.98330590784108396</c:v>
                </c:pt>
                <c:pt idx="288">
                  <c:v>0.98471000182926305</c:v>
                </c:pt>
                <c:pt idx="289">
                  <c:v>0.98598908027508003</c:v>
                </c:pt>
                <c:pt idx="290">
                  <c:v>0.98680107469082201</c:v>
                </c:pt>
                <c:pt idx="291">
                  <c:v>0.98755594842403505</c:v>
                </c:pt>
                <c:pt idx="292">
                  <c:v>0.98922972616504801</c:v>
                </c:pt>
                <c:pt idx="293">
                  <c:v>0.99006064835552199</c:v>
                </c:pt>
                <c:pt idx="294">
                  <c:v>0.99153371487015596</c:v>
                </c:pt>
                <c:pt idx="295">
                  <c:v>0.99239086435788204</c:v>
                </c:pt>
                <c:pt idx="296">
                  <c:v>0.99313583235733005</c:v>
                </c:pt>
                <c:pt idx="297">
                  <c:v>0.99411422201008903</c:v>
                </c:pt>
                <c:pt idx="298">
                  <c:v>0.99507165683874399</c:v>
                </c:pt>
                <c:pt idx="299">
                  <c:v>0.99578941494263096</c:v>
                </c:pt>
                <c:pt idx="300">
                  <c:v>0.99662907017007996</c:v>
                </c:pt>
                <c:pt idx="301">
                  <c:v>0.99738675166978497</c:v>
                </c:pt>
                <c:pt idx="302">
                  <c:v>0.99822465868388899</c:v>
                </c:pt>
                <c:pt idx="303">
                  <c:v>0.99893099759064297</c:v>
                </c:pt>
                <c:pt idx="304">
                  <c:v>0.998999144652159</c:v>
                </c:pt>
                <c:pt idx="305">
                  <c:v>0.99942865611658205</c:v>
                </c:pt>
                <c:pt idx="306">
                  <c:v>0.99971287491907701</c:v>
                </c:pt>
                <c:pt idx="307">
                  <c:v>0.99985222343329005</c:v>
                </c:pt>
                <c:pt idx="308">
                  <c:v>0.99987398125479399</c:v>
                </c:pt>
                <c:pt idx="309">
                  <c:v>0.999719696715345</c:v>
                </c:pt>
                <c:pt idx="310">
                  <c:v>0.99956508116805198</c:v>
                </c:pt>
                <c:pt idx="311">
                  <c:v>0.99929673376935402</c:v>
                </c:pt>
                <c:pt idx="312">
                  <c:v>0.99861060738490903</c:v>
                </c:pt>
                <c:pt idx="313">
                  <c:v>0.99796511991646397</c:v>
                </c:pt>
                <c:pt idx="314">
                  <c:v>0.99718923359433098</c:v>
                </c:pt>
                <c:pt idx="315">
                  <c:v>0.99676510895411896</c:v>
                </c:pt>
                <c:pt idx="316">
                  <c:v>0.99518605604496402</c:v>
                </c:pt>
                <c:pt idx="317">
                  <c:v>0.99409393125613699</c:v>
                </c:pt>
                <c:pt idx="318">
                  <c:v>0.99198816717143001</c:v>
                </c:pt>
                <c:pt idx="319">
                  <c:v>0.99148106907202205</c:v>
                </c:pt>
                <c:pt idx="320">
                  <c:v>0.98926980561733302</c:v>
                </c:pt>
                <c:pt idx="321">
                  <c:v>0.98622833664854404</c:v>
                </c:pt>
                <c:pt idx="322">
                  <c:v>0.98413929173473103</c:v>
                </c:pt>
                <c:pt idx="323">
                  <c:v>0.98323806660795499</c:v>
                </c:pt>
                <c:pt idx="324">
                  <c:v>0.97968206234172095</c:v>
                </c:pt>
                <c:pt idx="325">
                  <c:v>0.97765459559823098</c:v>
                </c:pt>
                <c:pt idx="326">
                  <c:v>0.97421744063720905</c:v>
                </c:pt>
                <c:pt idx="327">
                  <c:v>0.97093346566818695</c:v>
                </c:pt>
                <c:pt idx="328">
                  <c:v>0.96874145864138805</c:v>
                </c:pt>
                <c:pt idx="329">
                  <c:v>0.964274350425813</c:v>
                </c:pt>
                <c:pt idx="330">
                  <c:v>0.960266876034224</c:v>
                </c:pt>
                <c:pt idx="331">
                  <c:v>0.95571389232236004</c:v>
                </c:pt>
                <c:pt idx="332">
                  <c:v>0.95171823236419995</c:v>
                </c:pt>
                <c:pt idx="333">
                  <c:v>0.95010381450201598</c:v>
                </c:pt>
                <c:pt idx="334">
                  <c:v>0.94306529785880699</c:v>
                </c:pt>
                <c:pt idx="335">
                  <c:v>0.93831340492048798</c:v>
                </c:pt>
                <c:pt idx="336">
                  <c:v>0.93148198917519098</c:v>
                </c:pt>
                <c:pt idx="337">
                  <c:v>0.92936840927229503</c:v>
                </c:pt>
                <c:pt idx="338">
                  <c:v>0.92284851342360696</c:v>
                </c:pt>
                <c:pt idx="339">
                  <c:v>0.91720705269520697</c:v>
                </c:pt>
                <c:pt idx="340">
                  <c:v>0.91165246681739798</c:v>
                </c:pt>
                <c:pt idx="341">
                  <c:v>0.90620052540116003</c:v>
                </c:pt>
                <c:pt idx="342">
                  <c:v>0.89947745298940696</c:v>
                </c:pt>
                <c:pt idx="343">
                  <c:v>0.89327422658369005</c:v>
                </c:pt>
                <c:pt idx="344">
                  <c:v>0.88743695346890505</c:v>
                </c:pt>
                <c:pt idx="345">
                  <c:v>0.88057095274668595</c:v>
                </c:pt>
                <c:pt idx="346">
                  <c:v>0.87335435930240601</c:v>
                </c:pt>
                <c:pt idx="347">
                  <c:v>0.86711435712153995</c:v>
                </c:pt>
                <c:pt idx="348">
                  <c:v>0.86219282121561802</c:v>
                </c:pt>
                <c:pt idx="349">
                  <c:v>0.85244508085326298</c:v>
                </c:pt>
                <c:pt idx="350">
                  <c:v>0.84643326187523305</c:v>
                </c:pt>
                <c:pt idx="351">
                  <c:v>0.83769943047281004</c:v>
                </c:pt>
                <c:pt idx="352">
                  <c:v>0.83098262070997397</c:v>
                </c:pt>
                <c:pt idx="353">
                  <c:v>0.824246117528043</c:v>
                </c:pt>
                <c:pt idx="354">
                  <c:v>0.81679654257038603</c:v>
                </c:pt>
                <c:pt idx="355">
                  <c:v>0.80975193320521999</c:v>
                </c:pt>
                <c:pt idx="356">
                  <c:v>0.80115891761046498</c:v>
                </c:pt>
                <c:pt idx="357">
                  <c:v>0.79415934005071398</c:v>
                </c:pt>
                <c:pt idx="358">
                  <c:v>0.78580432285357205</c:v>
                </c:pt>
                <c:pt idx="359">
                  <c:v>0.77758463791991805</c:v>
                </c:pt>
                <c:pt idx="360">
                  <c:v>0.76965627394818203</c:v>
                </c:pt>
                <c:pt idx="361">
                  <c:v>0.76017418736808995</c:v>
                </c:pt>
                <c:pt idx="362">
                  <c:v>0.75231310487691905</c:v>
                </c:pt>
                <c:pt idx="363">
                  <c:v>0.74663463066421398</c:v>
                </c:pt>
                <c:pt idx="364">
                  <c:v>0.73604729465281304</c:v>
                </c:pt>
                <c:pt idx="365">
                  <c:v>0.72776544606379501</c:v>
                </c:pt>
                <c:pt idx="366">
                  <c:v>0.72260602678634001</c:v>
                </c:pt>
                <c:pt idx="367">
                  <c:v>0.71431559686649404</c:v>
                </c:pt>
                <c:pt idx="368">
                  <c:v>0.70519613803797698</c:v>
                </c:pt>
                <c:pt idx="369">
                  <c:v>0.69701334178052499</c:v>
                </c:pt>
                <c:pt idx="370">
                  <c:v>0.68576143810719903</c:v>
                </c:pt>
                <c:pt idx="371">
                  <c:v>0.67519818981440904</c:v>
                </c:pt>
                <c:pt idx="372">
                  <c:v>0.66689501165631904</c:v>
                </c:pt>
                <c:pt idx="373">
                  <c:v>0.66303128948180301</c:v>
                </c:pt>
                <c:pt idx="374">
                  <c:v>0.65585708106878704</c:v>
                </c:pt>
                <c:pt idx="375">
                  <c:v>0.64484843625345301</c:v>
                </c:pt>
                <c:pt idx="376">
                  <c:v>0.63602708725383605</c:v>
                </c:pt>
                <c:pt idx="377">
                  <c:v>0.62816274316167997</c:v>
                </c:pt>
                <c:pt idx="378">
                  <c:v>0.62434947368109195</c:v>
                </c:pt>
                <c:pt idx="379">
                  <c:v>0.61237131168187997</c:v>
                </c:pt>
                <c:pt idx="380">
                  <c:v>0.607284919509397</c:v>
                </c:pt>
                <c:pt idx="381">
                  <c:v>0.60076893473023196</c:v>
                </c:pt>
                <c:pt idx="382">
                  <c:v>0.59317735771261204</c:v>
                </c:pt>
                <c:pt idx="383">
                  <c:v>0.58401563023846503</c:v>
                </c:pt>
                <c:pt idx="384">
                  <c:v>0.57471760953054796</c:v>
                </c:pt>
                <c:pt idx="385">
                  <c:v>0.57075944220027597</c:v>
                </c:pt>
                <c:pt idx="386">
                  <c:v>0.56005994317809205</c:v>
                </c:pt>
                <c:pt idx="387">
                  <c:v>0.55210468564608195</c:v>
                </c:pt>
                <c:pt idx="388">
                  <c:v>0.547325644708201</c:v>
                </c:pt>
                <c:pt idx="389">
                  <c:v>0.53768668318079405</c:v>
                </c:pt>
                <c:pt idx="390">
                  <c:v>0.53131130458101605</c:v>
                </c:pt>
                <c:pt idx="391">
                  <c:v>0.52556066354845299</c:v>
                </c:pt>
                <c:pt idx="392">
                  <c:v>0.518438416607089</c:v>
                </c:pt>
                <c:pt idx="393">
                  <c:v>0.51487174313080397</c:v>
                </c:pt>
                <c:pt idx="394">
                  <c:v>0.50587356561588404</c:v>
                </c:pt>
                <c:pt idx="395">
                  <c:v>0.49613474116270501</c:v>
                </c:pt>
                <c:pt idx="396">
                  <c:v>0.48873245343724298</c:v>
                </c:pt>
                <c:pt idx="397">
                  <c:v>0.485114669043341</c:v>
                </c:pt>
                <c:pt idx="398">
                  <c:v>0.48134803280166599</c:v>
                </c:pt>
                <c:pt idx="399">
                  <c:v>0.46740932492081699</c:v>
                </c:pt>
                <c:pt idx="400">
                  <c:v>0.46320715034139898</c:v>
                </c:pt>
                <c:pt idx="401">
                  <c:v>0.45426747277002399</c:v>
                </c:pt>
                <c:pt idx="402">
                  <c:v>0.45236703862556399</c:v>
                </c:pt>
                <c:pt idx="403">
                  <c:v>0.44656850156101702</c:v>
                </c:pt>
                <c:pt idx="404">
                  <c:v>0.43857168897305199</c:v>
                </c:pt>
                <c:pt idx="405">
                  <c:v>0.43346744680505001</c:v>
                </c:pt>
                <c:pt idx="406">
                  <c:v>0.42782640078713902</c:v>
                </c:pt>
                <c:pt idx="407">
                  <c:v>0.42205789753033701</c:v>
                </c:pt>
                <c:pt idx="408">
                  <c:v>0.41922061982810999</c:v>
                </c:pt>
                <c:pt idx="409">
                  <c:v>0.41395448755883602</c:v>
                </c:pt>
                <c:pt idx="410">
                  <c:v>0.40923288764138699</c:v>
                </c:pt>
                <c:pt idx="411">
                  <c:v>0.39846953346196601</c:v>
                </c:pt>
                <c:pt idx="412">
                  <c:v>0.395503707030605</c:v>
                </c:pt>
                <c:pt idx="413">
                  <c:v>0.38907194999745798</c:v>
                </c:pt>
                <c:pt idx="414">
                  <c:v>0.385766444260006</c:v>
                </c:pt>
                <c:pt idx="415">
                  <c:v>0.38144779322890099</c:v>
                </c:pt>
                <c:pt idx="416">
                  <c:v>0.37405703650306099</c:v>
                </c:pt>
                <c:pt idx="417">
                  <c:v>0.37260790372835401</c:v>
                </c:pt>
                <c:pt idx="418">
                  <c:v>0.36295352549758397</c:v>
                </c:pt>
                <c:pt idx="419">
                  <c:v>0.36001001151572298</c:v>
                </c:pt>
                <c:pt idx="420">
                  <c:v>0.35841065449862702</c:v>
                </c:pt>
                <c:pt idx="421">
                  <c:v>0.35222196612887702</c:v>
                </c:pt>
                <c:pt idx="422">
                  <c:v>0.34880173818280003</c:v>
                </c:pt>
                <c:pt idx="423">
                  <c:v>0.34533984355143899</c:v>
                </c:pt>
                <c:pt idx="424">
                  <c:v>0.34185600799578397</c:v>
                </c:pt>
                <c:pt idx="425">
                  <c:v>0.33560114776109901</c:v>
                </c:pt>
                <c:pt idx="426">
                  <c:v>0.32958102533631001</c:v>
                </c:pt>
                <c:pt idx="427">
                  <c:v>0.32879853920756802</c:v>
                </c:pt>
                <c:pt idx="428">
                  <c:v>0.32945807085248102</c:v>
                </c:pt>
                <c:pt idx="429">
                  <c:v>0.319347985794874</c:v>
                </c:pt>
                <c:pt idx="430">
                  <c:v>0.31656164006565002</c:v>
                </c:pt>
                <c:pt idx="431">
                  <c:v>0.31185204164459801</c:v>
                </c:pt>
                <c:pt idx="432">
                  <c:v>0.307033361896212</c:v>
                </c:pt>
                <c:pt idx="433">
                  <c:v>0.30362004763933798</c:v>
                </c:pt>
                <c:pt idx="434">
                  <c:v>0.30022259625515002</c:v>
                </c:pt>
                <c:pt idx="435">
                  <c:v>0.29687286721039302</c:v>
                </c:pt>
                <c:pt idx="436">
                  <c:v>0.29329744920116901</c:v>
                </c:pt>
                <c:pt idx="437">
                  <c:v>0.29002336655029698</c:v>
                </c:pt>
                <c:pt idx="438">
                  <c:v>0.28669186747907</c:v>
                </c:pt>
                <c:pt idx="439">
                  <c:v>0.28338465069709801</c:v>
                </c:pt>
                <c:pt idx="440">
                  <c:v>0.28147027352991899</c:v>
                </c:pt>
                <c:pt idx="441">
                  <c:v>0.277847323794219</c:v>
                </c:pt>
                <c:pt idx="442">
                  <c:v>0.27330121973781701</c:v>
                </c:pt>
                <c:pt idx="443">
                  <c:v>0.269490206351918</c:v>
                </c:pt>
                <c:pt idx="444">
                  <c:v>0.26820184217682902</c:v>
                </c:pt>
                <c:pt idx="445">
                  <c:v>0.25883234159229601</c:v>
                </c:pt>
                <c:pt idx="446">
                  <c:v>0.26272061081913001</c:v>
                </c:pt>
                <c:pt idx="447">
                  <c:v>0.25917044494442398</c:v>
                </c:pt>
                <c:pt idx="448">
                  <c:v>0.25743559056297399</c:v>
                </c:pt>
                <c:pt idx="449">
                  <c:v>0.25388586114435102</c:v>
                </c:pt>
                <c:pt idx="450">
                  <c:v>0.253369168370845</c:v>
                </c:pt>
                <c:pt idx="451">
                  <c:v>0.25151019898976301</c:v>
                </c:pt>
                <c:pt idx="452">
                  <c:v>0.245703535723855</c:v>
                </c:pt>
                <c:pt idx="453">
                  <c:v>0.24471481319727001</c:v>
                </c:pt>
                <c:pt idx="454">
                  <c:v>0.23932296923362301</c:v>
                </c:pt>
                <c:pt idx="455">
                  <c:v>0.23737343007657</c:v>
                </c:pt>
                <c:pt idx="456">
                  <c:v>0.23464804226611599</c:v>
                </c:pt>
                <c:pt idx="457">
                  <c:v>0.231243569816385</c:v>
                </c:pt>
                <c:pt idx="458">
                  <c:v>0.228866028182061</c:v>
                </c:pt>
                <c:pt idx="459">
                  <c:v>0.22794460695800101</c:v>
                </c:pt>
                <c:pt idx="460">
                  <c:v>0.22574386975489</c:v>
                </c:pt>
                <c:pt idx="461">
                  <c:v>0.22343619619753599</c:v>
                </c:pt>
                <c:pt idx="462">
                  <c:v>0.22135667924730401</c:v>
                </c:pt>
                <c:pt idx="463">
                  <c:v>0.21722850554522199</c:v>
                </c:pt>
                <c:pt idx="464">
                  <c:v>0.220010552389447</c:v>
                </c:pt>
                <c:pt idx="465">
                  <c:v>0.217286638090158</c:v>
                </c:pt>
                <c:pt idx="466">
                  <c:v>0.20901911975600701</c:v>
                </c:pt>
                <c:pt idx="467">
                  <c:v>0.210187976052676</c:v>
                </c:pt>
                <c:pt idx="468">
                  <c:v>0.20906175782314301</c:v>
                </c:pt>
                <c:pt idx="469">
                  <c:v>0.20322128306736101</c:v>
                </c:pt>
                <c:pt idx="470">
                  <c:v>0.20469238145392399</c:v>
                </c:pt>
                <c:pt idx="471">
                  <c:v>0.200382104512069</c:v>
                </c:pt>
                <c:pt idx="472">
                  <c:v>0.19820656720212099</c:v>
                </c:pt>
                <c:pt idx="473">
                  <c:v>0.19406086574390399</c:v>
                </c:pt>
                <c:pt idx="474">
                  <c:v>0.19626416953607501</c:v>
                </c:pt>
                <c:pt idx="475">
                  <c:v>0.193595603814085</c:v>
                </c:pt>
                <c:pt idx="476">
                  <c:v>0.188566314166149</c:v>
                </c:pt>
                <c:pt idx="477">
                  <c:v>0.18543799111624201</c:v>
                </c:pt>
                <c:pt idx="478">
                  <c:v>0.18475590705634201</c:v>
                </c:pt>
                <c:pt idx="479">
                  <c:v>0.184831117790761</c:v>
                </c:pt>
                <c:pt idx="480">
                  <c:v>0.18350163155848501</c:v>
                </c:pt>
                <c:pt idx="481">
                  <c:v>0.18288641617669299</c:v>
                </c:pt>
                <c:pt idx="482">
                  <c:v>0.183827963581916</c:v>
                </c:pt>
                <c:pt idx="483">
                  <c:v>0.177316244104475</c:v>
                </c:pt>
                <c:pt idx="484">
                  <c:v>0.17795994983412899</c:v>
                </c:pt>
                <c:pt idx="485">
                  <c:v>0.17578445389876801</c:v>
                </c:pt>
                <c:pt idx="486">
                  <c:v>0.17247173066948601</c:v>
                </c:pt>
                <c:pt idx="487">
                  <c:v>0.17046415557684799</c:v>
                </c:pt>
                <c:pt idx="488">
                  <c:v>0.16644140948476899</c:v>
                </c:pt>
                <c:pt idx="489">
                  <c:v>0.16590058645952499</c:v>
                </c:pt>
                <c:pt idx="490">
                  <c:v>0.16291260069807501</c:v>
                </c:pt>
                <c:pt idx="491">
                  <c:v>0.16353442945844801</c:v>
                </c:pt>
                <c:pt idx="492">
                  <c:v>0.16161439526808499</c:v>
                </c:pt>
                <c:pt idx="493">
                  <c:v>0.16485492261594101</c:v>
                </c:pt>
                <c:pt idx="494">
                  <c:v>0.15827061118812599</c:v>
                </c:pt>
                <c:pt idx="495">
                  <c:v>0.15478281178398501</c:v>
                </c:pt>
                <c:pt idx="496">
                  <c:v>0.156081643204033</c:v>
                </c:pt>
                <c:pt idx="497">
                  <c:v>0.15790050821798801</c:v>
                </c:pt>
                <c:pt idx="498">
                  <c:v>0.145515880673415</c:v>
                </c:pt>
                <c:pt idx="499">
                  <c:v>0.14921936777497499</c:v>
                </c:pt>
                <c:pt idx="500">
                  <c:v>0.15135043895415401</c:v>
                </c:pt>
                <c:pt idx="501">
                  <c:v>0.15127149543100099</c:v>
                </c:pt>
                <c:pt idx="502">
                  <c:v>0.14478349024092199</c:v>
                </c:pt>
                <c:pt idx="503">
                  <c:v>0.146970319258514</c:v>
                </c:pt>
                <c:pt idx="504">
                  <c:v>0.14716174815677599</c:v>
                </c:pt>
                <c:pt idx="505">
                  <c:v>0.14319962695803701</c:v>
                </c:pt>
                <c:pt idx="506">
                  <c:v>0.14245439809330299</c:v>
                </c:pt>
                <c:pt idx="507">
                  <c:v>0.147343090586428</c:v>
                </c:pt>
                <c:pt idx="508">
                  <c:v>0.137620397562952</c:v>
                </c:pt>
                <c:pt idx="509">
                  <c:v>0.12987295773487201</c:v>
                </c:pt>
                <c:pt idx="510">
                  <c:v>0.137761783871689</c:v>
                </c:pt>
                <c:pt idx="511">
                  <c:v>0.13669890861609699</c:v>
                </c:pt>
                <c:pt idx="512">
                  <c:v>0.14019699480459399</c:v>
                </c:pt>
                <c:pt idx="513">
                  <c:v>0.13744429546579101</c:v>
                </c:pt>
                <c:pt idx="514">
                  <c:v>0.138413404069269</c:v>
                </c:pt>
                <c:pt idx="515">
                  <c:v>0.132518046149183</c:v>
                </c:pt>
                <c:pt idx="516">
                  <c:v>0.131229395861368</c:v>
                </c:pt>
                <c:pt idx="517">
                  <c:v>0.13522501404478901</c:v>
                </c:pt>
                <c:pt idx="518">
                  <c:v>0.13423042228910401</c:v>
                </c:pt>
                <c:pt idx="519">
                  <c:v>0.12914829006134801</c:v>
                </c:pt>
                <c:pt idx="520">
                  <c:v>0.12829830187552799</c:v>
                </c:pt>
                <c:pt idx="521">
                  <c:v>0.13135480967958901</c:v>
                </c:pt>
                <c:pt idx="522">
                  <c:v>0.13176032535805501</c:v>
                </c:pt>
                <c:pt idx="523">
                  <c:v>0.12851926352797699</c:v>
                </c:pt>
                <c:pt idx="524">
                  <c:v>0.127507699467898</c:v>
                </c:pt>
                <c:pt idx="525">
                  <c:v>0.124497829928302</c:v>
                </c:pt>
                <c:pt idx="526">
                  <c:v>0.122361575258538</c:v>
                </c:pt>
                <c:pt idx="527">
                  <c:v>0.124542827399988</c:v>
                </c:pt>
                <c:pt idx="528">
                  <c:v>0.123701434052801</c:v>
                </c:pt>
                <c:pt idx="529">
                  <c:v>0.122610143606391</c:v>
                </c:pt>
                <c:pt idx="530">
                  <c:v>0.121119073054739</c:v>
                </c:pt>
                <c:pt idx="531">
                  <c:v>0.120023831063392</c:v>
                </c:pt>
                <c:pt idx="532">
                  <c:v>0.12347047380239901</c:v>
                </c:pt>
                <c:pt idx="533">
                  <c:v>0.12347021280591999</c:v>
                </c:pt>
                <c:pt idx="534">
                  <c:v>0.117385915123531</c:v>
                </c:pt>
                <c:pt idx="535">
                  <c:v>0.118768319358051</c:v>
                </c:pt>
                <c:pt idx="536">
                  <c:v>0.119904609460463</c:v>
                </c:pt>
                <c:pt idx="537">
                  <c:v>0.11356399787990799</c:v>
                </c:pt>
                <c:pt idx="538">
                  <c:v>0.11465084236787999</c:v>
                </c:pt>
                <c:pt idx="539">
                  <c:v>0.114791324493545</c:v>
                </c:pt>
                <c:pt idx="540">
                  <c:v>0.116211854395271</c:v>
                </c:pt>
                <c:pt idx="541">
                  <c:v>0.11282484068147999</c:v>
                </c:pt>
                <c:pt idx="542">
                  <c:v>0.10907750827611599</c:v>
                </c:pt>
                <c:pt idx="543">
                  <c:v>0.11260509586393801</c:v>
                </c:pt>
                <c:pt idx="544">
                  <c:v>0.110728059420747</c:v>
                </c:pt>
                <c:pt idx="545">
                  <c:v>0.11166663329544201</c:v>
                </c:pt>
                <c:pt idx="546">
                  <c:v>0.10819474620160099</c:v>
                </c:pt>
                <c:pt idx="547">
                  <c:v>0.110022666810593</c:v>
                </c:pt>
                <c:pt idx="548">
                  <c:v>0.109585706585435</c:v>
                </c:pt>
                <c:pt idx="549">
                  <c:v>0.111573085759357</c:v>
                </c:pt>
                <c:pt idx="550">
                  <c:v>0.104495952301804</c:v>
                </c:pt>
                <c:pt idx="551">
                  <c:v>0.10530186888696499</c:v>
                </c:pt>
                <c:pt idx="552">
                  <c:v>0.105404885976622</c:v>
                </c:pt>
                <c:pt idx="553">
                  <c:v>0.105709165971131</c:v>
                </c:pt>
                <c:pt idx="554">
                  <c:v>0.108718844453474</c:v>
                </c:pt>
                <c:pt idx="555">
                  <c:v>0.105091343642368</c:v>
                </c:pt>
                <c:pt idx="556">
                  <c:v>0.106242369972502</c:v>
                </c:pt>
                <c:pt idx="557">
                  <c:v>0.103836612591394</c:v>
                </c:pt>
                <c:pt idx="558">
                  <c:v>0.104342284698639</c:v>
                </c:pt>
                <c:pt idx="559">
                  <c:v>0.102133255681778</c:v>
                </c:pt>
                <c:pt idx="560">
                  <c:v>0.101410484714023</c:v>
                </c:pt>
                <c:pt idx="561">
                  <c:v>0.10424088641701</c:v>
                </c:pt>
                <c:pt idx="562">
                  <c:v>9.9447162704518005E-2</c:v>
                </c:pt>
                <c:pt idx="563">
                  <c:v>0.100913404891386</c:v>
                </c:pt>
                <c:pt idx="564">
                  <c:v>9.9062911803553505E-2</c:v>
                </c:pt>
                <c:pt idx="565">
                  <c:v>9.9566289350349294E-2</c:v>
                </c:pt>
                <c:pt idx="566">
                  <c:v>9.8477688842134398E-2</c:v>
                </c:pt>
                <c:pt idx="567">
                  <c:v>9.9675017500810897E-2</c:v>
                </c:pt>
                <c:pt idx="568">
                  <c:v>9.8293359355053997E-2</c:v>
                </c:pt>
                <c:pt idx="569">
                  <c:v>9.7365394293078E-2</c:v>
                </c:pt>
                <c:pt idx="570">
                  <c:v>9.6183893356886194E-2</c:v>
                </c:pt>
                <c:pt idx="571">
                  <c:v>9.5181372256430294E-2</c:v>
                </c:pt>
                <c:pt idx="572">
                  <c:v>9.5295698177060295E-2</c:v>
                </c:pt>
                <c:pt idx="573">
                  <c:v>9.58102968529531E-2</c:v>
                </c:pt>
                <c:pt idx="574">
                  <c:v>9.7196685558877505E-2</c:v>
                </c:pt>
                <c:pt idx="575">
                  <c:v>9.3965655196921294E-2</c:v>
                </c:pt>
                <c:pt idx="576">
                  <c:v>9.2980448990939393E-2</c:v>
                </c:pt>
                <c:pt idx="577">
                  <c:v>9.25210103616044E-2</c:v>
                </c:pt>
                <c:pt idx="578">
                  <c:v>9.1369355844449204E-2</c:v>
                </c:pt>
                <c:pt idx="579">
                  <c:v>9.2685455441119793E-2</c:v>
                </c:pt>
                <c:pt idx="580">
                  <c:v>9.2215256366600301E-2</c:v>
                </c:pt>
                <c:pt idx="581">
                  <c:v>9.0332695206209901E-2</c:v>
                </c:pt>
                <c:pt idx="582">
                  <c:v>9.0860029620429106E-2</c:v>
                </c:pt>
                <c:pt idx="583">
                  <c:v>8.96397477122228E-2</c:v>
                </c:pt>
                <c:pt idx="584">
                  <c:v>8.7784618699341593E-2</c:v>
                </c:pt>
                <c:pt idx="585">
                  <c:v>8.9586856871303397E-2</c:v>
                </c:pt>
                <c:pt idx="586">
                  <c:v>8.8470026241552105E-2</c:v>
                </c:pt>
                <c:pt idx="587">
                  <c:v>8.8804563265983696E-2</c:v>
                </c:pt>
                <c:pt idx="588">
                  <c:v>8.8507713191247298E-2</c:v>
                </c:pt>
                <c:pt idx="589">
                  <c:v>9.1495139687843702E-2</c:v>
                </c:pt>
                <c:pt idx="590">
                  <c:v>8.7700104020129399E-2</c:v>
                </c:pt>
                <c:pt idx="591">
                  <c:v>8.6549434346903001E-2</c:v>
                </c:pt>
                <c:pt idx="592">
                  <c:v>8.7247760211425995E-2</c:v>
                </c:pt>
                <c:pt idx="593">
                  <c:v>8.7914620600422197E-2</c:v>
                </c:pt>
                <c:pt idx="594">
                  <c:v>8.5405321396063202E-2</c:v>
                </c:pt>
                <c:pt idx="595">
                  <c:v>8.4689231419292493E-2</c:v>
                </c:pt>
                <c:pt idx="596">
                  <c:v>8.7043930638909403E-2</c:v>
                </c:pt>
                <c:pt idx="597">
                  <c:v>8.5728072634164904E-2</c:v>
                </c:pt>
                <c:pt idx="598">
                  <c:v>8.3922155843833196E-2</c:v>
                </c:pt>
                <c:pt idx="599">
                  <c:v>8.4255075960683795E-2</c:v>
                </c:pt>
                <c:pt idx="600">
                  <c:v>8.3944461952448493E-2</c:v>
                </c:pt>
                <c:pt idx="601">
                  <c:v>8.2659605089801705E-2</c:v>
                </c:pt>
                <c:pt idx="602">
                  <c:v>8.2666234601468505E-2</c:v>
                </c:pt>
                <c:pt idx="603">
                  <c:v>7.6954638493077696E-2</c:v>
                </c:pt>
                <c:pt idx="604">
                  <c:v>8.2428863989598103E-2</c:v>
                </c:pt>
                <c:pt idx="605">
                  <c:v>8.2593801181874801E-2</c:v>
                </c:pt>
                <c:pt idx="606">
                  <c:v>8.2220542266199501E-2</c:v>
                </c:pt>
                <c:pt idx="607">
                  <c:v>8.1554811635355898E-2</c:v>
                </c:pt>
                <c:pt idx="608">
                  <c:v>8.1761140418087005E-2</c:v>
                </c:pt>
                <c:pt idx="609">
                  <c:v>8.3454759948974402E-2</c:v>
                </c:pt>
                <c:pt idx="610">
                  <c:v>8.06421279768159E-2</c:v>
                </c:pt>
                <c:pt idx="611">
                  <c:v>7.9496564007939793E-2</c:v>
                </c:pt>
                <c:pt idx="612">
                  <c:v>8.2028418653674495E-2</c:v>
                </c:pt>
                <c:pt idx="613">
                  <c:v>7.8649064832993706E-2</c:v>
                </c:pt>
                <c:pt idx="614">
                  <c:v>7.8670952187479895E-2</c:v>
                </c:pt>
                <c:pt idx="615">
                  <c:v>7.6723293355069305E-2</c:v>
                </c:pt>
                <c:pt idx="616">
                  <c:v>7.9159663479685893E-2</c:v>
                </c:pt>
                <c:pt idx="617">
                  <c:v>7.5767406910215704E-2</c:v>
                </c:pt>
                <c:pt idx="618">
                  <c:v>8.0249501524519901E-2</c:v>
                </c:pt>
                <c:pt idx="619">
                  <c:v>7.4470733123785396E-2</c:v>
                </c:pt>
                <c:pt idx="620">
                  <c:v>8.0780249188460093E-2</c:v>
                </c:pt>
                <c:pt idx="621">
                  <c:v>8.3492656152460806E-2</c:v>
                </c:pt>
                <c:pt idx="622">
                  <c:v>7.8117435849612296E-2</c:v>
                </c:pt>
                <c:pt idx="623">
                  <c:v>7.6680749805023998E-2</c:v>
                </c:pt>
                <c:pt idx="624">
                  <c:v>7.6417007391710395E-2</c:v>
                </c:pt>
                <c:pt idx="625">
                  <c:v>7.6790531520859101E-2</c:v>
                </c:pt>
                <c:pt idx="626">
                  <c:v>7.5888180514772793E-2</c:v>
                </c:pt>
                <c:pt idx="627">
                  <c:v>7.4492358470887005E-2</c:v>
                </c:pt>
                <c:pt idx="628">
                  <c:v>7.3162704778706303E-2</c:v>
                </c:pt>
                <c:pt idx="629">
                  <c:v>7.5050111239804193E-2</c:v>
                </c:pt>
                <c:pt idx="630">
                  <c:v>7.6386842178432196E-2</c:v>
                </c:pt>
                <c:pt idx="631">
                  <c:v>7.3258881377949198E-2</c:v>
                </c:pt>
                <c:pt idx="632">
                  <c:v>7.5484793715702297E-2</c:v>
                </c:pt>
                <c:pt idx="633">
                  <c:v>7.6839323751850805E-2</c:v>
                </c:pt>
                <c:pt idx="634">
                  <c:v>7.8648761608164502E-2</c:v>
                </c:pt>
                <c:pt idx="635">
                  <c:v>8.0771939462177797E-2</c:v>
                </c:pt>
                <c:pt idx="636">
                  <c:v>7.7405391544338106E-2</c:v>
                </c:pt>
                <c:pt idx="637">
                  <c:v>7.6148754704760693E-2</c:v>
                </c:pt>
                <c:pt idx="638">
                  <c:v>7.8667024347502904E-2</c:v>
                </c:pt>
                <c:pt idx="639">
                  <c:v>8.1519556923893899E-2</c:v>
                </c:pt>
                <c:pt idx="640">
                  <c:v>7.4965345585140702E-2</c:v>
                </c:pt>
                <c:pt idx="641">
                  <c:v>7.3678270349971903E-2</c:v>
                </c:pt>
                <c:pt idx="642">
                  <c:v>7.8168535331485503E-2</c:v>
                </c:pt>
                <c:pt idx="643">
                  <c:v>8.4510328242372604E-2</c:v>
                </c:pt>
                <c:pt idx="644">
                  <c:v>7.9318766164600998E-2</c:v>
                </c:pt>
                <c:pt idx="645">
                  <c:v>8.3816863806184402E-2</c:v>
                </c:pt>
                <c:pt idx="646">
                  <c:v>7.8633704665701701E-2</c:v>
                </c:pt>
                <c:pt idx="647">
                  <c:v>7.8680054490512005E-2</c:v>
                </c:pt>
                <c:pt idx="648">
                  <c:v>8.1479917456611803E-2</c:v>
                </c:pt>
                <c:pt idx="649">
                  <c:v>7.2292804216157705E-2</c:v>
                </c:pt>
                <c:pt idx="650">
                  <c:v>7.9878624189969799E-2</c:v>
                </c:pt>
                <c:pt idx="651">
                  <c:v>7.4792674159851899E-2</c:v>
                </c:pt>
                <c:pt idx="652">
                  <c:v>7.1634376231639194E-2</c:v>
                </c:pt>
                <c:pt idx="653">
                  <c:v>7.2242533807610698E-2</c:v>
                </c:pt>
                <c:pt idx="654">
                  <c:v>6.5157620549364095E-2</c:v>
                </c:pt>
                <c:pt idx="655">
                  <c:v>6.8773065510455894E-2</c:v>
                </c:pt>
                <c:pt idx="656">
                  <c:v>7.3284973492306296E-2</c:v>
                </c:pt>
                <c:pt idx="657">
                  <c:v>7.2368376862382094E-2</c:v>
                </c:pt>
                <c:pt idx="658">
                  <c:v>7.4988119970129302E-2</c:v>
                </c:pt>
                <c:pt idx="659">
                  <c:v>6.9431273996598694E-2</c:v>
                </c:pt>
                <c:pt idx="660">
                  <c:v>7.5357223660397196E-2</c:v>
                </c:pt>
                <c:pt idx="661">
                  <c:v>6.9593489813495807E-2</c:v>
                </c:pt>
                <c:pt idx="662">
                  <c:v>7.0910429744753006E-2</c:v>
                </c:pt>
                <c:pt idx="663">
                  <c:v>6.9552136782852395E-2</c:v>
                </c:pt>
                <c:pt idx="664">
                  <c:v>6.9948023492397399E-2</c:v>
                </c:pt>
                <c:pt idx="665">
                  <c:v>6.9279144722649594E-2</c:v>
                </c:pt>
                <c:pt idx="666">
                  <c:v>7.45745010539558E-2</c:v>
                </c:pt>
                <c:pt idx="667">
                  <c:v>6.7439502519132194E-2</c:v>
                </c:pt>
                <c:pt idx="668">
                  <c:v>6.95466958073752E-2</c:v>
                </c:pt>
                <c:pt idx="669">
                  <c:v>7.1793409845759396E-2</c:v>
                </c:pt>
                <c:pt idx="670">
                  <c:v>6.4825867545916696E-2</c:v>
                </c:pt>
                <c:pt idx="671">
                  <c:v>6.2489048388087602E-2</c:v>
                </c:pt>
                <c:pt idx="672">
                  <c:v>7.0156066619517704E-2</c:v>
                </c:pt>
                <c:pt idx="673">
                  <c:v>7.1088067328215501E-2</c:v>
                </c:pt>
                <c:pt idx="674">
                  <c:v>7.4671456829456404E-2</c:v>
                </c:pt>
                <c:pt idx="675">
                  <c:v>6.34754995699289E-2</c:v>
                </c:pt>
                <c:pt idx="676">
                  <c:v>6.0219187795147497E-2</c:v>
                </c:pt>
                <c:pt idx="677">
                  <c:v>6.8890586965277695E-2</c:v>
                </c:pt>
                <c:pt idx="678">
                  <c:v>7.3388297208278899E-2</c:v>
                </c:pt>
                <c:pt idx="679">
                  <c:v>6.6890014768897901E-2</c:v>
                </c:pt>
                <c:pt idx="680">
                  <c:v>6.6300412744333001E-2</c:v>
                </c:pt>
                <c:pt idx="681">
                  <c:v>5.6652760042431201E-2</c:v>
                </c:pt>
                <c:pt idx="682">
                  <c:v>7.1456785481739601E-2</c:v>
                </c:pt>
                <c:pt idx="683">
                  <c:v>7.2990633287981901E-2</c:v>
                </c:pt>
                <c:pt idx="684">
                  <c:v>7.2635507650850306E-2</c:v>
                </c:pt>
                <c:pt idx="685">
                  <c:v>6.8124166225782407E-2</c:v>
                </c:pt>
                <c:pt idx="686">
                  <c:v>7.1546532918255107E-2</c:v>
                </c:pt>
                <c:pt idx="687">
                  <c:v>6.7759916556450903E-2</c:v>
                </c:pt>
                <c:pt idx="688">
                  <c:v>6.6781840137188894E-2</c:v>
                </c:pt>
                <c:pt idx="689">
                  <c:v>7.2839577126714503E-2</c:v>
                </c:pt>
                <c:pt idx="690">
                  <c:v>5.8385321136821502E-2</c:v>
                </c:pt>
                <c:pt idx="691">
                  <c:v>7.2385065128145201E-2</c:v>
                </c:pt>
                <c:pt idx="692">
                  <c:v>6.9764783316127704E-2</c:v>
                </c:pt>
                <c:pt idx="693">
                  <c:v>6.5868232540182703E-2</c:v>
                </c:pt>
                <c:pt idx="694">
                  <c:v>7.7391326918970396E-2</c:v>
                </c:pt>
                <c:pt idx="695">
                  <c:v>6.4038589306715493E-2</c:v>
                </c:pt>
                <c:pt idx="696">
                  <c:v>6.7943398012356895E-2</c:v>
                </c:pt>
                <c:pt idx="697">
                  <c:v>5.9167122511748702E-2</c:v>
                </c:pt>
                <c:pt idx="698">
                  <c:v>6.7194526618478495E-2</c:v>
                </c:pt>
                <c:pt idx="699">
                  <c:v>6.0564949315650402E-2</c:v>
                </c:pt>
                <c:pt idx="700">
                  <c:v>6.3601770587055698E-2</c:v>
                </c:pt>
                <c:pt idx="701">
                  <c:v>7.2727821192181394E-2</c:v>
                </c:pt>
                <c:pt idx="702">
                  <c:v>6.9271002710245E-2</c:v>
                </c:pt>
                <c:pt idx="703">
                  <c:v>6.2534704177817799E-2</c:v>
                </c:pt>
                <c:pt idx="704">
                  <c:v>6.3576584952965406E-2</c:v>
                </c:pt>
                <c:pt idx="705">
                  <c:v>6.7345157010248E-2</c:v>
                </c:pt>
                <c:pt idx="706">
                  <c:v>6.32916648812865E-2</c:v>
                </c:pt>
                <c:pt idx="707">
                  <c:v>7.3193766665635707E-2</c:v>
                </c:pt>
                <c:pt idx="708">
                  <c:v>6.7705112534479694E-2</c:v>
                </c:pt>
                <c:pt idx="709">
                  <c:v>6.4799997057813905E-2</c:v>
                </c:pt>
                <c:pt idx="710">
                  <c:v>6.1122637153083297E-2</c:v>
                </c:pt>
                <c:pt idx="711">
                  <c:v>7.1572477829725603E-2</c:v>
                </c:pt>
                <c:pt idx="712">
                  <c:v>7.58644397736674E-2</c:v>
                </c:pt>
                <c:pt idx="713">
                  <c:v>6.4683741774839501E-2</c:v>
                </c:pt>
                <c:pt idx="714">
                  <c:v>6.4433700283380801E-2</c:v>
                </c:pt>
                <c:pt idx="715">
                  <c:v>6.2376488143080097E-2</c:v>
                </c:pt>
                <c:pt idx="716">
                  <c:v>7.0466227387381494E-2</c:v>
                </c:pt>
                <c:pt idx="717">
                  <c:v>7.1508075570900304E-2</c:v>
                </c:pt>
                <c:pt idx="718">
                  <c:v>6.4380873893576204E-2</c:v>
                </c:pt>
                <c:pt idx="719">
                  <c:v>6.0815535333997403E-2</c:v>
                </c:pt>
                <c:pt idx="720">
                  <c:v>6.5380293081872806E-2</c:v>
                </c:pt>
                <c:pt idx="721">
                  <c:v>6.1830417615851598E-2</c:v>
                </c:pt>
                <c:pt idx="722">
                  <c:v>7.1818689347804096E-2</c:v>
                </c:pt>
                <c:pt idx="723">
                  <c:v>5.6837900828906399E-2</c:v>
                </c:pt>
                <c:pt idx="724">
                  <c:v>6.5353509250666394E-2</c:v>
                </c:pt>
                <c:pt idx="725">
                  <c:v>5.2398157252241701E-2</c:v>
                </c:pt>
                <c:pt idx="726">
                  <c:v>6.4249097009931103E-2</c:v>
                </c:pt>
                <c:pt idx="727">
                  <c:v>5.6763559549693698E-2</c:v>
                </c:pt>
                <c:pt idx="728">
                  <c:v>5.1800510056352903E-2</c:v>
                </c:pt>
                <c:pt idx="729">
                  <c:v>5.7760366972342297E-2</c:v>
                </c:pt>
                <c:pt idx="730">
                  <c:v>5.4490775013050601E-2</c:v>
                </c:pt>
                <c:pt idx="731">
                  <c:v>7.1084043229852401E-2</c:v>
                </c:pt>
                <c:pt idx="732">
                  <c:v>6.3776188006499201E-2</c:v>
                </c:pt>
                <c:pt idx="733">
                  <c:v>5.5575938630904598E-2</c:v>
                </c:pt>
                <c:pt idx="734">
                  <c:v>6.0554354366942599E-2</c:v>
                </c:pt>
                <c:pt idx="735">
                  <c:v>6.3665553543511902E-2</c:v>
                </c:pt>
                <c:pt idx="736">
                  <c:v>6.4243435844041102E-2</c:v>
                </c:pt>
                <c:pt idx="737">
                  <c:v>6.8983483977998403E-2</c:v>
                </c:pt>
                <c:pt idx="738">
                  <c:v>6.2178880940390299E-2</c:v>
                </c:pt>
                <c:pt idx="739">
                  <c:v>5.7447509536526602E-2</c:v>
                </c:pt>
                <c:pt idx="740">
                  <c:v>5.9569544227926499E-2</c:v>
                </c:pt>
                <c:pt idx="741">
                  <c:v>5.6344494605070801E-2</c:v>
                </c:pt>
                <c:pt idx="742">
                  <c:v>7.2928348915137803E-2</c:v>
                </c:pt>
                <c:pt idx="743">
                  <c:v>6.4476991740639894E-2</c:v>
                </c:pt>
                <c:pt idx="744">
                  <c:v>5.9981051335952003E-2</c:v>
                </c:pt>
                <c:pt idx="745">
                  <c:v>6.0333064947680898E-2</c:v>
                </c:pt>
                <c:pt idx="746">
                  <c:v>6.1583921236319797E-2</c:v>
                </c:pt>
                <c:pt idx="747">
                  <c:v>5.9713841188674698E-2</c:v>
                </c:pt>
                <c:pt idx="748">
                  <c:v>6.5515908389567695E-2</c:v>
                </c:pt>
                <c:pt idx="749">
                  <c:v>6.36059738617369E-2</c:v>
                </c:pt>
                <c:pt idx="750">
                  <c:v>5.4964327575884701E-2</c:v>
                </c:pt>
                <c:pt idx="751">
                  <c:v>6.4128595101879807E-2</c:v>
                </c:pt>
                <c:pt idx="752">
                  <c:v>6.7242396022024198E-2</c:v>
                </c:pt>
                <c:pt idx="753">
                  <c:v>7.7264460908505597E-2</c:v>
                </c:pt>
                <c:pt idx="754">
                  <c:v>6.6400369687798402E-2</c:v>
                </c:pt>
                <c:pt idx="755">
                  <c:v>7.2401910572601494E-2</c:v>
                </c:pt>
                <c:pt idx="756">
                  <c:v>6.8580943840071601E-2</c:v>
                </c:pt>
                <c:pt idx="757">
                  <c:v>6.1906063137278103E-2</c:v>
                </c:pt>
                <c:pt idx="758">
                  <c:v>6.0207915036467899E-2</c:v>
                </c:pt>
                <c:pt idx="759">
                  <c:v>6.8991592182349806E-2</c:v>
                </c:pt>
                <c:pt idx="760">
                  <c:v>7.1940194254224696E-2</c:v>
                </c:pt>
                <c:pt idx="761">
                  <c:v>6.0939432226291598E-2</c:v>
                </c:pt>
                <c:pt idx="762">
                  <c:v>6.28591820299889E-2</c:v>
                </c:pt>
                <c:pt idx="763">
                  <c:v>6.8500722567474498E-2</c:v>
                </c:pt>
                <c:pt idx="764">
                  <c:v>7.0935832541020497E-2</c:v>
                </c:pt>
                <c:pt idx="765">
                  <c:v>7.13894900432024E-2</c:v>
                </c:pt>
                <c:pt idx="766">
                  <c:v>7.24741951782093E-2</c:v>
                </c:pt>
                <c:pt idx="767">
                  <c:v>7.2657253126998E-2</c:v>
                </c:pt>
                <c:pt idx="768">
                  <c:v>6.6592800366347404E-2</c:v>
                </c:pt>
                <c:pt idx="769">
                  <c:v>6.9369376947161498E-2</c:v>
                </c:pt>
                <c:pt idx="770">
                  <c:v>6.4269954638993904E-2</c:v>
                </c:pt>
                <c:pt idx="771">
                  <c:v>5.8789547880614697E-2</c:v>
                </c:pt>
                <c:pt idx="772">
                  <c:v>7.0897183217918602E-2</c:v>
                </c:pt>
                <c:pt idx="773">
                  <c:v>6.6064967578249395E-2</c:v>
                </c:pt>
                <c:pt idx="774">
                  <c:v>7.7333507813658997E-2</c:v>
                </c:pt>
                <c:pt idx="775">
                  <c:v>7.4484755059201893E-2</c:v>
                </c:pt>
                <c:pt idx="776">
                  <c:v>6.4351500814899903E-2</c:v>
                </c:pt>
                <c:pt idx="777">
                  <c:v>6.8596153231847007E-2</c:v>
                </c:pt>
                <c:pt idx="778">
                  <c:v>7.1970718862472999E-2</c:v>
                </c:pt>
                <c:pt idx="779">
                  <c:v>7.8358516361149003E-2</c:v>
                </c:pt>
                <c:pt idx="780">
                  <c:v>6.3017042020753394E-2</c:v>
                </c:pt>
                <c:pt idx="781">
                  <c:v>7.6342859186794995E-2</c:v>
                </c:pt>
                <c:pt idx="782">
                  <c:v>6.5262112915402196E-2</c:v>
                </c:pt>
                <c:pt idx="783">
                  <c:v>6.81672384902859E-2</c:v>
                </c:pt>
                <c:pt idx="784">
                  <c:v>5.9782057135887502E-2</c:v>
                </c:pt>
                <c:pt idx="785">
                  <c:v>6.9490111684324202E-2</c:v>
                </c:pt>
                <c:pt idx="786">
                  <c:v>7.30074527045802E-2</c:v>
                </c:pt>
                <c:pt idx="787">
                  <c:v>6.4249202948597706E-2</c:v>
                </c:pt>
                <c:pt idx="788">
                  <c:v>7.3284299416026197E-2</c:v>
                </c:pt>
                <c:pt idx="789">
                  <c:v>7.0121733404880995E-2</c:v>
                </c:pt>
                <c:pt idx="790">
                  <c:v>6.5587310619775199E-2</c:v>
                </c:pt>
                <c:pt idx="791">
                  <c:v>7.7898591208246007E-2</c:v>
                </c:pt>
                <c:pt idx="792">
                  <c:v>6.0814220647159897E-2</c:v>
                </c:pt>
                <c:pt idx="793">
                  <c:v>6.5833174178126605E-2</c:v>
                </c:pt>
                <c:pt idx="794">
                  <c:v>6.5367219305443203E-2</c:v>
                </c:pt>
                <c:pt idx="795">
                  <c:v>6.4864781877844196E-2</c:v>
                </c:pt>
                <c:pt idx="796">
                  <c:v>7.0070937312748702E-2</c:v>
                </c:pt>
                <c:pt idx="797">
                  <c:v>6.6920667436520004E-2</c:v>
                </c:pt>
                <c:pt idx="798">
                  <c:v>6.1929386209044403E-2</c:v>
                </c:pt>
                <c:pt idx="799">
                  <c:v>6.2996340672827805E-2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4F-455B-86B8-932EFACAC41A}"/>
            </c:ext>
          </c:extLst>
        </c:ser>
        <c:ser>
          <c:idx val="1"/>
          <c:order val="1"/>
          <c:tx>
            <c:v>Day 60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S9'!$F$3:$F$802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S9'!$G$3:$G$802</c:f>
              <c:numCache>
                <c:formatCode>General</c:formatCode>
                <c:ptCount val="800"/>
                <c:pt idx="0">
                  <c:v>5.1638893926191497E-2</c:v>
                </c:pt>
                <c:pt idx="1">
                  <c:v>1.47238127678018E-3</c:v>
                </c:pt>
                <c:pt idx="2">
                  <c:v>6.4013593999989704E-6</c:v>
                </c:pt>
                <c:pt idx="3">
                  <c:v>7.7441658902444E-4</c:v>
                </c:pt>
                <c:pt idx="4">
                  <c:v>5.8840358895655403E-3</c:v>
                </c:pt>
                <c:pt idx="5">
                  <c:v>0</c:v>
                </c:pt>
                <c:pt idx="6">
                  <c:v>0</c:v>
                </c:pt>
                <c:pt idx="7">
                  <c:v>1.08071545524058E-4</c:v>
                </c:pt>
                <c:pt idx="8">
                  <c:v>2.8490084524729901E-2</c:v>
                </c:pt>
                <c:pt idx="9">
                  <c:v>1.5120782570808801E-3</c:v>
                </c:pt>
                <c:pt idx="10">
                  <c:v>1.17033732362493E-4</c:v>
                </c:pt>
                <c:pt idx="11">
                  <c:v>0.15617420817988201</c:v>
                </c:pt>
                <c:pt idx="12">
                  <c:v>3.7657839896009002E-2</c:v>
                </c:pt>
                <c:pt idx="13">
                  <c:v>2.0534672767746902E-6</c:v>
                </c:pt>
                <c:pt idx="14">
                  <c:v>0</c:v>
                </c:pt>
                <c:pt idx="15">
                  <c:v>0.26633551763242302</c:v>
                </c:pt>
                <c:pt idx="16">
                  <c:v>1.8384331314180699E-5</c:v>
                </c:pt>
                <c:pt idx="17">
                  <c:v>4.8524403241135801E-3</c:v>
                </c:pt>
                <c:pt idx="18">
                  <c:v>0.13477965035811501</c:v>
                </c:pt>
                <c:pt idx="19">
                  <c:v>0.62355611356396301</c:v>
                </c:pt>
                <c:pt idx="20">
                  <c:v>0.224008510773238</c:v>
                </c:pt>
                <c:pt idx="21">
                  <c:v>8.0450382861855393E-2</c:v>
                </c:pt>
                <c:pt idx="22">
                  <c:v>5.9328015673321099E-5</c:v>
                </c:pt>
                <c:pt idx="23">
                  <c:v>0.54567421876497202</c:v>
                </c:pt>
                <c:pt idx="24">
                  <c:v>0.243136674966106</c:v>
                </c:pt>
                <c:pt idx="25">
                  <c:v>0</c:v>
                </c:pt>
                <c:pt idx="26">
                  <c:v>5.5105858961845799E-5</c:v>
                </c:pt>
                <c:pt idx="27">
                  <c:v>5.7503272496872697E-5</c:v>
                </c:pt>
                <c:pt idx="28">
                  <c:v>8.2310080847136606E-5</c:v>
                </c:pt>
                <c:pt idx="29">
                  <c:v>0</c:v>
                </c:pt>
                <c:pt idx="30">
                  <c:v>0</c:v>
                </c:pt>
                <c:pt idx="31">
                  <c:v>8.1728181447138199E-5</c:v>
                </c:pt>
                <c:pt idx="32">
                  <c:v>1.0658028474253E-4</c:v>
                </c:pt>
                <c:pt idx="33">
                  <c:v>0</c:v>
                </c:pt>
                <c:pt idx="34">
                  <c:v>9.2683775955171299E-6</c:v>
                </c:pt>
                <c:pt idx="35">
                  <c:v>0.59273383211876096</c:v>
                </c:pt>
                <c:pt idx="36">
                  <c:v>0</c:v>
                </c:pt>
                <c:pt idx="37">
                  <c:v>0.149019538678348</c:v>
                </c:pt>
                <c:pt idx="38">
                  <c:v>0.88603349908880802</c:v>
                </c:pt>
                <c:pt idx="39">
                  <c:v>0.26013260330585602</c:v>
                </c:pt>
                <c:pt idx="40">
                  <c:v>7.2492527455336701E-5</c:v>
                </c:pt>
                <c:pt idx="41">
                  <c:v>9.8774224223273394E-2</c:v>
                </c:pt>
                <c:pt idx="42">
                  <c:v>2.0917959062671802E-5</c:v>
                </c:pt>
                <c:pt idx="43">
                  <c:v>6.2517449378907104E-5</c:v>
                </c:pt>
                <c:pt idx="44">
                  <c:v>3.35783304784565E-5</c:v>
                </c:pt>
                <c:pt idx="45">
                  <c:v>0.71479534474484296</c:v>
                </c:pt>
                <c:pt idx="46">
                  <c:v>0.93056687209567202</c:v>
                </c:pt>
                <c:pt idx="47">
                  <c:v>0.60208072282668701</c:v>
                </c:pt>
                <c:pt idx="48">
                  <c:v>0.34306294637279899</c:v>
                </c:pt>
                <c:pt idx="49">
                  <c:v>0</c:v>
                </c:pt>
                <c:pt idx="50">
                  <c:v>0</c:v>
                </c:pt>
                <c:pt idx="51">
                  <c:v>0.25617906626128101</c:v>
                </c:pt>
                <c:pt idx="52">
                  <c:v>5.2312079647398597E-5</c:v>
                </c:pt>
                <c:pt idx="53">
                  <c:v>8.0812048576350799E-5</c:v>
                </c:pt>
                <c:pt idx="54">
                  <c:v>3.1190914508094602E-5</c:v>
                </c:pt>
                <c:pt idx="55">
                  <c:v>3.5102228742922597E-5</c:v>
                </c:pt>
                <c:pt idx="56">
                  <c:v>0.38540695038282202</c:v>
                </c:pt>
                <c:pt idx="57">
                  <c:v>0.364538254957259</c:v>
                </c:pt>
                <c:pt idx="58">
                  <c:v>0</c:v>
                </c:pt>
                <c:pt idx="59">
                  <c:v>9.1977634386619698E-7</c:v>
                </c:pt>
                <c:pt idx="60">
                  <c:v>5.1396741103992797E-5</c:v>
                </c:pt>
                <c:pt idx="61">
                  <c:v>0.41683269657563499</c:v>
                </c:pt>
                <c:pt idx="62">
                  <c:v>7.5464489681907707E-2</c:v>
                </c:pt>
                <c:pt idx="63">
                  <c:v>0.12199745852805099</c:v>
                </c:pt>
                <c:pt idx="64">
                  <c:v>0.36757562940709199</c:v>
                </c:pt>
                <c:pt idx="65">
                  <c:v>0.17368600376207999</c:v>
                </c:pt>
                <c:pt idx="66">
                  <c:v>0.163200914446996</c:v>
                </c:pt>
                <c:pt idx="67">
                  <c:v>2.9671648181239799E-5</c:v>
                </c:pt>
                <c:pt idx="68">
                  <c:v>2.2689190914082499E-5</c:v>
                </c:pt>
                <c:pt idx="69">
                  <c:v>0.36623806600910203</c:v>
                </c:pt>
                <c:pt idx="70">
                  <c:v>6.5430232143934994E-2</c:v>
                </c:pt>
                <c:pt idx="71">
                  <c:v>5.5896572044300499E-6</c:v>
                </c:pt>
                <c:pt idx="72">
                  <c:v>5.2428698358674697E-2</c:v>
                </c:pt>
                <c:pt idx="73">
                  <c:v>0.307144026056554</c:v>
                </c:pt>
                <c:pt idx="74">
                  <c:v>0.42363756903258898</c:v>
                </c:pt>
                <c:pt idx="75">
                  <c:v>1.8306288630642899E-5</c:v>
                </c:pt>
                <c:pt idx="76">
                  <c:v>0.17342961598447701</c:v>
                </c:pt>
                <c:pt idx="77">
                  <c:v>5.0093606585033299E-7</c:v>
                </c:pt>
                <c:pt idx="78">
                  <c:v>0.36874426636746399</c:v>
                </c:pt>
                <c:pt idx="79">
                  <c:v>0.165620557024794</c:v>
                </c:pt>
                <c:pt idx="80">
                  <c:v>2.9001402664929898E-6</c:v>
                </c:pt>
                <c:pt idx="81">
                  <c:v>8.3753873889591495E-6</c:v>
                </c:pt>
                <c:pt idx="82">
                  <c:v>4.8579242167834397E-6</c:v>
                </c:pt>
                <c:pt idx="83">
                  <c:v>9.2902493239367195E-2</c:v>
                </c:pt>
                <c:pt idx="84">
                  <c:v>0.19090066287043</c:v>
                </c:pt>
                <c:pt idx="85">
                  <c:v>5.1949098136333298E-2</c:v>
                </c:pt>
                <c:pt idx="86">
                  <c:v>0.36241276871219702</c:v>
                </c:pt>
                <c:pt idx="87">
                  <c:v>7.6424056290430406E-2</c:v>
                </c:pt>
                <c:pt idx="88">
                  <c:v>0.27023016422060703</c:v>
                </c:pt>
                <c:pt idx="89">
                  <c:v>0.30356702632182903</c:v>
                </c:pt>
                <c:pt idx="90">
                  <c:v>0</c:v>
                </c:pt>
                <c:pt idx="91">
                  <c:v>0.26969318732645797</c:v>
                </c:pt>
                <c:pt idx="92">
                  <c:v>0.16528646704437799</c:v>
                </c:pt>
                <c:pt idx="93">
                  <c:v>5.65083403975553E-3</c:v>
                </c:pt>
                <c:pt idx="94">
                  <c:v>0.223548123564313</c:v>
                </c:pt>
                <c:pt idx="95">
                  <c:v>0</c:v>
                </c:pt>
                <c:pt idx="96">
                  <c:v>1.45096563145836E-2</c:v>
                </c:pt>
                <c:pt idx="97">
                  <c:v>0.13384904411336099</c:v>
                </c:pt>
                <c:pt idx="98">
                  <c:v>0.15417725455440001</c:v>
                </c:pt>
                <c:pt idx="99">
                  <c:v>0.21766481545249999</c:v>
                </c:pt>
                <c:pt idx="100">
                  <c:v>1.9294213787073598E-2</c:v>
                </c:pt>
                <c:pt idx="101">
                  <c:v>0.116606859651704</c:v>
                </c:pt>
                <c:pt idx="102">
                  <c:v>0.10025303990942901</c:v>
                </c:pt>
                <c:pt idx="103">
                  <c:v>5.7086668511452401E-5</c:v>
                </c:pt>
                <c:pt idx="104">
                  <c:v>6.3443266777308202E-2</c:v>
                </c:pt>
                <c:pt idx="105">
                  <c:v>2.6354905894976399E-5</c:v>
                </c:pt>
                <c:pt idx="106">
                  <c:v>8.60725979919774E-3</c:v>
                </c:pt>
                <c:pt idx="107">
                  <c:v>3.6197565625286802E-2</c:v>
                </c:pt>
                <c:pt idx="108">
                  <c:v>2.3600533375399801E-2</c:v>
                </c:pt>
                <c:pt idx="109">
                  <c:v>8.6430833743303598E-2</c:v>
                </c:pt>
                <c:pt idx="110">
                  <c:v>1.6131485394477201E-5</c:v>
                </c:pt>
                <c:pt idx="111">
                  <c:v>2.3041972045167999E-5</c:v>
                </c:pt>
                <c:pt idx="112">
                  <c:v>6.5899890391477797E-2</c:v>
                </c:pt>
                <c:pt idx="113">
                  <c:v>0.19541408083804901</c:v>
                </c:pt>
                <c:pt idx="114">
                  <c:v>0.13508574931551701</c:v>
                </c:pt>
                <c:pt idx="115">
                  <c:v>4.7002308044447702E-2</c:v>
                </c:pt>
                <c:pt idx="116">
                  <c:v>0.156298699971639</c:v>
                </c:pt>
                <c:pt idx="117">
                  <c:v>1.67924002426466E-2</c:v>
                </c:pt>
                <c:pt idx="118">
                  <c:v>5.3321495952228903E-2</c:v>
                </c:pt>
                <c:pt idx="119">
                  <c:v>3.87801743841686E-2</c:v>
                </c:pt>
                <c:pt idx="120">
                  <c:v>2.90648004086725E-2</c:v>
                </c:pt>
                <c:pt idx="121">
                  <c:v>2.40284988681695E-2</c:v>
                </c:pt>
                <c:pt idx="122">
                  <c:v>2.0053196354008501E-5</c:v>
                </c:pt>
                <c:pt idx="123">
                  <c:v>3.1622364721169402E-2</c:v>
                </c:pt>
                <c:pt idx="124">
                  <c:v>5.8441542572431601E-2</c:v>
                </c:pt>
                <c:pt idx="125">
                  <c:v>0.21169035202009201</c:v>
                </c:pt>
                <c:pt idx="126">
                  <c:v>4.2934625238738797E-2</c:v>
                </c:pt>
                <c:pt idx="127">
                  <c:v>9.4585707379053502E-2</c:v>
                </c:pt>
                <c:pt idx="128">
                  <c:v>0.100619815015815</c:v>
                </c:pt>
                <c:pt idx="129">
                  <c:v>0.12268812346840401</c:v>
                </c:pt>
                <c:pt idx="130">
                  <c:v>0.10194176167359301</c:v>
                </c:pt>
                <c:pt idx="131">
                  <c:v>1.33312047515544E-5</c:v>
                </c:pt>
                <c:pt idx="132">
                  <c:v>4.67714389887951E-2</c:v>
                </c:pt>
                <c:pt idx="133">
                  <c:v>0.116899721050387</c:v>
                </c:pt>
                <c:pt idx="134">
                  <c:v>0.124729308693087</c:v>
                </c:pt>
                <c:pt idx="135">
                  <c:v>1.16514896848799E-2</c:v>
                </c:pt>
                <c:pt idx="136">
                  <c:v>0.10414443587880499</c:v>
                </c:pt>
                <c:pt idx="137">
                  <c:v>0.10396751136664401</c:v>
                </c:pt>
                <c:pt idx="138">
                  <c:v>5.3706179998443002E-2</c:v>
                </c:pt>
                <c:pt idx="139">
                  <c:v>8.21143275381786E-2</c:v>
                </c:pt>
                <c:pt idx="140">
                  <c:v>3.4437592178363598E-2</c:v>
                </c:pt>
                <c:pt idx="141">
                  <c:v>0.10649664023536</c:v>
                </c:pt>
                <c:pt idx="142">
                  <c:v>0.117279753032346</c:v>
                </c:pt>
                <c:pt idx="143">
                  <c:v>2.1768280144542101E-2</c:v>
                </c:pt>
                <c:pt idx="144">
                  <c:v>0.117227550411222</c:v>
                </c:pt>
                <c:pt idx="145">
                  <c:v>2.83280035793999E-2</c:v>
                </c:pt>
                <c:pt idx="146">
                  <c:v>6.4349609414389206E-2</c:v>
                </c:pt>
                <c:pt idx="147">
                  <c:v>0.113752229290409</c:v>
                </c:pt>
                <c:pt idx="148">
                  <c:v>0.14073363847216699</c:v>
                </c:pt>
                <c:pt idx="149">
                  <c:v>9.1150487277843598E-2</c:v>
                </c:pt>
                <c:pt idx="150">
                  <c:v>0.112998521520204</c:v>
                </c:pt>
                <c:pt idx="151">
                  <c:v>0.17319848228702001</c:v>
                </c:pt>
                <c:pt idx="152">
                  <c:v>8.6673596365880498E-2</c:v>
                </c:pt>
                <c:pt idx="153">
                  <c:v>0.12905296349796599</c:v>
                </c:pt>
                <c:pt idx="154">
                  <c:v>0.12683436649816901</c:v>
                </c:pt>
                <c:pt idx="155">
                  <c:v>0.11254595055036599</c:v>
                </c:pt>
                <c:pt idx="156">
                  <c:v>0.12975225314670499</c:v>
                </c:pt>
                <c:pt idx="157">
                  <c:v>0.13205351494984499</c:v>
                </c:pt>
                <c:pt idx="158">
                  <c:v>8.7394918763020898E-2</c:v>
                </c:pt>
                <c:pt idx="159">
                  <c:v>0.111529842182573</c:v>
                </c:pt>
                <c:pt idx="160">
                  <c:v>0.110071096369548</c:v>
                </c:pt>
                <c:pt idx="161">
                  <c:v>9.2273713755659598E-2</c:v>
                </c:pt>
                <c:pt idx="162">
                  <c:v>0.13496266619275901</c:v>
                </c:pt>
                <c:pt idx="163">
                  <c:v>0.15710858647124901</c:v>
                </c:pt>
                <c:pt idx="164">
                  <c:v>0.118475025534949</c:v>
                </c:pt>
                <c:pt idx="165">
                  <c:v>0.18079256483507</c:v>
                </c:pt>
                <c:pt idx="166">
                  <c:v>0.18469968751391999</c:v>
                </c:pt>
                <c:pt idx="167">
                  <c:v>0.179109170793947</c:v>
                </c:pt>
                <c:pt idx="168">
                  <c:v>0.17226539902938101</c:v>
                </c:pt>
                <c:pt idx="169">
                  <c:v>0.17024978335334101</c:v>
                </c:pt>
                <c:pt idx="170">
                  <c:v>0.17542208537371101</c:v>
                </c:pt>
                <c:pt idx="171">
                  <c:v>0.19745819465588699</c:v>
                </c:pt>
                <c:pt idx="172">
                  <c:v>0.178163507043898</c:v>
                </c:pt>
                <c:pt idx="173">
                  <c:v>0.20447751721006599</c:v>
                </c:pt>
                <c:pt idx="174">
                  <c:v>0.20732766397448099</c:v>
                </c:pt>
                <c:pt idx="175">
                  <c:v>0.224681541014704</c:v>
                </c:pt>
                <c:pt idx="176">
                  <c:v>0.221644349282592</c:v>
                </c:pt>
                <c:pt idx="177">
                  <c:v>0.232504741388738</c:v>
                </c:pt>
                <c:pt idx="178">
                  <c:v>0.22132827481473399</c:v>
                </c:pt>
                <c:pt idx="179">
                  <c:v>0.24926577866235899</c:v>
                </c:pt>
                <c:pt idx="180">
                  <c:v>0.25232090273878</c:v>
                </c:pt>
                <c:pt idx="181">
                  <c:v>0.271471453501061</c:v>
                </c:pt>
                <c:pt idx="182">
                  <c:v>0.26400736462417401</c:v>
                </c:pt>
                <c:pt idx="183">
                  <c:v>0.29715226556936603</c:v>
                </c:pt>
                <c:pt idx="184">
                  <c:v>0.29517637924140799</c:v>
                </c:pt>
                <c:pt idx="185">
                  <c:v>0.303746396034278</c:v>
                </c:pt>
                <c:pt idx="186">
                  <c:v>0.321886841864849</c:v>
                </c:pt>
                <c:pt idx="187">
                  <c:v>0.33413453268397098</c:v>
                </c:pt>
                <c:pt idx="188">
                  <c:v>0.338123438372811</c:v>
                </c:pt>
                <c:pt idx="189">
                  <c:v>0.35610821790768599</c:v>
                </c:pt>
                <c:pt idx="190">
                  <c:v>0.36984618537946901</c:v>
                </c:pt>
                <c:pt idx="191">
                  <c:v>0.37235026643968799</c:v>
                </c:pt>
                <c:pt idx="192">
                  <c:v>0.392177569671538</c:v>
                </c:pt>
                <c:pt idx="193">
                  <c:v>0.408791661231585</c:v>
                </c:pt>
                <c:pt idx="194">
                  <c:v>0.42213290960365701</c:v>
                </c:pt>
                <c:pt idx="195">
                  <c:v>0.44770002118462299</c:v>
                </c:pt>
                <c:pt idx="196">
                  <c:v>0.45453129600757702</c:v>
                </c:pt>
                <c:pt idx="197">
                  <c:v>0.47743028485502798</c:v>
                </c:pt>
                <c:pt idx="198">
                  <c:v>0.48080676779005899</c:v>
                </c:pt>
                <c:pt idx="199">
                  <c:v>0.50185910276190904</c:v>
                </c:pt>
                <c:pt idx="200">
                  <c:v>0.51879853888002203</c:v>
                </c:pt>
                <c:pt idx="201">
                  <c:v>0.54249062720580998</c:v>
                </c:pt>
                <c:pt idx="202">
                  <c:v>0.55365467290033199</c:v>
                </c:pt>
                <c:pt idx="203">
                  <c:v>0.56908803737005798</c:v>
                </c:pt>
                <c:pt idx="204">
                  <c:v>0.59031785022111005</c:v>
                </c:pt>
                <c:pt idx="205">
                  <c:v>0.61159283379853202</c:v>
                </c:pt>
                <c:pt idx="206">
                  <c:v>0.62933304509756904</c:v>
                </c:pt>
                <c:pt idx="207">
                  <c:v>0.64579824069972003</c:v>
                </c:pt>
                <c:pt idx="208">
                  <c:v>0.66296392713135799</c:v>
                </c:pt>
                <c:pt idx="209">
                  <c:v>0.67890429853196699</c:v>
                </c:pt>
                <c:pt idx="210">
                  <c:v>0.69683426398294701</c:v>
                </c:pt>
                <c:pt idx="211">
                  <c:v>0.72314060648169898</c:v>
                </c:pt>
                <c:pt idx="212">
                  <c:v>0.73810098947308</c:v>
                </c:pt>
                <c:pt idx="213">
                  <c:v>0.75100255701495799</c:v>
                </c:pt>
                <c:pt idx="214">
                  <c:v>0.77819451140685503</c:v>
                </c:pt>
                <c:pt idx="215">
                  <c:v>0.78366206266036897</c:v>
                </c:pt>
                <c:pt idx="216">
                  <c:v>0.79911807231310905</c:v>
                </c:pt>
                <c:pt idx="217">
                  <c:v>0.81951384729112997</c:v>
                </c:pt>
                <c:pt idx="218">
                  <c:v>0.82981757383691901</c:v>
                </c:pt>
                <c:pt idx="219">
                  <c:v>0.848860714329984</c:v>
                </c:pt>
                <c:pt idx="220">
                  <c:v>0.85962482265214102</c:v>
                </c:pt>
                <c:pt idx="221">
                  <c:v>0.87374544745312399</c:v>
                </c:pt>
                <c:pt idx="222">
                  <c:v>0.88945058901326501</c:v>
                </c:pt>
                <c:pt idx="223">
                  <c:v>0.89810102446353002</c:v>
                </c:pt>
                <c:pt idx="224">
                  <c:v>0.90857057945217301</c:v>
                </c:pt>
                <c:pt idx="225">
                  <c:v>0.91979365171396199</c:v>
                </c:pt>
                <c:pt idx="226">
                  <c:v>0.92971966752433</c:v>
                </c:pt>
                <c:pt idx="227">
                  <c:v>0.93842520413917996</c:v>
                </c:pt>
                <c:pt idx="228">
                  <c:v>0.94723668784639403</c:v>
                </c:pt>
                <c:pt idx="229">
                  <c:v>0.95367963872995798</c:v>
                </c:pt>
                <c:pt idx="230">
                  <c:v>0.96181074756682094</c:v>
                </c:pt>
                <c:pt idx="231">
                  <c:v>0.96518218185787497</c:v>
                </c:pt>
                <c:pt idx="232">
                  <c:v>0.97090994192623703</c:v>
                </c:pt>
                <c:pt idx="233">
                  <c:v>0.97666191548914005</c:v>
                </c:pt>
                <c:pt idx="234">
                  <c:v>0.98090262763185099</c:v>
                </c:pt>
                <c:pt idx="235">
                  <c:v>0.98433280900446996</c:v>
                </c:pt>
                <c:pt idx="236">
                  <c:v>0.98709095756800103</c:v>
                </c:pt>
                <c:pt idx="237">
                  <c:v>0.98946426344648997</c:v>
                </c:pt>
                <c:pt idx="238">
                  <c:v>0.99144726566556196</c:v>
                </c:pt>
                <c:pt idx="239">
                  <c:v>0.99341543884232597</c:v>
                </c:pt>
                <c:pt idx="240">
                  <c:v>0.99361655324978904</c:v>
                </c:pt>
                <c:pt idx="241">
                  <c:v>0.99453737761984895</c:v>
                </c:pt>
                <c:pt idx="242">
                  <c:v>0.99531318196738305</c:v>
                </c:pt>
                <c:pt idx="243">
                  <c:v>0.99507746442643896</c:v>
                </c:pt>
                <c:pt idx="244">
                  <c:v>0.994645108875022</c:v>
                </c:pt>
                <c:pt idx="245">
                  <c:v>0.99460069749656899</c:v>
                </c:pt>
                <c:pt idx="246">
                  <c:v>0.99368400382141098</c:v>
                </c:pt>
                <c:pt idx="247">
                  <c:v>0.992560724454712</c:v>
                </c:pt>
                <c:pt idx="248">
                  <c:v>0.99212850488521798</c:v>
                </c:pt>
                <c:pt idx="249">
                  <c:v>0.990117598392104</c:v>
                </c:pt>
                <c:pt idx="250">
                  <c:v>0.98893942894541897</c:v>
                </c:pt>
                <c:pt idx="251">
                  <c:v>0.98816415826794601</c:v>
                </c:pt>
                <c:pt idx="252">
                  <c:v>0.98694917637718604</c:v>
                </c:pt>
                <c:pt idx="253">
                  <c:v>0.98491415435726504</c:v>
                </c:pt>
                <c:pt idx="254">
                  <c:v>0.983779441991248</c:v>
                </c:pt>
                <c:pt idx="255">
                  <c:v>0.98120243258721596</c:v>
                </c:pt>
                <c:pt idx="256">
                  <c:v>0.98008760600716904</c:v>
                </c:pt>
                <c:pt idx="257">
                  <c:v>0.978715922350747</c:v>
                </c:pt>
                <c:pt idx="258">
                  <c:v>0.97745958879104999</c:v>
                </c:pt>
                <c:pt idx="259">
                  <c:v>0.97635569698996905</c:v>
                </c:pt>
                <c:pt idx="260">
                  <c:v>0.97372798980153696</c:v>
                </c:pt>
                <c:pt idx="261">
                  <c:v>0.97288901414459095</c:v>
                </c:pt>
                <c:pt idx="262">
                  <c:v>0.97156096231839095</c:v>
                </c:pt>
                <c:pt idx="263">
                  <c:v>0.97001580196672799</c:v>
                </c:pt>
                <c:pt idx="264">
                  <c:v>0.968703540944302</c:v>
                </c:pt>
                <c:pt idx="265">
                  <c:v>0.968284220830119</c:v>
                </c:pt>
                <c:pt idx="266">
                  <c:v>0.96703068443503404</c:v>
                </c:pt>
                <c:pt idx="267">
                  <c:v>0.96606414692697895</c:v>
                </c:pt>
                <c:pt idx="268">
                  <c:v>0.965463236460254</c:v>
                </c:pt>
                <c:pt idx="269">
                  <c:v>0.96444228372204999</c:v>
                </c:pt>
                <c:pt idx="270">
                  <c:v>0.96453771319347004</c:v>
                </c:pt>
                <c:pt idx="271">
                  <c:v>0.96366797104521495</c:v>
                </c:pt>
                <c:pt idx="272">
                  <c:v>0.96278026964184504</c:v>
                </c:pt>
                <c:pt idx="273">
                  <c:v>0.96322155318084202</c:v>
                </c:pt>
                <c:pt idx="274">
                  <c:v>0.96197810822205398</c:v>
                </c:pt>
                <c:pt idx="275">
                  <c:v>0.96229539336688996</c:v>
                </c:pt>
                <c:pt idx="276">
                  <c:v>0.96180289058240698</c:v>
                </c:pt>
                <c:pt idx="277">
                  <c:v>0.96117528904599403</c:v>
                </c:pt>
                <c:pt idx="278">
                  <c:v>0.96174613202160697</c:v>
                </c:pt>
                <c:pt idx="279">
                  <c:v>0.96180708747266797</c:v>
                </c:pt>
                <c:pt idx="280">
                  <c:v>0.96258199815712098</c:v>
                </c:pt>
                <c:pt idx="281">
                  <c:v>0.96245415344406604</c:v>
                </c:pt>
                <c:pt idx="282">
                  <c:v>0.96317868403435403</c:v>
                </c:pt>
                <c:pt idx="283">
                  <c:v>0.96345970191244101</c:v>
                </c:pt>
                <c:pt idx="284">
                  <c:v>0.96398770423628699</c:v>
                </c:pt>
                <c:pt idx="285">
                  <c:v>0.965006394362664</c:v>
                </c:pt>
                <c:pt idx="286">
                  <c:v>0.96514038168044602</c:v>
                </c:pt>
                <c:pt idx="287">
                  <c:v>0.96590634134877795</c:v>
                </c:pt>
                <c:pt idx="288">
                  <c:v>0.96712715052373199</c:v>
                </c:pt>
                <c:pt idx="289">
                  <c:v>0.968750633574326</c:v>
                </c:pt>
                <c:pt idx="290">
                  <c:v>0.96928489200303303</c:v>
                </c:pt>
                <c:pt idx="291">
                  <c:v>0.96977799590240299</c:v>
                </c:pt>
                <c:pt idx="292">
                  <c:v>0.97141586563161197</c:v>
                </c:pt>
                <c:pt idx="293">
                  <c:v>0.972226721636547</c:v>
                </c:pt>
                <c:pt idx="294">
                  <c:v>0.97335422086822998</c:v>
                </c:pt>
                <c:pt idx="295">
                  <c:v>0.97428644967022504</c:v>
                </c:pt>
                <c:pt idx="296">
                  <c:v>0.97515078376841502</c:v>
                </c:pt>
                <c:pt idx="297">
                  <c:v>0.97681274147429198</c:v>
                </c:pt>
                <c:pt idx="298">
                  <c:v>0.97833136832823497</c:v>
                </c:pt>
                <c:pt idx="299">
                  <c:v>0.97934251357310098</c:v>
                </c:pt>
                <c:pt idx="300">
                  <c:v>0.98046180299287</c:v>
                </c:pt>
                <c:pt idx="301">
                  <c:v>0.982830990834764</c:v>
                </c:pt>
                <c:pt idx="302">
                  <c:v>0.98315790944929404</c:v>
                </c:pt>
                <c:pt idx="303">
                  <c:v>0.98389375519203004</c:v>
                </c:pt>
                <c:pt idx="304">
                  <c:v>0.98436004873166105</c:v>
                </c:pt>
                <c:pt idx="305">
                  <c:v>0.98555079486894903</c:v>
                </c:pt>
                <c:pt idx="306">
                  <c:v>0.98652099841938101</c:v>
                </c:pt>
                <c:pt idx="307">
                  <c:v>0.98740065322375004</c:v>
                </c:pt>
                <c:pt idx="308">
                  <c:v>0.98831214571495296</c:v>
                </c:pt>
                <c:pt idx="309">
                  <c:v>0.98883535183260995</c:v>
                </c:pt>
                <c:pt idx="310">
                  <c:v>0.98976978432061302</c:v>
                </c:pt>
                <c:pt idx="311">
                  <c:v>0.98990782289775103</c:v>
                </c:pt>
                <c:pt idx="312">
                  <c:v>0.99114515837350603</c:v>
                </c:pt>
                <c:pt idx="313">
                  <c:v>0.99160689392846701</c:v>
                </c:pt>
                <c:pt idx="314">
                  <c:v>0.99193200721256303</c:v>
                </c:pt>
                <c:pt idx="315">
                  <c:v>0.99235101312819995</c:v>
                </c:pt>
                <c:pt idx="316">
                  <c:v>0.99234417869735103</c:v>
                </c:pt>
                <c:pt idx="317">
                  <c:v>0.99224943572489599</c:v>
                </c:pt>
                <c:pt idx="318">
                  <c:v>0.99206513493354498</c:v>
                </c:pt>
                <c:pt idx="319">
                  <c:v>0.99211835759550204</c:v>
                </c:pt>
                <c:pt idx="320">
                  <c:v>0.99152038771498197</c:v>
                </c:pt>
                <c:pt idx="321">
                  <c:v>0.99099577013718498</c:v>
                </c:pt>
                <c:pt idx="322">
                  <c:v>0.99021651425468504</c:v>
                </c:pt>
                <c:pt idx="323">
                  <c:v>0.98967399362544395</c:v>
                </c:pt>
                <c:pt idx="324">
                  <c:v>0.988990970182127</c:v>
                </c:pt>
                <c:pt idx="325">
                  <c:v>0.98752834878541695</c:v>
                </c:pt>
                <c:pt idx="326">
                  <c:v>0.98575335213956305</c:v>
                </c:pt>
                <c:pt idx="327">
                  <c:v>0.98486063074754104</c:v>
                </c:pt>
                <c:pt idx="328">
                  <c:v>0.98323953386440699</c:v>
                </c:pt>
                <c:pt idx="329">
                  <c:v>0.98134543673476304</c:v>
                </c:pt>
                <c:pt idx="330">
                  <c:v>0.97967361835768496</c:v>
                </c:pt>
                <c:pt idx="331">
                  <c:v>0.97692110505010599</c:v>
                </c:pt>
                <c:pt idx="332">
                  <c:v>0.97393908159444598</c:v>
                </c:pt>
                <c:pt idx="333">
                  <c:v>0.97257649926254197</c:v>
                </c:pt>
                <c:pt idx="334">
                  <c:v>0.96901998885672302</c:v>
                </c:pt>
                <c:pt idx="335">
                  <c:v>0.96609244894553203</c:v>
                </c:pt>
                <c:pt idx="336">
                  <c:v>0.96165373859700298</c:v>
                </c:pt>
                <c:pt idx="337">
                  <c:v>0.96029454129083103</c:v>
                </c:pt>
                <c:pt idx="338">
                  <c:v>0.95619334664479405</c:v>
                </c:pt>
                <c:pt idx="339">
                  <c:v>0.951459816141631</c:v>
                </c:pt>
                <c:pt idx="340">
                  <c:v>0.94888906466808498</c:v>
                </c:pt>
                <c:pt idx="341">
                  <c:v>0.94500245981592501</c:v>
                </c:pt>
                <c:pt idx="342">
                  <c:v>0.93914934655469895</c:v>
                </c:pt>
                <c:pt idx="343">
                  <c:v>0.934367238595459</c:v>
                </c:pt>
                <c:pt idx="344">
                  <c:v>0.92990049038123501</c:v>
                </c:pt>
                <c:pt idx="345">
                  <c:v>0.92551492558049098</c:v>
                </c:pt>
                <c:pt idx="346">
                  <c:v>0.91932244838584398</c:v>
                </c:pt>
                <c:pt idx="347">
                  <c:v>0.91409031625794102</c:v>
                </c:pt>
                <c:pt idx="348">
                  <c:v>0.91039722032106696</c:v>
                </c:pt>
                <c:pt idx="349">
                  <c:v>0.90209650056426105</c:v>
                </c:pt>
                <c:pt idx="350">
                  <c:v>0.89606178010758297</c:v>
                </c:pt>
                <c:pt idx="351">
                  <c:v>0.89072336134605801</c:v>
                </c:pt>
                <c:pt idx="352">
                  <c:v>0.88314808318722104</c:v>
                </c:pt>
                <c:pt idx="353">
                  <c:v>0.87787600160980905</c:v>
                </c:pt>
                <c:pt idx="354">
                  <c:v>0.871118193357585</c:v>
                </c:pt>
                <c:pt idx="355">
                  <c:v>0.86352652072699498</c:v>
                </c:pt>
                <c:pt idx="356">
                  <c:v>0.85785129990944098</c:v>
                </c:pt>
                <c:pt idx="357">
                  <c:v>0.85224582094818102</c:v>
                </c:pt>
                <c:pt idx="358">
                  <c:v>0.84481342362779599</c:v>
                </c:pt>
                <c:pt idx="359">
                  <c:v>0.83708250773832904</c:v>
                </c:pt>
                <c:pt idx="360">
                  <c:v>0.82985138686654703</c:v>
                </c:pt>
                <c:pt idx="361">
                  <c:v>0.82119489155924197</c:v>
                </c:pt>
                <c:pt idx="362">
                  <c:v>0.81447589825244804</c:v>
                </c:pt>
                <c:pt idx="363">
                  <c:v>0.80866800402752204</c:v>
                </c:pt>
                <c:pt idx="364">
                  <c:v>0.80065393085762104</c:v>
                </c:pt>
                <c:pt idx="365">
                  <c:v>0.79323793012404498</c:v>
                </c:pt>
                <c:pt idx="366">
                  <c:v>0.78662353067503799</c:v>
                </c:pt>
                <c:pt idx="367">
                  <c:v>0.77688194951932799</c:v>
                </c:pt>
                <c:pt idx="368">
                  <c:v>0.77176208080111097</c:v>
                </c:pt>
                <c:pt idx="369">
                  <c:v>0.76165987157818804</c:v>
                </c:pt>
                <c:pt idx="370">
                  <c:v>0.75125921609028601</c:v>
                </c:pt>
                <c:pt idx="371">
                  <c:v>0.74398100348113205</c:v>
                </c:pt>
                <c:pt idx="372">
                  <c:v>0.73515553103981002</c:v>
                </c:pt>
                <c:pt idx="373">
                  <c:v>0.72742154681801396</c:v>
                </c:pt>
                <c:pt idx="374">
                  <c:v>0.72161945405865402</c:v>
                </c:pt>
                <c:pt idx="375">
                  <c:v>0.71395085600175401</c:v>
                </c:pt>
                <c:pt idx="376">
                  <c:v>0.70699065777765502</c:v>
                </c:pt>
                <c:pt idx="377">
                  <c:v>0.69431411600996895</c:v>
                </c:pt>
                <c:pt idx="378">
                  <c:v>0.69040216217962302</c:v>
                </c:pt>
                <c:pt idx="379">
                  <c:v>0.67751878933990795</c:v>
                </c:pt>
                <c:pt idx="380">
                  <c:v>0.67189436774067302</c:v>
                </c:pt>
                <c:pt idx="381">
                  <c:v>0.66398194996958404</c:v>
                </c:pt>
                <c:pt idx="382">
                  <c:v>0.65802210588682897</c:v>
                </c:pt>
                <c:pt idx="383">
                  <c:v>0.65005729666202205</c:v>
                </c:pt>
                <c:pt idx="384">
                  <c:v>0.63968839754624396</c:v>
                </c:pt>
                <c:pt idx="385">
                  <c:v>0.63463720446736505</c:v>
                </c:pt>
                <c:pt idx="386">
                  <c:v>0.625745645667379</c:v>
                </c:pt>
                <c:pt idx="387">
                  <c:v>0.61960026806020996</c:v>
                </c:pt>
                <c:pt idx="388">
                  <c:v>0.610120855255325</c:v>
                </c:pt>
                <c:pt idx="389">
                  <c:v>0.60232357068581899</c:v>
                </c:pt>
                <c:pt idx="390">
                  <c:v>0.595382550993516</c:v>
                </c:pt>
                <c:pt idx="391">
                  <c:v>0.58415210596374101</c:v>
                </c:pt>
                <c:pt idx="392">
                  <c:v>0.58122412988694205</c:v>
                </c:pt>
                <c:pt idx="393">
                  <c:v>0.57127220801236001</c:v>
                </c:pt>
                <c:pt idx="394">
                  <c:v>0.56153857765513104</c:v>
                </c:pt>
                <c:pt idx="395">
                  <c:v>0.55738989263873095</c:v>
                </c:pt>
                <c:pt idx="396">
                  <c:v>0.54812982898693896</c:v>
                </c:pt>
                <c:pt idx="397">
                  <c:v>0.54203297241794401</c:v>
                </c:pt>
                <c:pt idx="398">
                  <c:v>0.53595660255322197</c:v>
                </c:pt>
                <c:pt idx="399">
                  <c:v>0.52676492343455705</c:v>
                </c:pt>
                <c:pt idx="400">
                  <c:v>0.52125812818251704</c:v>
                </c:pt>
                <c:pt idx="401">
                  <c:v>0.51485879303490401</c:v>
                </c:pt>
                <c:pt idx="402">
                  <c:v>0.50840097736303103</c:v>
                </c:pt>
                <c:pt idx="403">
                  <c:v>0.50058683106041701</c:v>
                </c:pt>
                <c:pt idx="404">
                  <c:v>0.49403289836437703</c:v>
                </c:pt>
                <c:pt idx="405">
                  <c:v>0.48503399892424798</c:v>
                </c:pt>
                <c:pt idx="406">
                  <c:v>0.48123968339004403</c:v>
                </c:pt>
                <c:pt idx="407">
                  <c:v>0.47482051869315001</c:v>
                </c:pt>
                <c:pt idx="408">
                  <c:v>0.46399901244346198</c:v>
                </c:pt>
                <c:pt idx="409">
                  <c:v>0.46140549029133998</c:v>
                </c:pt>
                <c:pt idx="410">
                  <c:v>0.455665762035732</c:v>
                </c:pt>
                <c:pt idx="411">
                  <c:v>0.45107324103679403</c:v>
                </c:pt>
                <c:pt idx="412">
                  <c:v>0.44474604819674501</c:v>
                </c:pt>
                <c:pt idx="413">
                  <c:v>0.43848592486485699</c:v>
                </c:pt>
                <c:pt idx="414">
                  <c:v>0.43229232377488502</c:v>
                </c:pt>
                <c:pt idx="415">
                  <c:v>0.42739371421900801</c:v>
                </c:pt>
                <c:pt idx="416">
                  <c:v>0.42106201801833298</c:v>
                </c:pt>
                <c:pt idx="417">
                  <c:v>0.418344281699987</c:v>
                </c:pt>
                <c:pt idx="418">
                  <c:v>0.40944916598835901</c:v>
                </c:pt>
                <c:pt idx="419">
                  <c:v>0.405662154319678</c:v>
                </c:pt>
                <c:pt idx="420">
                  <c:v>0.40060688523212801</c:v>
                </c:pt>
                <c:pt idx="421">
                  <c:v>0.39609083834255499</c:v>
                </c:pt>
                <c:pt idx="422">
                  <c:v>0.39032047089016603</c:v>
                </c:pt>
                <c:pt idx="423">
                  <c:v>0.387736949373782</c:v>
                </c:pt>
                <c:pt idx="424">
                  <c:v>0.38322082263246598</c:v>
                </c:pt>
                <c:pt idx="425">
                  <c:v>0.37674777709727197</c:v>
                </c:pt>
                <c:pt idx="426">
                  <c:v>0.37053772405580399</c:v>
                </c:pt>
                <c:pt idx="427">
                  <c:v>0.36455763465302099</c:v>
                </c:pt>
                <c:pt idx="428">
                  <c:v>0.36123498644212398</c:v>
                </c:pt>
                <c:pt idx="429">
                  <c:v>0.35832536633906598</c:v>
                </c:pt>
                <c:pt idx="430">
                  <c:v>0.351339924150461</c:v>
                </c:pt>
                <c:pt idx="431">
                  <c:v>0.34894430825511202</c:v>
                </c:pt>
                <c:pt idx="432">
                  <c:v>0.34623486326331798</c:v>
                </c:pt>
                <c:pt idx="433">
                  <c:v>0.34153417010380899</c:v>
                </c:pt>
                <c:pt idx="434">
                  <c:v>0.33726012873633798</c:v>
                </c:pt>
                <c:pt idx="435">
                  <c:v>0.33269064541424198</c:v>
                </c:pt>
                <c:pt idx="436">
                  <c:v>0.32935109381189398</c:v>
                </c:pt>
                <c:pt idx="437">
                  <c:v>0.32293632061259803</c:v>
                </c:pt>
                <c:pt idx="438">
                  <c:v>0.32279185846411101</c:v>
                </c:pt>
                <c:pt idx="439">
                  <c:v>0.31622101812714798</c:v>
                </c:pt>
                <c:pt idx="440">
                  <c:v>0.31415676072205301</c:v>
                </c:pt>
                <c:pt idx="441">
                  <c:v>0.31336444519220202</c:v>
                </c:pt>
                <c:pt idx="442">
                  <c:v>0.30636768348064097</c:v>
                </c:pt>
                <c:pt idx="443">
                  <c:v>0.30170580634668898</c:v>
                </c:pt>
                <c:pt idx="444">
                  <c:v>0.29939056545114401</c:v>
                </c:pt>
                <c:pt idx="445">
                  <c:v>0.29683857586786699</c:v>
                </c:pt>
                <c:pt idx="446">
                  <c:v>0.29303143423589301</c:v>
                </c:pt>
                <c:pt idx="447">
                  <c:v>0.289385693697778</c:v>
                </c:pt>
                <c:pt idx="448">
                  <c:v>0.28692124940750902</c:v>
                </c:pt>
                <c:pt idx="449">
                  <c:v>0.28364501138196002</c:v>
                </c:pt>
                <c:pt idx="450">
                  <c:v>0.28136080440326</c:v>
                </c:pt>
                <c:pt idx="451">
                  <c:v>0.27722229160087503</c:v>
                </c:pt>
                <c:pt idx="452">
                  <c:v>0.27499571760221603</c:v>
                </c:pt>
                <c:pt idx="453">
                  <c:v>0.27328496822209702</c:v>
                </c:pt>
                <c:pt idx="454">
                  <c:v>0.26997105528455401</c:v>
                </c:pt>
                <c:pt idx="455">
                  <c:v>0.26638717852848598</c:v>
                </c:pt>
                <c:pt idx="456">
                  <c:v>0.26194172984528302</c:v>
                </c:pt>
                <c:pt idx="457">
                  <c:v>0.25848045529610503</c:v>
                </c:pt>
                <c:pt idx="458">
                  <c:v>0.25784825942283601</c:v>
                </c:pt>
                <c:pt idx="459">
                  <c:v>0.25466615110394403</c:v>
                </c:pt>
                <c:pt idx="460">
                  <c:v>0.24894487270493901</c:v>
                </c:pt>
                <c:pt idx="461">
                  <c:v>0.24839485346307899</c:v>
                </c:pt>
                <c:pt idx="462">
                  <c:v>0.24646517245579599</c:v>
                </c:pt>
                <c:pt idx="463">
                  <c:v>0.24343863436846999</c:v>
                </c:pt>
                <c:pt idx="464">
                  <c:v>0.24224342320293199</c:v>
                </c:pt>
                <c:pt idx="465">
                  <c:v>0.23665609454935699</c:v>
                </c:pt>
                <c:pt idx="466">
                  <c:v>0.236760580071671</c:v>
                </c:pt>
                <c:pt idx="467">
                  <c:v>0.23651969033001</c:v>
                </c:pt>
                <c:pt idx="468">
                  <c:v>0.231536239744287</c:v>
                </c:pt>
                <c:pt idx="469">
                  <c:v>0.23095924715070701</c:v>
                </c:pt>
                <c:pt idx="470">
                  <c:v>0.227146928826468</c:v>
                </c:pt>
                <c:pt idx="471">
                  <c:v>0.22257791828199899</c:v>
                </c:pt>
                <c:pt idx="472">
                  <c:v>0.22290032081171801</c:v>
                </c:pt>
                <c:pt idx="473">
                  <c:v>0.219528806357072</c:v>
                </c:pt>
                <c:pt idx="474">
                  <c:v>0.21794124002467899</c:v>
                </c:pt>
                <c:pt idx="475">
                  <c:v>0.21637172952254899</c:v>
                </c:pt>
                <c:pt idx="476">
                  <c:v>0.212521594795998</c:v>
                </c:pt>
                <c:pt idx="477">
                  <c:v>0.212485308681096</c:v>
                </c:pt>
                <c:pt idx="478">
                  <c:v>0.208965142133785</c:v>
                </c:pt>
                <c:pt idx="479">
                  <c:v>0.20903206799179599</c:v>
                </c:pt>
                <c:pt idx="480">
                  <c:v>0.20663947225433399</c:v>
                </c:pt>
                <c:pt idx="481">
                  <c:v>0.20564323051632299</c:v>
                </c:pt>
                <c:pt idx="482">
                  <c:v>0.20535465176760301</c:v>
                </c:pt>
                <c:pt idx="483">
                  <c:v>0.199420006497114</c:v>
                </c:pt>
                <c:pt idx="484">
                  <c:v>0.20014743718449801</c:v>
                </c:pt>
                <c:pt idx="485">
                  <c:v>0.20030801576443499</c:v>
                </c:pt>
                <c:pt idx="486">
                  <c:v>0.19727123724578299</c:v>
                </c:pt>
                <c:pt idx="487">
                  <c:v>0.19173679442122801</c:v>
                </c:pt>
                <c:pt idx="488">
                  <c:v>0.191584504115692</c:v>
                </c:pt>
                <c:pt idx="489">
                  <c:v>0.19107115072901601</c:v>
                </c:pt>
                <c:pt idx="490">
                  <c:v>0.18854936444675399</c:v>
                </c:pt>
                <c:pt idx="491">
                  <c:v>0.18532079185140299</c:v>
                </c:pt>
                <c:pt idx="492">
                  <c:v>0.18503030142422699</c:v>
                </c:pt>
                <c:pt idx="493">
                  <c:v>0.18488526630541099</c:v>
                </c:pt>
                <c:pt idx="494">
                  <c:v>0.17947058166282301</c:v>
                </c:pt>
                <c:pt idx="495">
                  <c:v>0.17837801358053801</c:v>
                </c:pt>
                <c:pt idx="496">
                  <c:v>0.17893826809671201</c:v>
                </c:pt>
                <c:pt idx="497">
                  <c:v>0.182011787120331</c:v>
                </c:pt>
                <c:pt idx="498">
                  <c:v>0.171301125141639</c:v>
                </c:pt>
                <c:pt idx="499">
                  <c:v>0.17590658603259601</c:v>
                </c:pt>
                <c:pt idx="500">
                  <c:v>0.170957683604335</c:v>
                </c:pt>
                <c:pt idx="501">
                  <c:v>0.17208855921685301</c:v>
                </c:pt>
                <c:pt idx="502">
                  <c:v>0.16672911269480301</c:v>
                </c:pt>
                <c:pt idx="503">
                  <c:v>0.16725268610597899</c:v>
                </c:pt>
                <c:pt idx="504">
                  <c:v>0.16654086104385599</c:v>
                </c:pt>
                <c:pt idx="505">
                  <c:v>0.16578990588270401</c:v>
                </c:pt>
                <c:pt idx="506">
                  <c:v>0.162528320671637</c:v>
                </c:pt>
                <c:pt idx="507">
                  <c:v>0.16258711332355</c:v>
                </c:pt>
                <c:pt idx="508">
                  <c:v>0.16265250237605899</c:v>
                </c:pt>
                <c:pt idx="509">
                  <c:v>0.158800119231955</c:v>
                </c:pt>
                <c:pt idx="510">
                  <c:v>0.15646026062753601</c:v>
                </c:pt>
                <c:pt idx="511">
                  <c:v>0.157050646203935</c:v>
                </c:pt>
                <c:pt idx="512">
                  <c:v>0.15711733921186199</c:v>
                </c:pt>
                <c:pt idx="513">
                  <c:v>0.154589071886061</c:v>
                </c:pt>
                <c:pt idx="514">
                  <c:v>0.155612481070975</c:v>
                </c:pt>
                <c:pt idx="515">
                  <c:v>0.152873927982181</c:v>
                </c:pt>
                <c:pt idx="516">
                  <c:v>0.15272144972041399</c:v>
                </c:pt>
                <c:pt idx="517">
                  <c:v>0.15360751086342</c:v>
                </c:pt>
                <c:pt idx="518">
                  <c:v>0.15177925700902201</c:v>
                </c:pt>
                <c:pt idx="519">
                  <c:v>0.14863176438926101</c:v>
                </c:pt>
                <c:pt idx="520">
                  <c:v>0.14527889262316401</c:v>
                </c:pt>
                <c:pt idx="521">
                  <c:v>0.145500617973777</c:v>
                </c:pt>
                <c:pt idx="522">
                  <c:v>0.14667638597322299</c:v>
                </c:pt>
                <c:pt idx="523">
                  <c:v>0.14638876813787899</c:v>
                </c:pt>
                <c:pt idx="524">
                  <c:v>0.14342068377092701</c:v>
                </c:pt>
                <c:pt idx="525">
                  <c:v>0.142435544055552</c:v>
                </c:pt>
                <c:pt idx="526">
                  <c:v>0.13936146352634199</c:v>
                </c:pt>
                <c:pt idx="527">
                  <c:v>0.140519899836544</c:v>
                </c:pt>
                <c:pt idx="528">
                  <c:v>0.13826576206173199</c:v>
                </c:pt>
                <c:pt idx="529">
                  <c:v>0.13859536761945501</c:v>
                </c:pt>
                <c:pt idx="530">
                  <c:v>0.13765148942977101</c:v>
                </c:pt>
                <c:pt idx="531">
                  <c:v>0.13835691243336601</c:v>
                </c:pt>
                <c:pt idx="532">
                  <c:v>0.13543269994573801</c:v>
                </c:pt>
                <c:pt idx="533">
                  <c:v>0.135385174378225</c:v>
                </c:pt>
                <c:pt idx="534">
                  <c:v>0.130602646545114</c:v>
                </c:pt>
                <c:pt idx="535">
                  <c:v>0.13228305962363199</c:v>
                </c:pt>
                <c:pt idx="536">
                  <c:v>0.13470124458619601</c:v>
                </c:pt>
                <c:pt idx="537">
                  <c:v>0.13106251227945601</c:v>
                </c:pt>
                <c:pt idx="538">
                  <c:v>0.12795172915943101</c:v>
                </c:pt>
                <c:pt idx="539">
                  <c:v>0.12717669818197</c:v>
                </c:pt>
                <c:pt idx="540">
                  <c:v>0.12854321819747799</c:v>
                </c:pt>
                <c:pt idx="541">
                  <c:v>0.126787835003665</c:v>
                </c:pt>
                <c:pt idx="542">
                  <c:v>0.12629090174818799</c:v>
                </c:pt>
                <c:pt idx="543">
                  <c:v>0.12621133389262301</c:v>
                </c:pt>
                <c:pt idx="544">
                  <c:v>0.125806658396694</c:v>
                </c:pt>
                <c:pt idx="545">
                  <c:v>0.123036401349417</c:v>
                </c:pt>
                <c:pt idx="546">
                  <c:v>0.123189615322982</c:v>
                </c:pt>
                <c:pt idx="547">
                  <c:v>0.12412464050514101</c:v>
                </c:pt>
                <c:pt idx="548">
                  <c:v>0.123018607400422</c:v>
                </c:pt>
                <c:pt idx="549">
                  <c:v>0.122570001481648</c:v>
                </c:pt>
                <c:pt idx="550">
                  <c:v>0.1205677278097</c:v>
                </c:pt>
                <c:pt idx="551">
                  <c:v>0.120101359791008</c:v>
                </c:pt>
                <c:pt idx="552">
                  <c:v>0.119557531634126</c:v>
                </c:pt>
                <c:pt idx="553">
                  <c:v>0.11931785145069899</c:v>
                </c:pt>
                <c:pt idx="554">
                  <c:v>0.119114975106367</c:v>
                </c:pt>
                <c:pt idx="555">
                  <c:v>0.117919506497625</c:v>
                </c:pt>
                <c:pt idx="556">
                  <c:v>0.11779479516451</c:v>
                </c:pt>
                <c:pt idx="557">
                  <c:v>0.116255204218063</c:v>
                </c:pt>
                <c:pt idx="558">
                  <c:v>0.116401667408692</c:v>
                </c:pt>
                <c:pt idx="559">
                  <c:v>0.11328704943450101</c:v>
                </c:pt>
                <c:pt idx="560">
                  <c:v>0.11529226023271701</c:v>
                </c:pt>
                <c:pt idx="561">
                  <c:v>0.11105996285047599</c:v>
                </c:pt>
                <c:pt idx="562">
                  <c:v>0.112652748623915</c:v>
                </c:pt>
                <c:pt idx="563">
                  <c:v>0.112089428056492</c:v>
                </c:pt>
                <c:pt idx="564">
                  <c:v>0.11120591073931201</c:v>
                </c:pt>
                <c:pt idx="565">
                  <c:v>0.111951129568283</c:v>
                </c:pt>
                <c:pt idx="566">
                  <c:v>0.109960945147853</c:v>
                </c:pt>
                <c:pt idx="567">
                  <c:v>0.110609018537957</c:v>
                </c:pt>
                <c:pt idx="568">
                  <c:v>0.109658243931142</c:v>
                </c:pt>
                <c:pt idx="569">
                  <c:v>0.109090005346374</c:v>
                </c:pt>
                <c:pt idx="570">
                  <c:v>0.109314980284964</c:v>
                </c:pt>
                <c:pt idx="571">
                  <c:v>0.10851997783000999</c:v>
                </c:pt>
                <c:pt idx="572">
                  <c:v>0.106316361145218</c:v>
                </c:pt>
                <c:pt idx="573">
                  <c:v>0.10792625399643101</c:v>
                </c:pt>
                <c:pt idx="574">
                  <c:v>0.107763317986559</c:v>
                </c:pt>
                <c:pt idx="575">
                  <c:v>0.105689105805251</c:v>
                </c:pt>
                <c:pt idx="576">
                  <c:v>0.104384314724339</c:v>
                </c:pt>
                <c:pt idx="577">
                  <c:v>0.105042572483509</c:v>
                </c:pt>
                <c:pt idx="578">
                  <c:v>0.103161474676788</c:v>
                </c:pt>
                <c:pt idx="579">
                  <c:v>0.103724502954371</c:v>
                </c:pt>
                <c:pt idx="580">
                  <c:v>0.104074832252788</c:v>
                </c:pt>
                <c:pt idx="581">
                  <c:v>0.102772024544918</c:v>
                </c:pt>
                <c:pt idx="582">
                  <c:v>0.102917927558281</c:v>
                </c:pt>
                <c:pt idx="583">
                  <c:v>0.101039192216482</c:v>
                </c:pt>
                <c:pt idx="584">
                  <c:v>0.100156819469159</c:v>
                </c:pt>
                <c:pt idx="585">
                  <c:v>0.10091432895882201</c:v>
                </c:pt>
                <c:pt idx="586">
                  <c:v>0.10016650112256099</c:v>
                </c:pt>
                <c:pt idx="587">
                  <c:v>0.10028976830559699</c:v>
                </c:pt>
                <c:pt idx="588">
                  <c:v>9.9697860693875998E-2</c:v>
                </c:pt>
                <c:pt idx="589">
                  <c:v>9.8826381338014399E-2</c:v>
                </c:pt>
                <c:pt idx="590">
                  <c:v>9.9324017720164096E-2</c:v>
                </c:pt>
                <c:pt idx="591">
                  <c:v>9.9105576215730906E-2</c:v>
                </c:pt>
                <c:pt idx="592">
                  <c:v>9.8337411768532904E-2</c:v>
                </c:pt>
                <c:pt idx="593">
                  <c:v>9.7735271126975207E-2</c:v>
                </c:pt>
                <c:pt idx="594">
                  <c:v>9.5428057081207399E-2</c:v>
                </c:pt>
                <c:pt idx="595">
                  <c:v>9.5488871159588595E-2</c:v>
                </c:pt>
                <c:pt idx="596">
                  <c:v>9.5729631178738103E-2</c:v>
                </c:pt>
                <c:pt idx="597">
                  <c:v>9.6520965127279298E-2</c:v>
                </c:pt>
                <c:pt idx="598">
                  <c:v>9.6144330990916196E-2</c:v>
                </c:pt>
                <c:pt idx="599">
                  <c:v>9.4909176189446498E-2</c:v>
                </c:pt>
                <c:pt idx="600">
                  <c:v>9.6486814140728794E-2</c:v>
                </c:pt>
                <c:pt idx="601">
                  <c:v>9.5342973334606201E-2</c:v>
                </c:pt>
                <c:pt idx="602">
                  <c:v>9.5293337811579296E-2</c:v>
                </c:pt>
                <c:pt idx="603">
                  <c:v>9.2728210897686097E-2</c:v>
                </c:pt>
                <c:pt idx="604">
                  <c:v>9.3364334990692202E-2</c:v>
                </c:pt>
                <c:pt idx="605">
                  <c:v>9.3094814439325393E-2</c:v>
                </c:pt>
                <c:pt idx="606">
                  <c:v>9.32198637101882E-2</c:v>
                </c:pt>
                <c:pt idx="607">
                  <c:v>9.1168461907340403E-2</c:v>
                </c:pt>
                <c:pt idx="608">
                  <c:v>9.7056039331786095E-2</c:v>
                </c:pt>
                <c:pt idx="609">
                  <c:v>9.1134136419248599E-2</c:v>
                </c:pt>
                <c:pt idx="610">
                  <c:v>9.1071746484001306E-2</c:v>
                </c:pt>
                <c:pt idx="611">
                  <c:v>9.3443621934266502E-2</c:v>
                </c:pt>
                <c:pt idx="612">
                  <c:v>9.0305168690526405E-2</c:v>
                </c:pt>
                <c:pt idx="613">
                  <c:v>9.0677599634836306E-2</c:v>
                </c:pt>
                <c:pt idx="614">
                  <c:v>8.8430282853734901E-2</c:v>
                </c:pt>
                <c:pt idx="615">
                  <c:v>8.7710617260994606E-2</c:v>
                </c:pt>
                <c:pt idx="616">
                  <c:v>8.8845574116586404E-2</c:v>
                </c:pt>
                <c:pt idx="617">
                  <c:v>8.4949862844811694E-2</c:v>
                </c:pt>
                <c:pt idx="618">
                  <c:v>8.84632196531E-2</c:v>
                </c:pt>
                <c:pt idx="619">
                  <c:v>8.5634077876729706E-2</c:v>
                </c:pt>
                <c:pt idx="620">
                  <c:v>8.6062382109090299E-2</c:v>
                </c:pt>
                <c:pt idx="621">
                  <c:v>8.3960970862768297E-2</c:v>
                </c:pt>
                <c:pt idx="622">
                  <c:v>8.7313111925070006E-2</c:v>
                </c:pt>
                <c:pt idx="623">
                  <c:v>8.64755939466368E-2</c:v>
                </c:pt>
                <c:pt idx="624">
                  <c:v>8.6571714437184102E-2</c:v>
                </c:pt>
                <c:pt idx="625">
                  <c:v>8.4326302909437795E-2</c:v>
                </c:pt>
                <c:pt idx="626">
                  <c:v>8.4510240505895104E-2</c:v>
                </c:pt>
                <c:pt idx="627">
                  <c:v>8.3931951630829907E-2</c:v>
                </c:pt>
                <c:pt idx="628">
                  <c:v>8.46904796245945E-2</c:v>
                </c:pt>
                <c:pt idx="629">
                  <c:v>8.51866736005603E-2</c:v>
                </c:pt>
                <c:pt idx="630">
                  <c:v>8.2734532350933296E-2</c:v>
                </c:pt>
                <c:pt idx="631">
                  <c:v>8.3785083525569307E-2</c:v>
                </c:pt>
                <c:pt idx="632">
                  <c:v>8.3306129714173893E-2</c:v>
                </c:pt>
                <c:pt idx="633">
                  <c:v>8.3898350743719902E-2</c:v>
                </c:pt>
                <c:pt idx="634">
                  <c:v>8.3962209995824794E-2</c:v>
                </c:pt>
                <c:pt idx="635">
                  <c:v>8.7230952294742398E-2</c:v>
                </c:pt>
                <c:pt idx="636">
                  <c:v>8.4220751371719693E-2</c:v>
                </c:pt>
                <c:pt idx="637">
                  <c:v>8.2465598897527997E-2</c:v>
                </c:pt>
                <c:pt idx="638">
                  <c:v>8.4484389782456801E-2</c:v>
                </c:pt>
                <c:pt idx="639">
                  <c:v>8.6879447702780305E-2</c:v>
                </c:pt>
                <c:pt idx="640">
                  <c:v>8.37259073344363E-2</c:v>
                </c:pt>
                <c:pt idx="641">
                  <c:v>8.1156476088718704E-2</c:v>
                </c:pt>
                <c:pt idx="642">
                  <c:v>8.2490658592852206E-2</c:v>
                </c:pt>
                <c:pt idx="643">
                  <c:v>8.5523110105063901E-2</c:v>
                </c:pt>
                <c:pt idx="644">
                  <c:v>8.364981770346E-2</c:v>
                </c:pt>
                <c:pt idx="645">
                  <c:v>8.7072478161175595E-2</c:v>
                </c:pt>
                <c:pt idx="646">
                  <c:v>8.3153788846374102E-2</c:v>
                </c:pt>
                <c:pt idx="647">
                  <c:v>7.8931226842108598E-2</c:v>
                </c:pt>
                <c:pt idx="648">
                  <c:v>8.2012506797915302E-2</c:v>
                </c:pt>
                <c:pt idx="649">
                  <c:v>8.1371805770555E-2</c:v>
                </c:pt>
                <c:pt idx="650">
                  <c:v>7.9406638640975302E-2</c:v>
                </c:pt>
                <c:pt idx="651">
                  <c:v>7.8790550607376303E-2</c:v>
                </c:pt>
                <c:pt idx="652">
                  <c:v>8.1749990679934798E-2</c:v>
                </c:pt>
                <c:pt idx="653">
                  <c:v>8.2402939872951997E-2</c:v>
                </c:pt>
                <c:pt idx="654">
                  <c:v>7.6680095400018203E-2</c:v>
                </c:pt>
                <c:pt idx="655">
                  <c:v>8.10653521757808E-2</c:v>
                </c:pt>
                <c:pt idx="656">
                  <c:v>7.8873802298310994E-2</c:v>
                </c:pt>
                <c:pt idx="657">
                  <c:v>8.0041232585113406E-2</c:v>
                </c:pt>
                <c:pt idx="658">
                  <c:v>8.0462813155874904E-2</c:v>
                </c:pt>
                <c:pt idx="659">
                  <c:v>7.2852950763134902E-2</c:v>
                </c:pt>
                <c:pt idx="660">
                  <c:v>7.6399519250070699E-2</c:v>
                </c:pt>
                <c:pt idx="661">
                  <c:v>7.3692551886605201E-2</c:v>
                </c:pt>
                <c:pt idx="662">
                  <c:v>7.7771133624036495E-2</c:v>
                </c:pt>
                <c:pt idx="663">
                  <c:v>7.36491586812313E-2</c:v>
                </c:pt>
                <c:pt idx="664">
                  <c:v>8.0276876073077805E-2</c:v>
                </c:pt>
                <c:pt idx="665">
                  <c:v>7.4938578153375499E-2</c:v>
                </c:pt>
                <c:pt idx="666">
                  <c:v>6.4960376908541104E-2</c:v>
                </c:pt>
                <c:pt idx="667">
                  <c:v>7.3614727170564706E-2</c:v>
                </c:pt>
                <c:pt idx="668">
                  <c:v>7.66206284102742E-2</c:v>
                </c:pt>
                <c:pt idx="669">
                  <c:v>7.9072366185840903E-2</c:v>
                </c:pt>
                <c:pt idx="670">
                  <c:v>7.6865735385691594E-2</c:v>
                </c:pt>
                <c:pt idx="671">
                  <c:v>7.5532468984195494E-2</c:v>
                </c:pt>
                <c:pt idx="672">
                  <c:v>7.6016719690809406E-2</c:v>
                </c:pt>
                <c:pt idx="673">
                  <c:v>7.8082037292008799E-2</c:v>
                </c:pt>
                <c:pt idx="674">
                  <c:v>7.3629410185457503E-2</c:v>
                </c:pt>
                <c:pt idx="675">
                  <c:v>7.2837218421677896E-2</c:v>
                </c:pt>
                <c:pt idx="676">
                  <c:v>7.5693405120861507E-2</c:v>
                </c:pt>
                <c:pt idx="677">
                  <c:v>6.6433024212685196E-2</c:v>
                </c:pt>
                <c:pt idx="678">
                  <c:v>7.4919191527381995E-2</c:v>
                </c:pt>
                <c:pt idx="679">
                  <c:v>7.4441308401759401E-2</c:v>
                </c:pt>
                <c:pt idx="680">
                  <c:v>7.3104722148875506E-2</c:v>
                </c:pt>
                <c:pt idx="681">
                  <c:v>7.0289942445426495E-2</c:v>
                </c:pt>
                <c:pt idx="682">
                  <c:v>7.3909315686630297E-2</c:v>
                </c:pt>
                <c:pt idx="683">
                  <c:v>7.9858307593223404E-2</c:v>
                </c:pt>
                <c:pt idx="684">
                  <c:v>7.6475815212088197E-2</c:v>
                </c:pt>
                <c:pt idx="685">
                  <c:v>7.1523215228779705E-2</c:v>
                </c:pt>
                <c:pt idx="686">
                  <c:v>6.8784949881205606E-2</c:v>
                </c:pt>
                <c:pt idx="687">
                  <c:v>6.8921933937594507E-2</c:v>
                </c:pt>
                <c:pt idx="688">
                  <c:v>7.1984861108273304E-2</c:v>
                </c:pt>
                <c:pt idx="689">
                  <c:v>7.5257497505443499E-2</c:v>
                </c:pt>
                <c:pt idx="690">
                  <c:v>6.8648254903557498E-2</c:v>
                </c:pt>
                <c:pt idx="691">
                  <c:v>7.6158550234151204E-2</c:v>
                </c:pt>
                <c:pt idx="692">
                  <c:v>7.3370374842362293E-2</c:v>
                </c:pt>
                <c:pt idx="693">
                  <c:v>7.1498150934415999E-2</c:v>
                </c:pt>
                <c:pt idx="694">
                  <c:v>7.14084417751506E-2</c:v>
                </c:pt>
                <c:pt idx="695">
                  <c:v>7.7118617681229296E-2</c:v>
                </c:pt>
                <c:pt idx="696">
                  <c:v>7.3029347089550806E-2</c:v>
                </c:pt>
                <c:pt idx="697">
                  <c:v>7.3886657858931795E-2</c:v>
                </c:pt>
                <c:pt idx="698">
                  <c:v>6.6517863633034593E-2</c:v>
                </c:pt>
                <c:pt idx="699">
                  <c:v>6.8364404009012794E-2</c:v>
                </c:pt>
                <c:pt idx="700">
                  <c:v>6.9109795214096395E-2</c:v>
                </c:pt>
                <c:pt idx="701">
                  <c:v>7.3476489467161302E-2</c:v>
                </c:pt>
                <c:pt idx="702">
                  <c:v>6.7996882553980995E-2</c:v>
                </c:pt>
                <c:pt idx="703">
                  <c:v>6.9515873666702394E-2</c:v>
                </c:pt>
                <c:pt idx="704">
                  <c:v>7.4094907405988994E-2</c:v>
                </c:pt>
                <c:pt idx="705">
                  <c:v>7.2040780668356105E-2</c:v>
                </c:pt>
                <c:pt idx="706">
                  <c:v>7.3307216542929196E-2</c:v>
                </c:pt>
                <c:pt idx="707">
                  <c:v>7.0429800199004702E-2</c:v>
                </c:pt>
                <c:pt idx="708">
                  <c:v>6.81821875543243E-2</c:v>
                </c:pt>
                <c:pt idx="709">
                  <c:v>7.6072981214082194E-2</c:v>
                </c:pt>
                <c:pt idx="710">
                  <c:v>7.0555716071168298E-2</c:v>
                </c:pt>
                <c:pt idx="711">
                  <c:v>7.9080295484565105E-2</c:v>
                </c:pt>
                <c:pt idx="712">
                  <c:v>7.4763105957934797E-2</c:v>
                </c:pt>
                <c:pt idx="713">
                  <c:v>6.5479769131794402E-2</c:v>
                </c:pt>
                <c:pt idx="714">
                  <c:v>7.5110510822835194E-2</c:v>
                </c:pt>
                <c:pt idx="715">
                  <c:v>6.9693649625090504E-2</c:v>
                </c:pt>
                <c:pt idx="716">
                  <c:v>7.11552232165715E-2</c:v>
                </c:pt>
                <c:pt idx="717">
                  <c:v>7.0197950214744398E-2</c:v>
                </c:pt>
                <c:pt idx="718">
                  <c:v>7.3676881584336204E-2</c:v>
                </c:pt>
                <c:pt idx="719">
                  <c:v>7.2723572042917906E-2</c:v>
                </c:pt>
                <c:pt idx="720">
                  <c:v>7.15331351007754E-2</c:v>
                </c:pt>
                <c:pt idx="721">
                  <c:v>7.4361220360849203E-2</c:v>
                </c:pt>
                <c:pt idx="722">
                  <c:v>7.6773886959852503E-2</c:v>
                </c:pt>
                <c:pt idx="723">
                  <c:v>7.3517652550314797E-2</c:v>
                </c:pt>
                <c:pt idx="724">
                  <c:v>6.97414436806056E-2</c:v>
                </c:pt>
                <c:pt idx="725">
                  <c:v>8.2305814720278606E-2</c:v>
                </c:pt>
                <c:pt idx="726">
                  <c:v>7.0558464884469693E-2</c:v>
                </c:pt>
                <c:pt idx="727">
                  <c:v>6.9242015914525598E-2</c:v>
                </c:pt>
                <c:pt idx="728">
                  <c:v>6.4175928118398701E-2</c:v>
                </c:pt>
                <c:pt idx="729">
                  <c:v>6.4351299022447794E-2</c:v>
                </c:pt>
                <c:pt idx="730">
                  <c:v>6.6564814845349998E-2</c:v>
                </c:pt>
                <c:pt idx="731">
                  <c:v>7.1345471101383701E-2</c:v>
                </c:pt>
                <c:pt idx="732">
                  <c:v>7.1770511637075707E-2</c:v>
                </c:pt>
                <c:pt idx="733">
                  <c:v>6.1489182034289901E-2</c:v>
                </c:pt>
                <c:pt idx="734">
                  <c:v>7.0888002604291095E-2</c:v>
                </c:pt>
                <c:pt idx="735">
                  <c:v>7.26392904339795E-2</c:v>
                </c:pt>
                <c:pt idx="736">
                  <c:v>7.1280315155472104E-2</c:v>
                </c:pt>
                <c:pt idx="737">
                  <c:v>6.4298655485430303E-2</c:v>
                </c:pt>
                <c:pt idx="738">
                  <c:v>7.6063798840119906E-2</c:v>
                </c:pt>
                <c:pt idx="739">
                  <c:v>6.7861510111181494E-2</c:v>
                </c:pt>
                <c:pt idx="740">
                  <c:v>6.4745244480388098E-2</c:v>
                </c:pt>
                <c:pt idx="741">
                  <c:v>6.5570193495169196E-2</c:v>
                </c:pt>
                <c:pt idx="742">
                  <c:v>7.5006255073417502E-2</c:v>
                </c:pt>
                <c:pt idx="743">
                  <c:v>6.5903458777266596E-2</c:v>
                </c:pt>
                <c:pt idx="744">
                  <c:v>6.7557840368998104E-2</c:v>
                </c:pt>
                <c:pt idx="745">
                  <c:v>7.2655184156779906E-2</c:v>
                </c:pt>
                <c:pt idx="746">
                  <c:v>6.8774245257344394E-2</c:v>
                </c:pt>
                <c:pt idx="747">
                  <c:v>6.3222216053258395E-2</c:v>
                </c:pt>
                <c:pt idx="748">
                  <c:v>7.1764298702443094E-2</c:v>
                </c:pt>
                <c:pt idx="749">
                  <c:v>0.11688787317537901</c:v>
                </c:pt>
                <c:pt idx="750">
                  <c:v>6.9132918125177301E-2</c:v>
                </c:pt>
                <c:pt idx="751">
                  <c:v>6.9827921172173193E-2</c:v>
                </c:pt>
                <c:pt idx="752">
                  <c:v>6.3632597309410094E-2</c:v>
                </c:pt>
                <c:pt idx="753">
                  <c:v>7.1400498554435796E-2</c:v>
                </c:pt>
                <c:pt idx="754">
                  <c:v>6.9028501419150998E-2</c:v>
                </c:pt>
                <c:pt idx="755">
                  <c:v>7.2996630912924507E-2</c:v>
                </c:pt>
                <c:pt idx="756">
                  <c:v>6.6990306134495997E-2</c:v>
                </c:pt>
                <c:pt idx="757">
                  <c:v>6.8423591568645706E-2</c:v>
                </c:pt>
                <c:pt idx="758">
                  <c:v>7.1390595364359696E-2</c:v>
                </c:pt>
                <c:pt idx="759">
                  <c:v>6.9979813380999095E-2</c:v>
                </c:pt>
                <c:pt idx="760">
                  <c:v>6.7004547756578506E-2</c:v>
                </c:pt>
                <c:pt idx="761">
                  <c:v>6.4869330568487094E-2</c:v>
                </c:pt>
                <c:pt idx="762">
                  <c:v>6.4369374534829896E-2</c:v>
                </c:pt>
                <c:pt idx="763">
                  <c:v>7.2122756079970304E-2</c:v>
                </c:pt>
                <c:pt idx="764">
                  <c:v>6.4254601464693195E-2</c:v>
                </c:pt>
                <c:pt idx="765">
                  <c:v>6.2633532249648696E-2</c:v>
                </c:pt>
                <c:pt idx="766">
                  <c:v>6.6938592414654594E-2</c:v>
                </c:pt>
                <c:pt idx="767">
                  <c:v>6.6760812516043405E-2</c:v>
                </c:pt>
                <c:pt idx="768">
                  <c:v>6.6956153272690805E-2</c:v>
                </c:pt>
                <c:pt idx="769">
                  <c:v>7.0054511293270699E-2</c:v>
                </c:pt>
                <c:pt idx="770">
                  <c:v>6.291074021345E-2</c:v>
                </c:pt>
                <c:pt idx="771">
                  <c:v>5.8052056848430698E-2</c:v>
                </c:pt>
                <c:pt idx="772">
                  <c:v>6.1952912966599903E-2</c:v>
                </c:pt>
                <c:pt idx="773">
                  <c:v>6.5988360317955894E-2</c:v>
                </c:pt>
                <c:pt idx="774">
                  <c:v>6.4690454334467407E-2</c:v>
                </c:pt>
                <c:pt idx="775">
                  <c:v>7.4068162236894705E-2</c:v>
                </c:pt>
                <c:pt idx="776">
                  <c:v>6.8662103274127695E-2</c:v>
                </c:pt>
                <c:pt idx="777">
                  <c:v>6.4932716004563004E-2</c:v>
                </c:pt>
                <c:pt idx="778">
                  <c:v>6.2697437611088702E-2</c:v>
                </c:pt>
                <c:pt idx="779">
                  <c:v>6.0150827756373801E-2</c:v>
                </c:pt>
                <c:pt idx="780">
                  <c:v>6.5400516108436405E-2</c:v>
                </c:pt>
                <c:pt idx="781">
                  <c:v>6.6049099248831802E-2</c:v>
                </c:pt>
                <c:pt idx="782">
                  <c:v>7.2375136215072203E-2</c:v>
                </c:pt>
                <c:pt idx="783">
                  <c:v>7.0819906903168001E-2</c:v>
                </c:pt>
                <c:pt idx="784">
                  <c:v>7.2305962974318905E-2</c:v>
                </c:pt>
                <c:pt idx="785">
                  <c:v>6.7042093138205305E-2</c:v>
                </c:pt>
                <c:pt idx="786">
                  <c:v>6.5407160348747204E-2</c:v>
                </c:pt>
                <c:pt idx="787">
                  <c:v>6.9195165588308002E-2</c:v>
                </c:pt>
                <c:pt idx="788">
                  <c:v>6.9608192328413199E-2</c:v>
                </c:pt>
                <c:pt idx="789">
                  <c:v>6.4708168309039096E-2</c:v>
                </c:pt>
                <c:pt idx="790">
                  <c:v>7.3502552304113206E-2</c:v>
                </c:pt>
                <c:pt idx="791">
                  <c:v>7.5914787114895896E-2</c:v>
                </c:pt>
                <c:pt idx="792">
                  <c:v>6.9917210407876407E-2</c:v>
                </c:pt>
                <c:pt idx="793">
                  <c:v>7.2254885870854199E-2</c:v>
                </c:pt>
                <c:pt idx="794">
                  <c:v>6.6913110660024699E-2</c:v>
                </c:pt>
                <c:pt idx="795">
                  <c:v>7.0046585114823798E-2</c:v>
                </c:pt>
                <c:pt idx="796">
                  <c:v>7.3303102527439101E-2</c:v>
                </c:pt>
                <c:pt idx="797">
                  <c:v>7.3334998470358098E-2</c:v>
                </c:pt>
                <c:pt idx="798">
                  <c:v>7.3891931078342896E-2</c:v>
                </c:pt>
                <c:pt idx="799">
                  <c:v>7.1298024203585303E-2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4F-455B-86B8-932EFACAC41A}"/>
            </c:ext>
          </c:extLst>
        </c:ser>
        <c:ser>
          <c:idx val="2"/>
          <c:order val="2"/>
          <c:tx>
            <c:v>Day 80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S9'!$K$3:$K$802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S9'!$L$3:$L$802</c:f>
              <c:numCache>
                <c:formatCode>General</c:formatCode>
                <c:ptCount val="800"/>
                <c:pt idx="0">
                  <c:v>0</c:v>
                </c:pt>
                <c:pt idx="1">
                  <c:v>4.6378343379682702E-4</c:v>
                </c:pt>
                <c:pt idx="2">
                  <c:v>8.1264132029468304E-4</c:v>
                </c:pt>
                <c:pt idx="3">
                  <c:v>2.84376705023126E-5</c:v>
                </c:pt>
                <c:pt idx="4">
                  <c:v>2.1923699238879401E-4</c:v>
                </c:pt>
                <c:pt idx="5">
                  <c:v>3.5914305994233498E-4</c:v>
                </c:pt>
                <c:pt idx="6">
                  <c:v>0</c:v>
                </c:pt>
                <c:pt idx="7">
                  <c:v>0</c:v>
                </c:pt>
                <c:pt idx="8">
                  <c:v>9.3793770492456296E-5</c:v>
                </c:pt>
                <c:pt idx="9">
                  <c:v>0</c:v>
                </c:pt>
                <c:pt idx="10">
                  <c:v>1.5781673841164199E-4</c:v>
                </c:pt>
                <c:pt idx="11">
                  <c:v>8.0933622523737803E-4</c:v>
                </c:pt>
                <c:pt idx="12">
                  <c:v>1.9372648961679698E-6</c:v>
                </c:pt>
                <c:pt idx="13">
                  <c:v>0.17556166803817899</c:v>
                </c:pt>
                <c:pt idx="14">
                  <c:v>0.23824031214942501</c:v>
                </c:pt>
                <c:pt idx="15">
                  <c:v>0</c:v>
                </c:pt>
                <c:pt idx="16">
                  <c:v>0</c:v>
                </c:pt>
                <c:pt idx="17">
                  <c:v>8.8284664854887396E-5</c:v>
                </c:pt>
                <c:pt idx="18">
                  <c:v>0</c:v>
                </c:pt>
                <c:pt idx="19">
                  <c:v>0.99524864860467899</c:v>
                </c:pt>
                <c:pt idx="20">
                  <c:v>0</c:v>
                </c:pt>
                <c:pt idx="21">
                  <c:v>9.4584175894141294E-5</c:v>
                </c:pt>
                <c:pt idx="22">
                  <c:v>0</c:v>
                </c:pt>
                <c:pt idx="23">
                  <c:v>0.71013539057647102</c:v>
                </c:pt>
                <c:pt idx="24">
                  <c:v>0.85632357224210498</c:v>
                </c:pt>
                <c:pt idx="25">
                  <c:v>3.0894061863184801E-5</c:v>
                </c:pt>
                <c:pt idx="26">
                  <c:v>1.3399628573496099E-5</c:v>
                </c:pt>
                <c:pt idx="27">
                  <c:v>0.96061017641757496</c:v>
                </c:pt>
                <c:pt idx="28">
                  <c:v>1.75821705465817E-4</c:v>
                </c:pt>
                <c:pt idx="29">
                  <c:v>8.5139450139659596E-5</c:v>
                </c:pt>
                <c:pt idx="30">
                  <c:v>1.2857489023354601E-5</c:v>
                </c:pt>
                <c:pt idx="31">
                  <c:v>0</c:v>
                </c:pt>
                <c:pt idx="32">
                  <c:v>9.7184091179425294E-5</c:v>
                </c:pt>
                <c:pt idx="33">
                  <c:v>0.91545899667512598</c:v>
                </c:pt>
                <c:pt idx="34">
                  <c:v>0</c:v>
                </c:pt>
                <c:pt idx="35">
                  <c:v>4.9262310788500401E-5</c:v>
                </c:pt>
                <c:pt idx="36">
                  <c:v>0.29789865818939598</c:v>
                </c:pt>
                <c:pt idx="37">
                  <c:v>2.58327942004311E-5</c:v>
                </c:pt>
                <c:pt idx="38">
                  <c:v>0</c:v>
                </c:pt>
                <c:pt idx="39">
                  <c:v>0</c:v>
                </c:pt>
                <c:pt idx="40">
                  <c:v>0.48989044646133101</c:v>
                </c:pt>
                <c:pt idx="41">
                  <c:v>1.7163928404284601E-4</c:v>
                </c:pt>
                <c:pt idx="42">
                  <c:v>0.56380669502655301</c:v>
                </c:pt>
                <c:pt idx="43">
                  <c:v>0.43272247412980402</c:v>
                </c:pt>
                <c:pt idx="44">
                  <c:v>0.72136130638173401</c:v>
                </c:pt>
                <c:pt idx="45">
                  <c:v>0.50383621696747605</c:v>
                </c:pt>
                <c:pt idx="46">
                  <c:v>0.57728117729209905</c:v>
                </c:pt>
                <c:pt idx="47">
                  <c:v>5.5583162038111401E-2</c:v>
                </c:pt>
                <c:pt idx="48">
                  <c:v>0.75425287915985195</c:v>
                </c:pt>
                <c:pt idx="49">
                  <c:v>3.0204909437392399E-5</c:v>
                </c:pt>
                <c:pt idx="50">
                  <c:v>0.18669467991191999</c:v>
                </c:pt>
                <c:pt idx="51">
                  <c:v>0.43575461010574001</c:v>
                </c:pt>
                <c:pt idx="52">
                  <c:v>2.4438678243532401E-5</c:v>
                </c:pt>
                <c:pt idx="53">
                  <c:v>9.3063196332288101E-5</c:v>
                </c:pt>
                <c:pt idx="54">
                  <c:v>0.76664427408756397</c:v>
                </c:pt>
                <c:pt idx="55">
                  <c:v>0.60846075525455401</c:v>
                </c:pt>
                <c:pt idx="56">
                  <c:v>0.100341309485628</c:v>
                </c:pt>
                <c:pt idx="57">
                  <c:v>0.47475118535854799</c:v>
                </c:pt>
                <c:pt idx="58">
                  <c:v>0.60632433380328898</c:v>
                </c:pt>
                <c:pt idx="59">
                  <c:v>0.28819329318653097</c:v>
                </c:pt>
                <c:pt idx="60">
                  <c:v>5.5893880099966397E-5</c:v>
                </c:pt>
                <c:pt idx="61">
                  <c:v>0</c:v>
                </c:pt>
                <c:pt idx="62">
                  <c:v>4.2436365615849999E-5</c:v>
                </c:pt>
                <c:pt idx="63">
                  <c:v>5.57250596776582E-5</c:v>
                </c:pt>
                <c:pt idx="64">
                  <c:v>9.1483178313768301E-2</c:v>
                </c:pt>
                <c:pt idx="65">
                  <c:v>0</c:v>
                </c:pt>
                <c:pt idx="66">
                  <c:v>0</c:v>
                </c:pt>
                <c:pt idx="67">
                  <c:v>4.0123020153437501E-5</c:v>
                </c:pt>
                <c:pt idx="68">
                  <c:v>7.2011103360649599E-3</c:v>
                </c:pt>
                <c:pt idx="69">
                  <c:v>2.9467032675256599E-5</c:v>
                </c:pt>
                <c:pt idx="70">
                  <c:v>1.6186767412957399E-2</c:v>
                </c:pt>
                <c:pt idx="71">
                  <c:v>1.21198418132984E-2</c:v>
                </c:pt>
                <c:pt idx="72">
                  <c:v>0.100444578265221</c:v>
                </c:pt>
                <c:pt idx="73">
                  <c:v>2.7013659233112702E-2</c:v>
                </c:pt>
                <c:pt idx="74">
                  <c:v>0.17764531147622301</c:v>
                </c:pt>
                <c:pt idx="75">
                  <c:v>0.144159941818367</c:v>
                </c:pt>
                <c:pt idx="76">
                  <c:v>1.4959419590287999E-5</c:v>
                </c:pt>
                <c:pt idx="77">
                  <c:v>0</c:v>
                </c:pt>
                <c:pt idx="78">
                  <c:v>0</c:v>
                </c:pt>
                <c:pt idx="79">
                  <c:v>0.125915222302735</c:v>
                </c:pt>
                <c:pt idx="80">
                  <c:v>0.36704615367343102</c:v>
                </c:pt>
                <c:pt idx="81">
                  <c:v>0.223743975510896</c:v>
                </c:pt>
                <c:pt idx="82">
                  <c:v>0</c:v>
                </c:pt>
                <c:pt idx="83">
                  <c:v>1.5947671928308298E-2</c:v>
                </c:pt>
                <c:pt idx="84">
                  <c:v>3.0895565251877401E-2</c:v>
                </c:pt>
                <c:pt idx="85">
                  <c:v>5.4676657011976104E-6</c:v>
                </c:pt>
                <c:pt idx="86">
                  <c:v>8.1927758489182906E-2</c:v>
                </c:pt>
                <c:pt idx="87">
                  <c:v>1.4311472394390501E-5</c:v>
                </c:pt>
                <c:pt idx="88">
                  <c:v>3.1103410307653498E-5</c:v>
                </c:pt>
                <c:pt idx="89">
                  <c:v>3.1313210445287003E-2</c:v>
                </c:pt>
                <c:pt idx="90">
                  <c:v>0</c:v>
                </c:pt>
                <c:pt idx="91">
                  <c:v>3.3434620361614403E-2</c:v>
                </c:pt>
                <c:pt idx="92">
                  <c:v>0</c:v>
                </c:pt>
                <c:pt idx="93">
                  <c:v>0.238469705615976</c:v>
                </c:pt>
                <c:pt idx="94">
                  <c:v>4.1285148855511003E-2</c:v>
                </c:pt>
                <c:pt idx="95">
                  <c:v>0</c:v>
                </c:pt>
                <c:pt idx="96">
                  <c:v>5.7452906165757198E-2</c:v>
                </c:pt>
                <c:pt idx="97">
                  <c:v>4.8106145710356402E-2</c:v>
                </c:pt>
                <c:pt idx="98">
                  <c:v>2.4284504384450501E-2</c:v>
                </c:pt>
                <c:pt idx="99">
                  <c:v>1.14880339087131E-5</c:v>
                </c:pt>
                <c:pt idx="100">
                  <c:v>1.0447202182462001E-5</c:v>
                </c:pt>
                <c:pt idx="101">
                  <c:v>1.99656087573885E-6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5.0142241663479498E-2</c:v>
                </c:pt>
                <c:pt idx="106">
                  <c:v>2.6152241199173301E-5</c:v>
                </c:pt>
                <c:pt idx="107">
                  <c:v>5.5979112431952499E-2</c:v>
                </c:pt>
                <c:pt idx="108">
                  <c:v>1.2387059344920499E-7</c:v>
                </c:pt>
                <c:pt idx="109">
                  <c:v>0.25262108725441301</c:v>
                </c:pt>
                <c:pt idx="110">
                  <c:v>4.8074592516877999E-6</c:v>
                </c:pt>
                <c:pt idx="111">
                  <c:v>9.8810675273988107E-3</c:v>
                </c:pt>
                <c:pt idx="112">
                  <c:v>5.6596375153095103E-7</c:v>
                </c:pt>
                <c:pt idx="113">
                  <c:v>5.9253140022086397E-5</c:v>
                </c:pt>
                <c:pt idx="114">
                  <c:v>4.9792806099232798E-2</c:v>
                </c:pt>
                <c:pt idx="115">
                  <c:v>5.5071557862031099E-2</c:v>
                </c:pt>
                <c:pt idx="116">
                  <c:v>3.9755171794442199E-5</c:v>
                </c:pt>
                <c:pt idx="117">
                  <c:v>2.28819733986141E-5</c:v>
                </c:pt>
                <c:pt idx="118">
                  <c:v>5.5062962386657102E-2</c:v>
                </c:pt>
                <c:pt idx="119">
                  <c:v>3.7471805711675201E-6</c:v>
                </c:pt>
                <c:pt idx="120">
                  <c:v>3.3827065767283802E-2</c:v>
                </c:pt>
                <c:pt idx="121">
                  <c:v>1.4843585715129701E-5</c:v>
                </c:pt>
                <c:pt idx="122">
                  <c:v>4.3554093934195E-5</c:v>
                </c:pt>
                <c:pt idx="123">
                  <c:v>0.218051686364098</c:v>
                </c:pt>
                <c:pt idx="124">
                  <c:v>2.0168213195281799E-5</c:v>
                </c:pt>
                <c:pt idx="125">
                  <c:v>1.3309592336824499E-2</c:v>
                </c:pt>
                <c:pt idx="126">
                  <c:v>5.77054121777607E-2</c:v>
                </c:pt>
                <c:pt idx="127">
                  <c:v>4.7866683658193098E-5</c:v>
                </c:pt>
                <c:pt idx="128">
                  <c:v>8.7831383287620704E-2</c:v>
                </c:pt>
                <c:pt idx="129">
                  <c:v>1.11926973317411E-5</c:v>
                </c:pt>
                <c:pt idx="130">
                  <c:v>4.6487658214513103E-2</c:v>
                </c:pt>
                <c:pt idx="131">
                  <c:v>4.1124066135433997E-5</c:v>
                </c:pt>
                <c:pt idx="132">
                  <c:v>2.4587627642417498E-2</c:v>
                </c:pt>
                <c:pt idx="133">
                  <c:v>1.0352443977190699E-4</c:v>
                </c:pt>
                <c:pt idx="134">
                  <c:v>0.112821572550427</c:v>
                </c:pt>
                <c:pt idx="135">
                  <c:v>8.0644407718352698E-2</c:v>
                </c:pt>
                <c:pt idx="136">
                  <c:v>3.3452075925993197E-2</c:v>
                </c:pt>
                <c:pt idx="137">
                  <c:v>7.6387153955064305E-2</c:v>
                </c:pt>
                <c:pt idx="138">
                  <c:v>0.102629215817437</c:v>
                </c:pt>
                <c:pt idx="139">
                  <c:v>7.3450290232710005E-2</c:v>
                </c:pt>
                <c:pt idx="140">
                  <c:v>7.8199276522127506E-2</c:v>
                </c:pt>
                <c:pt idx="141">
                  <c:v>8.5111270794869798E-3</c:v>
                </c:pt>
                <c:pt idx="142">
                  <c:v>0.15147861936426901</c:v>
                </c:pt>
                <c:pt idx="143">
                  <c:v>3.4556157765603598E-2</c:v>
                </c:pt>
                <c:pt idx="144">
                  <c:v>6.1604503496280098E-2</c:v>
                </c:pt>
                <c:pt idx="145">
                  <c:v>6.9084053258560499E-2</c:v>
                </c:pt>
                <c:pt idx="146">
                  <c:v>6.5704110117263098E-2</c:v>
                </c:pt>
                <c:pt idx="147">
                  <c:v>0.13682164304757899</c:v>
                </c:pt>
                <c:pt idx="148">
                  <c:v>2.6877641507198399E-2</c:v>
                </c:pt>
                <c:pt idx="149">
                  <c:v>4.66458970165319E-2</c:v>
                </c:pt>
                <c:pt idx="150">
                  <c:v>9.3574310588063994E-2</c:v>
                </c:pt>
                <c:pt idx="151">
                  <c:v>1.84479383553704E-5</c:v>
                </c:pt>
                <c:pt idx="152">
                  <c:v>0.14240448394446001</c:v>
                </c:pt>
                <c:pt idx="153">
                  <c:v>0.124593717303096</c:v>
                </c:pt>
                <c:pt idx="154">
                  <c:v>0.11463043574616399</c:v>
                </c:pt>
                <c:pt idx="155">
                  <c:v>9.1582941414252203E-2</c:v>
                </c:pt>
                <c:pt idx="156">
                  <c:v>0.103325562289086</c:v>
                </c:pt>
                <c:pt idx="157">
                  <c:v>0.120115027459885</c:v>
                </c:pt>
                <c:pt idx="158">
                  <c:v>0.10301319853687101</c:v>
                </c:pt>
                <c:pt idx="159">
                  <c:v>0.12279654540979799</c:v>
                </c:pt>
                <c:pt idx="160">
                  <c:v>0.128925139440284</c:v>
                </c:pt>
                <c:pt idx="161">
                  <c:v>0.12218361131475999</c:v>
                </c:pt>
                <c:pt idx="162">
                  <c:v>0.11871232195416</c:v>
                </c:pt>
                <c:pt idx="163">
                  <c:v>0.14397665396779399</c:v>
                </c:pt>
                <c:pt idx="164">
                  <c:v>0.186928610222758</c:v>
                </c:pt>
                <c:pt idx="165">
                  <c:v>0.13983156573327399</c:v>
                </c:pt>
                <c:pt idx="166">
                  <c:v>0.145330101070996</c:v>
                </c:pt>
                <c:pt idx="167">
                  <c:v>0.169145021313337</c:v>
                </c:pt>
                <c:pt idx="168">
                  <c:v>0.156261874321412</c:v>
                </c:pt>
                <c:pt idx="169">
                  <c:v>0.18867680382183499</c:v>
                </c:pt>
                <c:pt idx="170">
                  <c:v>0.16077716624344501</c:v>
                </c:pt>
                <c:pt idx="171">
                  <c:v>0.191010151752462</c:v>
                </c:pt>
                <c:pt idx="172">
                  <c:v>0.17026160737241</c:v>
                </c:pt>
                <c:pt idx="173">
                  <c:v>0.19859854059436099</c:v>
                </c:pt>
                <c:pt idx="174">
                  <c:v>0.19988490891747501</c:v>
                </c:pt>
                <c:pt idx="175">
                  <c:v>0.208703012944362</c:v>
                </c:pt>
                <c:pt idx="176">
                  <c:v>0.26245176233783202</c:v>
                </c:pt>
                <c:pt idx="177">
                  <c:v>0.21729073823310999</c:v>
                </c:pt>
                <c:pt idx="178">
                  <c:v>0.242501117529027</c:v>
                </c:pt>
                <c:pt idx="179">
                  <c:v>0.23427139948481701</c:v>
                </c:pt>
                <c:pt idx="180">
                  <c:v>0.23492069540928601</c:v>
                </c:pt>
                <c:pt idx="181">
                  <c:v>0.25656847343612799</c:v>
                </c:pt>
                <c:pt idx="182">
                  <c:v>0.25913657686715902</c:v>
                </c:pt>
                <c:pt idx="183">
                  <c:v>0.280114776886076</c:v>
                </c:pt>
                <c:pt idx="184">
                  <c:v>0.29081017506227202</c:v>
                </c:pt>
                <c:pt idx="185">
                  <c:v>0.30864723928568699</c:v>
                </c:pt>
                <c:pt idx="186">
                  <c:v>0.32203259160235398</c:v>
                </c:pt>
                <c:pt idx="187">
                  <c:v>0.33179032357240901</c:v>
                </c:pt>
                <c:pt idx="188">
                  <c:v>0.34084572953025499</c:v>
                </c:pt>
                <c:pt idx="189">
                  <c:v>0.34045370615776599</c:v>
                </c:pt>
                <c:pt idx="190">
                  <c:v>0.35961432871778198</c:v>
                </c:pt>
                <c:pt idx="191">
                  <c:v>0.37470352605053803</c:v>
                </c:pt>
                <c:pt idx="192">
                  <c:v>0.39204941020498602</c:v>
                </c:pt>
                <c:pt idx="193">
                  <c:v>0.40603303653213502</c:v>
                </c:pt>
                <c:pt idx="194">
                  <c:v>0.41555674976984502</c:v>
                </c:pt>
                <c:pt idx="195">
                  <c:v>0.455940648191895</c:v>
                </c:pt>
                <c:pt idx="196">
                  <c:v>0.44585619867266402</c:v>
                </c:pt>
                <c:pt idx="197">
                  <c:v>0.47100500331457601</c:v>
                </c:pt>
                <c:pt idx="198">
                  <c:v>0.48891377529567798</c:v>
                </c:pt>
                <c:pt idx="199">
                  <c:v>0.50461011462177596</c:v>
                </c:pt>
                <c:pt idx="200">
                  <c:v>0.52039378849346096</c:v>
                </c:pt>
                <c:pt idx="201">
                  <c:v>0.53533599353739603</c:v>
                </c:pt>
                <c:pt idx="202">
                  <c:v>0.55215664089948602</c:v>
                </c:pt>
                <c:pt idx="203">
                  <c:v>0.56710683127026595</c:v>
                </c:pt>
                <c:pt idx="204">
                  <c:v>0.58849747795259999</c:v>
                </c:pt>
                <c:pt idx="205">
                  <c:v>0.60938919847022499</c:v>
                </c:pt>
                <c:pt idx="206">
                  <c:v>0.62878048845105305</c:v>
                </c:pt>
                <c:pt idx="207">
                  <c:v>0.64050284063192497</c:v>
                </c:pt>
                <c:pt idx="208">
                  <c:v>0.66474083249131399</c:v>
                </c:pt>
                <c:pt idx="209">
                  <c:v>0.67639167125178501</c:v>
                </c:pt>
                <c:pt idx="210">
                  <c:v>0.70020913013230701</c:v>
                </c:pt>
                <c:pt idx="211">
                  <c:v>0.715123833360502</c:v>
                </c:pt>
                <c:pt idx="212">
                  <c:v>0.73521852654646103</c:v>
                </c:pt>
                <c:pt idx="213">
                  <c:v>0.74508882613068494</c:v>
                </c:pt>
                <c:pt idx="214">
                  <c:v>0.765623364769494</c:v>
                </c:pt>
                <c:pt idx="215">
                  <c:v>0.78009811296725196</c:v>
                </c:pt>
                <c:pt idx="216">
                  <c:v>0.79471960163475197</c:v>
                </c:pt>
                <c:pt idx="217">
                  <c:v>0.81328372698975204</c:v>
                </c:pt>
                <c:pt idx="218">
                  <c:v>0.82979529479472502</c:v>
                </c:pt>
                <c:pt idx="219">
                  <c:v>0.84534151141634695</c:v>
                </c:pt>
                <c:pt idx="220">
                  <c:v>0.85734119884967797</c:v>
                </c:pt>
                <c:pt idx="221">
                  <c:v>0.86642335336842402</c:v>
                </c:pt>
                <c:pt idx="222">
                  <c:v>0.88451629244687302</c:v>
                </c:pt>
                <c:pt idx="223">
                  <c:v>0.89289566661356101</c:v>
                </c:pt>
                <c:pt idx="224">
                  <c:v>0.90731201106551396</c:v>
                </c:pt>
                <c:pt idx="225">
                  <c:v>0.91747424803699096</c:v>
                </c:pt>
                <c:pt idx="226">
                  <c:v>0.92670078746371998</c:v>
                </c:pt>
                <c:pt idx="227">
                  <c:v>0.93473389665384699</c:v>
                </c:pt>
                <c:pt idx="228">
                  <c:v>0.94364029415222805</c:v>
                </c:pt>
                <c:pt idx="229">
                  <c:v>0.95145960985585099</c:v>
                </c:pt>
                <c:pt idx="230">
                  <c:v>0.95995180819777004</c:v>
                </c:pt>
                <c:pt idx="231">
                  <c:v>0.96315276666694605</c:v>
                </c:pt>
                <c:pt idx="232">
                  <c:v>0.969555167711316</c:v>
                </c:pt>
                <c:pt idx="233">
                  <c:v>0.97457421893455898</c:v>
                </c:pt>
                <c:pt idx="234">
                  <c:v>0.97958144386351997</c:v>
                </c:pt>
                <c:pt idx="235">
                  <c:v>0.98261058316758099</c:v>
                </c:pt>
                <c:pt idx="236">
                  <c:v>0.98513559942344098</c:v>
                </c:pt>
                <c:pt idx="237">
                  <c:v>0.98798841447638597</c:v>
                </c:pt>
                <c:pt idx="238">
                  <c:v>0.98916311959900505</c:v>
                </c:pt>
                <c:pt idx="239">
                  <c:v>0.99147642671648994</c:v>
                </c:pt>
                <c:pt idx="240">
                  <c:v>0.99202458280813599</c:v>
                </c:pt>
                <c:pt idx="241">
                  <c:v>0.99259780299925404</c:v>
                </c:pt>
                <c:pt idx="242">
                  <c:v>0.99359655174271799</c:v>
                </c:pt>
                <c:pt idx="243">
                  <c:v>0.99391020682961295</c:v>
                </c:pt>
                <c:pt idx="244">
                  <c:v>0.99341924771477796</c:v>
                </c:pt>
                <c:pt idx="245">
                  <c:v>0.99308787968277301</c:v>
                </c:pt>
                <c:pt idx="246">
                  <c:v>0.99227659375932697</c:v>
                </c:pt>
                <c:pt idx="247">
                  <c:v>0.99129938314340105</c:v>
                </c:pt>
                <c:pt idx="248">
                  <c:v>0.99068684060942502</c:v>
                </c:pt>
                <c:pt idx="249">
                  <c:v>0.98926285190791896</c:v>
                </c:pt>
                <c:pt idx="250">
                  <c:v>0.988146062258211</c:v>
                </c:pt>
                <c:pt idx="251">
                  <c:v>0.98645128396905402</c:v>
                </c:pt>
                <c:pt idx="252">
                  <c:v>0.98527029191208904</c:v>
                </c:pt>
                <c:pt idx="253">
                  <c:v>0.98401933162863597</c:v>
                </c:pt>
                <c:pt idx="254">
                  <c:v>0.98420684620235699</c:v>
                </c:pt>
                <c:pt idx="255">
                  <c:v>0.97990863503697401</c:v>
                </c:pt>
                <c:pt idx="256">
                  <c:v>0.97894008107069697</c:v>
                </c:pt>
                <c:pt idx="257">
                  <c:v>0.97733516345094196</c:v>
                </c:pt>
                <c:pt idx="258">
                  <c:v>0.97525276716156795</c:v>
                </c:pt>
                <c:pt idx="259">
                  <c:v>0.97334369360597905</c:v>
                </c:pt>
                <c:pt idx="260">
                  <c:v>0.97263925314936595</c:v>
                </c:pt>
                <c:pt idx="261">
                  <c:v>0.97155346194391701</c:v>
                </c:pt>
                <c:pt idx="262">
                  <c:v>0.96960782612184404</c:v>
                </c:pt>
                <c:pt idx="263">
                  <c:v>0.96850456424321996</c:v>
                </c:pt>
                <c:pt idx="264">
                  <c:v>0.96772316238647904</c:v>
                </c:pt>
                <c:pt idx="265">
                  <c:v>0.96619214122012098</c:v>
                </c:pt>
                <c:pt idx="266">
                  <c:v>0.96514631032346698</c:v>
                </c:pt>
                <c:pt idx="267">
                  <c:v>0.96304980428255704</c:v>
                </c:pt>
                <c:pt idx="268">
                  <c:v>0.96293120669867804</c:v>
                </c:pt>
                <c:pt idx="269">
                  <c:v>0.962232899473912</c:v>
                </c:pt>
                <c:pt idx="270">
                  <c:v>0.96180464172428404</c:v>
                </c:pt>
                <c:pt idx="271">
                  <c:v>0.96106449729647203</c:v>
                </c:pt>
                <c:pt idx="272">
                  <c:v>0.95985233684662397</c:v>
                </c:pt>
                <c:pt idx="273">
                  <c:v>0.95969718441905005</c:v>
                </c:pt>
                <c:pt idx="274">
                  <c:v>0.95944149829026204</c:v>
                </c:pt>
                <c:pt idx="275">
                  <c:v>0.95856986687352197</c:v>
                </c:pt>
                <c:pt idx="276">
                  <c:v>0.95919561094741901</c:v>
                </c:pt>
                <c:pt idx="277">
                  <c:v>0.95946655747218301</c:v>
                </c:pt>
                <c:pt idx="278">
                  <c:v>0.95969248921480754</c:v>
                </c:pt>
                <c:pt idx="279">
                  <c:v>0.95991842095743196</c:v>
                </c:pt>
                <c:pt idx="280">
                  <c:v>0.95938309474850803</c:v>
                </c:pt>
                <c:pt idx="281">
                  <c:v>0.96062070025716895</c:v>
                </c:pt>
                <c:pt idx="282">
                  <c:v>0.96026290562540595</c:v>
                </c:pt>
                <c:pt idx="283">
                  <c:v>0.961443644567469</c:v>
                </c:pt>
                <c:pt idx="284">
                  <c:v>0.96191677930597896</c:v>
                </c:pt>
                <c:pt idx="285">
                  <c:v>0.96201745486328105</c:v>
                </c:pt>
                <c:pt idx="286">
                  <c:v>0.96218368296096002</c:v>
                </c:pt>
                <c:pt idx="287">
                  <c:v>0.96335270077770052</c:v>
                </c:pt>
                <c:pt idx="288">
                  <c:v>0.96452171859444102</c:v>
                </c:pt>
                <c:pt idx="289">
                  <c:v>0.96534608443728498</c:v>
                </c:pt>
                <c:pt idx="290">
                  <c:v>0.96592696682190404</c:v>
                </c:pt>
                <c:pt idx="291">
                  <c:v>0.96684362351682995</c:v>
                </c:pt>
                <c:pt idx="292">
                  <c:v>0.96867177909798896</c:v>
                </c:pt>
                <c:pt idx="293">
                  <c:v>0.96961449661522703</c:v>
                </c:pt>
                <c:pt idx="294">
                  <c:v>0.97101586075482405</c:v>
                </c:pt>
                <c:pt idx="295">
                  <c:v>0.97170674508486898</c:v>
                </c:pt>
                <c:pt idx="296">
                  <c:v>0.97212442907917196</c:v>
                </c:pt>
                <c:pt idx="297">
                  <c:v>0.97346776254174405</c:v>
                </c:pt>
                <c:pt idx="298">
                  <c:v>0.97528667311036599</c:v>
                </c:pt>
                <c:pt idx="299">
                  <c:v>0.97600727844563495</c:v>
                </c:pt>
                <c:pt idx="300">
                  <c:v>0.977611100787114</c:v>
                </c:pt>
                <c:pt idx="301">
                  <c:v>0.97799087704896104</c:v>
                </c:pt>
                <c:pt idx="302">
                  <c:v>0.98065059124797604</c:v>
                </c:pt>
                <c:pt idx="303">
                  <c:v>0.98142902798529597</c:v>
                </c:pt>
                <c:pt idx="304">
                  <c:v>0.98176075122608397</c:v>
                </c:pt>
                <c:pt idx="305">
                  <c:v>0.98300445377048995</c:v>
                </c:pt>
                <c:pt idx="306">
                  <c:v>0.984184915478997</c:v>
                </c:pt>
                <c:pt idx="307">
                  <c:v>0.98466820461933902</c:v>
                </c:pt>
                <c:pt idx="308">
                  <c:v>0.98607807668683101</c:v>
                </c:pt>
                <c:pt idx="309">
                  <c:v>0.98588389192513803</c:v>
                </c:pt>
                <c:pt idx="310">
                  <c:v>0.98736723427579398</c:v>
                </c:pt>
                <c:pt idx="311">
                  <c:v>0.98802057271532295</c:v>
                </c:pt>
                <c:pt idx="312">
                  <c:v>0.98874395165520801</c:v>
                </c:pt>
                <c:pt idx="313">
                  <c:v>0.98929250457625395</c:v>
                </c:pt>
                <c:pt idx="314">
                  <c:v>0.98973737388060701</c:v>
                </c:pt>
                <c:pt idx="315">
                  <c:v>0.98975881078827999</c:v>
                </c:pt>
                <c:pt idx="316">
                  <c:v>0.99035357388727396</c:v>
                </c:pt>
                <c:pt idx="317">
                  <c:v>0.99014538137837305</c:v>
                </c:pt>
                <c:pt idx="318">
                  <c:v>0.98992723330002197</c:v>
                </c:pt>
                <c:pt idx="319">
                  <c:v>0.99033871700250697</c:v>
                </c:pt>
                <c:pt idx="320">
                  <c:v>0.99024123964676802</c:v>
                </c:pt>
                <c:pt idx="321">
                  <c:v>0.98971628755706298</c:v>
                </c:pt>
                <c:pt idx="322">
                  <c:v>0.98886732194960203</c:v>
                </c:pt>
                <c:pt idx="323">
                  <c:v>0.98860290202340995</c:v>
                </c:pt>
                <c:pt idx="324">
                  <c:v>0.98747706414124303</c:v>
                </c:pt>
                <c:pt idx="325">
                  <c:v>0.98669089896417495</c:v>
                </c:pt>
                <c:pt idx="326">
                  <c:v>0.98560264869692904</c:v>
                </c:pt>
                <c:pt idx="327">
                  <c:v>0.98448486266086099</c:v>
                </c:pt>
                <c:pt idx="328">
                  <c:v>0.98330393243023895</c:v>
                </c:pt>
                <c:pt idx="329">
                  <c:v>0.98120080177847901</c:v>
                </c:pt>
                <c:pt idx="330">
                  <c:v>0.97933017272674205</c:v>
                </c:pt>
                <c:pt idx="331">
                  <c:v>0.97704754778479697</c:v>
                </c:pt>
                <c:pt idx="332">
                  <c:v>0.97562638864159101</c:v>
                </c:pt>
                <c:pt idx="333">
                  <c:v>0.97340080575165</c:v>
                </c:pt>
                <c:pt idx="334">
                  <c:v>0.96971037580262098</c:v>
                </c:pt>
                <c:pt idx="335">
                  <c:v>0.96713646989169</c:v>
                </c:pt>
                <c:pt idx="336">
                  <c:v>0.96278588615946004</c:v>
                </c:pt>
                <c:pt idx="337">
                  <c:v>0.96135860188800903</c:v>
                </c:pt>
                <c:pt idx="338">
                  <c:v>0.95670621414622103</c:v>
                </c:pt>
                <c:pt idx="339">
                  <c:v>0.95262717536161801</c:v>
                </c:pt>
                <c:pt idx="340">
                  <c:v>0.94770060664337497</c:v>
                </c:pt>
                <c:pt idx="341">
                  <c:v>0.94554326778434405</c:v>
                </c:pt>
                <c:pt idx="342">
                  <c:v>0.94216391461699001</c:v>
                </c:pt>
                <c:pt idx="343">
                  <c:v>0.93697934988616804</c:v>
                </c:pt>
                <c:pt idx="344">
                  <c:v>0.93246477010570294</c:v>
                </c:pt>
                <c:pt idx="345">
                  <c:v>0.92765624178749595</c:v>
                </c:pt>
                <c:pt idx="346">
                  <c:v>0.92094989338075095</c:v>
                </c:pt>
                <c:pt idx="347">
                  <c:v>0.91695178733858895</c:v>
                </c:pt>
                <c:pt idx="348">
                  <c:v>0.91279230116610899</c:v>
                </c:pt>
                <c:pt idx="349">
                  <c:v>0.90589615833174297</c:v>
                </c:pt>
                <c:pt idx="350">
                  <c:v>0.90094100966761903</c:v>
                </c:pt>
                <c:pt idx="351">
                  <c:v>0.894022076114521</c:v>
                </c:pt>
                <c:pt idx="352">
                  <c:v>0.88696073377727402</c:v>
                </c:pt>
                <c:pt idx="353">
                  <c:v>0.88149374355097099</c:v>
                </c:pt>
                <c:pt idx="354">
                  <c:v>0.87361536364213299</c:v>
                </c:pt>
                <c:pt idx="355">
                  <c:v>0.86806674337829304</c:v>
                </c:pt>
                <c:pt idx="356">
                  <c:v>0.862252979029412</c:v>
                </c:pt>
                <c:pt idx="357">
                  <c:v>0.85570943262388099</c:v>
                </c:pt>
                <c:pt idx="358">
                  <c:v>0.84746135659977095</c:v>
                </c:pt>
                <c:pt idx="359">
                  <c:v>0.84096680573605798</c:v>
                </c:pt>
                <c:pt idx="360">
                  <c:v>0.83384580068835001</c:v>
                </c:pt>
                <c:pt idx="361">
                  <c:v>0.82553834920532199</c:v>
                </c:pt>
                <c:pt idx="362">
                  <c:v>0.81791861569594304</c:v>
                </c:pt>
                <c:pt idx="363">
                  <c:v>0.81183407004623598</c:v>
                </c:pt>
                <c:pt idx="364">
                  <c:v>0.80365543245767102</c:v>
                </c:pt>
                <c:pt idx="365">
                  <c:v>0.79528104345926898</c:v>
                </c:pt>
                <c:pt idx="366">
                  <c:v>0.78992770635901999</c:v>
                </c:pt>
                <c:pt idx="367">
                  <c:v>0.78093663983577599</c:v>
                </c:pt>
                <c:pt idx="368">
                  <c:v>0.77394458663757404</c:v>
                </c:pt>
                <c:pt idx="369">
                  <c:v>0.76536832830752999</c:v>
                </c:pt>
                <c:pt idx="370">
                  <c:v>0.75643628180273303</c:v>
                </c:pt>
                <c:pt idx="371">
                  <c:v>0.74851011970766701</c:v>
                </c:pt>
                <c:pt idx="372">
                  <c:v>0.744902714830456</c:v>
                </c:pt>
                <c:pt idx="373">
                  <c:v>0.73302339335577504</c:v>
                </c:pt>
                <c:pt idx="374">
                  <c:v>0.72601341769972705</c:v>
                </c:pt>
                <c:pt idx="375">
                  <c:v>0.71673335100792801</c:v>
                </c:pt>
                <c:pt idx="376">
                  <c:v>0.71185140628551002</c:v>
                </c:pt>
                <c:pt idx="377">
                  <c:v>0.69702989166881602</c:v>
                </c:pt>
                <c:pt idx="378">
                  <c:v>0.69493648634952898</c:v>
                </c:pt>
                <c:pt idx="379">
                  <c:v>0.68364110667525901</c:v>
                </c:pt>
                <c:pt idx="380">
                  <c:v>0.67787525777389102</c:v>
                </c:pt>
                <c:pt idx="381">
                  <c:v>0.66940694046503202</c:v>
                </c:pt>
                <c:pt idx="382">
                  <c:v>0.66082446090727998</c:v>
                </c:pt>
                <c:pt idx="383">
                  <c:v>0.65571549054664902</c:v>
                </c:pt>
                <c:pt idx="384">
                  <c:v>0.64486422586774905</c:v>
                </c:pt>
                <c:pt idx="385">
                  <c:v>0.63706720818757301</c:v>
                </c:pt>
                <c:pt idx="386">
                  <c:v>0.628132153374658</c:v>
                </c:pt>
                <c:pt idx="387">
                  <c:v>0.62451099505050101</c:v>
                </c:pt>
                <c:pt idx="388">
                  <c:v>0.61606431596702804</c:v>
                </c:pt>
                <c:pt idx="389">
                  <c:v>0.60296615598018999</c:v>
                </c:pt>
                <c:pt idx="390">
                  <c:v>0.59916177513658997</c:v>
                </c:pt>
                <c:pt idx="391">
                  <c:v>0.591870900840476</c:v>
                </c:pt>
                <c:pt idx="392">
                  <c:v>0.58441181452586299</c:v>
                </c:pt>
                <c:pt idx="393">
                  <c:v>0.57728372050837395</c:v>
                </c:pt>
                <c:pt idx="394">
                  <c:v>0.57039942166527202</c:v>
                </c:pt>
                <c:pt idx="395">
                  <c:v>0.562493698316756</c:v>
                </c:pt>
                <c:pt idx="396">
                  <c:v>0.55456644724790705</c:v>
                </c:pt>
                <c:pt idx="397">
                  <c:v>0.54704416739363304</c:v>
                </c:pt>
                <c:pt idx="398">
                  <c:v>0.54389292626706098</c:v>
                </c:pt>
                <c:pt idx="399">
                  <c:v>0.53067458163719605</c:v>
                </c:pt>
                <c:pt idx="400">
                  <c:v>0.52514062064508604</c:v>
                </c:pt>
                <c:pt idx="401">
                  <c:v>0.52121417080687804</c:v>
                </c:pt>
                <c:pt idx="402">
                  <c:v>0.51044515554528402</c:v>
                </c:pt>
                <c:pt idx="403">
                  <c:v>0.50300388373721805</c:v>
                </c:pt>
                <c:pt idx="404">
                  <c:v>0.49989010986058302</c:v>
                </c:pt>
                <c:pt idx="405">
                  <c:v>0.49478766390076201</c:v>
                </c:pt>
                <c:pt idx="406">
                  <c:v>0.48355745691136298</c:v>
                </c:pt>
                <c:pt idx="407">
                  <c:v>0.478951203215085</c:v>
                </c:pt>
                <c:pt idx="408">
                  <c:v>0.47271413913982102</c:v>
                </c:pt>
                <c:pt idx="409">
                  <c:v>0.465988070512664</c:v>
                </c:pt>
                <c:pt idx="410">
                  <c:v>0.459356969651047</c:v>
                </c:pt>
                <c:pt idx="411">
                  <c:v>0.45284825774736198</c:v>
                </c:pt>
                <c:pt idx="412">
                  <c:v>0.44791886398403902</c:v>
                </c:pt>
                <c:pt idx="413">
                  <c:v>0.44195553539392701</c:v>
                </c:pt>
                <c:pt idx="414">
                  <c:v>0.43661202245055603</c:v>
                </c:pt>
                <c:pt idx="415">
                  <c:v>0.43054152604357998</c:v>
                </c:pt>
                <c:pt idx="416">
                  <c:v>0.42356335827910802</c:v>
                </c:pt>
                <c:pt idx="417">
                  <c:v>0.42038908601559999</c:v>
                </c:pt>
                <c:pt idx="418">
                  <c:v>0.411845889846571</c:v>
                </c:pt>
                <c:pt idx="419">
                  <c:v>0.407542955652821</c:v>
                </c:pt>
                <c:pt idx="420">
                  <c:v>0.40331645344667799</c:v>
                </c:pt>
                <c:pt idx="421">
                  <c:v>0.39951795871805701</c:v>
                </c:pt>
                <c:pt idx="422">
                  <c:v>0.39067105262601798</c:v>
                </c:pt>
                <c:pt idx="423">
                  <c:v>0.38728915413093601</c:v>
                </c:pt>
                <c:pt idx="424">
                  <c:v>0.384008803407204</c:v>
                </c:pt>
                <c:pt idx="425">
                  <c:v>0.377227544754348</c:v>
                </c:pt>
                <c:pt idx="426">
                  <c:v>0.37469048236096097</c:v>
                </c:pt>
                <c:pt idx="427">
                  <c:v>0.366182314903365</c:v>
                </c:pt>
                <c:pt idx="428">
                  <c:v>0.36306896077525402</c:v>
                </c:pt>
                <c:pt idx="429">
                  <c:v>0.360217684713032</c:v>
                </c:pt>
                <c:pt idx="430">
                  <c:v>0.35356187728417099</c:v>
                </c:pt>
                <c:pt idx="431">
                  <c:v>0.34913401270108602</c:v>
                </c:pt>
                <c:pt idx="432">
                  <c:v>0.34503468377914698</c:v>
                </c:pt>
                <c:pt idx="433">
                  <c:v>0.34282614852596499</c:v>
                </c:pt>
                <c:pt idx="434">
                  <c:v>0.33758921888573901</c:v>
                </c:pt>
                <c:pt idx="435">
                  <c:v>0.33296231736672399</c:v>
                </c:pt>
                <c:pt idx="436">
                  <c:v>0.330830960237395</c:v>
                </c:pt>
                <c:pt idx="437">
                  <c:v>0.32365027567469101</c:v>
                </c:pt>
                <c:pt idx="438">
                  <c:v>0.32134481710639201</c:v>
                </c:pt>
                <c:pt idx="439">
                  <c:v>0.31549140215795302</c:v>
                </c:pt>
                <c:pt idx="440">
                  <c:v>0.31328751091749701</c:v>
                </c:pt>
                <c:pt idx="441">
                  <c:v>0.31139647535454101</c:v>
                </c:pt>
                <c:pt idx="442">
                  <c:v>0.30475530864803702</c:v>
                </c:pt>
                <c:pt idx="443">
                  <c:v>0.303489061162452</c:v>
                </c:pt>
                <c:pt idx="444">
                  <c:v>0.29930454708334903</c:v>
                </c:pt>
                <c:pt idx="445">
                  <c:v>0.29641633710232601</c:v>
                </c:pt>
                <c:pt idx="446">
                  <c:v>0.29353217895603501</c:v>
                </c:pt>
                <c:pt idx="447">
                  <c:v>0.28924179817360202</c:v>
                </c:pt>
                <c:pt idx="448">
                  <c:v>0.28936738710890703</c:v>
                </c:pt>
                <c:pt idx="449">
                  <c:v>0.28220727525195999</c:v>
                </c:pt>
                <c:pt idx="450">
                  <c:v>0.28164234065895799</c:v>
                </c:pt>
                <c:pt idx="451">
                  <c:v>0.27548565041301698</c:v>
                </c:pt>
                <c:pt idx="452">
                  <c:v>0.27395945105758901</c:v>
                </c:pt>
                <c:pt idx="453">
                  <c:v>0.26974826567567001</c:v>
                </c:pt>
                <c:pt idx="454">
                  <c:v>0.267765461542393</c:v>
                </c:pt>
                <c:pt idx="455">
                  <c:v>0.26482264128555899</c:v>
                </c:pt>
                <c:pt idx="456">
                  <c:v>0.25975013342771203</c:v>
                </c:pt>
                <c:pt idx="457">
                  <c:v>0.25855178529115702</c:v>
                </c:pt>
                <c:pt idx="458">
                  <c:v>0.25709658283791398</c:v>
                </c:pt>
                <c:pt idx="459">
                  <c:v>0.25284779608567498</c:v>
                </c:pt>
                <c:pt idx="460">
                  <c:v>0.24976007245958701</c:v>
                </c:pt>
                <c:pt idx="461">
                  <c:v>0.247931094642592</c:v>
                </c:pt>
                <c:pt idx="462">
                  <c:v>0.24452770287599501</c:v>
                </c:pt>
                <c:pt idx="463">
                  <c:v>0.24228769178943901</c:v>
                </c:pt>
                <c:pt idx="464">
                  <c:v>0.238894905493304</c:v>
                </c:pt>
                <c:pt idx="465">
                  <c:v>0.23945770105088801</c:v>
                </c:pt>
                <c:pt idx="466">
                  <c:v>0.23614200000000002</c:v>
                </c:pt>
                <c:pt idx="467">
                  <c:v>0.232826130459202</c:v>
                </c:pt>
                <c:pt idx="468">
                  <c:v>0.22908201920163801</c:v>
                </c:pt>
                <c:pt idx="469">
                  <c:v>0.225668407342908</c:v>
                </c:pt>
                <c:pt idx="470">
                  <c:v>0.225627989843357</c:v>
                </c:pt>
                <c:pt idx="471">
                  <c:v>0.22246564601604399</c:v>
                </c:pt>
                <c:pt idx="472">
                  <c:v>0.22163196693284301</c:v>
                </c:pt>
                <c:pt idx="473">
                  <c:v>0.219524595994322</c:v>
                </c:pt>
                <c:pt idx="474">
                  <c:v>0.215979307613789</c:v>
                </c:pt>
                <c:pt idx="475">
                  <c:v>0.21395251449928299</c:v>
                </c:pt>
                <c:pt idx="476">
                  <c:v>0.211318645053829</c:v>
                </c:pt>
                <c:pt idx="477">
                  <c:v>0.21130416289326301</c:v>
                </c:pt>
                <c:pt idx="478">
                  <c:v>0.207645515918124</c:v>
                </c:pt>
                <c:pt idx="479">
                  <c:v>0.203380579450293</c:v>
                </c:pt>
                <c:pt idx="480">
                  <c:v>0.20759607438889499</c:v>
                </c:pt>
                <c:pt idx="481">
                  <c:v>0.200163139722772</c:v>
                </c:pt>
                <c:pt idx="482">
                  <c:v>0.19682125537923401</c:v>
                </c:pt>
                <c:pt idx="483">
                  <c:v>0.198943789182632</c:v>
                </c:pt>
                <c:pt idx="484">
                  <c:v>0.194535534738559</c:v>
                </c:pt>
                <c:pt idx="485">
                  <c:v>0.19227310600981801</c:v>
                </c:pt>
                <c:pt idx="486">
                  <c:v>0.192984568036874</c:v>
                </c:pt>
                <c:pt idx="487">
                  <c:v>0.190789486104947</c:v>
                </c:pt>
                <c:pt idx="488">
                  <c:v>0.189419484398648</c:v>
                </c:pt>
                <c:pt idx="489">
                  <c:v>0.18608650668919299</c:v>
                </c:pt>
                <c:pt idx="490">
                  <c:v>0.18111620663118799</c:v>
                </c:pt>
                <c:pt idx="491">
                  <c:v>0.181843393139939</c:v>
                </c:pt>
                <c:pt idx="492">
                  <c:v>0.181253787376953</c:v>
                </c:pt>
                <c:pt idx="493">
                  <c:v>0.178831184678412</c:v>
                </c:pt>
                <c:pt idx="494">
                  <c:v>0.177008660917263</c:v>
                </c:pt>
                <c:pt idx="495">
                  <c:v>0.17211726058559099</c:v>
                </c:pt>
                <c:pt idx="496">
                  <c:v>0.175287527561448</c:v>
                </c:pt>
                <c:pt idx="497">
                  <c:v>0.17666968441244499</c:v>
                </c:pt>
                <c:pt idx="498">
                  <c:v>0.17505054108551099</c:v>
                </c:pt>
                <c:pt idx="499">
                  <c:v>0.168605064411775</c:v>
                </c:pt>
                <c:pt idx="500">
                  <c:v>0.16694990345348101</c:v>
                </c:pt>
                <c:pt idx="501">
                  <c:v>0.16487168178594999</c:v>
                </c:pt>
                <c:pt idx="502">
                  <c:v>0.16298585184426501</c:v>
                </c:pt>
                <c:pt idx="503">
                  <c:v>0.16252826663518899</c:v>
                </c:pt>
                <c:pt idx="504">
                  <c:v>0.16785213943010999</c:v>
                </c:pt>
                <c:pt idx="505">
                  <c:v>0.159011744956356</c:v>
                </c:pt>
                <c:pt idx="506">
                  <c:v>0.15845576307758</c:v>
                </c:pt>
                <c:pt idx="507">
                  <c:v>0.156984472791731</c:v>
                </c:pt>
                <c:pt idx="508">
                  <c:v>0.15049802014869901</c:v>
                </c:pt>
                <c:pt idx="509">
                  <c:v>0.145953482323876</c:v>
                </c:pt>
                <c:pt idx="510">
                  <c:v>0.15707367278207601</c:v>
                </c:pt>
                <c:pt idx="511">
                  <c:v>0.152062423844676</c:v>
                </c:pt>
                <c:pt idx="512">
                  <c:v>0.15285112919932001</c:v>
                </c:pt>
                <c:pt idx="513">
                  <c:v>0.150944954338676</c:v>
                </c:pt>
                <c:pt idx="514">
                  <c:v>0.151057549990469</c:v>
                </c:pt>
                <c:pt idx="515">
                  <c:v>0.14826052994089201</c:v>
                </c:pt>
                <c:pt idx="516">
                  <c:v>0.14894112647504401</c:v>
                </c:pt>
                <c:pt idx="517">
                  <c:v>0.145456050528633</c:v>
                </c:pt>
                <c:pt idx="518">
                  <c:v>0.142458657909387</c:v>
                </c:pt>
                <c:pt idx="519">
                  <c:v>0.14276159672532199</c:v>
                </c:pt>
                <c:pt idx="520">
                  <c:v>0.141917262359229</c:v>
                </c:pt>
                <c:pt idx="521">
                  <c:v>0.141557837093085</c:v>
                </c:pt>
                <c:pt idx="522">
                  <c:v>0.143571497974602</c:v>
                </c:pt>
                <c:pt idx="523">
                  <c:v>0.13916677251227899</c:v>
                </c:pt>
                <c:pt idx="524">
                  <c:v>0.13594616917939101</c:v>
                </c:pt>
                <c:pt idx="525">
                  <c:v>0.132697138529945</c:v>
                </c:pt>
                <c:pt idx="526">
                  <c:v>0.133398997327213</c:v>
                </c:pt>
                <c:pt idx="527">
                  <c:v>0.13490224617838101</c:v>
                </c:pt>
                <c:pt idx="528">
                  <c:v>0.13731735180744001</c:v>
                </c:pt>
                <c:pt idx="529">
                  <c:v>0.13528185041325699</c:v>
                </c:pt>
                <c:pt idx="530">
                  <c:v>0.13313155727006201</c:v>
                </c:pt>
                <c:pt idx="531">
                  <c:v>0.12889636463863499</c:v>
                </c:pt>
                <c:pt idx="532">
                  <c:v>0.12924185747769501</c:v>
                </c:pt>
                <c:pt idx="533">
                  <c:v>0.12738375259854701</c:v>
                </c:pt>
                <c:pt idx="534">
                  <c:v>0.125367815856816</c:v>
                </c:pt>
                <c:pt idx="535">
                  <c:v>0.12737096411557</c:v>
                </c:pt>
                <c:pt idx="536">
                  <c:v>0.12852524900449</c:v>
                </c:pt>
                <c:pt idx="537">
                  <c:v>0.123076304260192</c:v>
                </c:pt>
                <c:pt idx="538">
                  <c:v>0.119672250244179</c:v>
                </c:pt>
                <c:pt idx="539">
                  <c:v>0.1235723354594</c:v>
                </c:pt>
                <c:pt idx="540">
                  <c:v>0.122387350243709</c:v>
                </c:pt>
                <c:pt idx="541">
                  <c:v>0.119336143818707</c:v>
                </c:pt>
                <c:pt idx="542">
                  <c:v>0.11907445804240201</c:v>
                </c:pt>
                <c:pt idx="543">
                  <c:v>0.11929977246767701</c:v>
                </c:pt>
                <c:pt idx="544">
                  <c:v>0.118300206331327</c:v>
                </c:pt>
                <c:pt idx="545">
                  <c:v>0.11810458056022501</c:v>
                </c:pt>
                <c:pt idx="546">
                  <c:v>0.117715225436129</c:v>
                </c:pt>
                <c:pt idx="547">
                  <c:v>0.11604945149757399</c:v>
                </c:pt>
                <c:pt idx="548">
                  <c:v>0.116516955246695</c:v>
                </c:pt>
                <c:pt idx="549">
                  <c:v>0.114750150740036</c:v>
                </c:pt>
                <c:pt idx="550">
                  <c:v>0.112332152661892</c:v>
                </c:pt>
                <c:pt idx="551">
                  <c:v>0.11377305528856101</c:v>
                </c:pt>
                <c:pt idx="552">
                  <c:v>0.113376147301317</c:v>
                </c:pt>
                <c:pt idx="553">
                  <c:v>0.11345636808901501</c:v>
                </c:pt>
                <c:pt idx="554">
                  <c:v>0.112219163512563</c:v>
                </c:pt>
                <c:pt idx="555">
                  <c:v>0.111847163384184</c:v>
                </c:pt>
                <c:pt idx="556">
                  <c:v>0.10837623410259301</c:v>
                </c:pt>
                <c:pt idx="557">
                  <c:v>0.109544116615211</c:v>
                </c:pt>
                <c:pt idx="558">
                  <c:v>0.110592134105456</c:v>
                </c:pt>
                <c:pt idx="559">
                  <c:v>0.109456309240613</c:v>
                </c:pt>
                <c:pt idx="560">
                  <c:v>0.10830226117262499</c:v>
                </c:pt>
                <c:pt idx="561">
                  <c:v>0.109591825386289</c:v>
                </c:pt>
                <c:pt idx="562">
                  <c:v>0.106056881593801</c:v>
                </c:pt>
                <c:pt idx="563">
                  <c:v>0.106666351787123</c:v>
                </c:pt>
                <c:pt idx="564">
                  <c:v>0.10712840048203599</c:v>
                </c:pt>
                <c:pt idx="565">
                  <c:v>0.10468163642775601</c:v>
                </c:pt>
                <c:pt idx="566">
                  <c:v>0.106595170681429</c:v>
                </c:pt>
                <c:pt idx="567">
                  <c:v>0.104248245998004</c:v>
                </c:pt>
                <c:pt idx="568">
                  <c:v>0.103698015317939</c:v>
                </c:pt>
                <c:pt idx="569">
                  <c:v>0.104194328644805</c:v>
                </c:pt>
                <c:pt idx="570">
                  <c:v>0.10217790516155</c:v>
                </c:pt>
                <c:pt idx="571">
                  <c:v>0.100979217582672</c:v>
                </c:pt>
                <c:pt idx="572">
                  <c:v>0.10157264227700601</c:v>
                </c:pt>
                <c:pt idx="573">
                  <c:v>9.8918111583962798E-2</c:v>
                </c:pt>
                <c:pt idx="574">
                  <c:v>0.100921096593935</c:v>
                </c:pt>
                <c:pt idx="575">
                  <c:v>0.10026641984793699</c:v>
                </c:pt>
                <c:pt idx="576">
                  <c:v>9.8930569918390901E-2</c:v>
                </c:pt>
                <c:pt idx="577">
                  <c:v>9.7616099269384193E-2</c:v>
                </c:pt>
                <c:pt idx="578">
                  <c:v>9.8818899401219795E-2</c:v>
                </c:pt>
                <c:pt idx="579">
                  <c:v>9.7160726146824999E-2</c:v>
                </c:pt>
                <c:pt idx="580">
                  <c:v>9.6494496710715194E-2</c:v>
                </c:pt>
                <c:pt idx="581">
                  <c:v>9.6440965669842199E-2</c:v>
                </c:pt>
                <c:pt idx="582">
                  <c:v>9.4874863531341405E-2</c:v>
                </c:pt>
                <c:pt idx="583">
                  <c:v>9.5887913968873306E-2</c:v>
                </c:pt>
                <c:pt idx="584">
                  <c:v>9.4758859564251605E-2</c:v>
                </c:pt>
                <c:pt idx="585">
                  <c:v>9.3980488157598005E-2</c:v>
                </c:pt>
                <c:pt idx="586">
                  <c:v>9.34002428953669E-2</c:v>
                </c:pt>
                <c:pt idx="587">
                  <c:v>9.3296360856604796E-2</c:v>
                </c:pt>
                <c:pt idx="588">
                  <c:v>9.2812547152834601E-2</c:v>
                </c:pt>
                <c:pt idx="589">
                  <c:v>9.3067537096743494E-2</c:v>
                </c:pt>
                <c:pt idx="590">
                  <c:v>9.1766345956241099E-2</c:v>
                </c:pt>
                <c:pt idx="591">
                  <c:v>9.1306651216164797E-2</c:v>
                </c:pt>
                <c:pt idx="592">
                  <c:v>9.1718452653161503E-2</c:v>
                </c:pt>
                <c:pt idx="593">
                  <c:v>9.0852812823757595E-2</c:v>
                </c:pt>
                <c:pt idx="594">
                  <c:v>9.1140044744264598E-2</c:v>
                </c:pt>
                <c:pt idx="595">
                  <c:v>8.9969799681295398E-2</c:v>
                </c:pt>
                <c:pt idx="596">
                  <c:v>8.8920051952396106E-2</c:v>
                </c:pt>
                <c:pt idx="597">
                  <c:v>8.7679857664209396E-2</c:v>
                </c:pt>
                <c:pt idx="598">
                  <c:v>8.78979223664791E-2</c:v>
                </c:pt>
                <c:pt idx="599">
                  <c:v>8.8865208934286996E-2</c:v>
                </c:pt>
                <c:pt idx="600">
                  <c:v>8.7205340240274196E-2</c:v>
                </c:pt>
                <c:pt idx="601">
                  <c:v>8.6963794478684506E-2</c:v>
                </c:pt>
                <c:pt idx="602">
                  <c:v>8.4435004684277004E-2</c:v>
                </c:pt>
                <c:pt idx="603">
                  <c:v>8.4871272581093296E-2</c:v>
                </c:pt>
                <c:pt idx="604">
                  <c:v>8.5849607488807295E-2</c:v>
                </c:pt>
                <c:pt idx="605">
                  <c:v>8.6744488222095101E-2</c:v>
                </c:pt>
                <c:pt idx="606">
                  <c:v>8.6409080591394502E-2</c:v>
                </c:pt>
                <c:pt idx="607">
                  <c:v>8.4996038966082293E-2</c:v>
                </c:pt>
                <c:pt idx="608">
                  <c:v>8.07109805810136E-2</c:v>
                </c:pt>
                <c:pt idx="609">
                  <c:v>8.4591666008872704E-2</c:v>
                </c:pt>
                <c:pt idx="610">
                  <c:v>8.58948240960897E-2</c:v>
                </c:pt>
                <c:pt idx="611">
                  <c:v>8.4981519723637405E-2</c:v>
                </c:pt>
                <c:pt idx="612">
                  <c:v>8.3296948743917895E-2</c:v>
                </c:pt>
                <c:pt idx="613">
                  <c:v>8.2265842397532499E-2</c:v>
                </c:pt>
                <c:pt idx="614">
                  <c:v>8.3390782612741493E-2</c:v>
                </c:pt>
                <c:pt idx="615">
                  <c:v>8.1423312888531899E-2</c:v>
                </c:pt>
                <c:pt idx="616">
                  <c:v>7.9909964845480505E-2</c:v>
                </c:pt>
                <c:pt idx="617">
                  <c:v>8.0247442488012397E-2</c:v>
                </c:pt>
                <c:pt idx="618">
                  <c:v>8.3856677590201698E-2</c:v>
                </c:pt>
                <c:pt idx="619">
                  <c:v>8.0968976193098202E-2</c:v>
                </c:pt>
                <c:pt idx="620">
                  <c:v>8.0536484815730197E-2</c:v>
                </c:pt>
                <c:pt idx="621">
                  <c:v>7.8870038840417198E-2</c:v>
                </c:pt>
                <c:pt idx="622">
                  <c:v>7.7878474007490303E-2</c:v>
                </c:pt>
                <c:pt idx="623">
                  <c:v>7.7514204324156594E-2</c:v>
                </c:pt>
                <c:pt idx="624">
                  <c:v>7.7550838320785603E-2</c:v>
                </c:pt>
                <c:pt idx="625">
                  <c:v>7.7588257484279693E-2</c:v>
                </c:pt>
                <c:pt idx="626">
                  <c:v>7.87519877523363E-2</c:v>
                </c:pt>
                <c:pt idx="627">
                  <c:v>7.8396464325751897E-2</c:v>
                </c:pt>
                <c:pt idx="628">
                  <c:v>7.8601786854703995E-2</c:v>
                </c:pt>
                <c:pt idx="629">
                  <c:v>7.7094229935195102E-2</c:v>
                </c:pt>
                <c:pt idx="630">
                  <c:v>7.4146681471290804E-2</c:v>
                </c:pt>
                <c:pt idx="631">
                  <c:v>7.3596967105615502E-2</c:v>
                </c:pt>
                <c:pt idx="632">
                  <c:v>7.7065651552942302E-2</c:v>
                </c:pt>
                <c:pt idx="633">
                  <c:v>7.7287743490966801E-2</c:v>
                </c:pt>
                <c:pt idx="634">
                  <c:v>6.9329520375902204E-2</c:v>
                </c:pt>
                <c:pt idx="635">
                  <c:v>7.3724744598148706E-2</c:v>
                </c:pt>
                <c:pt idx="636">
                  <c:v>7.0715958703373494E-2</c:v>
                </c:pt>
                <c:pt idx="637">
                  <c:v>8.5706698450930902E-2</c:v>
                </c:pt>
                <c:pt idx="638">
                  <c:v>7.4320836129756804E-2</c:v>
                </c:pt>
                <c:pt idx="639">
                  <c:v>7.6824899456568202E-2</c:v>
                </c:pt>
                <c:pt idx="640">
                  <c:v>7.6196152849433804E-2</c:v>
                </c:pt>
                <c:pt idx="641">
                  <c:v>7.5196846185618602E-2</c:v>
                </c:pt>
                <c:pt idx="642">
                  <c:v>7.1947840087304399E-2</c:v>
                </c:pt>
                <c:pt idx="643">
                  <c:v>7.0676383113148805E-2</c:v>
                </c:pt>
                <c:pt idx="644">
                  <c:v>7.2071775077836894E-2</c:v>
                </c:pt>
                <c:pt idx="645">
                  <c:v>7.8437244666698505E-2</c:v>
                </c:pt>
                <c:pt idx="646">
                  <c:v>7.9424478877661506E-2</c:v>
                </c:pt>
                <c:pt idx="647">
                  <c:v>7.6790068537405901E-2</c:v>
                </c:pt>
                <c:pt idx="648">
                  <c:v>7.2686510300797993E-2</c:v>
                </c:pt>
                <c:pt idx="649">
                  <c:v>7.5458737646283094E-2</c:v>
                </c:pt>
                <c:pt idx="650">
                  <c:v>7.3303039140068096E-2</c:v>
                </c:pt>
                <c:pt idx="651">
                  <c:v>6.8388224042819606E-2</c:v>
                </c:pt>
                <c:pt idx="652">
                  <c:v>6.9300707684689503E-2</c:v>
                </c:pt>
                <c:pt idx="653">
                  <c:v>7.1688954496848603E-2</c:v>
                </c:pt>
                <c:pt idx="654">
                  <c:v>7.18444525610442E-2</c:v>
                </c:pt>
                <c:pt idx="655">
                  <c:v>6.7929970993287001E-2</c:v>
                </c:pt>
                <c:pt idx="656">
                  <c:v>7.2323247997978499E-2</c:v>
                </c:pt>
                <c:pt idx="657">
                  <c:v>6.7705204687481299E-2</c:v>
                </c:pt>
                <c:pt idx="658">
                  <c:v>6.86910267902405E-2</c:v>
                </c:pt>
                <c:pt idx="659">
                  <c:v>6.8935736039175202E-2</c:v>
                </c:pt>
                <c:pt idx="660">
                  <c:v>7.1516819914105495E-2</c:v>
                </c:pt>
                <c:pt idx="661">
                  <c:v>6.89730654641139E-2</c:v>
                </c:pt>
                <c:pt idx="662">
                  <c:v>6.9022472880884103E-2</c:v>
                </c:pt>
                <c:pt idx="663">
                  <c:v>6.3275554447151994E-2</c:v>
                </c:pt>
                <c:pt idx="664">
                  <c:v>7.0636330606969694E-2</c:v>
                </c:pt>
                <c:pt idx="665">
                  <c:v>6.9845349880103394E-2</c:v>
                </c:pt>
                <c:pt idx="666">
                  <c:v>6.8692236793037001E-2</c:v>
                </c:pt>
                <c:pt idx="667">
                  <c:v>5.7762741412144401E-2</c:v>
                </c:pt>
                <c:pt idx="668">
                  <c:v>7.0127909878336503E-2</c:v>
                </c:pt>
                <c:pt idx="669">
                  <c:v>6.5760404489449101E-2</c:v>
                </c:pt>
                <c:pt idx="670">
                  <c:v>6.4582842267995599E-2</c:v>
                </c:pt>
                <c:pt idx="671">
                  <c:v>6.2920995528962506E-2</c:v>
                </c:pt>
                <c:pt idx="672">
                  <c:v>6.7443177869716195E-2</c:v>
                </c:pt>
                <c:pt idx="673">
                  <c:v>6.8449516196465401E-2</c:v>
                </c:pt>
                <c:pt idx="674">
                  <c:v>6.29500615217395E-2</c:v>
                </c:pt>
                <c:pt idx="675">
                  <c:v>5.8035793933832701E-2</c:v>
                </c:pt>
                <c:pt idx="676">
                  <c:v>6.7209512736123897E-2</c:v>
                </c:pt>
                <c:pt idx="677">
                  <c:v>6.3831275293658493E-2</c:v>
                </c:pt>
                <c:pt idx="678">
                  <c:v>6.9145047808333096E-2</c:v>
                </c:pt>
                <c:pt idx="679">
                  <c:v>7.1263165762353295E-2</c:v>
                </c:pt>
                <c:pt idx="680">
                  <c:v>5.7980833727491202E-2</c:v>
                </c:pt>
                <c:pt idx="681">
                  <c:v>6.2741411573753694E-2</c:v>
                </c:pt>
                <c:pt idx="682">
                  <c:v>6.8879991896690099E-2</c:v>
                </c:pt>
                <c:pt idx="683">
                  <c:v>6.8977690916404502E-2</c:v>
                </c:pt>
                <c:pt idx="684">
                  <c:v>7.73371837106787E-2</c:v>
                </c:pt>
                <c:pt idx="685">
                  <c:v>6.5417502438712805E-2</c:v>
                </c:pt>
                <c:pt idx="686">
                  <c:v>6.30468432175776E-2</c:v>
                </c:pt>
                <c:pt idx="687">
                  <c:v>6.3036111480200593E-2</c:v>
                </c:pt>
                <c:pt idx="688">
                  <c:v>6.5933669658871596E-2</c:v>
                </c:pt>
                <c:pt idx="689">
                  <c:v>6.9258652108413102E-2</c:v>
                </c:pt>
                <c:pt idx="690">
                  <c:v>6.7001754011914702E-2</c:v>
                </c:pt>
                <c:pt idx="691">
                  <c:v>6.9158927681087196E-2</c:v>
                </c:pt>
                <c:pt idx="692">
                  <c:v>7.0007724417507702E-2</c:v>
                </c:pt>
                <c:pt idx="693">
                  <c:v>6.5826416388244297E-2</c:v>
                </c:pt>
                <c:pt idx="694">
                  <c:v>5.7582262352229602E-2</c:v>
                </c:pt>
                <c:pt idx="695">
                  <c:v>6.2009718218284597E-2</c:v>
                </c:pt>
                <c:pt idx="696">
                  <c:v>6.5680536638350204E-2</c:v>
                </c:pt>
                <c:pt idx="697">
                  <c:v>6.5015575093560304E-2</c:v>
                </c:pt>
                <c:pt idx="698">
                  <c:v>5.7482257391963901E-2</c:v>
                </c:pt>
                <c:pt idx="699">
                  <c:v>6.9558139644385605E-2</c:v>
                </c:pt>
                <c:pt idx="700">
                  <c:v>6.0953048194356499E-2</c:v>
                </c:pt>
                <c:pt idx="701">
                  <c:v>7.8995031833197296E-2</c:v>
                </c:pt>
                <c:pt idx="702">
                  <c:v>6.11845507628095E-2</c:v>
                </c:pt>
                <c:pt idx="703">
                  <c:v>6.2480756378292299E-2</c:v>
                </c:pt>
                <c:pt idx="704">
                  <c:v>6.1787636776269597E-2</c:v>
                </c:pt>
                <c:pt idx="705">
                  <c:v>5.9208079449930999E-2</c:v>
                </c:pt>
                <c:pt idx="706">
                  <c:v>5.7716082699002497E-2</c:v>
                </c:pt>
                <c:pt idx="707">
                  <c:v>6.6680798892115006E-2</c:v>
                </c:pt>
                <c:pt idx="708">
                  <c:v>7.4334396643166697E-2</c:v>
                </c:pt>
                <c:pt idx="709">
                  <c:v>5.8553235498685297E-2</c:v>
                </c:pt>
                <c:pt idx="710">
                  <c:v>6.1228722708150801E-2</c:v>
                </c:pt>
                <c:pt idx="711">
                  <c:v>6.0649858338464903E-2</c:v>
                </c:pt>
                <c:pt idx="712">
                  <c:v>5.38092025545822E-2</c:v>
                </c:pt>
                <c:pt idx="713">
                  <c:v>5.2996097382623897E-2</c:v>
                </c:pt>
                <c:pt idx="714">
                  <c:v>5.4403802709060797E-2</c:v>
                </c:pt>
                <c:pt idx="715">
                  <c:v>6.1152780482682897E-2</c:v>
                </c:pt>
                <c:pt idx="716">
                  <c:v>6.3204606261671001E-2</c:v>
                </c:pt>
                <c:pt idx="717">
                  <c:v>6.0943021808434E-2</c:v>
                </c:pt>
                <c:pt idx="718">
                  <c:v>5.8694714398732202E-2</c:v>
                </c:pt>
                <c:pt idx="719">
                  <c:v>6.14033297017436E-2</c:v>
                </c:pt>
                <c:pt idx="720">
                  <c:v>6.2447619448568602E-2</c:v>
                </c:pt>
                <c:pt idx="721">
                  <c:v>6.6004885767697002E-2</c:v>
                </c:pt>
                <c:pt idx="722">
                  <c:v>6.6041051327910896E-2</c:v>
                </c:pt>
                <c:pt idx="723">
                  <c:v>6.2098059636808998E-2</c:v>
                </c:pt>
                <c:pt idx="724">
                  <c:v>6.5157249622028998E-2</c:v>
                </c:pt>
                <c:pt idx="725">
                  <c:v>6.5471769361053603E-2</c:v>
                </c:pt>
                <c:pt idx="726">
                  <c:v>6.1749066239457299E-2</c:v>
                </c:pt>
                <c:pt idx="727">
                  <c:v>6.1872247706730797E-2</c:v>
                </c:pt>
                <c:pt idx="728">
                  <c:v>6.1380157402208299E-2</c:v>
                </c:pt>
                <c:pt idx="729">
                  <c:v>6.6123804491184004E-2</c:v>
                </c:pt>
                <c:pt idx="730">
                  <c:v>6.00398336656792E-2</c:v>
                </c:pt>
                <c:pt idx="731">
                  <c:v>5.4470318292994903E-2</c:v>
                </c:pt>
                <c:pt idx="732">
                  <c:v>5.9851444698821102E-2</c:v>
                </c:pt>
                <c:pt idx="733">
                  <c:v>6.3760713690224499E-2</c:v>
                </c:pt>
                <c:pt idx="734">
                  <c:v>6.2665280468305301E-2</c:v>
                </c:pt>
                <c:pt idx="735">
                  <c:v>3.1759614488108497E-2</c:v>
                </c:pt>
                <c:pt idx="736">
                  <c:v>0.11165253343487801</c:v>
                </c:pt>
                <c:pt idx="737">
                  <c:v>6.0763540715580301E-2</c:v>
                </c:pt>
                <c:pt idx="738">
                  <c:v>6.3008878212865896E-2</c:v>
                </c:pt>
                <c:pt idx="739">
                  <c:v>5.06142848825527E-2</c:v>
                </c:pt>
                <c:pt idx="740">
                  <c:v>5.93330959483859E-2</c:v>
                </c:pt>
                <c:pt idx="741">
                  <c:v>5.4842876656347198E-2</c:v>
                </c:pt>
                <c:pt idx="742">
                  <c:v>6.2421980182725802E-2</c:v>
                </c:pt>
                <c:pt idx="743">
                  <c:v>5.9295265161807602E-2</c:v>
                </c:pt>
                <c:pt idx="744">
                  <c:v>6.0776899059785297E-2</c:v>
                </c:pt>
                <c:pt idx="745">
                  <c:v>5.16493155801038E-2</c:v>
                </c:pt>
                <c:pt idx="746">
                  <c:v>6.2180294094751898E-2</c:v>
                </c:pt>
                <c:pt idx="747">
                  <c:v>6.3567038715046195E-2</c:v>
                </c:pt>
                <c:pt idx="748">
                  <c:v>6.2153112211515101E-2</c:v>
                </c:pt>
                <c:pt idx="749">
                  <c:v>6.1759175330731601E-2</c:v>
                </c:pt>
                <c:pt idx="750">
                  <c:v>5.9530561183499198E-2</c:v>
                </c:pt>
                <c:pt idx="751">
                  <c:v>6.1401824456733999E-2</c:v>
                </c:pt>
                <c:pt idx="752">
                  <c:v>5.4570410904396703E-2</c:v>
                </c:pt>
                <c:pt idx="753">
                  <c:v>6.3578734084103403E-2</c:v>
                </c:pt>
                <c:pt idx="754">
                  <c:v>6.9272288759428494E-2</c:v>
                </c:pt>
                <c:pt idx="755">
                  <c:v>7.9131770465411602E-2</c:v>
                </c:pt>
                <c:pt idx="756">
                  <c:v>7.6383451498223606E-2</c:v>
                </c:pt>
                <c:pt idx="757">
                  <c:v>6.2667329408764599E-2</c:v>
                </c:pt>
                <c:pt idx="758">
                  <c:v>6.8347803963894602E-2</c:v>
                </c:pt>
                <c:pt idx="759">
                  <c:v>6.6752612959628893E-2</c:v>
                </c:pt>
                <c:pt idx="760">
                  <c:v>6.7570704407710805E-2</c:v>
                </c:pt>
                <c:pt idx="761">
                  <c:v>6.4678844825532003E-2</c:v>
                </c:pt>
                <c:pt idx="762">
                  <c:v>6.3695835774837006E-2</c:v>
                </c:pt>
                <c:pt idx="763">
                  <c:v>6.4980475276192898E-2</c:v>
                </c:pt>
                <c:pt idx="764">
                  <c:v>6.7300347552581893E-2</c:v>
                </c:pt>
                <c:pt idx="765">
                  <c:v>6.1961647947651403E-2</c:v>
                </c:pt>
                <c:pt idx="766">
                  <c:v>6.1298023735741301E-2</c:v>
                </c:pt>
                <c:pt idx="767">
                  <c:v>5.0313876434017003E-2</c:v>
                </c:pt>
                <c:pt idx="768">
                  <c:v>6.2661362365161302E-2</c:v>
                </c:pt>
                <c:pt idx="769">
                  <c:v>6.6908061647715997E-2</c:v>
                </c:pt>
                <c:pt idx="770">
                  <c:v>6.2800310105412496E-2</c:v>
                </c:pt>
                <c:pt idx="771">
                  <c:v>5.6719794605225402E-2</c:v>
                </c:pt>
                <c:pt idx="772">
                  <c:v>4.1986574692660303E-2</c:v>
                </c:pt>
                <c:pt idx="773">
                  <c:v>6.1336923276766001E-2</c:v>
                </c:pt>
                <c:pt idx="774">
                  <c:v>6.3297933677880294E-2</c:v>
                </c:pt>
                <c:pt idx="775">
                  <c:v>6.0915636656840501E-2</c:v>
                </c:pt>
                <c:pt idx="776">
                  <c:v>7.1310681340474205E-2</c:v>
                </c:pt>
                <c:pt idx="777">
                  <c:v>6.1349916828810101E-2</c:v>
                </c:pt>
                <c:pt idx="778">
                  <c:v>6.1025714697461E-2</c:v>
                </c:pt>
                <c:pt idx="779">
                  <c:v>6.7697072228266805E-2</c:v>
                </c:pt>
                <c:pt idx="780">
                  <c:v>5.7978157306414299E-2</c:v>
                </c:pt>
                <c:pt idx="781">
                  <c:v>6.6215576096894296E-2</c:v>
                </c:pt>
                <c:pt idx="782">
                  <c:v>6.9125496782841203E-2</c:v>
                </c:pt>
                <c:pt idx="783">
                  <c:v>5.9063499743941303E-2</c:v>
                </c:pt>
                <c:pt idx="784">
                  <c:v>5.64612746079226E-2</c:v>
                </c:pt>
                <c:pt idx="785">
                  <c:v>5.8182704254838701E-2</c:v>
                </c:pt>
                <c:pt idx="786">
                  <c:v>5.6962313753697098E-2</c:v>
                </c:pt>
                <c:pt idx="787">
                  <c:v>6.2662859579471999E-2</c:v>
                </c:pt>
                <c:pt idx="788">
                  <c:v>6.3840188019649594E-2</c:v>
                </c:pt>
                <c:pt idx="789">
                  <c:v>6.2248973446300801E-2</c:v>
                </c:pt>
                <c:pt idx="790">
                  <c:v>6.6660478656153502E-2</c:v>
                </c:pt>
                <c:pt idx="791">
                  <c:v>6.4757497509212697E-2</c:v>
                </c:pt>
                <c:pt idx="792">
                  <c:v>5.7918295558703599E-2</c:v>
                </c:pt>
                <c:pt idx="793">
                  <c:v>5.9212394475607201E-2</c:v>
                </c:pt>
                <c:pt idx="794">
                  <c:v>5.9403362898535803E-2</c:v>
                </c:pt>
                <c:pt idx="795">
                  <c:v>6.21764161164364E-2</c:v>
                </c:pt>
                <c:pt idx="796">
                  <c:v>6.6250195292851394E-2</c:v>
                </c:pt>
                <c:pt idx="797">
                  <c:v>5.9004818494126497E-2</c:v>
                </c:pt>
                <c:pt idx="798">
                  <c:v>6.2658237780066697E-2</c:v>
                </c:pt>
                <c:pt idx="799">
                  <c:v>5.2988997329502498E-2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4F-455B-86B8-932EFACAC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751888"/>
        <c:axId val="1355749488"/>
      </c:scatterChart>
      <c:valAx>
        <c:axId val="1355751888"/>
        <c:scaling>
          <c:orientation val="minMax"/>
          <c:max val="550"/>
          <c:min val="1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355749488"/>
        <c:crosses val="autoZero"/>
        <c:crossBetween val="midCat"/>
      </c:valAx>
      <c:valAx>
        <c:axId val="135574948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35575188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945940231604848"/>
          <c:y val="0.288171591454294"/>
          <c:w val="0.19339601510509069"/>
          <c:h val="0.17280492604576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72921401167658"/>
          <c:y val="3.1541218637992835E-2"/>
          <c:w val="0.84512479414652231"/>
          <c:h val="0.84113747071938594"/>
        </c:manualLayout>
      </c:layout>
      <c:scatterChart>
        <c:scatterStyle val="smoothMarker"/>
        <c:varyColors val="0"/>
        <c:ser>
          <c:idx val="0"/>
          <c:order val="0"/>
          <c:tx>
            <c:v>Day 1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'Fig. S9'!$A$3:$A$802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S9'!$C$3:$C$802</c:f>
              <c:numCache>
                <c:formatCode>General</c:formatCode>
                <c:ptCount val="800"/>
                <c:pt idx="0">
                  <c:v>-8.361673827675031E-3</c:v>
                </c:pt>
                <c:pt idx="1">
                  <c:v>3.6603309428429543E-5</c:v>
                </c:pt>
                <c:pt idx="2">
                  <c:v>3.3135498192450332E-6</c:v>
                </c:pt>
                <c:pt idx="3">
                  <c:v>1.4104550375234181E-2</c:v>
                </c:pt>
                <c:pt idx="4">
                  <c:v>1.8566932505798525E-6</c:v>
                </c:pt>
                <c:pt idx="5">
                  <c:v>8.7416328207029242E-2</c:v>
                </c:pt>
                <c:pt idx="6">
                  <c:v>0.10195808880911773</c:v>
                </c:pt>
                <c:pt idx="7">
                  <c:v>4.4634681197722024E-6</c:v>
                </c:pt>
                <c:pt idx="8">
                  <c:v>8.4956924653670049E-6</c:v>
                </c:pt>
                <c:pt idx="9">
                  <c:v>1.9657534709461856E-6</c:v>
                </c:pt>
                <c:pt idx="10">
                  <c:v>5.7986054625987911E-7</c:v>
                </c:pt>
                <c:pt idx="11">
                  <c:v>4.0192821810275559E-6</c:v>
                </c:pt>
                <c:pt idx="12">
                  <c:v>1.0691269113803094E-5</c:v>
                </c:pt>
                <c:pt idx="13">
                  <c:v>1.3461601460054919E-6</c:v>
                </c:pt>
                <c:pt idx="14">
                  <c:v>1.74433401364591</c:v>
                </c:pt>
                <c:pt idx="15">
                  <c:v>5.9878210932671989E-6</c:v>
                </c:pt>
                <c:pt idx="16">
                  <c:v>0.3822257318789461</c:v>
                </c:pt>
                <c:pt idx="17">
                  <c:v>6.8760719686091133E-6</c:v>
                </c:pt>
                <c:pt idx="18">
                  <c:v>9.8264538218123765E-6</c:v>
                </c:pt>
                <c:pt idx="19">
                  <c:v>3.7817273636730966</c:v>
                </c:pt>
                <c:pt idx="20">
                  <c:v>2.964980902989074E-6</c:v>
                </c:pt>
                <c:pt idx="21">
                  <c:v>6.5377966768936915E-6</c:v>
                </c:pt>
                <c:pt idx="22">
                  <c:v>1.1503373759877278E-6</c:v>
                </c:pt>
                <c:pt idx="23">
                  <c:v>1.3908895746986442E-6</c:v>
                </c:pt>
                <c:pt idx="24">
                  <c:v>0.63161649420436061</c:v>
                </c:pt>
                <c:pt idx="25">
                  <c:v>3.8099507172023445E-6</c:v>
                </c:pt>
                <c:pt idx="26">
                  <c:v>3.1620023237324872</c:v>
                </c:pt>
                <c:pt idx="27">
                  <c:v>2.7768222439078802</c:v>
                </c:pt>
                <c:pt idx="28">
                  <c:v>2.7007350064625092E-6</c:v>
                </c:pt>
                <c:pt idx="29">
                  <c:v>5.7999841132283777E-6</c:v>
                </c:pt>
                <c:pt idx="30">
                  <c:v>0.77697938324778582</c:v>
                </c:pt>
                <c:pt idx="31">
                  <c:v>0.42507338529627753</c:v>
                </c:pt>
                <c:pt idx="32">
                  <c:v>12.84552773560249</c:v>
                </c:pt>
                <c:pt idx="33">
                  <c:v>1.2754053489753299</c:v>
                </c:pt>
                <c:pt idx="34">
                  <c:v>2.2029109262713417E-6</c:v>
                </c:pt>
                <c:pt idx="35">
                  <c:v>7.7820997478083392E-7</c:v>
                </c:pt>
                <c:pt idx="36">
                  <c:v>1.3949196497084217E-6</c:v>
                </c:pt>
                <c:pt idx="37">
                  <c:v>4.7645394018125701E-7</c:v>
                </c:pt>
                <c:pt idx="38">
                  <c:v>1.6149588186786414E-6</c:v>
                </c:pt>
                <c:pt idx="39">
                  <c:v>2.5181101945854483</c:v>
                </c:pt>
                <c:pt idx="40">
                  <c:v>2.6128452373877932E-6</c:v>
                </c:pt>
                <c:pt idx="41">
                  <c:v>0.52420778668730728</c:v>
                </c:pt>
                <c:pt idx="42">
                  <c:v>4.4036505674974377E-6</c:v>
                </c:pt>
                <c:pt idx="43">
                  <c:v>1.0225365822200531E-5</c:v>
                </c:pt>
                <c:pt idx="44">
                  <c:v>11.360116451006164</c:v>
                </c:pt>
                <c:pt idx="45">
                  <c:v>11.850681540065265</c:v>
                </c:pt>
                <c:pt idx="46">
                  <c:v>5.1531156379588105E-6</c:v>
                </c:pt>
                <c:pt idx="47">
                  <c:v>4.2721998008634037</c:v>
                </c:pt>
                <c:pt idx="48">
                  <c:v>3.6551127111656758E-6</c:v>
                </c:pt>
                <c:pt idx="49">
                  <c:v>3.8584345892694947E-6</c:v>
                </c:pt>
                <c:pt idx="50">
                  <c:v>0.88986580055463627</c:v>
                </c:pt>
                <c:pt idx="51">
                  <c:v>11.435897417739303</c:v>
                </c:pt>
                <c:pt idx="52">
                  <c:v>4.8571526534551124</c:v>
                </c:pt>
                <c:pt idx="53">
                  <c:v>3.3168362845019095</c:v>
                </c:pt>
                <c:pt idx="54">
                  <c:v>9.9762339104423496</c:v>
                </c:pt>
                <c:pt idx="55">
                  <c:v>3.84632818372045E-6</c:v>
                </c:pt>
                <c:pt idx="56">
                  <c:v>1.1510067894345251</c:v>
                </c:pt>
                <c:pt idx="57">
                  <c:v>2.0792174659775659E-6</c:v>
                </c:pt>
                <c:pt idx="58">
                  <c:v>2.1115946859222168E-6</c:v>
                </c:pt>
                <c:pt idx="59">
                  <c:v>2.9794474132133915E-6</c:v>
                </c:pt>
                <c:pt idx="60">
                  <c:v>4.4713888359219E-7</c:v>
                </c:pt>
                <c:pt idx="61">
                  <c:v>6.2188845427681173E-6</c:v>
                </c:pt>
                <c:pt idx="62">
                  <c:v>2.2989706731459245</c:v>
                </c:pt>
                <c:pt idx="63">
                  <c:v>0.15190154940775974</c:v>
                </c:pt>
                <c:pt idx="64">
                  <c:v>0.90251558380827646</c:v>
                </c:pt>
                <c:pt idx="65">
                  <c:v>3.2191871161734107</c:v>
                </c:pt>
                <c:pt idx="66">
                  <c:v>2.7027420586135849</c:v>
                </c:pt>
                <c:pt idx="67">
                  <c:v>0.97881070939936199</c:v>
                </c:pt>
                <c:pt idx="68">
                  <c:v>4.6340054509351219E-6</c:v>
                </c:pt>
                <c:pt idx="69">
                  <c:v>7.1560979521603096E-6</c:v>
                </c:pt>
                <c:pt idx="70">
                  <c:v>3.5815116072986221E-6</c:v>
                </c:pt>
                <c:pt idx="71">
                  <c:v>0.27373192418102732</c:v>
                </c:pt>
                <c:pt idx="72">
                  <c:v>4.3392853042822578E-6</c:v>
                </c:pt>
                <c:pt idx="73">
                  <c:v>0.76846854191688674</c:v>
                </c:pt>
                <c:pt idx="74">
                  <c:v>7.3838453800213692E-6</c:v>
                </c:pt>
                <c:pt idx="75">
                  <c:v>3.7490660948275803E-6</c:v>
                </c:pt>
                <c:pt idx="76">
                  <c:v>0.29766922790070099</c:v>
                </c:pt>
                <c:pt idx="77">
                  <c:v>0.79450047128523815</c:v>
                </c:pt>
                <c:pt idx="78">
                  <c:v>1.7222499686045902</c:v>
                </c:pt>
                <c:pt idx="79">
                  <c:v>1.6431018076647958E-6</c:v>
                </c:pt>
                <c:pt idx="80">
                  <c:v>0.37671748238080255</c:v>
                </c:pt>
                <c:pt idx="81">
                  <c:v>1.9342245323349821E-6</c:v>
                </c:pt>
                <c:pt idx="82">
                  <c:v>2.6552269430207396E-6</c:v>
                </c:pt>
                <c:pt idx="83">
                  <c:v>0.45646001729580132</c:v>
                </c:pt>
                <c:pt idx="84">
                  <c:v>0.50250054558377577</c:v>
                </c:pt>
                <c:pt idx="85">
                  <c:v>0.21286997381315909</c:v>
                </c:pt>
                <c:pt idx="86">
                  <c:v>0.68234560539793332</c:v>
                </c:pt>
                <c:pt idx="87">
                  <c:v>8.0692594628245351E-2</c:v>
                </c:pt>
                <c:pt idx="88">
                  <c:v>0.50159320642269767</c:v>
                </c:pt>
                <c:pt idx="89">
                  <c:v>0.12908787089959417</c:v>
                </c:pt>
                <c:pt idx="90">
                  <c:v>0.94022378790110717</c:v>
                </c:pt>
                <c:pt idx="91">
                  <c:v>3.0123338270783903E-6</c:v>
                </c:pt>
                <c:pt idx="92">
                  <c:v>2.0510740548908947E-6</c:v>
                </c:pt>
                <c:pt idx="93">
                  <c:v>0.37946871175897512</c:v>
                </c:pt>
                <c:pt idx="94">
                  <c:v>1.8001111339217596E-7</c:v>
                </c:pt>
                <c:pt idx="95">
                  <c:v>3.1314303313717672E-6</c:v>
                </c:pt>
                <c:pt idx="96">
                  <c:v>6.4841877414259855E-2</c:v>
                </c:pt>
                <c:pt idx="97">
                  <c:v>5.7750550679077349E-7</c:v>
                </c:pt>
                <c:pt idx="98">
                  <c:v>0.19866098722513684</c:v>
                </c:pt>
                <c:pt idx="99">
                  <c:v>3.4353905396816534E-6</c:v>
                </c:pt>
                <c:pt idx="100">
                  <c:v>3.7504111884663044E-6</c:v>
                </c:pt>
                <c:pt idx="101">
                  <c:v>7.5651766655343969E-7</c:v>
                </c:pt>
                <c:pt idx="102">
                  <c:v>0.2986723356037177</c:v>
                </c:pt>
                <c:pt idx="103">
                  <c:v>0.13078675282759342</c:v>
                </c:pt>
                <c:pt idx="104">
                  <c:v>1.6955966195183903E-6</c:v>
                </c:pt>
                <c:pt idx="105">
                  <c:v>0.40262920775216343</c:v>
                </c:pt>
                <c:pt idx="106">
                  <c:v>0.26399171205427846</c:v>
                </c:pt>
                <c:pt idx="107">
                  <c:v>0.15708589542306839</c:v>
                </c:pt>
                <c:pt idx="108">
                  <c:v>5.1919555685268797E-7</c:v>
                </c:pt>
                <c:pt idx="109">
                  <c:v>0.12768759023229781</c:v>
                </c:pt>
                <c:pt idx="110">
                  <c:v>0.23596538850758011</c:v>
                </c:pt>
                <c:pt idx="111">
                  <c:v>0.36681767445933772</c:v>
                </c:pt>
                <c:pt idx="112">
                  <c:v>0.14595920635589463</c:v>
                </c:pt>
                <c:pt idx="113">
                  <c:v>1.3933553452026541E-6</c:v>
                </c:pt>
                <c:pt idx="114">
                  <c:v>0.16869203578108946</c:v>
                </c:pt>
                <c:pt idx="115">
                  <c:v>0.16062842782407613</c:v>
                </c:pt>
                <c:pt idx="116">
                  <c:v>0.45287340886644184</c:v>
                </c:pt>
                <c:pt idx="117">
                  <c:v>0.14862748427986949</c:v>
                </c:pt>
                <c:pt idx="118">
                  <c:v>0.23685068965448053</c:v>
                </c:pt>
                <c:pt idx="119">
                  <c:v>0.31319068427358959</c:v>
                </c:pt>
                <c:pt idx="120">
                  <c:v>0.16859436772830361</c:v>
                </c:pt>
                <c:pt idx="121">
                  <c:v>0.29110313528022724</c:v>
                </c:pt>
                <c:pt idx="122">
                  <c:v>7.2289504433185395E-2</c:v>
                </c:pt>
                <c:pt idx="123">
                  <c:v>0.1920270285861112</c:v>
                </c:pt>
                <c:pt idx="124">
                  <c:v>0.17597937082535461</c:v>
                </c:pt>
                <c:pt idx="125">
                  <c:v>1.9782218259977835E-2</c:v>
                </c:pt>
                <c:pt idx="126">
                  <c:v>0.24297760799076867</c:v>
                </c:pt>
                <c:pt idx="127">
                  <c:v>0.18564118663556395</c:v>
                </c:pt>
                <c:pt idx="128">
                  <c:v>6.8014350985166797E-2</c:v>
                </c:pt>
                <c:pt idx="129">
                  <c:v>0.22955784049620814</c:v>
                </c:pt>
                <c:pt idx="130">
                  <c:v>5.1708995993367417E-2</c:v>
                </c:pt>
                <c:pt idx="131">
                  <c:v>0.21810832679459005</c:v>
                </c:pt>
                <c:pt idx="132">
                  <c:v>0.20056331967396929</c:v>
                </c:pt>
                <c:pt idx="133">
                  <c:v>0.23654247096750738</c:v>
                </c:pt>
                <c:pt idx="134">
                  <c:v>0.23462234213065772</c:v>
                </c:pt>
                <c:pt idx="135">
                  <c:v>0.19176484076389508</c:v>
                </c:pt>
                <c:pt idx="136">
                  <c:v>0.14061375231393619</c:v>
                </c:pt>
                <c:pt idx="137">
                  <c:v>0.1704291845537885</c:v>
                </c:pt>
                <c:pt idx="138">
                  <c:v>0.19270712723615591</c:v>
                </c:pt>
                <c:pt idx="139">
                  <c:v>0.18247206487141576</c:v>
                </c:pt>
                <c:pt idx="140">
                  <c:v>0.18282432270303625</c:v>
                </c:pt>
                <c:pt idx="141">
                  <c:v>0.22514745294111263</c:v>
                </c:pt>
                <c:pt idx="142">
                  <c:v>0.16087117793337008</c:v>
                </c:pt>
                <c:pt idx="143">
                  <c:v>0.19695928369364879</c:v>
                </c:pt>
                <c:pt idx="144">
                  <c:v>0.22084793780545614</c:v>
                </c:pt>
                <c:pt idx="145">
                  <c:v>0.19831234399667827</c:v>
                </c:pt>
                <c:pt idx="146">
                  <c:v>0.17832963743848393</c:v>
                </c:pt>
                <c:pt idx="147">
                  <c:v>0.24875009235679962</c:v>
                </c:pt>
                <c:pt idx="148">
                  <c:v>0.21952585981524392</c:v>
                </c:pt>
                <c:pt idx="149">
                  <c:v>0.26624338852197971</c:v>
                </c:pt>
                <c:pt idx="150">
                  <c:v>0.23835205933826978</c:v>
                </c:pt>
                <c:pt idx="151">
                  <c:v>0.1852583337700365</c:v>
                </c:pt>
                <c:pt idx="152">
                  <c:v>0.23398360855659486</c:v>
                </c:pt>
                <c:pt idx="153">
                  <c:v>0.22859995221642154</c:v>
                </c:pt>
                <c:pt idx="154">
                  <c:v>0.24867580857344934</c:v>
                </c:pt>
                <c:pt idx="155">
                  <c:v>0.22098195475024365</c:v>
                </c:pt>
                <c:pt idx="156">
                  <c:v>0.22410366251066982</c:v>
                </c:pt>
                <c:pt idx="157">
                  <c:v>0.24207513747884943</c:v>
                </c:pt>
                <c:pt idx="158">
                  <c:v>0.21627411855024969</c:v>
                </c:pt>
                <c:pt idx="159">
                  <c:v>0.24221780365263237</c:v>
                </c:pt>
                <c:pt idx="160">
                  <c:v>0.21217561961084797</c:v>
                </c:pt>
                <c:pt idx="161">
                  <c:v>0.21452236383007955</c:v>
                </c:pt>
                <c:pt idx="162">
                  <c:v>0.22495060460360577</c:v>
                </c:pt>
                <c:pt idx="163">
                  <c:v>0.23688010440980395</c:v>
                </c:pt>
                <c:pt idx="164">
                  <c:v>0.2383833920462915</c:v>
                </c:pt>
                <c:pt idx="165">
                  <c:v>0.22812774857375126</c:v>
                </c:pt>
                <c:pt idx="166">
                  <c:v>0.24163393459084942</c:v>
                </c:pt>
                <c:pt idx="167">
                  <c:v>0.22549246312455623</c:v>
                </c:pt>
                <c:pt idx="168">
                  <c:v>0.24858385749505196</c:v>
                </c:pt>
                <c:pt idx="169">
                  <c:v>0.2523203059789606</c:v>
                </c:pt>
                <c:pt idx="170">
                  <c:v>0.25581737921264924</c:v>
                </c:pt>
                <c:pt idx="171">
                  <c:v>0.26472276554379748</c:v>
                </c:pt>
                <c:pt idx="172">
                  <c:v>0.25431104867043991</c:v>
                </c:pt>
                <c:pt idx="173">
                  <c:v>0.26441626194913948</c:v>
                </c:pt>
                <c:pt idx="174">
                  <c:v>0.27223429819337203</c:v>
                </c:pt>
                <c:pt idx="175">
                  <c:v>0.27958614283896543</c:v>
                </c:pt>
                <c:pt idx="176">
                  <c:v>0.26427236017121586</c:v>
                </c:pt>
                <c:pt idx="177">
                  <c:v>0.280599301351796</c:v>
                </c:pt>
                <c:pt idx="178">
                  <c:v>0.27881034941439209</c:v>
                </c:pt>
                <c:pt idx="179">
                  <c:v>0.28174260402031182</c:v>
                </c:pt>
                <c:pt idx="180">
                  <c:v>0.29039579801349774</c:v>
                </c:pt>
                <c:pt idx="181">
                  <c:v>0.29669570092968095</c:v>
                </c:pt>
                <c:pt idx="182">
                  <c:v>0.29876506123993474</c:v>
                </c:pt>
                <c:pt idx="183">
                  <c:v>0.31599775558224558</c:v>
                </c:pt>
                <c:pt idx="184">
                  <c:v>0.31438534750234232</c:v>
                </c:pt>
                <c:pt idx="185">
                  <c:v>0.32017048297943923</c:v>
                </c:pt>
                <c:pt idx="186">
                  <c:v>0.31855932894553057</c:v>
                </c:pt>
                <c:pt idx="187">
                  <c:v>0.33018835564295862</c:v>
                </c:pt>
                <c:pt idx="188">
                  <c:v>0.33653685284145035</c:v>
                </c:pt>
                <c:pt idx="189">
                  <c:v>0.34068176992451782</c:v>
                </c:pt>
                <c:pt idx="190">
                  <c:v>0.35979247191173075</c:v>
                </c:pt>
                <c:pt idx="191">
                  <c:v>0.35544292402924343</c:v>
                </c:pt>
                <c:pt idx="192">
                  <c:v>0.36314826211060186</c:v>
                </c:pt>
                <c:pt idx="193">
                  <c:v>0.36922662304829107</c:v>
                </c:pt>
                <c:pt idx="194">
                  <c:v>0.37581290949765533</c:v>
                </c:pt>
                <c:pt idx="195">
                  <c:v>0.38587216567900895</c:v>
                </c:pt>
                <c:pt idx="196">
                  <c:v>0.39118061614319077</c:v>
                </c:pt>
                <c:pt idx="197">
                  <c:v>0.40085532280855213</c:v>
                </c:pt>
                <c:pt idx="198">
                  <c:v>0.40349660185992992</c:v>
                </c:pt>
                <c:pt idx="199">
                  <c:v>0.41279332430892435</c:v>
                </c:pt>
                <c:pt idx="200">
                  <c:v>0.42094963946030212</c:v>
                </c:pt>
                <c:pt idx="201">
                  <c:v>0.43625977064118449</c:v>
                </c:pt>
                <c:pt idx="202">
                  <c:v>0.44036990638974621</c:v>
                </c:pt>
                <c:pt idx="203">
                  <c:v>0.45443181920115061</c:v>
                </c:pt>
                <c:pt idx="204">
                  <c:v>0.46202322351549191</c:v>
                </c:pt>
                <c:pt idx="205">
                  <c:v>0.47288178648382645</c:v>
                </c:pt>
                <c:pt idx="206">
                  <c:v>0.47951436198388692</c:v>
                </c:pt>
                <c:pt idx="207">
                  <c:v>0.49560602200558618</c:v>
                </c:pt>
                <c:pt idx="208">
                  <c:v>0.50291283164647815</c:v>
                </c:pt>
                <c:pt idx="209">
                  <c:v>0.5131980005254605</c:v>
                </c:pt>
                <c:pt idx="210">
                  <c:v>0.52745856897595356</c:v>
                </c:pt>
                <c:pt idx="211">
                  <c:v>0.5396508467436596</c:v>
                </c:pt>
                <c:pt idx="212">
                  <c:v>0.54893285259406333</c:v>
                </c:pt>
                <c:pt idx="213">
                  <c:v>0.55271664131428333</c:v>
                </c:pt>
                <c:pt idx="214">
                  <c:v>0.57840049915161473</c:v>
                </c:pt>
                <c:pt idx="215">
                  <c:v>0.589738845364148</c:v>
                </c:pt>
                <c:pt idx="216">
                  <c:v>0.6051349524630989</c:v>
                </c:pt>
                <c:pt idx="217">
                  <c:v>0.61853443391950691</c:v>
                </c:pt>
                <c:pt idx="218">
                  <c:v>0.62964247827343245</c:v>
                </c:pt>
                <c:pt idx="219">
                  <c:v>0.64978939108955769</c:v>
                </c:pt>
                <c:pt idx="220">
                  <c:v>0.66564370446485133</c:v>
                </c:pt>
                <c:pt idx="221">
                  <c:v>0.6798213583448538</c:v>
                </c:pt>
                <c:pt idx="222">
                  <c:v>0.69702465637369349</c:v>
                </c:pt>
                <c:pt idx="223">
                  <c:v>0.71058605729827651</c:v>
                </c:pt>
                <c:pt idx="224">
                  <c:v>0.73026218649440167</c:v>
                </c:pt>
                <c:pt idx="225">
                  <c:v>0.74826202503229144</c:v>
                </c:pt>
                <c:pt idx="226">
                  <c:v>0.75997201146380955</c:v>
                </c:pt>
                <c:pt idx="227">
                  <c:v>0.78712336130121585</c:v>
                </c:pt>
                <c:pt idx="228">
                  <c:v>0.79974806363495532</c:v>
                </c:pt>
                <c:pt idx="229">
                  <c:v>0.81801803843364762</c:v>
                </c:pt>
                <c:pt idx="230">
                  <c:v>0.8423491125957433</c:v>
                </c:pt>
                <c:pt idx="231">
                  <c:v>0.85042000508464111</c:v>
                </c:pt>
                <c:pt idx="232">
                  <c:v>0.87674575005287647</c:v>
                </c:pt>
                <c:pt idx="233">
                  <c:v>0.89762288647514143</c:v>
                </c:pt>
                <c:pt idx="234">
                  <c:v>0.9202305326030723</c:v>
                </c:pt>
                <c:pt idx="235">
                  <c:v>0.93772425293086781</c:v>
                </c:pt>
                <c:pt idx="236">
                  <c:v>0.95814653949401019</c:v>
                </c:pt>
                <c:pt idx="237">
                  <c:v>0.97848303455761176</c:v>
                </c:pt>
                <c:pt idx="238">
                  <c:v>0.99756828678786813</c:v>
                </c:pt>
                <c:pt idx="239">
                  <c:v>1.0207003454439354</c:v>
                </c:pt>
                <c:pt idx="240">
                  <c:v>1.033858976301895</c:v>
                </c:pt>
                <c:pt idx="241">
                  <c:v>1.0509297880597366</c:v>
                </c:pt>
                <c:pt idx="242">
                  <c:v>1.0803661572348247</c:v>
                </c:pt>
                <c:pt idx="243">
                  <c:v>1.0977438414243801</c:v>
                </c:pt>
                <c:pt idx="244">
                  <c:v>1.1128175480515012</c:v>
                </c:pt>
                <c:pt idx="245">
                  <c:v>1.1365455736248344</c:v>
                </c:pt>
                <c:pt idx="246">
                  <c:v>1.1515452177708412</c:v>
                </c:pt>
                <c:pt idx="247">
                  <c:v>1.1734730972020788</c:v>
                </c:pt>
                <c:pt idx="248">
                  <c:v>1.1867617800064587</c:v>
                </c:pt>
                <c:pt idx="249">
                  <c:v>1.2064249999055789</c:v>
                </c:pt>
                <c:pt idx="250">
                  <c:v>1.2245590213649311</c:v>
                </c:pt>
                <c:pt idx="251">
                  <c:v>1.2397234619081605</c:v>
                </c:pt>
                <c:pt idx="252">
                  <c:v>1.2581434796217816</c:v>
                </c:pt>
                <c:pt idx="253">
                  <c:v>1.269331045245272</c:v>
                </c:pt>
                <c:pt idx="254">
                  <c:v>1.2820830701312087</c:v>
                </c:pt>
                <c:pt idx="255">
                  <c:v>1.3005941168305848</c:v>
                </c:pt>
                <c:pt idx="256">
                  <c:v>1.3103008754362315</c:v>
                </c:pt>
                <c:pt idx="257">
                  <c:v>1.3193902008078777</c:v>
                </c:pt>
                <c:pt idx="258">
                  <c:v>1.3289866033659656</c:v>
                </c:pt>
                <c:pt idx="259">
                  <c:v>1.3390720838620982</c:v>
                </c:pt>
                <c:pt idx="260">
                  <c:v>1.3477736877190598</c:v>
                </c:pt>
                <c:pt idx="261">
                  <c:v>1.3532582947618299</c:v>
                </c:pt>
                <c:pt idx="262">
                  <c:v>1.3638862608019096</c:v>
                </c:pt>
                <c:pt idx="263">
                  <c:v>1.3679132237940392</c:v>
                </c:pt>
                <c:pt idx="264">
                  <c:v>1.3729432760473315</c:v>
                </c:pt>
                <c:pt idx="265">
                  <c:v>1.3756939152862124</c:v>
                </c:pt>
                <c:pt idx="266">
                  <c:v>1.3782679553420354</c:v>
                </c:pt>
                <c:pt idx="267">
                  <c:v>1.3786180554768699</c:v>
                </c:pt>
                <c:pt idx="268">
                  <c:v>1.3790876588182863</c:v>
                </c:pt>
                <c:pt idx="269">
                  <c:v>1.3788126539083274</c:v>
                </c:pt>
                <c:pt idx="270">
                  <c:v>1.3757175208578827</c:v>
                </c:pt>
                <c:pt idx="271">
                  <c:v>1.375375387603488</c:v>
                </c:pt>
                <c:pt idx="272">
                  <c:v>1.3679024537519651</c:v>
                </c:pt>
                <c:pt idx="273">
                  <c:v>1.3550405154229368</c:v>
                </c:pt>
                <c:pt idx="274">
                  <c:v>1.3589174355001354</c:v>
                </c:pt>
                <c:pt idx="275">
                  <c:v>1.3551594284902249</c:v>
                </c:pt>
                <c:pt idx="276">
                  <c:v>1.3465252480473482</c:v>
                </c:pt>
                <c:pt idx="277">
                  <c:v>1.3411926018722047</c:v>
                </c:pt>
                <c:pt idx="278">
                  <c:v>1.3357677464327267</c:v>
                </c:pt>
                <c:pt idx="279">
                  <c:v>1.3321647985217258</c:v>
                </c:pt>
                <c:pt idx="280">
                  <c:v>1.3189955451565145</c:v>
                </c:pt>
                <c:pt idx="281">
                  <c:v>1.3090750085924292</c:v>
                </c:pt>
                <c:pt idx="282">
                  <c:v>1.2980621241992991</c:v>
                </c:pt>
                <c:pt idx="283">
                  <c:v>1.2889071458314454</c:v>
                </c:pt>
                <c:pt idx="284">
                  <c:v>1.2796881373504352</c:v>
                </c:pt>
                <c:pt idx="285">
                  <c:v>1.269840187919236</c:v>
                </c:pt>
                <c:pt idx="286">
                  <c:v>1.2591934849566424</c:v>
                </c:pt>
                <c:pt idx="287">
                  <c:v>1.2502289740452019</c:v>
                </c:pt>
                <c:pt idx="288">
                  <c:v>1.2348866065055064</c:v>
                </c:pt>
                <c:pt idx="289">
                  <c:v>1.2222373396237467</c:v>
                </c:pt>
                <c:pt idx="290">
                  <c:v>1.2131040488748634</c:v>
                </c:pt>
                <c:pt idx="291">
                  <c:v>1.2051589298225236</c:v>
                </c:pt>
                <c:pt idx="292">
                  <c:v>1.1864562353881509</c:v>
                </c:pt>
                <c:pt idx="293">
                  <c:v>1.1772292600267029</c:v>
                </c:pt>
                <c:pt idx="294">
                  <c:v>1.1600789269992966</c:v>
                </c:pt>
                <c:pt idx="295">
                  <c:v>1.150322154088673</c:v>
                </c:pt>
                <c:pt idx="296">
                  <c:v>1.1408456973416341</c:v>
                </c:pt>
                <c:pt idx="297">
                  <c:v>1.1276448715243148</c:v>
                </c:pt>
                <c:pt idx="298">
                  <c:v>1.1130898973346484</c:v>
                </c:pt>
                <c:pt idx="299">
                  <c:v>1.1048157756271526</c:v>
                </c:pt>
                <c:pt idx="300">
                  <c:v>1.0923065192923616</c:v>
                </c:pt>
                <c:pt idx="301">
                  <c:v>1.0777593644483106</c:v>
                </c:pt>
                <c:pt idx="302">
                  <c:v>1.0614521929340028</c:v>
                </c:pt>
                <c:pt idx="303">
                  <c:v>1.0441851598616534</c:v>
                </c:pt>
                <c:pt idx="304">
                  <c:v>1.0443839630355645</c:v>
                </c:pt>
                <c:pt idx="305">
                  <c:v>1.0305027066148489</c:v>
                </c:pt>
                <c:pt idx="306">
                  <c:v>1.0177861638538266</c:v>
                </c:pt>
                <c:pt idx="307">
                  <c:v>1.0076681519292361</c:v>
                </c:pt>
                <c:pt idx="308">
                  <c:v>0.9985983011542181</c:v>
                </c:pt>
                <c:pt idx="309">
                  <c:v>0.97775945001850628</c:v>
                </c:pt>
                <c:pt idx="310">
                  <c:v>0.97288600597976316</c:v>
                </c:pt>
                <c:pt idx="311">
                  <c:v>0.9658760364026252</c:v>
                </c:pt>
                <c:pt idx="312">
                  <c:v>0.94687583799779551</c:v>
                </c:pt>
                <c:pt idx="313">
                  <c:v>0.93783328116502052</c:v>
                </c:pt>
                <c:pt idx="314">
                  <c:v>0.9291316773080589</c:v>
                </c:pt>
                <c:pt idx="315">
                  <c:v>0.9236122520470752</c:v>
                </c:pt>
                <c:pt idx="316">
                  <c:v>0.90799023225049802</c:v>
                </c:pt>
                <c:pt idx="317">
                  <c:v>0.89830191549771821</c:v>
                </c:pt>
                <c:pt idx="318">
                  <c:v>0.88257426076791878</c:v>
                </c:pt>
                <c:pt idx="319">
                  <c:v>0.88311283663905737</c:v>
                </c:pt>
                <c:pt idx="320">
                  <c:v>0.86922125278073736</c:v>
                </c:pt>
                <c:pt idx="321">
                  <c:v>0.84825153825707766</c:v>
                </c:pt>
                <c:pt idx="322">
                  <c:v>0.84508735890949715</c:v>
                </c:pt>
                <c:pt idx="323">
                  <c:v>0.84237102151695198</c:v>
                </c:pt>
                <c:pt idx="324">
                  <c:v>0.82700644998640316</c:v>
                </c:pt>
                <c:pt idx="325">
                  <c:v>0.82257738083435339</c:v>
                </c:pt>
                <c:pt idx="326">
                  <c:v>0.81236974150482721</c:v>
                </c:pt>
                <c:pt idx="327">
                  <c:v>0.80251094826414071</c:v>
                </c:pt>
                <c:pt idx="328">
                  <c:v>0.79731750119444289</c:v>
                </c:pt>
                <c:pt idx="329">
                  <c:v>0.78649279746797196</c:v>
                </c:pt>
                <c:pt idx="330">
                  <c:v>0.77556791759672716</c:v>
                </c:pt>
                <c:pt idx="331">
                  <c:v>0.76705434687160023</c:v>
                </c:pt>
                <c:pt idx="332">
                  <c:v>0.76067752298710667</c:v>
                </c:pt>
                <c:pt idx="333">
                  <c:v>0.75782685513827175</c:v>
                </c:pt>
                <c:pt idx="334">
                  <c:v>0.74537550622148419</c:v>
                </c:pt>
                <c:pt idx="335">
                  <c:v>0.73815825021811454</c:v>
                </c:pt>
                <c:pt idx="336">
                  <c:v>0.72557699688972932</c:v>
                </c:pt>
                <c:pt idx="337">
                  <c:v>0.722017866821141</c:v>
                </c:pt>
                <c:pt idx="338">
                  <c:v>0.71383846246997351</c:v>
                </c:pt>
                <c:pt idx="339">
                  <c:v>0.70663308301985261</c:v>
                </c:pt>
                <c:pt idx="340">
                  <c:v>0.70003193243707751</c:v>
                </c:pt>
                <c:pt idx="341">
                  <c:v>0.6937681939943654</c:v>
                </c:pt>
                <c:pt idx="342">
                  <c:v>0.68623167263415519</c:v>
                </c:pt>
                <c:pt idx="343">
                  <c:v>0.67996845056332367</c:v>
                </c:pt>
                <c:pt idx="344">
                  <c:v>0.67375258717065512</c:v>
                </c:pt>
                <c:pt idx="345">
                  <c:v>0.66560180457513651</c:v>
                </c:pt>
                <c:pt idx="346">
                  <c:v>0.65912937812537831</c:v>
                </c:pt>
                <c:pt idx="347">
                  <c:v>0.6538152475705149</c:v>
                </c:pt>
                <c:pt idx="348">
                  <c:v>0.65049158307933763</c:v>
                </c:pt>
                <c:pt idx="349">
                  <c:v>0.64122344550228905</c:v>
                </c:pt>
                <c:pt idx="350">
                  <c:v>0.6362789634462992</c:v>
                </c:pt>
                <c:pt idx="351">
                  <c:v>0.62959925057031185</c:v>
                </c:pt>
                <c:pt idx="352">
                  <c:v>0.62474314187326319</c:v>
                </c:pt>
                <c:pt idx="353">
                  <c:v>0.62047798390949715</c:v>
                </c:pt>
                <c:pt idx="354">
                  <c:v>0.61718054373309894</c:v>
                </c:pt>
                <c:pt idx="355">
                  <c:v>0.61147157310834421</c:v>
                </c:pt>
                <c:pt idx="356">
                  <c:v>0.60404651430686485</c:v>
                </c:pt>
                <c:pt idx="357">
                  <c:v>0.59921685122682866</c:v>
                </c:pt>
                <c:pt idx="358">
                  <c:v>0.59318363594496015</c:v>
                </c:pt>
                <c:pt idx="359">
                  <c:v>0.58874195256554751</c:v>
                </c:pt>
                <c:pt idx="360">
                  <c:v>0.58426652059539042</c:v>
                </c:pt>
                <c:pt idx="361">
                  <c:v>0.57825886572159302</c:v>
                </c:pt>
                <c:pt idx="362">
                  <c:v>0.57416470061761671</c:v>
                </c:pt>
                <c:pt idx="363">
                  <c:v>0.57117907528949963</c:v>
                </c:pt>
                <c:pt idx="364">
                  <c:v>0.56444042225174518</c:v>
                </c:pt>
                <c:pt idx="365">
                  <c:v>0.55972428721795986</c:v>
                </c:pt>
                <c:pt idx="366">
                  <c:v>0.55847658522036259</c:v>
                </c:pt>
                <c:pt idx="367">
                  <c:v>0.55311741966079764</c:v>
                </c:pt>
                <c:pt idx="368">
                  <c:v>0.54853410285136328</c:v>
                </c:pt>
                <c:pt idx="369">
                  <c:v>0.54360511195178396</c:v>
                </c:pt>
                <c:pt idx="370">
                  <c:v>0.5387279057750568</c:v>
                </c:pt>
                <c:pt idx="371">
                  <c:v>0.53274540558857142</c:v>
                </c:pt>
                <c:pt idx="372">
                  <c:v>0.52745141353703895</c:v>
                </c:pt>
                <c:pt idx="373">
                  <c:v>0.52812793446762873</c:v>
                </c:pt>
                <c:pt idx="374">
                  <c:v>0.52478822556445737</c:v>
                </c:pt>
                <c:pt idx="375">
                  <c:v>0.51827629666585451</c:v>
                </c:pt>
                <c:pt idx="376">
                  <c:v>0.5131483181738361</c:v>
                </c:pt>
                <c:pt idx="377">
                  <c:v>0.51091209597883736</c:v>
                </c:pt>
                <c:pt idx="378">
                  <c:v>0.50974137027511002</c:v>
                </c:pt>
                <c:pt idx="379">
                  <c:v>0.50485431614894849</c:v>
                </c:pt>
                <c:pt idx="380">
                  <c:v>0.50184847855008941</c:v>
                </c:pt>
                <c:pt idx="381">
                  <c:v>0.50075225793194345</c:v>
                </c:pt>
                <c:pt idx="382">
                  <c:v>0.49800095478635964</c:v>
                </c:pt>
                <c:pt idx="383">
                  <c:v>0.49163357313053418</c:v>
                </c:pt>
                <c:pt idx="384">
                  <c:v>0.48684385510380712</c:v>
                </c:pt>
                <c:pt idx="385">
                  <c:v>0.48769756535674641</c:v>
                </c:pt>
                <c:pt idx="386">
                  <c:v>0.48149118107645156</c:v>
                </c:pt>
                <c:pt idx="387">
                  <c:v>0.47434872522831284</c:v>
                </c:pt>
                <c:pt idx="388">
                  <c:v>0.4783755038019144</c:v>
                </c:pt>
                <c:pt idx="389">
                  <c:v>0.4726650578289292</c:v>
                </c:pt>
                <c:pt idx="390">
                  <c:v>0.46986783446970509</c:v>
                </c:pt>
                <c:pt idx="391">
                  <c:v>0.4695418562784216</c:v>
                </c:pt>
                <c:pt idx="392">
                  <c:v>0.46619831146985258</c:v>
                </c:pt>
                <c:pt idx="393">
                  <c:v>0.46668067657345425</c:v>
                </c:pt>
                <c:pt idx="394">
                  <c:v>0.4634837076114745</c:v>
                </c:pt>
                <c:pt idx="395">
                  <c:v>0.45459167318180571</c:v>
                </c:pt>
                <c:pt idx="396">
                  <c:v>0.45478243570786564</c:v>
                </c:pt>
                <c:pt idx="397">
                  <c:v>0.45249442879001694</c:v>
                </c:pt>
                <c:pt idx="398">
                  <c:v>0.45541060210023443</c:v>
                </c:pt>
                <c:pt idx="399">
                  <c:v>0.44163479619421558</c:v>
                </c:pt>
                <c:pt idx="400">
                  <c:v>0.44050545400832003</c:v>
                </c:pt>
                <c:pt idx="401">
                  <c:v>0.43856286299467734</c:v>
                </c:pt>
                <c:pt idx="402">
                  <c:v>0.43949568879641776</c:v>
                </c:pt>
                <c:pt idx="403">
                  <c:v>0.43633586172611555</c:v>
                </c:pt>
                <c:pt idx="404">
                  <c:v>0.43122839057448398</c:v>
                </c:pt>
                <c:pt idx="405">
                  <c:v>0.43013877213966645</c:v>
                </c:pt>
                <c:pt idx="406">
                  <c:v>0.43107668789279674</c:v>
                </c:pt>
                <c:pt idx="407">
                  <c:v>0.42919820075972198</c:v>
                </c:pt>
                <c:pt idx="408">
                  <c:v>0.42951392528081217</c:v>
                </c:pt>
                <c:pt idx="409">
                  <c:v>0.42973721923532993</c:v>
                </c:pt>
                <c:pt idx="410">
                  <c:v>0.4259966951019386</c:v>
                </c:pt>
                <c:pt idx="411">
                  <c:v>0.41858930359550639</c:v>
                </c:pt>
                <c:pt idx="412">
                  <c:v>0.41971691224723229</c:v>
                </c:pt>
                <c:pt idx="413">
                  <c:v>0.4152159567527049</c:v>
                </c:pt>
                <c:pt idx="414">
                  <c:v>0.41492203050170412</c:v>
                </c:pt>
                <c:pt idx="415">
                  <c:v>0.41353844893217789</c:v>
                </c:pt>
                <c:pt idx="416">
                  <c:v>0.41045124587846749</c:v>
                </c:pt>
                <c:pt idx="417">
                  <c:v>0.41116103591162922</c:v>
                </c:pt>
                <c:pt idx="418">
                  <c:v>0.40678655464406577</c:v>
                </c:pt>
                <c:pt idx="419">
                  <c:v>0.40632547143867537</c:v>
                </c:pt>
                <c:pt idx="420">
                  <c:v>0.40844672712289581</c:v>
                </c:pt>
                <c:pt idx="421">
                  <c:v>0.4047799335172686</c:v>
                </c:pt>
                <c:pt idx="422">
                  <c:v>0.40723900706231569</c:v>
                </c:pt>
                <c:pt idx="423">
                  <c:v>0.40670622193297556</c:v>
                </c:pt>
                <c:pt idx="424">
                  <c:v>0.40369308136037951</c:v>
                </c:pt>
                <c:pt idx="425">
                  <c:v>0.40022774655547499</c:v>
                </c:pt>
                <c:pt idx="426">
                  <c:v>0.39364961140507854</c:v>
                </c:pt>
                <c:pt idx="427">
                  <c:v>0.39947137240197006</c:v>
                </c:pt>
                <c:pt idx="428">
                  <c:v>0.40556887598293689</c:v>
                </c:pt>
                <c:pt idx="429">
                  <c:v>0.39441207137002898</c:v>
                </c:pt>
                <c:pt idx="430">
                  <c:v>0.39494526222013299</c:v>
                </c:pt>
                <c:pt idx="431">
                  <c:v>0.39218971744838776</c:v>
                </c:pt>
                <c:pt idx="432">
                  <c:v>0.38845494717309165</c:v>
                </c:pt>
                <c:pt idx="433">
                  <c:v>0.38838737622418418</c:v>
                </c:pt>
                <c:pt idx="434">
                  <c:v>0.38711333926069136</c:v>
                </c:pt>
                <c:pt idx="435">
                  <c:v>0.38644006409620979</c:v>
                </c:pt>
                <c:pt idx="436">
                  <c:v>0.38347435596918783</c:v>
                </c:pt>
                <c:pt idx="437">
                  <c:v>0.38423958221206916</c:v>
                </c:pt>
                <c:pt idx="438">
                  <c:v>0.38336606540915158</c:v>
                </c:pt>
                <c:pt idx="439">
                  <c:v>0.38340615799728545</c:v>
                </c:pt>
                <c:pt idx="440">
                  <c:v>0.38303366945306744</c:v>
                </c:pt>
                <c:pt idx="441">
                  <c:v>0.37861784155137784</c:v>
                </c:pt>
                <c:pt idx="442">
                  <c:v>0.37809815013757314</c:v>
                </c:pt>
                <c:pt idx="443">
                  <c:v>0.37562310594794296</c:v>
                </c:pt>
                <c:pt idx="444">
                  <c:v>0.37913705347700755</c:v>
                </c:pt>
                <c:pt idx="445">
                  <c:v>0.36622742451646362</c:v>
                </c:pt>
                <c:pt idx="446">
                  <c:v>0.37587384137952862</c:v>
                </c:pt>
                <c:pt idx="447">
                  <c:v>0.37357572832630892</c:v>
                </c:pt>
                <c:pt idx="448">
                  <c:v>0.37602465885227948</c:v>
                </c:pt>
                <c:pt idx="449">
                  <c:v>0.37353342271583034</c:v>
                </c:pt>
                <c:pt idx="450">
                  <c:v>0.37696430813957943</c:v>
                </c:pt>
                <c:pt idx="451">
                  <c:v>0.37669099988008459</c:v>
                </c:pt>
                <c:pt idx="452">
                  <c:v>0.37099154525140926</c:v>
                </c:pt>
                <c:pt idx="453">
                  <c:v>0.37051876991130045</c:v>
                </c:pt>
                <c:pt idx="454">
                  <c:v>0.36685027965520667</c:v>
                </c:pt>
                <c:pt idx="455">
                  <c:v>0.36622572786599955</c:v>
                </c:pt>
                <c:pt idx="456">
                  <c:v>0.36463150345302392</c:v>
                </c:pt>
                <c:pt idx="457">
                  <c:v>0.35903591333969787</c:v>
                </c:pt>
                <c:pt idx="458">
                  <c:v>0.36062987956673437</c:v>
                </c:pt>
                <c:pt idx="459">
                  <c:v>0.36293201294387967</c:v>
                </c:pt>
                <c:pt idx="460">
                  <c:v>0.36238399484407058</c:v>
                </c:pt>
                <c:pt idx="461">
                  <c:v>0.36436162537816053</c:v>
                </c:pt>
                <c:pt idx="462">
                  <c:v>0.36350433740576749</c:v>
                </c:pt>
                <c:pt idx="463">
                  <c:v>0.35772834908769158</c:v>
                </c:pt>
                <c:pt idx="464">
                  <c:v>0.36721092852988402</c:v>
                </c:pt>
                <c:pt idx="465">
                  <c:v>0.36436225240115788</c:v>
                </c:pt>
                <c:pt idx="466">
                  <c:v>0.35458161573292479</c:v>
                </c:pt>
                <c:pt idx="467">
                  <c:v>0.3595474534545347</c:v>
                </c:pt>
                <c:pt idx="468">
                  <c:v>0.36137142647053183</c:v>
                </c:pt>
                <c:pt idx="469">
                  <c:v>0.35325188437377325</c:v>
                </c:pt>
                <c:pt idx="470">
                  <c:v>0.35771521848845056</c:v>
                </c:pt>
                <c:pt idx="471">
                  <c:v>0.35296426523645152</c:v>
                </c:pt>
                <c:pt idx="472">
                  <c:v>0.35061827713318833</c:v>
                </c:pt>
                <c:pt idx="473">
                  <c:v>0.34671767771690598</c:v>
                </c:pt>
                <c:pt idx="474">
                  <c:v>0.35555320630939086</c:v>
                </c:pt>
                <c:pt idx="475">
                  <c:v>0.35022236743583035</c:v>
                </c:pt>
                <c:pt idx="476">
                  <c:v>0.34532413754683344</c:v>
                </c:pt>
                <c:pt idx="477">
                  <c:v>0.34457314841436554</c:v>
                </c:pt>
                <c:pt idx="478">
                  <c:v>0.3453326576828572</c:v>
                </c:pt>
                <c:pt idx="479">
                  <c:v>0.34727657650990579</c:v>
                </c:pt>
                <c:pt idx="480">
                  <c:v>0.34700588699351947</c:v>
                </c:pt>
                <c:pt idx="481">
                  <c:v>0.34845290853690841</c:v>
                </c:pt>
                <c:pt idx="482">
                  <c:v>0.35596722590626539</c:v>
                </c:pt>
                <c:pt idx="483">
                  <c:v>0.34297110465577474</c:v>
                </c:pt>
                <c:pt idx="484">
                  <c:v>0.34732179593313756</c:v>
                </c:pt>
                <c:pt idx="485">
                  <c:v>0.34549771226602133</c:v>
                </c:pt>
                <c:pt idx="486">
                  <c:v>0.34250943131109018</c:v>
                </c:pt>
                <c:pt idx="487">
                  <c:v>0.34142840677970993</c:v>
                </c:pt>
                <c:pt idx="488">
                  <c:v>0.33603910723255742</c:v>
                </c:pt>
                <c:pt idx="489">
                  <c:v>0.33794566286569738</c:v>
                </c:pt>
                <c:pt idx="490">
                  <c:v>0.33409666375373942</c:v>
                </c:pt>
                <c:pt idx="491">
                  <c:v>0.33611368608555475</c:v>
                </c:pt>
                <c:pt idx="492">
                  <c:v>0.33787687475450329</c:v>
                </c:pt>
                <c:pt idx="493">
                  <c:v>0.34881901620003147</c:v>
                </c:pt>
                <c:pt idx="494">
                  <c:v>0.33378045974447429</c:v>
                </c:pt>
                <c:pt idx="495">
                  <c:v>0.32945717306047134</c:v>
                </c:pt>
                <c:pt idx="496">
                  <c:v>0.33221223834404157</c:v>
                </c:pt>
                <c:pt idx="497">
                  <c:v>0.34339073057591979</c:v>
                </c:pt>
                <c:pt idx="498">
                  <c:v>0.31862420738391828</c:v>
                </c:pt>
                <c:pt idx="499">
                  <c:v>0.32588133467318586</c:v>
                </c:pt>
                <c:pt idx="500">
                  <c:v>0.33575945497567805</c:v>
                </c:pt>
                <c:pt idx="501">
                  <c:v>0.33906176380123276</c:v>
                </c:pt>
                <c:pt idx="502">
                  <c:v>0.32830828251053662</c:v>
                </c:pt>
                <c:pt idx="503">
                  <c:v>0.3297586973548538</c:v>
                </c:pt>
                <c:pt idx="504">
                  <c:v>0.3357986623548731</c:v>
                </c:pt>
                <c:pt idx="505">
                  <c:v>0.32892235932731689</c:v>
                </c:pt>
                <c:pt idx="506">
                  <c:v>0.32855883352359438</c:v>
                </c:pt>
                <c:pt idx="507">
                  <c:v>0.34442572424254531</c:v>
                </c:pt>
                <c:pt idx="508">
                  <c:v>0.32225160919182017</c:v>
                </c:pt>
                <c:pt idx="509">
                  <c:v>0.30335453762822578</c:v>
                </c:pt>
                <c:pt idx="510">
                  <c:v>0.32885283354200634</c:v>
                </c:pt>
                <c:pt idx="511">
                  <c:v>0.32919253247182501</c:v>
                </c:pt>
                <c:pt idx="512">
                  <c:v>0.33808021462421806</c:v>
                </c:pt>
                <c:pt idx="513">
                  <c:v>0.33543698073643707</c:v>
                </c:pt>
                <c:pt idx="514">
                  <c:v>0.34059819144732417</c:v>
                </c:pt>
                <c:pt idx="515">
                  <c:v>0.32754928961392554</c:v>
                </c:pt>
                <c:pt idx="516">
                  <c:v>0.32694653609480784</c:v>
                </c:pt>
                <c:pt idx="517">
                  <c:v>0.33912763809967611</c:v>
                </c:pt>
                <c:pt idx="518">
                  <c:v>0.3400660333409814</c:v>
                </c:pt>
                <c:pt idx="519">
                  <c:v>0.331266208175649</c:v>
                </c:pt>
                <c:pt idx="520">
                  <c:v>0.3295318625645855</c:v>
                </c:pt>
                <c:pt idx="521">
                  <c:v>0.33752293871427125</c:v>
                </c:pt>
                <c:pt idx="522">
                  <c:v>0.34392049124138996</c:v>
                </c:pt>
                <c:pt idx="523">
                  <c:v>0.33702191045556928</c:v>
                </c:pt>
                <c:pt idx="524">
                  <c:v>0.3371677117443389</c:v>
                </c:pt>
                <c:pt idx="525">
                  <c:v>0.3319308525529901</c:v>
                </c:pt>
                <c:pt idx="526">
                  <c:v>0.32714533926871892</c:v>
                </c:pt>
                <c:pt idx="527">
                  <c:v>0.33498297920254777</c:v>
                </c:pt>
                <c:pt idx="528">
                  <c:v>0.33553132925570706</c:v>
                </c:pt>
                <c:pt idx="529">
                  <c:v>0.33233093010909598</c:v>
                </c:pt>
                <c:pt idx="530">
                  <c:v>0.33197463351169693</c:v>
                </c:pt>
                <c:pt idx="531">
                  <c:v>0.33171998840730477</c:v>
                </c:pt>
                <c:pt idx="532">
                  <c:v>0.34807669473841191</c:v>
                </c:pt>
                <c:pt idx="533">
                  <c:v>0.34709108835376606</c:v>
                </c:pt>
                <c:pt idx="534">
                  <c:v>0.33229714463464344</c:v>
                </c:pt>
                <c:pt idx="535">
                  <c:v>0.33926705850735311</c:v>
                </c:pt>
                <c:pt idx="536">
                  <c:v>0.34170872294329463</c:v>
                </c:pt>
                <c:pt idx="537">
                  <c:v>0.32621631248867056</c:v>
                </c:pt>
                <c:pt idx="538">
                  <c:v>0.33297927188850135</c:v>
                </c:pt>
                <c:pt idx="539">
                  <c:v>0.33722705762686489</c:v>
                </c:pt>
                <c:pt idx="540">
                  <c:v>0.34207058898025866</c:v>
                </c:pt>
                <c:pt idx="541">
                  <c:v>0.33170154655443557</c:v>
                </c:pt>
                <c:pt idx="542">
                  <c:v>0.3270318481061712</c:v>
                </c:pt>
                <c:pt idx="543">
                  <c:v>0.33767995264958428</c:v>
                </c:pt>
                <c:pt idx="544">
                  <c:v>0.33374486696844091</c:v>
                </c:pt>
                <c:pt idx="545">
                  <c:v>0.33967513982760456</c:v>
                </c:pt>
                <c:pt idx="546">
                  <c:v>0.33089807190870923</c:v>
                </c:pt>
                <c:pt idx="547">
                  <c:v>0.3372946285757723</c:v>
                </c:pt>
                <c:pt idx="548">
                  <c:v>0.3385987995268504</c:v>
                </c:pt>
                <c:pt idx="549">
                  <c:v>0.34959161918405851</c:v>
                </c:pt>
                <c:pt idx="550">
                  <c:v>0.32664217175508342</c:v>
                </c:pt>
                <c:pt idx="551">
                  <c:v>0.33109300229351707</c:v>
                </c:pt>
                <c:pt idx="552">
                  <c:v>0.33578265482658454</c:v>
                </c:pt>
                <c:pt idx="553">
                  <c:v>0.33834212581864154</c:v>
                </c:pt>
                <c:pt idx="554">
                  <c:v>0.3510739753175417</c:v>
                </c:pt>
                <c:pt idx="555">
                  <c:v>0.33994675143663522</c:v>
                </c:pt>
                <c:pt idx="556">
                  <c:v>0.34655767620142858</c:v>
                </c:pt>
                <c:pt idx="557">
                  <c:v>0.34071212521433886</c:v>
                </c:pt>
                <c:pt idx="558">
                  <c:v>0.34276459278736526</c:v>
                </c:pt>
                <c:pt idx="559">
                  <c:v>0.33839663993571673</c:v>
                </c:pt>
                <c:pt idx="560">
                  <c:v>0.33854351085195317</c:v>
                </c:pt>
                <c:pt idx="561">
                  <c:v>0.34822467216582065</c:v>
                </c:pt>
                <c:pt idx="562">
                  <c:v>0.33761846751212471</c:v>
                </c:pt>
                <c:pt idx="563">
                  <c:v>0.34360170537272178</c:v>
                </c:pt>
                <c:pt idx="564">
                  <c:v>0.33764904410417695</c:v>
                </c:pt>
                <c:pt idx="565">
                  <c:v>0.34218400637539281</c:v>
                </c:pt>
                <c:pt idx="566">
                  <c:v>0.34039684329771813</c:v>
                </c:pt>
                <c:pt idx="567">
                  <c:v>0.34691209172983567</c:v>
                </c:pt>
                <c:pt idx="568">
                  <c:v>0.3436644076724728</c:v>
                </c:pt>
                <c:pt idx="569">
                  <c:v>0.34394520332423012</c:v>
                </c:pt>
                <c:pt idx="570">
                  <c:v>0.34044704202122311</c:v>
                </c:pt>
                <c:pt idx="571">
                  <c:v>0.34000499080799129</c:v>
                </c:pt>
                <c:pt idx="572">
                  <c:v>0.34351119275884939</c:v>
                </c:pt>
                <c:pt idx="573">
                  <c:v>0.34651087077885184</c:v>
                </c:pt>
                <c:pt idx="574">
                  <c:v>0.35447155475501091</c:v>
                </c:pt>
                <c:pt idx="575">
                  <c:v>0.34298593190547982</c:v>
                </c:pt>
                <c:pt idx="576">
                  <c:v>0.34217150279914915</c:v>
                </c:pt>
                <c:pt idx="577">
                  <c:v>0.34244506924458307</c:v>
                </c:pt>
                <c:pt idx="578">
                  <c:v>0.33969114735589317</c:v>
                </c:pt>
                <c:pt idx="579">
                  <c:v>0.34620554746277976</c:v>
                </c:pt>
                <c:pt idx="580">
                  <c:v>0.34776111775214652</c:v>
                </c:pt>
                <c:pt idx="581">
                  <c:v>0.34205767968325113</c:v>
                </c:pt>
                <c:pt idx="582">
                  <c:v>0.34525155041394734</c:v>
                </c:pt>
                <c:pt idx="583">
                  <c:v>0.34402535161679232</c:v>
                </c:pt>
                <c:pt idx="584">
                  <c:v>0.33808689057495528</c:v>
                </c:pt>
                <c:pt idx="585">
                  <c:v>0.34693588172003387</c:v>
                </c:pt>
                <c:pt idx="586">
                  <c:v>0.34419184466447911</c:v>
                </c:pt>
                <c:pt idx="587">
                  <c:v>0.34895179754067684</c:v>
                </c:pt>
                <c:pt idx="588">
                  <c:v>0.35081250672758768</c:v>
                </c:pt>
                <c:pt idx="589">
                  <c:v>0.36380807472249216</c:v>
                </c:pt>
                <c:pt idx="590">
                  <c:v>0.35228136342477162</c:v>
                </c:pt>
                <c:pt idx="591">
                  <c:v>0.34731858705073965</c:v>
                </c:pt>
                <c:pt idx="592">
                  <c:v>0.35279117000543875</c:v>
                </c:pt>
                <c:pt idx="593">
                  <c:v>0.36105164474181295</c:v>
                </c:pt>
                <c:pt idx="594">
                  <c:v>0.34886445692549678</c:v>
                </c:pt>
                <c:pt idx="595">
                  <c:v>0.34816912530498428</c:v>
                </c:pt>
                <c:pt idx="596">
                  <c:v>0.36009890173897513</c:v>
                </c:pt>
                <c:pt idx="597">
                  <c:v>0.35636180779021759</c:v>
                </c:pt>
                <c:pt idx="598">
                  <c:v>0.35041512168200145</c:v>
                </c:pt>
                <c:pt idx="599">
                  <c:v>0.3535474703915325</c:v>
                </c:pt>
                <c:pt idx="600">
                  <c:v>0.35423114676103218</c:v>
                </c:pt>
                <c:pt idx="601">
                  <c:v>0.3496449899062582</c:v>
                </c:pt>
                <c:pt idx="602">
                  <c:v>0.35298469880942951</c:v>
                </c:pt>
                <c:pt idx="603">
                  <c:v>0.33418256590439455</c:v>
                </c:pt>
                <c:pt idx="604">
                  <c:v>0.35608433167197245</c:v>
                </c:pt>
                <c:pt idx="605">
                  <c:v>0.35848398556708239</c:v>
                </c:pt>
                <c:pt idx="606">
                  <c:v>0.35759158430682625</c:v>
                </c:pt>
                <c:pt idx="607">
                  <c:v>0.35687522897404644</c:v>
                </c:pt>
                <c:pt idx="608">
                  <c:v>0.36024024009935218</c:v>
                </c:pt>
                <c:pt idx="609">
                  <c:v>0.37113509663412864</c:v>
                </c:pt>
                <c:pt idx="610">
                  <c:v>0.35899117340464104</c:v>
                </c:pt>
                <c:pt idx="611">
                  <c:v>0.35836426105826685</c:v>
                </c:pt>
                <c:pt idx="612">
                  <c:v>0.36990277514182257</c:v>
                </c:pt>
                <c:pt idx="613">
                  <c:v>0.35568849574202804</c:v>
                </c:pt>
                <c:pt idx="614">
                  <c:v>0.36092834251354122</c:v>
                </c:pt>
                <c:pt idx="615">
                  <c:v>0.35069492147370557</c:v>
                </c:pt>
                <c:pt idx="616">
                  <c:v>0.36465123623559104</c:v>
                </c:pt>
                <c:pt idx="617">
                  <c:v>0.35406269887694225</c:v>
                </c:pt>
                <c:pt idx="618">
                  <c:v>0.37357366283878657</c:v>
                </c:pt>
                <c:pt idx="619">
                  <c:v>0.35135274236548703</c:v>
                </c:pt>
                <c:pt idx="620">
                  <c:v>0.38082208557350256</c:v>
                </c:pt>
                <c:pt idx="621">
                  <c:v>0.401914401535023</c:v>
                </c:pt>
                <c:pt idx="622">
                  <c:v>0.37175964842333575</c:v>
                </c:pt>
                <c:pt idx="623">
                  <c:v>0.36903420075547261</c:v>
                </c:pt>
                <c:pt idx="624">
                  <c:v>0.36764420142115062</c:v>
                </c:pt>
                <c:pt idx="625">
                  <c:v>0.37395341747303362</c:v>
                </c:pt>
                <c:pt idx="626">
                  <c:v>0.36675637374040609</c:v>
                </c:pt>
                <c:pt idx="627">
                  <c:v>0.36730564588620984</c:v>
                </c:pt>
                <c:pt idx="628">
                  <c:v>0.35923685576854003</c:v>
                </c:pt>
                <c:pt idx="629">
                  <c:v>0.36828405994823787</c:v>
                </c:pt>
                <c:pt idx="630">
                  <c:v>0.38177718913350495</c:v>
                </c:pt>
                <c:pt idx="631">
                  <c:v>0.36628005756454679</c:v>
                </c:pt>
                <c:pt idx="632">
                  <c:v>0.38339350688621709</c:v>
                </c:pt>
                <c:pt idx="633">
                  <c:v>0.38947319563731209</c:v>
                </c:pt>
                <c:pt idx="634">
                  <c:v>0.40058596110557171</c:v>
                </c:pt>
                <c:pt idx="635">
                  <c:v>0.40868591795458792</c:v>
                </c:pt>
                <c:pt idx="636">
                  <c:v>0.40205068682771333</c:v>
                </c:pt>
                <c:pt idx="637">
                  <c:v>0.39509305522901134</c:v>
                </c:pt>
                <c:pt idx="638">
                  <c:v>0.41543416075583278</c:v>
                </c:pt>
                <c:pt idx="639">
                  <c:v>0.42900098358515831</c:v>
                </c:pt>
                <c:pt idx="640">
                  <c:v>0.39396441383352671</c:v>
                </c:pt>
                <c:pt idx="641">
                  <c:v>0.38863505030819434</c:v>
                </c:pt>
                <c:pt idx="642">
                  <c:v>0.41550969858517772</c:v>
                </c:pt>
                <c:pt idx="643">
                  <c:v>0.45033322805248494</c:v>
                </c:pt>
                <c:pt idx="644">
                  <c:v>0.42713750812031664</c:v>
                </c:pt>
                <c:pt idx="645">
                  <c:v>0.45359732535890013</c:v>
                </c:pt>
                <c:pt idx="646">
                  <c:v>0.42020901464914673</c:v>
                </c:pt>
                <c:pt idx="647">
                  <c:v>0.428011135574351</c:v>
                </c:pt>
                <c:pt idx="648">
                  <c:v>0.44128952782483205</c:v>
                </c:pt>
                <c:pt idx="649">
                  <c:v>0.39336184473293689</c:v>
                </c:pt>
                <c:pt idx="650">
                  <c:v>0.44855952752740152</c:v>
                </c:pt>
                <c:pt idx="651">
                  <c:v>0.41848278345334305</c:v>
                </c:pt>
                <c:pt idx="652">
                  <c:v>0.40084020048920238</c:v>
                </c:pt>
                <c:pt idx="653">
                  <c:v>0.3978170275486464</c:v>
                </c:pt>
                <c:pt idx="654">
                  <c:v>0.36178474527699783</c:v>
                </c:pt>
                <c:pt idx="655">
                  <c:v>0.3822687751635388</c:v>
                </c:pt>
                <c:pt idx="656">
                  <c:v>0.40967705689509309</c:v>
                </c:pt>
                <c:pt idx="657">
                  <c:v>0.41466996725671257</c:v>
                </c:pt>
                <c:pt idx="658">
                  <c:v>0.42983938710021513</c:v>
                </c:pt>
                <c:pt idx="659">
                  <c:v>0.4018629856492289</c:v>
                </c:pt>
                <c:pt idx="660">
                  <c:v>0.43793882757735075</c:v>
                </c:pt>
                <c:pt idx="661">
                  <c:v>0.40401489169291516</c:v>
                </c:pt>
                <c:pt idx="662">
                  <c:v>0.41824274429642255</c:v>
                </c:pt>
                <c:pt idx="663">
                  <c:v>0.41327830815562971</c:v>
                </c:pt>
                <c:pt idx="664">
                  <c:v>0.41227839089315932</c:v>
                </c:pt>
                <c:pt idx="665">
                  <c:v>0.41243743343228911</c:v>
                </c:pt>
                <c:pt idx="666">
                  <c:v>0.44745736863263236</c:v>
                </c:pt>
                <c:pt idx="667">
                  <c:v>0.40108230513364518</c:v>
                </c:pt>
                <c:pt idx="668">
                  <c:v>0.41505263570371043</c:v>
                </c:pt>
                <c:pt idx="669">
                  <c:v>0.43081946092900175</c:v>
                </c:pt>
                <c:pt idx="670">
                  <c:v>0.39820393762180567</c:v>
                </c:pt>
                <c:pt idx="671">
                  <c:v>0.38585136326897512</c:v>
                </c:pt>
                <c:pt idx="672">
                  <c:v>0.42593192731466767</c:v>
                </c:pt>
                <c:pt idx="673">
                  <c:v>0.44094123499157845</c:v>
                </c:pt>
                <c:pt idx="674">
                  <c:v>0.4632347057140585</c:v>
                </c:pt>
                <c:pt idx="675">
                  <c:v>0.39418534723087745</c:v>
                </c:pt>
                <c:pt idx="676">
                  <c:v>0.38020889396566115</c:v>
                </c:pt>
                <c:pt idx="677">
                  <c:v>0.43626987677655549</c:v>
                </c:pt>
                <c:pt idx="678">
                  <c:v>0.46699728630348081</c:v>
                </c:pt>
                <c:pt idx="679">
                  <c:v>0.43530381875594876</c:v>
                </c:pt>
                <c:pt idx="680">
                  <c:v>0.43783138534254534</c:v>
                </c:pt>
                <c:pt idx="681">
                  <c:v>0.36858318680174768</c:v>
                </c:pt>
                <c:pt idx="682">
                  <c:v>0.46015303521620743</c:v>
                </c:pt>
                <c:pt idx="683">
                  <c:v>0.46796183209215136</c:v>
                </c:pt>
                <c:pt idx="684">
                  <c:v>0.47804576347264449</c:v>
                </c:pt>
                <c:pt idx="685">
                  <c:v>0.43534826362135848</c:v>
                </c:pt>
                <c:pt idx="686">
                  <c:v>0.46623652298899443</c:v>
                </c:pt>
                <c:pt idx="687">
                  <c:v>0.44966729274544115</c:v>
                </c:pt>
                <c:pt idx="688">
                  <c:v>0.44246235589978727</c:v>
                </c:pt>
                <c:pt idx="689">
                  <c:v>0.47998724797511483</c:v>
                </c:pt>
                <c:pt idx="690">
                  <c:v>0.39262734261693255</c:v>
                </c:pt>
                <c:pt idx="691">
                  <c:v>0.48994706568580859</c:v>
                </c:pt>
                <c:pt idx="692">
                  <c:v>0.47583251982631863</c:v>
                </c:pt>
                <c:pt idx="693">
                  <c:v>0.45232819392826928</c:v>
                </c:pt>
                <c:pt idx="694">
                  <c:v>0.50658220711150836</c:v>
                </c:pt>
                <c:pt idx="695">
                  <c:v>0.4335692887263573</c:v>
                </c:pt>
                <c:pt idx="696">
                  <c:v>0.47105530537583756</c:v>
                </c:pt>
                <c:pt idx="697">
                  <c:v>0.41114318419805174</c:v>
                </c:pt>
                <c:pt idx="698">
                  <c:v>0.46220668306781726</c:v>
                </c:pt>
                <c:pt idx="699">
                  <c:v>0.42140463685424701</c:v>
                </c:pt>
                <c:pt idx="700">
                  <c:v>0.44640452325243174</c:v>
                </c:pt>
                <c:pt idx="701">
                  <c:v>0.49580545220249456</c:v>
                </c:pt>
                <c:pt idx="702">
                  <c:v>0.475003816725869</c:v>
                </c:pt>
                <c:pt idx="703">
                  <c:v>0.43677817112528644</c:v>
                </c:pt>
                <c:pt idx="704">
                  <c:v>0.43816798604108048</c:v>
                </c:pt>
                <c:pt idx="705">
                  <c:v>0.47813454255234711</c:v>
                </c:pt>
                <c:pt idx="706">
                  <c:v>0.45672104328128837</c:v>
                </c:pt>
                <c:pt idx="707">
                  <c:v>0.50619994438527438</c:v>
                </c:pt>
                <c:pt idx="708">
                  <c:v>0.47839413007330922</c:v>
                </c:pt>
                <c:pt idx="709">
                  <c:v>0.46265688558001694</c:v>
                </c:pt>
                <c:pt idx="710">
                  <c:v>0.44055790263787531</c:v>
                </c:pt>
                <c:pt idx="711">
                  <c:v>0.52783323365880597</c:v>
                </c:pt>
                <c:pt idx="712">
                  <c:v>0.55861737032515346</c:v>
                </c:pt>
                <c:pt idx="713">
                  <c:v>0.47052772084900657</c:v>
                </c:pt>
                <c:pt idx="714">
                  <c:v>0.47360315800058983</c:v>
                </c:pt>
                <c:pt idx="715">
                  <c:v>0.46821728863807111</c:v>
                </c:pt>
                <c:pt idx="716">
                  <c:v>0.5199670088530336</c:v>
                </c:pt>
                <c:pt idx="717">
                  <c:v>0.53133563658797445</c:v>
                </c:pt>
                <c:pt idx="718">
                  <c:v>0.47908083090668119</c:v>
                </c:pt>
                <c:pt idx="719">
                  <c:v>0.45863202495911531</c:v>
                </c:pt>
                <c:pt idx="720">
                  <c:v>0.4908140540728112</c:v>
                </c:pt>
                <c:pt idx="721">
                  <c:v>0.46246121752109498</c:v>
                </c:pt>
                <c:pt idx="722">
                  <c:v>0.52864006472175729</c:v>
                </c:pt>
                <c:pt idx="723">
                  <c:v>0.44832284478770124</c:v>
                </c:pt>
                <c:pt idx="724">
                  <c:v>0.50055537271073247</c:v>
                </c:pt>
                <c:pt idx="725">
                  <c:v>0.41112079578867056</c:v>
                </c:pt>
                <c:pt idx="726">
                  <c:v>0.51316451012065267</c:v>
                </c:pt>
                <c:pt idx="727">
                  <c:v>0.45586740679576021</c:v>
                </c:pt>
                <c:pt idx="728">
                  <c:v>0.41027365083535411</c:v>
                </c:pt>
                <c:pt idx="729">
                  <c:v>0.46041269650458061</c:v>
                </c:pt>
                <c:pt idx="730">
                  <c:v>0.42870134035976792</c:v>
                </c:pt>
                <c:pt idx="731">
                  <c:v>0.57946223350489967</c:v>
                </c:pt>
                <c:pt idx="732">
                  <c:v>0.52855091680499633</c:v>
                </c:pt>
                <c:pt idx="733">
                  <c:v>0.44140250261549674</c:v>
                </c:pt>
                <c:pt idx="734">
                  <c:v>0.49878314753387964</c:v>
                </c:pt>
                <c:pt idx="735">
                  <c:v>0.53825439276083153</c:v>
                </c:pt>
                <c:pt idx="736">
                  <c:v>0.52805342938204491</c:v>
                </c:pt>
                <c:pt idx="737">
                  <c:v>0.57183018334683589</c:v>
                </c:pt>
                <c:pt idx="738">
                  <c:v>0.53502636771862466</c:v>
                </c:pt>
                <c:pt idx="739">
                  <c:v>0.48686259202632104</c:v>
                </c:pt>
                <c:pt idx="740">
                  <c:v>0.50425325928029496</c:v>
                </c:pt>
                <c:pt idx="741">
                  <c:v>0.47390501424832243</c:v>
                </c:pt>
                <c:pt idx="742">
                  <c:v>0.60702358261525258</c:v>
                </c:pt>
                <c:pt idx="743">
                  <c:v>0.52676578233113613</c:v>
                </c:pt>
                <c:pt idx="744">
                  <c:v>0.50888692234805655</c:v>
                </c:pt>
                <c:pt idx="745">
                  <c:v>0.5109905107372299</c:v>
                </c:pt>
                <c:pt idx="746">
                  <c:v>0.53173641493448875</c:v>
                </c:pt>
                <c:pt idx="747">
                  <c:v>0.49997227820677059</c:v>
                </c:pt>
                <c:pt idx="748">
                  <c:v>0.55198568003402948</c:v>
                </c:pt>
                <c:pt idx="749">
                  <c:v>0.54831855447504962</c:v>
                </c:pt>
                <c:pt idx="750">
                  <c:v>0.48355523013307955</c:v>
                </c:pt>
                <c:pt idx="751">
                  <c:v>0.56229825350637175</c:v>
                </c:pt>
                <c:pt idx="752">
                  <c:v>0.58378452432884698</c:v>
                </c:pt>
                <c:pt idx="753">
                  <c:v>0.69916863242064775</c:v>
                </c:pt>
                <c:pt idx="754">
                  <c:v>0.60929853270127143</c:v>
                </c:pt>
                <c:pt idx="755">
                  <c:v>0.64349297368356551</c:v>
                </c:pt>
                <c:pt idx="756">
                  <c:v>0.58938708546255503</c:v>
                </c:pt>
                <c:pt idx="757">
                  <c:v>0.52717423248844331</c:v>
                </c:pt>
                <c:pt idx="758">
                  <c:v>0.5412522265955475</c:v>
                </c:pt>
                <c:pt idx="759">
                  <c:v>0.62364201572225519</c:v>
                </c:pt>
                <c:pt idx="760">
                  <c:v>0.63781642383615189</c:v>
                </c:pt>
                <c:pt idx="761">
                  <c:v>0.54653622316282569</c:v>
                </c:pt>
                <c:pt idx="762">
                  <c:v>0.57555606464905251</c:v>
                </c:pt>
                <c:pt idx="763">
                  <c:v>0.60240533693648779</c:v>
                </c:pt>
                <c:pt idx="764">
                  <c:v>0.63538888585950692</c:v>
                </c:pt>
                <c:pt idx="765">
                  <c:v>0.64945006099679725</c:v>
                </c:pt>
                <c:pt idx="766">
                  <c:v>0.66212935121502547</c:v>
                </c:pt>
                <c:pt idx="767">
                  <c:v>0.66316002948808073</c:v>
                </c:pt>
                <c:pt idx="768">
                  <c:v>0.61975609602085568</c:v>
                </c:pt>
                <c:pt idx="769">
                  <c:v>0.64930628831184189</c:v>
                </c:pt>
                <c:pt idx="770">
                  <c:v>0.61726113463012811</c:v>
                </c:pt>
                <c:pt idx="771">
                  <c:v>0.52205558557397391</c:v>
                </c:pt>
                <c:pt idx="772">
                  <c:v>0.65470436618095973</c:v>
                </c:pt>
                <c:pt idx="773">
                  <c:v>0.63756827026396667</c:v>
                </c:pt>
                <c:pt idx="774">
                  <c:v>0.75707907488820403</c:v>
                </c:pt>
                <c:pt idx="775">
                  <c:v>0.69944112923861745</c:v>
                </c:pt>
                <c:pt idx="776">
                  <c:v>0.62489274218372259</c:v>
                </c:pt>
                <c:pt idx="777">
                  <c:v>0.65668310322622192</c:v>
                </c:pt>
                <c:pt idx="778">
                  <c:v>0.68262503635258165</c:v>
                </c:pt>
                <c:pt idx="779">
                  <c:v>0.75019723930478854</c:v>
                </c:pt>
                <c:pt idx="780">
                  <c:v>0.6079792394308412</c:v>
                </c:pt>
                <c:pt idx="781">
                  <c:v>0.7587392104833286</c:v>
                </c:pt>
                <c:pt idx="782">
                  <c:v>0.63804561918358715</c:v>
                </c:pt>
                <c:pt idx="783">
                  <c:v>0.66499875598637426</c:v>
                </c:pt>
                <c:pt idx="784">
                  <c:v>0.56839686359850861</c:v>
                </c:pt>
                <c:pt idx="785">
                  <c:v>0.67524851650784867</c:v>
                </c:pt>
                <c:pt idx="786">
                  <c:v>0.72880159174730241</c:v>
                </c:pt>
                <c:pt idx="787">
                  <c:v>0.63816578629687215</c:v>
                </c:pt>
                <c:pt idx="788">
                  <c:v>0.73397482654626067</c:v>
                </c:pt>
                <c:pt idx="789">
                  <c:v>0.6869989274808509</c:v>
                </c:pt>
                <c:pt idx="790">
                  <c:v>0.64469907086109257</c:v>
                </c:pt>
                <c:pt idx="791">
                  <c:v>0.73046991552510032</c:v>
                </c:pt>
                <c:pt idx="792">
                  <c:v>0.59445829993145038</c:v>
                </c:pt>
                <c:pt idx="793">
                  <c:v>0.64679325390530584</c:v>
                </c:pt>
                <c:pt idx="794">
                  <c:v>0.65330846545371768</c:v>
                </c:pt>
                <c:pt idx="795">
                  <c:v>0.63717110652061404</c:v>
                </c:pt>
                <c:pt idx="796">
                  <c:v>0.69411445822380469</c:v>
                </c:pt>
                <c:pt idx="797">
                  <c:v>0.68724390905434141</c:v>
                </c:pt>
                <c:pt idx="798">
                  <c:v>0.62168909727100807</c:v>
                </c:pt>
                <c:pt idx="799">
                  <c:v>0.63572423251204735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11-4D79-95BB-08FD169D49DE}"/>
            </c:ext>
          </c:extLst>
        </c:ser>
        <c:ser>
          <c:idx val="1"/>
          <c:order val="1"/>
          <c:tx>
            <c:v>Day 60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S9'!$F$3:$F$802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S9'!$H$3:$H$802</c:f>
              <c:numCache>
                <c:formatCode>General</c:formatCode>
                <c:ptCount val="800"/>
                <c:pt idx="0">
                  <c:v>1.3042920909989486E-2</c:v>
                </c:pt>
                <c:pt idx="1">
                  <c:v>3.6243233151674406E-4</c:v>
                </c:pt>
                <c:pt idx="2">
                  <c:v>1.5745688646722022E-6</c:v>
                </c:pt>
                <c:pt idx="3">
                  <c:v>1.9055921543846096E-4</c:v>
                </c:pt>
                <c:pt idx="4">
                  <c:v>1.451585037511762E-3</c:v>
                </c:pt>
                <c:pt idx="5">
                  <c:v>-1.4000358805150424E-3</c:v>
                </c:pt>
                <c:pt idx="6">
                  <c:v>-9.249397772995771E-3</c:v>
                </c:pt>
                <c:pt idx="7">
                  <c:v>2.6584941698411651E-5</c:v>
                </c:pt>
                <c:pt idx="8">
                  <c:v>7.1132128325700509E-3</c:v>
                </c:pt>
                <c:pt idx="9">
                  <c:v>3.7235062653124488E-4</c:v>
                </c:pt>
                <c:pt idx="10">
                  <c:v>2.8790602609533237E-5</c:v>
                </c:pt>
                <c:pt idx="11">
                  <c:v>4.2041029825226735E-2</c:v>
                </c:pt>
                <c:pt idx="12">
                  <c:v>9.5062311184933527E-3</c:v>
                </c:pt>
                <c:pt idx="13">
                  <c:v>5.0515227274397871E-7</c:v>
                </c:pt>
                <c:pt idx="14">
                  <c:v>-4.4409623029642978E-2</c:v>
                </c:pt>
                <c:pt idx="15">
                  <c:v>7.6207388476066715E-2</c:v>
                </c:pt>
                <c:pt idx="16">
                  <c:v>4.5227718350209816E-6</c:v>
                </c:pt>
                <c:pt idx="17">
                  <c:v>1.2697701238623448E-3</c:v>
                </c:pt>
                <c:pt idx="18">
                  <c:v>3.6176490645377569E-2</c:v>
                </c:pt>
                <c:pt idx="19">
                  <c:v>0.30769412691016196</c:v>
                </c:pt>
                <c:pt idx="20">
                  <c:v>6.5899038188031667E-2</c:v>
                </c:pt>
                <c:pt idx="21">
                  <c:v>4.094247631269398E-2</c:v>
                </c:pt>
                <c:pt idx="22">
                  <c:v>1.459763828167051E-5</c:v>
                </c:pt>
                <c:pt idx="23">
                  <c:v>0.2685090623560068</c:v>
                </c:pt>
                <c:pt idx="24">
                  <c:v>4.8890653208658206</c:v>
                </c:pt>
                <c:pt idx="25">
                  <c:v>-1.444896451799311</c:v>
                </c:pt>
                <c:pt idx="26">
                  <c:v>1.356020188897827E-5</c:v>
                </c:pt>
                <c:pt idx="27">
                  <c:v>1.4150548291387891E-5</c:v>
                </c:pt>
                <c:pt idx="28">
                  <c:v>2.0255964336719146E-5</c:v>
                </c:pt>
                <c:pt idx="29">
                  <c:v>-0.58442998917920719</c:v>
                </c:pt>
                <c:pt idx="30">
                  <c:v>-0.95343361334262511</c:v>
                </c:pt>
                <c:pt idx="31">
                  <c:v>2.0114755393486536E-5</c:v>
                </c:pt>
                <c:pt idx="32">
                  <c:v>2.6232522662664974E-5</c:v>
                </c:pt>
                <c:pt idx="33">
                  <c:v>-0.73764224717488525</c:v>
                </c:pt>
                <c:pt idx="34">
                  <c:v>2.2812523596134638E-6</c:v>
                </c:pt>
                <c:pt idx="35">
                  <c:v>4.0090203971023692</c:v>
                </c:pt>
                <c:pt idx="36">
                  <c:v>-2.6186861587314239</c:v>
                </c:pt>
                <c:pt idx="37">
                  <c:v>0.56066950594482723</c:v>
                </c:pt>
                <c:pt idx="38">
                  <c:v>1.7695477148862411</c:v>
                </c:pt>
                <c:pt idx="39">
                  <c:v>0.5551088078171259</c:v>
                </c:pt>
                <c:pt idx="40">
                  <c:v>1.7847862893367464E-5</c:v>
                </c:pt>
                <c:pt idx="41">
                  <c:v>0.28410692332532755</c:v>
                </c:pt>
                <c:pt idx="42">
                  <c:v>5.1504074410594635E-6</c:v>
                </c:pt>
                <c:pt idx="43">
                  <c:v>1.5394000126265482E-5</c:v>
                </c:pt>
                <c:pt idx="44">
                  <c:v>8.2683828964393519E-6</c:v>
                </c:pt>
                <c:pt idx="45">
                  <c:v>0.90340071897850138</c:v>
                </c:pt>
                <c:pt idx="46">
                  <c:v>1.5128936288089945</c:v>
                </c:pt>
                <c:pt idx="47">
                  <c:v>4.2894519329186371</c:v>
                </c:pt>
                <c:pt idx="48">
                  <c:v>1.2111717115314165</c:v>
                </c:pt>
                <c:pt idx="49">
                  <c:v>-2.0206838510507326</c:v>
                </c:pt>
                <c:pt idx="50">
                  <c:v>-3.6248813229884216</c:v>
                </c:pt>
                <c:pt idx="51">
                  <c:v>1.4147752997435485</c:v>
                </c:pt>
                <c:pt idx="52">
                  <c:v>1.2887119283372444E-5</c:v>
                </c:pt>
                <c:pt idx="53">
                  <c:v>1.9909492978618612E-5</c:v>
                </c:pt>
                <c:pt idx="54">
                  <c:v>7.6846842957286438E-6</c:v>
                </c:pt>
                <c:pt idx="55">
                  <c:v>8.6489284592519698E-6</c:v>
                </c:pt>
                <c:pt idx="56">
                  <c:v>2.4886265404996135</c:v>
                </c:pt>
                <c:pt idx="57">
                  <c:v>1.6867660732698067</c:v>
                </c:pt>
                <c:pt idx="58">
                  <c:v>-1.1588720183802419</c:v>
                </c:pt>
                <c:pt idx="59">
                  <c:v>2.2665358955346293E-7</c:v>
                </c:pt>
                <c:pt idx="60">
                  <c:v>1.2667560605487599E-5</c:v>
                </c:pt>
                <c:pt idx="61">
                  <c:v>4.3448028675104187</c:v>
                </c:pt>
                <c:pt idx="62">
                  <c:v>32.016255740875032</c:v>
                </c:pt>
                <c:pt idx="63">
                  <c:v>13.94385839678511</c:v>
                </c:pt>
                <c:pt idx="64">
                  <c:v>1.7158524160774717</c:v>
                </c:pt>
                <c:pt idx="65">
                  <c:v>14.22512704518673</c:v>
                </c:pt>
                <c:pt idx="66">
                  <c:v>1.673943674273326</c:v>
                </c:pt>
                <c:pt idx="67">
                  <c:v>7.3167302726561036E-6</c:v>
                </c:pt>
                <c:pt idx="68">
                  <c:v>5.5954268876195797E-6</c:v>
                </c:pt>
                <c:pt idx="69">
                  <c:v>2.5717892645636935</c:v>
                </c:pt>
                <c:pt idx="70">
                  <c:v>3.0730373501518251</c:v>
                </c:pt>
                <c:pt idx="71">
                  <c:v>1.3785417276554581E-6</c:v>
                </c:pt>
                <c:pt idx="72">
                  <c:v>0.34491402762276774</c:v>
                </c:pt>
                <c:pt idx="73">
                  <c:v>1.5119405538528066</c:v>
                </c:pt>
                <c:pt idx="74">
                  <c:v>2.8820260803798163</c:v>
                </c:pt>
                <c:pt idx="75">
                  <c:v>4.5168171223664491E-6</c:v>
                </c:pt>
                <c:pt idx="76">
                  <c:v>2.484337408127121</c:v>
                </c:pt>
                <c:pt idx="77">
                  <c:v>1.2364803172593014E-7</c:v>
                </c:pt>
                <c:pt idx="78">
                  <c:v>3.6715159002409719</c:v>
                </c:pt>
                <c:pt idx="79">
                  <c:v>1.7990787276502442</c:v>
                </c:pt>
                <c:pt idx="80">
                  <c:v>7.1587269348631618E-7</c:v>
                </c:pt>
                <c:pt idx="81">
                  <c:v>2.0675729790912714E-6</c:v>
                </c:pt>
                <c:pt idx="82">
                  <c:v>1.1993130655040318E-6</c:v>
                </c:pt>
                <c:pt idx="83">
                  <c:v>0.92742056843160747</c:v>
                </c:pt>
                <c:pt idx="84">
                  <c:v>2.1808042795957214</c:v>
                </c:pt>
                <c:pt idx="85">
                  <c:v>0.59189016126854488</c:v>
                </c:pt>
                <c:pt idx="86">
                  <c:v>4.3437267485119166</c:v>
                </c:pt>
                <c:pt idx="87">
                  <c:v>0.5939428870275103</c:v>
                </c:pt>
                <c:pt idx="88">
                  <c:v>1.2422684376038651</c:v>
                </c:pt>
                <c:pt idx="89">
                  <c:v>1.005955346402323</c:v>
                </c:pt>
                <c:pt idx="90">
                  <c:v>-3.1427605370550884</c:v>
                </c:pt>
                <c:pt idx="91">
                  <c:v>3.3492051295851586</c:v>
                </c:pt>
                <c:pt idx="92">
                  <c:v>1.1026571936327265</c:v>
                </c:pt>
                <c:pt idx="93">
                  <c:v>4.1868792140371529E-2</c:v>
                </c:pt>
                <c:pt idx="94">
                  <c:v>2.3959147725555958</c:v>
                </c:pt>
                <c:pt idx="95">
                  <c:v>-2.1657896606651872</c:v>
                </c:pt>
                <c:pt idx="96">
                  <c:v>5.4647525439724683E-2</c:v>
                </c:pt>
                <c:pt idx="97">
                  <c:v>0.77599975202346871</c:v>
                </c:pt>
                <c:pt idx="98">
                  <c:v>0.97966936206886879</c:v>
                </c:pt>
                <c:pt idx="99">
                  <c:v>2.5180196082041575</c:v>
                </c:pt>
                <c:pt idx="100">
                  <c:v>0.19161009517648467</c:v>
                </c:pt>
                <c:pt idx="101">
                  <c:v>0.94945091079737731</c:v>
                </c:pt>
                <c:pt idx="102">
                  <c:v>0.85829194686480292</c:v>
                </c:pt>
                <c:pt idx="103">
                  <c:v>1.4123994229437516E-5</c:v>
                </c:pt>
                <c:pt idx="104">
                  <c:v>0.42402699456458059</c:v>
                </c:pt>
                <c:pt idx="105">
                  <c:v>6.5218643522836117E-6</c:v>
                </c:pt>
                <c:pt idx="106">
                  <c:v>6.5206366804794788E-2</c:v>
                </c:pt>
                <c:pt idx="107">
                  <c:v>0.21914049885772638</c:v>
                </c:pt>
                <c:pt idx="108">
                  <c:v>0.11992759971996712</c:v>
                </c:pt>
                <c:pt idx="109">
                  <c:v>0.34691544814705827</c:v>
                </c:pt>
                <c:pt idx="110">
                  <c:v>3.9940765895199657E-6</c:v>
                </c:pt>
                <c:pt idx="111">
                  <c:v>5.7058922805978001E-6</c:v>
                </c:pt>
                <c:pt idx="112">
                  <c:v>0.2416114170884982</c:v>
                </c:pt>
                <c:pt idx="113">
                  <c:v>0.88842423779969537</c:v>
                </c:pt>
                <c:pt idx="114">
                  <c:v>0.46079647146275321</c:v>
                </c:pt>
                <c:pt idx="115">
                  <c:v>0.22524856962038459</c:v>
                </c:pt>
                <c:pt idx="116">
                  <c:v>0.84108555060467982</c:v>
                </c:pt>
                <c:pt idx="117">
                  <c:v>6.2395196794339858E-2</c:v>
                </c:pt>
                <c:pt idx="118">
                  <c:v>0.26642483791234228</c:v>
                </c:pt>
                <c:pt idx="119">
                  <c:v>0.16049024302054074</c:v>
                </c:pt>
                <c:pt idx="120">
                  <c:v>0.10514022130046412</c:v>
                </c:pt>
                <c:pt idx="121">
                  <c:v>8.8230351592597053E-2</c:v>
                </c:pt>
                <c:pt idx="122">
                  <c:v>4.972962575681194E-6</c:v>
                </c:pt>
                <c:pt idx="123">
                  <c:v>0.12076360579415278</c:v>
                </c:pt>
                <c:pt idx="124">
                  <c:v>0.26593644232285474</c:v>
                </c:pt>
                <c:pt idx="125">
                  <c:v>1.0890685725333116</c:v>
                </c:pt>
                <c:pt idx="126">
                  <c:v>0.15983406345366524</c:v>
                </c:pt>
                <c:pt idx="127">
                  <c:v>0.30376898138771574</c:v>
                </c:pt>
                <c:pt idx="128">
                  <c:v>0.36857853945482477</c:v>
                </c:pt>
                <c:pt idx="129">
                  <c:v>0.48353129260805661</c:v>
                </c:pt>
                <c:pt idx="130">
                  <c:v>0.37369726013670534</c:v>
                </c:pt>
                <c:pt idx="131">
                  <c:v>3.310481429906865E-6</c:v>
                </c:pt>
                <c:pt idx="132">
                  <c:v>0.11279512091422964</c:v>
                </c:pt>
                <c:pt idx="133">
                  <c:v>0.35336585502449364</c:v>
                </c:pt>
                <c:pt idx="134">
                  <c:v>0.36259839982550884</c:v>
                </c:pt>
                <c:pt idx="135">
                  <c:v>3.1507859519348078E-2</c:v>
                </c:pt>
                <c:pt idx="136">
                  <c:v>0.2859550920522867</c:v>
                </c:pt>
                <c:pt idx="137">
                  <c:v>0.28217882760803725</c:v>
                </c:pt>
                <c:pt idx="138">
                  <c:v>0.1533584465633592</c:v>
                </c:pt>
                <c:pt idx="139">
                  <c:v>0.19989996622632827</c:v>
                </c:pt>
                <c:pt idx="140">
                  <c:v>9.7722723658660623E-2</c:v>
                </c:pt>
                <c:pt idx="141">
                  <c:v>0.28858691043314239</c:v>
                </c:pt>
                <c:pt idx="142">
                  <c:v>0.2750650857248127</c:v>
                </c:pt>
                <c:pt idx="143">
                  <c:v>4.8468956084017405E-2</c:v>
                </c:pt>
                <c:pt idx="144">
                  <c:v>0.27101993906575783</c:v>
                </c:pt>
                <c:pt idx="145">
                  <c:v>6.4989794905646117E-2</c:v>
                </c:pt>
                <c:pt idx="146">
                  <c:v>0.14677729617001958</c:v>
                </c:pt>
                <c:pt idx="147">
                  <c:v>0.26445100639994196</c:v>
                </c:pt>
                <c:pt idx="148">
                  <c:v>0.3149123418898816</c:v>
                </c:pt>
                <c:pt idx="149">
                  <c:v>0.18940752936297051</c:v>
                </c:pt>
                <c:pt idx="150">
                  <c:v>0.21728607834264349</c:v>
                </c:pt>
                <c:pt idx="151">
                  <c:v>0.38064279387992506</c:v>
                </c:pt>
                <c:pt idx="152">
                  <c:v>0.16806501278359731</c:v>
                </c:pt>
                <c:pt idx="153">
                  <c:v>0.23349604285048609</c:v>
                </c:pt>
                <c:pt idx="154">
                  <c:v>0.2274180323080017</c:v>
                </c:pt>
                <c:pt idx="155">
                  <c:v>0.20384301878791056</c:v>
                </c:pt>
                <c:pt idx="156">
                  <c:v>0.22496550562072273</c:v>
                </c:pt>
                <c:pt idx="157">
                  <c:v>0.23689065314964419</c:v>
                </c:pt>
                <c:pt idx="158">
                  <c:v>0.15645796877478585</c:v>
                </c:pt>
                <c:pt idx="159">
                  <c:v>0.18673646671921271</c:v>
                </c:pt>
                <c:pt idx="160">
                  <c:v>0.1778943728271071</c:v>
                </c:pt>
                <c:pt idx="161">
                  <c:v>0.14243376955249507</c:v>
                </c:pt>
                <c:pt idx="162">
                  <c:v>0.20763123355281798</c:v>
                </c:pt>
                <c:pt idx="163">
                  <c:v>0.24079270947230216</c:v>
                </c:pt>
                <c:pt idx="164">
                  <c:v>0.16993536705955792</c:v>
                </c:pt>
                <c:pt idx="165">
                  <c:v>0.26038402458709209</c:v>
                </c:pt>
                <c:pt idx="166">
                  <c:v>0.26591497600611552</c:v>
                </c:pt>
                <c:pt idx="167">
                  <c:v>0.25028537660801065</c:v>
                </c:pt>
                <c:pt idx="168">
                  <c:v>0.23867058702099564</c:v>
                </c:pt>
                <c:pt idx="169">
                  <c:v>0.22222792321367196</c:v>
                </c:pt>
                <c:pt idx="170">
                  <c:v>0.22662235856603699</c:v>
                </c:pt>
                <c:pt idx="171">
                  <c:v>0.24781490599789219</c:v>
                </c:pt>
                <c:pt idx="172">
                  <c:v>0.21686361237715665</c:v>
                </c:pt>
                <c:pt idx="173">
                  <c:v>0.2421067836983708</c:v>
                </c:pt>
                <c:pt idx="174">
                  <c:v>0.24048268348374816</c:v>
                </c:pt>
                <c:pt idx="175">
                  <c:v>0.25835691456175736</c:v>
                </c:pt>
                <c:pt idx="176">
                  <c:v>0.24907570171102733</c:v>
                </c:pt>
                <c:pt idx="177">
                  <c:v>0.25401048335240756</c:v>
                </c:pt>
                <c:pt idx="178">
                  <c:v>0.2254203370379918</c:v>
                </c:pt>
                <c:pt idx="179">
                  <c:v>0.25925956949220691</c:v>
                </c:pt>
                <c:pt idx="180">
                  <c:v>0.25534652182524054</c:v>
                </c:pt>
                <c:pt idx="181">
                  <c:v>0.2689012099153783</c:v>
                </c:pt>
                <c:pt idx="182">
                  <c:v>0.25316840990862705</c:v>
                </c:pt>
                <c:pt idx="183">
                  <c:v>0.28355269032110225</c:v>
                </c:pt>
                <c:pt idx="184">
                  <c:v>0.27554638120094754</c:v>
                </c:pt>
                <c:pt idx="185">
                  <c:v>0.2695600266672154</c:v>
                </c:pt>
                <c:pt idx="186">
                  <c:v>0.28144161453966404</c:v>
                </c:pt>
                <c:pt idx="187">
                  <c:v>0.28759379821438003</c:v>
                </c:pt>
                <c:pt idx="188">
                  <c:v>0.2854451563786512</c:v>
                </c:pt>
                <c:pt idx="189">
                  <c:v>0.29561309039895334</c:v>
                </c:pt>
                <c:pt idx="190">
                  <c:v>0.2970063723830868</c:v>
                </c:pt>
                <c:pt idx="191">
                  <c:v>0.296512702423679</c:v>
                </c:pt>
                <c:pt idx="192">
                  <c:v>0.30732990031603097</c:v>
                </c:pt>
                <c:pt idx="193">
                  <c:v>0.31247023484947301</c:v>
                </c:pt>
                <c:pt idx="194">
                  <c:v>0.31985907385191931</c:v>
                </c:pt>
                <c:pt idx="195">
                  <c:v>0.33251228729019339</c:v>
                </c:pt>
                <c:pt idx="196">
                  <c:v>0.3341606938668939</c:v>
                </c:pt>
                <c:pt idx="197">
                  <c:v>0.34118456860109503</c:v>
                </c:pt>
                <c:pt idx="198">
                  <c:v>0.33840401667686493</c:v>
                </c:pt>
                <c:pt idx="199">
                  <c:v>0.34890089802676333</c:v>
                </c:pt>
                <c:pt idx="200">
                  <c:v>0.35803540593793332</c:v>
                </c:pt>
                <c:pt idx="201">
                  <c:v>0.36392197160580131</c:v>
                </c:pt>
                <c:pt idx="202">
                  <c:v>0.36895914241430261</c:v>
                </c:pt>
                <c:pt idx="203">
                  <c:v>0.37573147027539283</c:v>
                </c:pt>
                <c:pt idx="204">
                  <c:v>0.38442451711262265</c:v>
                </c:pt>
                <c:pt idx="205">
                  <c:v>0.39274035429130533</c:v>
                </c:pt>
                <c:pt idx="206">
                  <c:v>0.4006973130131859</c:v>
                </c:pt>
                <c:pt idx="207">
                  <c:v>0.40882275650286198</c:v>
                </c:pt>
                <c:pt idx="208">
                  <c:v>0.41535917618207158</c:v>
                </c:pt>
                <c:pt idx="209">
                  <c:v>0.42690104668284989</c:v>
                </c:pt>
                <c:pt idx="210">
                  <c:v>0.43339593530940296</c:v>
                </c:pt>
                <c:pt idx="211">
                  <c:v>0.45034691190731208</c:v>
                </c:pt>
                <c:pt idx="212">
                  <c:v>0.4559249453767078</c:v>
                </c:pt>
                <c:pt idx="213">
                  <c:v>0.46466177317264445</c:v>
                </c:pt>
                <c:pt idx="214">
                  <c:v>0.48973354591330914</c:v>
                </c:pt>
                <c:pt idx="215">
                  <c:v>0.48261524889242685</c:v>
                </c:pt>
                <c:pt idx="216">
                  <c:v>0.49324258790950931</c:v>
                </c:pt>
                <c:pt idx="217">
                  <c:v>0.50739811156606962</c:v>
                </c:pt>
                <c:pt idx="218">
                  <c:v>0.51405547291638387</c:v>
                </c:pt>
                <c:pt idx="219">
                  <c:v>0.53070153191898239</c:v>
                </c:pt>
                <c:pt idx="220">
                  <c:v>0.54068550845693264</c:v>
                </c:pt>
                <c:pt idx="221">
                  <c:v>0.55664980904272898</c:v>
                </c:pt>
                <c:pt idx="222">
                  <c:v>0.56950912862864878</c:v>
                </c:pt>
                <c:pt idx="223">
                  <c:v>0.58099866115098864</c:v>
                </c:pt>
                <c:pt idx="224">
                  <c:v>0.58983625523099592</c:v>
                </c:pt>
                <c:pt idx="225">
                  <c:v>0.60575271765045202</c:v>
                </c:pt>
                <c:pt idx="226">
                  <c:v>0.62294749554326811</c:v>
                </c:pt>
                <c:pt idx="227">
                  <c:v>0.63563659682722262</c:v>
                </c:pt>
                <c:pt idx="228">
                  <c:v>0.65297452038199422</c:v>
                </c:pt>
                <c:pt idx="229">
                  <c:v>0.66479110072308689</c:v>
                </c:pt>
                <c:pt idx="230">
                  <c:v>0.68557477383501808</c:v>
                </c:pt>
                <c:pt idx="231">
                  <c:v>0.69497333219554502</c:v>
                </c:pt>
                <c:pt idx="232">
                  <c:v>0.71024702227516068</c:v>
                </c:pt>
                <c:pt idx="233">
                  <c:v>0.73104124412693505</c:v>
                </c:pt>
                <c:pt idx="234">
                  <c:v>0.74820832235674162</c:v>
                </c:pt>
                <c:pt idx="235">
                  <c:v>0.767112918196309</c:v>
                </c:pt>
                <c:pt idx="236">
                  <c:v>0.78329675059863679</c:v>
                </c:pt>
                <c:pt idx="237">
                  <c:v>0.80116764370127869</c:v>
                </c:pt>
                <c:pt idx="238">
                  <c:v>0.81915944159131748</c:v>
                </c:pt>
                <c:pt idx="239">
                  <c:v>0.84358545441197486</c:v>
                </c:pt>
                <c:pt idx="240">
                  <c:v>0.85025756924458296</c:v>
                </c:pt>
                <c:pt idx="241">
                  <c:v>0.86951890428601641</c:v>
                </c:pt>
                <c:pt idx="242">
                  <c:v>0.90208861803069129</c:v>
                </c:pt>
                <c:pt idx="243">
                  <c:v>0.91561549580670532</c:v>
                </c:pt>
                <c:pt idx="244">
                  <c:v>0.93304924322897753</c:v>
                </c:pt>
                <c:pt idx="245">
                  <c:v>0.95966216473006527</c:v>
                </c:pt>
                <c:pt idx="246">
                  <c:v>0.97632806716635001</c:v>
                </c:pt>
                <c:pt idx="247">
                  <c:v>0.99982151237120853</c:v>
                </c:pt>
                <c:pt idx="248">
                  <c:v>1.0091960225555958</c:v>
                </c:pt>
                <c:pt idx="249">
                  <c:v>1.0368863171011991</c:v>
                </c:pt>
                <c:pt idx="250">
                  <c:v>1.0436147902361688</c:v>
                </c:pt>
                <c:pt idx="251">
                  <c:v>1.0800744808898743</c:v>
                </c:pt>
                <c:pt idx="252">
                  <c:v>1.0956838864590888</c:v>
                </c:pt>
                <c:pt idx="253">
                  <c:v>1.1177237448209378</c:v>
                </c:pt>
                <c:pt idx="254">
                  <c:v>1.1368495691275007</c:v>
                </c:pt>
                <c:pt idx="255">
                  <c:v>1.1637064394583176</c:v>
                </c:pt>
                <c:pt idx="256">
                  <c:v>1.1779623605618879</c:v>
                </c:pt>
                <c:pt idx="257">
                  <c:v>1.1938255260265604</c:v>
                </c:pt>
                <c:pt idx="258">
                  <c:v>1.2125961602468964</c:v>
                </c:pt>
                <c:pt idx="259">
                  <c:v>1.227075227770162</c:v>
                </c:pt>
                <c:pt idx="260">
                  <c:v>1.252237513124699</c:v>
                </c:pt>
                <c:pt idx="261">
                  <c:v>1.2660203638185135</c:v>
                </c:pt>
                <c:pt idx="262">
                  <c:v>1.2863363515417283</c:v>
                </c:pt>
                <c:pt idx="263">
                  <c:v>1.2993987896951293</c:v>
                </c:pt>
                <c:pt idx="264">
                  <c:v>1.3177735142181075</c:v>
                </c:pt>
                <c:pt idx="265">
                  <c:v>1.3258383577792627</c:v>
                </c:pt>
                <c:pt idx="266">
                  <c:v>1.3396762389620354</c:v>
                </c:pt>
                <c:pt idx="267">
                  <c:v>1.3563520999988665</c:v>
                </c:pt>
                <c:pt idx="268">
                  <c:v>1.3648999725703264</c:v>
                </c:pt>
                <c:pt idx="269">
                  <c:v>1.3729146542916824</c:v>
                </c:pt>
                <c:pt idx="270">
                  <c:v>1.3803664906635242</c:v>
                </c:pt>
                <c:pt idx="271">
                  <c:v>1.3868596457559077</c:v>
                </c:pt>
                <c:pt idx="272">
                  <c:v>1.4008514057590042</c:v>
                </c:pt>
                <c:pt idx="273">
                  <c:v>1.4031414412806695</c:v>
                </c:pt>
                <c:pt idx="274">
                  <c:v>1.4141453260495986</c:v>
                </c:pt>
                <c:pt idx="275">
                  <c:v>1.4159237108053082</c:v>
                </c:pt>
                <c:pt idx="276">
                  <c:v>1.4264733358544091</c:v>
                </c:pt>
                <c:pt idx="277">
                  <c:v>1.4317928514303093</c:v>
                </c:pt>
                <c:pt idx="278">
                  <c:v>1.4304213677162654</c:v>
                </c:pt>
                <c:pt idx="279">
                  <c:v>1.4330054401400483</c:v>
                </c:pt>
                <c:pt idx="280">
                  <c:v>1.4301735092137273</c:v>
                </c:pt>
                <c:pt idx="281">
                  <c:v>1.4339127793011242</c:v>
                </c:pt>
                <c:pt idx="282">
                  <c:v>1.4315202070775175</c:v>
                </c:pt>
                <c:pt idx="283">
                  <c:v>1.4315256658659656</c:v>
                </c:pt>
                <c:pt idx="284">
                  <c:v>1.4291502076818201</c:v>
                </c:pt>
                <c:pt idx="285">
                  <c:v>1.421662077743534</c:v>
                </c:pt>
                <c:pt idx="286">
                  <c:v>1.4217104691654581</c:v>
                </c:pt>
                <c:pt idx="287">
                  <c:v>1.4171734782904279</c:v>
                </c:pt>
                <c:pt idx="288">
                  <c:v>1.4088694807812883</c:v>
                </c:pt>
                <c:pt idx="289">
                  <c:v>1.3953325706373121</c:v>
                </c:pt>
                <c:pt idx="290">
                  <c:v>1.3930386992102515</c:v>
                </c:pt>
                <c:pt idx="291">
                  <c:v>1.3894810444898937</c:v>
                </c:pt>
                <c:pt idx="292">
                  <c:v>1.3768109014306866</c:v>
                </c:pt>
                <c:pt idx="293">
                  <c:v>1.3710421423189365</c:v>
                </c:pt>
                <c:pt idx="294">
                  <c:v>1.3602965910249722</c:v>
                </c:pt>
                <c:pt idx="295">
                  <c:v>1.3531848224200049</c:v>
                </c:pt>
                <c:pt idx="296">
                  <c:v>1.3453098561759729</c:v>
                </c:pt>
                <c:pt idx="297">
                  <c:v>1.3311832493447089</c:v>
                </c:pt>
                <c:pt idx="298">
                  <c:v>1.3177887103048707</c:v>
                </c:pt>
                <c:pt idx="299">
                  <c:v>1.3084919509721731</c:v>
                </c:pt>
                <c:pt idx="300">
                  <c:v>1.2973132374380589</c:v>
                </c:pt>
                <c:pt idx="301">
                  <c:v>1.2747991283878728</c:v>
                </c:pt>
                <c:pt idx="302">
                  <c:v>1.2688165913176819</c:v>
                </c:pt>
                <c:pt idx="303">
                  <c:v>1.2610419487532487</c:v>
                </c:pt>
                <c:pt idx="304">
                  <c:v>1.2555418505540705</c:v>
                </c:pt>
                <c:pt idx="305">
                  <c:v>1.2412793641508799</c:v>
                </c:pt>
                <c:pt idx="306">
                  <c:v>1.22886962005416</c:v>
                </c:pt>
                <c:pt idx="307">
                  <c:v>1.2179645836166015</c:v>
                </c:pt>
                <c:pt idx="308">
                  <c:v>1.2037296124578873</c:v>
                </c:pt>
                <c:pt idx="309">
                  <c:v>1.1940229276196519</c:v>
                </c:pt>
                <c:pt idx="310">
                  <c:v>1.1785619420823132</c:v>
                </c:pt>
                <c:pt idx="311">
                  <c:v>1.1724245672154485</c:v>
                </c:pt>
                <c:pt idx="312">
                  <c:v>1.1526630153568407</c:v>
                </c:pt>
                <c:pt idx="313">
                  <c:v>1.1416699743973968</c:v>
                </c:pt>
                <c:pt idx="314">
                  <c:v>1.1314187385276917</c:v>
                </c:pt>
                <c:pt idx="315">
                  <c:v>1.1235353627987528</c:v>
                </c:pt>
                <c:pt idx="316">
                  <c:v>1.1067546782702224</c:v>
                </c:pt>
                <c:pt idx="317">
                  <c:v>1.0979089328912472</c:v>
                </c:pt>
                <c:pt idx="318">
                  <c:v>1.0791807886999178</c:v>
                </c:pt>
                <c:pt idx="319">
                  <c:v>1.0723874740102659</c:v>
                </c:pt>
                <c:pt idx="320">
                  <c:v>1.0629996856918129</c:v>
                </c:pt>
                <c:pt idx="321">
                  <c:v>1.0439040322565412</c:v>
                </c:pt>
                <c:pt idx="322">
                  <c:v>1.0332644109654485</c:v>
                </c:pt>
                <c:pt idx="323">
                  <c:v>1.0305819328147667</c:v>
                </c:pt>
                <c:pt idx="324">
                  <c:v>1.0087677289646024</c:v>
                </c:pt>
                <c:pt idx="325">
                  <c:v>1.0023552016529562</c:v>
                </c:pt>
                <c:pt idx="326">
                  <c:v>0.98784035693512939</c:v>
                </c:pt>
                <c:pt idx="327">
                  <c:v>0.97946893601190477</c:v>
                </c:pt>
                <c:pt idx="328">
                  <c:v>0.97135946316680921</c:v>
                </c:pt>
                <c:pt idx="329">
                  <c:v>0.95777467797279181</c:v>
                </c:pt>
                <c:pt idx="330">
                  <c:v>0.94535416383399806</c:v>
                </c:pt>
                <c:pt idx="331">
                  <c:v>0.93519875183179357</c:v>
                </c:pt>
                <c:pt idx="332">
                  <c:v>0.92207169342594397</c:v>
                </c:pt>
                <c:pt idx="333">
                  <c:v>0.91789962993545327</c:v>
                </c:pt>
                <c:pt idx="334">
                  <c:v>0.90493500736965926</c:v>
                </c:pt>
                <c:pt idx="335">
                  <c:v>0.89415596567088951</c:v>
                </c:pt>
                <c:pt idx="336">
                  <c:v>0.8778018043154775</c:v>
                </c:pt>
                <c:pt idx="337">
                  <c:v>0.88036728735156877</c:v>
                </c:pt>
                <c:pt idx="338">
                  <c:v>0.87174697518204747</c:v>
                </c:pt>
                <c:pt idx="339">
                  <c:v>0.85812715046758037</c:v>
                </c:pt>
                <c:pt idx="340">
                  <c:v>0.8517461956080421</c:v>
                </c:pt>
                <c:pt idx="341">
                  <c:v>0.84325954998810249</c:v>
                </c:pt>
                <c:pt idx="342">
                  <c:v>0.83012954088579405</c:v>
                </c:pt>
                <c:pt idx="343">
                  <c:v>0.82085594452029731</c:v>
                </c:pt>
                <c:pt idx="344">
                  <c:v>0.8122497956937782</c:v>
                </c:pt>
                <c:pt idx="345">
                  <c:v>0.80610969143268796</c:v>
                </c:pt>
                <c:pt idx="346">
                  <c:v>0.79555187820091611</c:v>
                </c:pt>
                <c:pt idx="347">
                  <c:v>0.78943648602266869</c:v>
                </c:pt>
                <c:pt idx="348">
                  <c:v>0.7830915296599299</c:v>
                </c:pt>
                <c:pt idx="349">
                  <c:v>0.76938768386379752</c:v>
                </c:pt>
                <c:pt idx="350">
                  <c:v>0.76352236321043276</c:v>
                </c:pt>
                <c:pt idx="351">
                  <c:v>0.75772254801845296</c:v>
                </c:pt>
                <c:pt idx="352">
                  <c:v>0.74716724287867065</c:v>
                </c:pt>
                <c:pt idx="353">
                  <c:v>0.74534518781537096</c:v>
                </c:pt>
                <c:pt idx="354">
                  <c:v>0.73194828821836599</c:v>
                </c:pt>
                <c:pt idx="355">
                  <c:v>0.72899589510911533</c:v>
                </c:pt>
                <c:pt idx="356">
                  <c:v>0.72267166738899691</c:v>
                </c:pt>
                <c:pt idx="357">
                  <c:v>0.71687229480148662</c:v>
                </c:pt>
                <c:pt idx="358">
                  <c:v>0.70781210755737001</c:v>
                </c:pt>
                <c:pt idx="359">
                  <c:v>0.70421572494598994</c:v>
                </c:pt>
                <c:pt idx="360">
                  <c:v>0.69666142563961564</c:v>
                </c:pt>
                <c:pt idx="361">
                  <c:v>0.68916001756726619</c:v>
                </c:pt>
                <c:pt idx="362">
                  <c:v>0.68360776580817983</c:v>
                </c:pt>
                <c:pt idx="363">
                  <c:v>0.68081493160993722</c:v>
                </c:pt>
                <c:pt idx="364">
                  <c:v>0.67742989263241726</c:v>
                </c:pt>
                <c:pt idx="365">
                  <c:v>0.66723567897177904</c:v>
                </c:pt>
                <c:pt idx="366">
                  <c:v>0.66350172013800823</c:v>
                </c:pt>
                <c:pt idx="367">
                  <c:v>0.65866464343311826</c:v>
                </c:pt>
                <c:pt idx="368">
                  <c:v>0.65595656799065505</c:v>
                </c:pt>
                <c:pt idx="369">
                  <c:v>0.64530986502806131</c:v>
                </c:pt>
                <c:pt idx="370">
                  <c:v>0.63811444417848928</c:v>
                </c:pt>
                <c:pt idx="371">
                  <c:v>0.63545062918290784</c:v>
                </c:pt>
                <c:pt idx="372">
                  <c:v>0.6288392249299396</c:v>
                </c:pt>
                <c:pt idx="373">
                  <c:v>0.62371327504173568</c:v>
                </c:pt>
                <c:pt idx="374">
                  <c:v>0.62049089320650475</c:v>
                </c:pt>
                <c:pt idx="375">
                  <c:v>0.61798051442678026</c:v>
                </c:pt>
                <c:pt idx="376">
                  <c:v>0.61482928125991543</c:v>
                </c:pt>
                <c:pt idx="377">
                  <c:v>0.60725288861380466</c:v>
                </c:pt>
                <c:pt idx="378">
                  <c:v>0.60398440214640803</c:v>
                </c:pt>
                <c:pt idx="379">
                  <c:v>0.59506075838092343</c:v>
                </c:pt>
                <c:pt idx="380">
                  <c:v>0.59137316236525994</c:v>
                </c:pt>
                <c:pt idx="381">
                  <c:v>0.58768401723395702</c:v>
                </c:pt>
                <c:pt idx="382">
                  <c:v>0.58675196599003632</c:v>
                </c:pt>
                <c:pt idx="383">
                  <c:v>0.58070569387633797</c:v>
                </c:pt>
                <c:pt idx="384">
                  <c:v>0.57332046947705095</c:v>
                </c:pt>
                <c:pt idx="385">
                  <c:v>0.57437980638946096</c:v>
                </c:pt>
                <c:pt idx="386">
                  <c:v>0.56929085085810971</c:v>
                </c:pt>
                <c:pt idx="387">
                  <c:v>0.56675668208818708</c:v>
                </c:pt>
                <c:pt idx="388">
                  <c:v>0.5624057326248828</c:v>
                </c:pt>
                <c:pt idx="389">
                  <c:v>0.55947476894866577</c:v>
                </c:pt>
                <c:pt idx="390">
                  <c:v>0.55398820706949004</c:v>
                </c:pt>
                <c:pt idx="391">
                  <c:v>0.54800205539613978</c:v>
                </c:pt>
                <c:pt idx="392">
                  <c:v>0.54672617424736047</c:v>
                </c:pt>
                <c:pt idx="393">
                  <c:v>0.5411562920769325</c:v>
                </c:pt>
                <c:pt idx="394">
                  <c:v>0.5367657295136693</c:v>
                </c:pt>
                <c:pt idx="395">
                  <c:v>0.53506859956169206</c:v>
                </c:pt>
                <c:pt idx="396">
                  <c:v>0.53083774344426149</c:v>
                </c:pt>
                <c:pt idx="397">
                  <c:v>0.52724626636574334</c:v>
                </c:pt>
                <c:pt idx="398">
                  <c:v>0.52599262609152286</c:v>
                </c:pt>
                <c:pt idx="399">
                  <c:v>0.52172798449963742</c:v>
                </c:pt>
                <c:pt idx="400">
                  <c:v>0.51720239068967855</c:v>
                </c:pt>
                <c:pt idx="401">
                  <c:v>0.51629660064424221</c:v>
                </c:pt>
                <c:pt idx="402">
                  <c:v>0.5127714773523423</c:v>
                </c:pt>
                <c:pt idx="403">
                  <c:v>0.50838784892575783</c:v>
                </c:pt>
                <c:pt idx="404">
                  <c:v>0.50798485755689871</c:v>
                </c:pt>
                <c:pt idx="405">
                  <c:v>0.49852997777771574</c:v>
                </c:pt>
                <c:pt idx="406">
                  <c:v>0.50231863514709207</c:v>
                </c:pt>
                <c:pt idx="407">
                  <c:v>0.49772462206299495</c:v>
                </c:pt>
                <c:pt idx="408">
                  <c:v>0.49255341586785351</c:v>
                </c:pt>
                <c:pt idx="409">
                  <c:v>0.49468769150020064</c:v>
                </c:pt>
                <c:pt idx="410">
                  <c:v>0.48938090080277741</c:v>
                </c:pt>
                <c:pt idx="411">
                  <c:v>0.48952913641612761</c:v>
                </c:pt>
                <c:pt idx="412">
                  <c:v>0.48747777535427367</c:v>
                </c:pt>
                <c:pt idx="413">
                  <c:v>0.48372198136670536</c:v>
                </c:pt>
                <c:pt idx="414">
                  <c:v>0.48151888073945859</c:v>
                </c:pt>
                <c:pt idx="415">
                  <c:v>0.47866175824212231</c:v>
                </c:pt>
                <c:pt idx="416">
                  <c:v>0.47616270276005801</c:v>
                </c:pt>
                <c:pt idx="417">
                  <c:v>0.47590495942438238</c:v>
                </c:pt>
                <c:pt idx="418">
                  <c:v>0.47219180300064539</c:v>
                </c:pt>
                <c:pt idx="419">
                  <c:v>0.47196471002443563</c:v>
                </c:pt>
                <c:pt idx="420">
                  <c:v>0.46980745584341793</c:v>
                </c:pt>
                <c:pt idx="421">
                  <c:v>0.46824259086020542</c:v>
                </c:pt>
                <c:pt idx="422">
                  <c:v>0.46691326522181775</c:v>
                </c:pt>
                <c:pt idx="423">
                  <c:v>0.4664700337300024</c:v>
                </c:pt>
                <c:pt idx="424">
                  <c:v>0.46478872688778583</c:v>
                </c:pt>
                <c:pt idx="425">
                  <c:v>0.46113775639191684</c:v>
                </c:pt>
                <c:pt idx="426">
                  <c:v>0.45642055173066715</c:v>
                </c:pt>
                <c:pt idx="427">
                  <c:v>0.45531835595219239</c:v>
                </c:pt>
                <c:pt idx="428">
                  <c:v>0.45266368811563457</c:v>
                </c:pt>
                <c:pt idx="429">
                  <c:v>0.45449319368749336</c:v>
                </c:pt>
                <c:pt idx="430">
                  <c:v>0.4513756353439618</c:v>
                </c:pt>
                <c:pt idx="431">
                  <c:v>0.45355140514525988</c:v>
                </c:pt>
                <c:pt idx="432">
                  <c:v>0.45067491870241244</c:v>
                </c:pt>
                <c:pt idx="433">
                  <c:v>0.448625475593256</c:v>
                </c:pt>
                <c:pt idx="434">
                  <c:v>0.4475001168475804</c:v>
                </c:pt>
                <c:pt idx="435">
                  <c:v>0.4439746247186222</c:v>
                </c:pt>
                <c:pt idx="436">
                  <c:v>0.44332156182488036</c:v>
                </c:pt>
                <c:pt idx="437">
                  <c:v>0.4386405769626614</c:v>
                </c:pt>
                <c:pt idx="438">
                  <c:v>0.44334915083677057</c:v>
                </c:pt>
                <c:pt idx="439">
                  <c:v>0.4383008042654315</c:v>
                </c:pt>
                <c:pt idx="440">
                  <c:v>0.43790740266006528</c:v>
                </c:pt>
                <c:pt idx="441">
                  <c:v>0.44214213156659898</c:v>
                </c:pt>
                <c:pt idx="442">
                  <c:v>0.4349510629943002</c:v>
                </c:pt>
                <c:pt idx="443">
                  <c:v>0.43055039429566594</c:v>
                </c:pt>
                <c:pt idx="444">
                  <c:v>0.43399802492181772</c:v>
                </c:pt>
                <c:pt idx="445">
                  <c:v>0.4324108452966377</c:v>
                </c:pt>
                <c:pt idx="446">
                  <c:v>0.42974739913811461</c:v>
                </c:pt>
                <c:pt idx="447">
                  <c:v>0.42870595082298529</c:v>
                </c:pt>
                <c:pt idx="448">
                  <c:v>0.42907674271673679</c:v>
                </c:pt>
                <c:pt idx="449">
                  <c:v>0.4269586959149142</c:v>
                </c:pt>
                <c:pt idx="450">
                  <c:v>0.42791818863590042</c:v>
                </c:pt>
                <c:pt idx="451">
                  <c:v>0.42545107444300218</c:v>
                </c:pt>
                <c:pt idx="452">
                  <c:v>0.42556884411541451</c:v>
                </c:pt>
                <c:pt idx="453">
                  <c:v>0.42524297657524779</c:v>
                </c:pt>
                <c:pt idx="454">
                  <c:v>0.42464594003051731</c:v>
                </c:pt>
                <c:pt idx="455">
                  <c:v>0.4228368680316365</c:v>
                </c:pt>
                <c:pt idx="456">
                  <c:v>0.41985740228237617</c:v>
                </c:pt>
                <c:pt idx="457">
                  <c:v>0.41850893400071071</c:v>
                </c:pt>
                <c:pt idx="458">
                  <c:v>0.41877088207883972</c:v>
                </c:pt>
                <c:pt idx="459">
                  <c:v>0.41714656056198207</c:v>
                </c:pt>
                <c:pt idx="460">
                  <c:v>0.41043261960707034</c:v>
                </c:pt>
                <c:pt idx="461">
                  <c:v>0.41599833391875274</c:v>
                </c:pt>
                <c:pt idx="462">
                  <c:v>0.41521300605624611</c:v>
                </c:pt>
                <c:pt idx="463">
                  <c:v>0.41384521071277497</c:v>
                </c:pt>
                <c:pt idx="464">
                  <c:v>0.41481064171038434</c:v>
                </c:pt>
                <c:pt idx="465">
                  <c:v>0.40853598569077354</c:v>
                </c:pt>
                <c:pt idx="466">
                  <c:v>0.41313755993454676</c:v>
                </c:pt>
                <c:pt idx="467">
                  <c:v>0.41567069596070827</c:v>
                </c:pt>
                <c:pt idx="468">
                  <c:v>0.40986608588698331</c:v>
                </c:pt>
                <c:pt idx="469">
                  <c:v>0.41230070553512937</c:v>
                </c:pt>
                <c:pt idx="470">
                  <c:v>0.4064489212017694</c:v>
                </c:pt>
                <c:pt idx="471">
                  <c:v>0.40305864473803482</c:v>
                </c:pt>
                <c:pt idx="472">
                  <c:v>0.40620648460397391</c:v>
                </c:pt>
                <c:pt idx="473">
                  <c:v>0.40382162107486586</c:v>
                </c:pt>
                <c:pt idx="474">
                  <c:v>0.40611593510639593</c:v>
                </c:pt>
                <c:pt idx="475">
                  <c:v>0.40466149993815326</c:v>
                </c:pt>
                <c:pt idx="476">
                  <c:v>0.4009261026398574</c:v>
                </c:pt>
                <c:pt idx="477">
                  <c:v>0.40546357300306257</c:v>
                </c:pt>
                <c:pt idx="478">
                  <c:v>0.40161132812500122</c:v>
                </c:pt>
                <c:pt idx="479">
                  <c:v>0.40378842573970508</c:v>
                </c:pt>
                <c:pt idx="480">
                  <c:v>0.40319599965819197</c:v>
                </c:pt>
                <c:pt idx="481">
                  <c:v>0.40427396284199663</c:v>
                </c:pt>
                <c:pt idx="482">
                  <c:v>0.407335568603928</c:v>
                </c:pt>
                <c:pt idx="483">
                  <c:v>0.39863654660636938</c:v>
                </c:pt>
                <c:pt idx="484">
                  <c:v>0.40379786796837319</c:v>
                </c:pt>
                <c:pt idx="485">
                  <c:v>0.40677917790292001</c:v>
                </c:pt>
                <c:pt idx="486">
                  <c:v>0.4033777625600532</c:v>
                </c:pt>
                <c:pt idx="487">
                  <c:v>0.39403611575747399</c:v>
                </c:pt>
                <c:pt idx="488">
                  <c:v>0.39820360566845303</c:v>
                </c:pt>
                <c:pt idx="489">
                  <c:v>0.40024165171253806</c:v>
                </c:pt>
                <c:pt idx="490">
                  <c:v>0.39630855775150348</c:v>
                </c:pt>
                <c:pt idx="491">
                  <c:v>0.39284702196828863</c:v>
                </c:pt>
                <c:pt idx="492">
                  <c:v>0.39767638997868021</c:v>
                </c:pt>
                <c:pt idx="493">
                  <c:v>0.40072545528065995</c:v>
                </c:pt>
                <c:pt idx="494">
                  <c:v>0.39082413512726133</c:v>
                </c:pt>
                <c:pt idx="495">
                  <c:v>0.3889138911235509</c:v>
                </c:pt>
                <c:pt idx="496">
                  <c:v>0.3914075247008702</c:v>
                </c:pt>
                <c:pt idx="497">
                  <c:v>0.40676556781550161</c:v>
                </c:pt>
                <c:pt idx="498">
                  <c:v>0.3828453412515857</c:v>
                </c:pt>
                <c:pt idx="499">
                  <c:v>0.39643787202380953</c:v>
                </c:pt>
                <c:pt idx="500">
                  <c:v>0.3892840559943051</c:v>
                </c:pt>
                <c:pt idx="501">
                  <c:v>0.39513004958586412</c:v>
                </c:pt>
                <c:pt idx="502">
                  <c:v>0.38490658714657727</c:v>
                </c:pt>
                <c:pt idx="503">
                  <c:v>0.38634173213671985</c:v>
                </c:pt>
                <c:pt idx="504">
                  <c:v>0.39109854989792847</c:v>
                </c:pt>
                <c:pt idx="505">
                  <c:v>0.39370434682438965</c:v>
                </c:pt>
                <c:pt idx="506">
                  <c:v>0.3838611185075248</c:v>
                </c:pt>
                <c:pt idx="507">
                  <c:v>0.38980861605726613</c:v>
                </c:pt>
                <c:pt idx="508">
                  <c:v>0.39216865685241481</c:v>
                </c:pt>
                <c:pt idx="509">
                  <c:v>0.38598978781659898</c:v>
                </c:pt>
                <c:pt idx="510">
                  <c:v>0.38431452990212234</c:v>
                </c:pt>
                <c:pt idx="511">
                  <c:v>0.38906492989853281</c:v>
                </c:pt>
                <c:pt idx="512">
                  <c:v>0.39156461240359436</c:v>
                </c:pt>
                <c:pt idx="513">
                  <c:v>0.38733928884202323</c:v>
                </c:pt>
                <c:pt idx="514">
                  <c:v>0.39328922071634514</c:v>
                </c:pt>
                <c:pt idx="515">
                  <c:v>0.38763668216136332</c:v>
                </c:pt>
                <c:pt idx="516">
                  <c:v>0.39138000945639112</c:v>
                </c:pt>
                <c:pt idx="517">
                  <c:v>0.39596664579934254</c:v>
                </c:pt>
                <c:pt idx="518">
                  <c:v>0.39470087078593424</c:v>
                </c:pt>
                <c:pt idx="519">
                  <c:v>0.3887516397020232</c:v>
                </c:pt>
                <c:pt idx="520">
                  <c:v>0.38245492722638386</c:v>
                </c:pt>
                <c:pt idx="521">
                  <c:v>0.38537021532766497</c:v>
                </c:pt>
                <c:pt idx="522">
                  <c:v>0.39287947962933528</c:v>
                </c:pt>
                <c:pt idx="523">
                  <c:v>0.39414765208361613</c:v>
                </c:pt>
                <c:pt idx="524">
                  <c:v>0.38817879886825474</c:v>
                </c:pt>
                <c:pt idx="525">
                  <c:v>0.39158106253635244</c:v>
                </c:pt>
                <c:pt idx="526">
                  <c:v>0.38214687451608653</c:v>
                </c:pt>
                <c:pt idx="527">
                  <c:v>0.38744960800587624</c:v>
                </c:pt>
                <c:pt idx="528">
                  <c:v>0.38624528124622437</c:v>
                </c:pt>
                <c:pt idx="529">
                  <c:v>0.38770384738950692</c:v>
                </c:pt>
                <c:pt idx="530">
                  <c:v>0.38702658878480306</c:v>
                </c:pt>
                <c:pt idx="531">
                  <c:v>0.39278974157328256</c:v>
                </c:pt>
                <c:pt idx="532">
                  <c:v>0.38827325803864154</c:v>
                </c:pt>
                <c:pt idx="533">
                  <c:v>0.38877557722704381</c:v>
                </c:pt>
                <c:pt idx="534">
                  <c:v>0.37794788592040857</c:v>
                </c:pt>
                <c:pt idx="535">
                  <c:v>0.38668766441280644</c:v>
                </c:pt>
                <c:pt idx="536">
                  <c:v>0.39592201651540243</c:v>
                </c:pt>
                <c:pt idx="537">
                  <c:v>0.38914998372395937</c:v>
                </c:pt>
                <c:pt idx="538">
                  <c:v>0.38014892106013543</c:v>
                </c:pt>
                <c:pt idx="539">
                  <c:v>0.38371380498681895</c:v>
                </c:pt>
                <c:pt idx="540">
                  <c:v>0.38933547188009909</c:v>
                </c:pt>
                <c:pt idx="541">
                  <c:v>0.385548584928598</c:v>
                </c:pt>
                <c:pt idx="542">
                  <c:v>0.38741630201959876</c:v>
                </c:pt>
                <c:pt idx="543">
                  <c:v>0.38860237134491421</c:v>
                </c:pt>
                <c:pt idx="544">
                  <c:v>0.39026892470483682</c:v>
                </c:pt>
                <c:pt idx="545">
                  <c:v>0.38400629277329712</c:v>
                </c:pt>
                <c:pt idx="546">
                  <c:v>0.3877715289895311</c:v>
                </c:pt>
                <c:pt idx="547">
                  <c:v>0.39105572791557164</c:v>
                </c:pt>
                <c:pt idx="548">
                  <c:v>0.39223028952469663</c:v>
                </c:pt>
                <c:pt idx="549">
                  <c:v>0.39427316733423251</c:v>
                </c:pt>
                <c:pt idx="550">
                  <c:v>0.38785706230313027</c:v>
                </c:pt>
                <c:pt idx="551">
                  <c:v>0.39156866961122555</c:v>
                </c:pt>
                <c:pt idx="552">
                  <c:v>0.39130989353179113</c:v>
                </c:pt>
                <c:pt idx="553">
                  <c:v>0.39334303404301185</c:v>
                </c:pt>
                <c:pt idx="554">
                  <c:v>0.39410645298430991</c:v>
                </c:pt>
                <c:pt idx="555">
                  <c:v>0.39167980021660387</c:v>
                </c:pt>
                <c:pt idx="556">
                  <c:v>0.39630918477450083</c:v>
                </c:pt>
                <c:pt idx="557">
                  <c:v>0.39276709497796231</c:v>
                </c:pt>
                <c:pt idx="558">
                  <c:v>0.39455222945182261</c:v>
                </c:pt>
                <c:pt idx="559">
                  <c:v>0.38865732806645881</c:v>
                </c:pt>
                <c:pt idx="560">
                  <c:v>0.39669579977801306</c:v>
                </c:pt>
                <c:pt idx="561">
                  <c:v>0.38095258012439209</c:v>
                </c:pt>
                <c:pt idx="562">
                  <c:v>0.3931989294047063</c:v>
                </c:pt>
                <c:pt idx="563">
                  <c:v>0.39255261622911292</c:v>
                </c:pt>
                <c:pt idx="564">
                  <c:v>0.39129646786290312</c:v>
                </c:pt>
                <c:pt idx="565">
                  <c:v>0.39626647344326082</c:v>
                </c:pt>
                <c:pt idx="566">
                  <c:v>0.39216507913295867</c:v>
                </c:pt>
                <c:pt idx="567">
                  <c:v>0.39607253891850613</c:v>
                </c:pt>
                <c:pt idx="568">
                  <c:v>0.3965181309674885</c:v>
                </c:pt>
                <c:pt idx="569">
                  <c:v>0.39720339333633548</c:v>
                </c:pt>
                <c:pt idx="570">
                  <c:v>0.3982364690502635</c:v>
                </c:pt>
                <c:pt idx="571">
                  <c:v>0.39934515636094514</c:v>
                </c:pt>
                <c:pt idx="572">
                  <c:v>0.39390182218489483</c:v>
                </c:pt>
                <c:pt idx="573">
                  <c:v>0.40127126035812422</c:v>
                </c:pt>
                <c:pt idx="574">
                  <c:v>0.40535203667692044</c:v>
                </c:pt>
                <c:pt idx="575">
                  <c:v>0.39838769224377568</c:v>
                </c:pt>
                <c:pt idx="576">
                  <c:v>0.39572096343544111</c:v>
                </c:pt>
                <c:pt idx="577">
                  <c:v>0.40042695545014984</c:v>
                </c:pt>
                <c:pt idx="578">
                  <c:v>0.39389758055873342</c:v>
                </c:pt>
                <c:pt idx="579">
                  <c:v>0.39913318570408751</c:v>
                </c:pt>
                <c:pt idx="580">
                  <c:v>0.40486192599511722</c:v>
                </c:pt>
                <c:pt idx="581">
                  <c:v>0.40130917680762151</c:v>
                </c:pt>
                <c:pt idx="582">
                  <c:v>0.40314384609828141</c:v>
                </c:pt>
                <c:pt idx="583">
                  <c:v>0.39913215296032878</c:v>
                </c:pt>
                <c:pt idx="584">
                  <c:v>0.3963868618587793</c:v>
                </c:pt>
                <c:pt idx="585">
                  <c:v>0.4029062412659391</c:v>
                </c:pt>
                <c:pt idx="586">
                  <c:v>0.40174160137365483</c:v>
                </c:pt>
                <c:pt idx="587">
                  <c:v>0.40640882861363548</c:v>
                </c:pt>
                <c:pt idx="588">
                  <c:v>0.40565042585631622</c:v>
                </c:pt>
                <c:pt idx="589">
                  <c:v>0.40252235565664973</c:v>
                </c:pt>
                <c:pt idx="590">
                  <c:v>0.40966540164408027</c:v>
                </c:pt>
                <c:pt idx="591">
                  <c:v>0.40984967263793332</c:v>
                </c:pt>
                <c:pt idx="592">
                  <c:v>0.40859868799052457</c:v>
                </c:pt>
                <c:pt idx="593">
                  <c:v>0.40988076560186609</c:v>
                </c:pt>
                <c:pt idx="594">
                  <c:v>0.40067296976739913</c:v>
                </c:pt>
                <c:pt idx="595">
                  <c:v>0.403246013963169</c:v>
                </c:pt>
                <c:pt idx="596">
                  <c:v>0.40438332302950208</c:v>
                </c:pt>
                <c:pt idx="597">
                  <c:v>0.41198136641087746</c:v>
                </c:pt>
                <c:pt idx="598">
                  <c:v>0.41412095329684795</c:v>
                </c:pt>
                <c:pt idx="599">
                  <c:v>0.41048377730692531</c:v>
                </c:pt>
                <c:pt idx="600">
                  <c:v>0.41905927577397872</c:v>
                </c:pt>
                <c:pt idx="601">
                  <c:v>0.41550494058713566</c:v>
                </c:pt>
                <c:pt idx="602">
                  <c:v>0.41847868936200872</c:v>
                </c:pt>
                <c:pt idx="603">
                  <c:v>0.41083048414083395</c:v>
                </c:pt>
                <c:pt idx="604">
                  <c:v>0.41285554712049793</c:v>
                </c:pt>
                <c:pt idx="605">
                  <c:v>0.41500398609584721</c:v>
                </c:pt>
                <c:pt idx="606">
                  <c:v>0.42016803685207399</c:v>
                </c:pt>
                <c:pt idx="607">
                  <c:v>0.41088765388472082</c:v>
                </c:pt>
                <c:pt idx="608">
                  <c:v>0.43523835017826928</c:v>
                </c:pt>
                <c:pt idx="609">
                  <c:v>0.41939004884700998</c:v>
                </c:pt>
                <c:pt idx="610">
                  <c:v>0.41793520795800576</c:v>
                </c:pt>
                <c:pt idx="611">
                  <c:v>0.43322000003304811</c:v>
                </c:pt>
                <c:pt idx="612">
                  <c:v>0.41987728259976559</c:v>
                </c:pt>
                <c:pt idx="613">
                  <c:v>0.42262028691156156</c:v>
                </c:pt>
                <c:pt idx="614">
                  <c:v>0.41529580997562004</c:v>
                </c:pt>
                <c:pt idx="615">
                  <c:v>0.41347146812256469</c:v>
                </c:pt>
                <c:pt idx="616">
                  <c:v>0.4221327580891564</c:v>
                </c:pt>
                <c:pt idx="617">
                  <c:v>0.4060003784563283</c:v>
                </c:pt>
                <c:pt idx="618">
                  <c:v>0.42353570360419385</c:v>
                </c:pt>
                <c:pt idx="619">
                  <c:v>0.41430374894247041</c:v>
                </c:pt>
                <c:pt idx="620">
                  <c:v>0.41337634504547505</c:v>
                </c:pt>
                <c:pt idx="621">
                  <c:v>0.40712400366783424</c:v>
                </c:pt>
                <c:pt idx="622">
                  <c:v>0.43323726160733145</c:v>
                </c:pt>
                <c:pt idx="623">
                  <c:v>0.42483076427995403</c:v>
                </c:pt>
                <c:pt idx="624">
                  <c:v>0.42981865845759243</c:v>
                </c:pt>
                <c:pt idx="625">
                  <c:v>0.42001563337997821</c:v>
                </c:pt>
                <c:pt idx="626">
                  <c:v>0.42026718025308923</c:v>
                </c:pt>
                <c:pt idx="627">
                  <c:v>0.42354846536637664</c:v>
                </c:pt>
                <c:pt idx="628">
                  <c:v>0.42616071694134161</c:v>
                </c:pt>
                <c:pt idx="629">
                  <c:v>0.4282055127035751</c:v>
                </c:pt>
                <c:pt idx="630">
                  <c:v>0.42258502608887843</c:v>
                </c:pt>
                <c:pt idx="631">
                  <c:v>0.43108292123906694</c:v>
                </c:pt>
                <c:pt idx="632">
                  <c:v>0.43141410003285957</c:v>
                </c:pt>
                <c:pt idx="633">
                  <c:v>0.4342416417981968</c:v>
                </c:pt>
                <c:pt idx="634">
                  <c:v>0.43864142528789457</c:v>
                </c:pt>
                <c:pt idx="635">
                  <c:v>0.45843986085223593</c:v>
                </c:pt>
                <c:pt idx="636">
                  <c:v>0.44644384128274595</c:v>
                </c:pt>
                <c:pt idx="637">
                  <c:v>0.43638823658825965</c:v>
                </c:pt>
                <c:pt idx="638">
                  <c:v>0.45349143223973415</c:v>
                </c:pt>
                <c:pt idx="639">
                  <c:v>0.46568607056460726</c:v>
                </c:pt>
                <c:pt idx="640">
                  <c:v>0.44986720243052458</c:v>
                </c:pt>
                <c:pt idx="641">
                  <c:v>0.4371710932424801</c:v>
                </c:pt>
                <c:pt idx="642">
                  <c:v>0.44919772628773025</c:v>
                </c:pt>
                <c:pt idx="643">
                  <c:v>0.4641099560511458</c:v>
                </c:pt>
                <c:pt idx="644">
                  <c:v>0.45858562525730001</c:v>
                </c:pt>
                <c:pt idx="645">
                  <c:v>0.47941968151126663</c:v>
                </c:pt>
                <c:pt idx="646">
                  <c:v>0.45743016940774478</c:v>
                </c:pt>
                <c:pt idx="647">
                  <c:v>0.4500772920183902</c:v>
                </c:pt>
                <c:pt idx="648">
                  <c:v>0.46344844678879143</c:v>
                </c:pt>
                <c:pt idx="649">
                  <c:v>0.46129060246848197</c:v>
                </c:pt>
                <c:pt idx="650">
                  <c:v>0.44914420803071065</c:v>
                </c:pt>
                <c:pt idx="651">
                  <c:v>0.44497952128136814</c:v>
                </c:pt>
                <c:pt idx="652">
                  <c:v>0.46748304470800828</c:v>
                </c:pt>
                <c:pt idx="653">
                  <c:v>0.47269858511744262</c:v>
                </c:pt>
                <c:pt idx="654">
                  <c:v>0.43657416734886872</c:v>
                </c:pt>
                <c:pt idx="655">
                  <c:v>0.46821031761768916</c:v>
                </c:pt>
                <c:pt idx="656">
                  <c:v>0.4589917517411482</c:v>
                </c:pt>
                <c:pt idx="657">
                  <c:v>0.47365619676943677</c:v>
                </c:pt>
                <c:pt idx="658">
                  <c:v>0.47666177618235678</c:v>
                </c:pt>
                <c:pt idx="659">
                  <c:v>0.43373334744946584</c:v>
                </c:pt>
                <c:pt idx="660">
                  <c:v>0.45616409932469182</c:v>
                </c:pt>
                <c:pt idx="661">
                  <c:v>0.44019681115873094</c:v>
                </c:pt>
                <c:pt idx="662">
                  <c:v>0.4716291789533672</c:v>
                </c:pt>
                <c:pt idx="663">
                  <c:v>0.44475844034919265</c:v>
                </c:pt>
                <c:pt idx="664">
                  <c:v>0.49641126706918787</c:v>
                </c:pt>
                <c:pt idx="665">
                  <c:v>0.45400227156416245</c:v>
                </c:pt>
                <c:pt idx="666">
                  <c:v>0.39919046609909353</c:v>
                </c:pt>
                <c:pt idx="667">
                  <c:v>0.45044889535366939</c:v>
                </c:pt>
                <c:pt idx="668">
                  <c:v>0.47374980761459029</c:v>
                </c:pt>
                <c:pt idx="669">
                  <c:v>0.48726964060281125</c:v>
                </c:pt>
                <c:pt idx="670">
                  <c:v>0.48140804520372493</c:v>
                </c:pt>
                <c:pt idx="671">
                  <c:v>0.47051654508616875</c:v>
                </c:pt>
                <c:pt idx="672">
                  <c:v>0.47178523391233018</c:v>
                </c:pt>
                <c:pt idx="673">
                  <c:v>0.49586557264284264</c:v>
                </c:pt>
                <c:pt idx="674">
                  <c:v>0.45427004726779796</c:v>
                </c:pt>
                <c:pt idx="675">
                  <c:v>0.45519003753993958</c:v>
                </c:pt>
                <c:pt idx="676">
                  <c:v>0.48927950749571425</c:v>
                </c:pt>
                <c:pt idx="677">
                  <c:v>0.4272893214531206</c:v>
                </c:pt>
                <c:pt idx="678">
                  <c:v>0.48043051635063577</c:v>
                </c:pt>
                <c:pt idx="679">
                  <c:v>0.48555451140243661</c:v>
                </c:pt>
                <c:pt idx="680">
                  <c:v>0.4818638909229031</c:v>
                </c:pt>
                <c:pt idx="681">
                  <c:v>0.46161824042652411</c:v>
                </c:pt>
                <c:pt idx="682">
                  <c:v>0.48697058751671263</c:v>
                </c:pt>
                <c:pt idx="683">
                  <c:v>0.53142496892326563</c:v>
                </c:pt>
                <c:pt idx="684">
                  <c:v>0.51075364357900177</c:v>
                </c:pt>
                <c:pt idx="685">
                  <c:v>0.47460783326109984</c:v>
                </c:pt>
                <c:pt idx="686">
                  <c:v>0.45528069768863672</c:v>
                </c:pt>
                <c:pt idx="687">
                  <c:v>0.45934188875968823</c:v>
                </c:pt>
                <c:pt idx="688">
                  <c:v>0.49357763949240518</c:v>
                </c:pt>
                <c:pt idx="689">
                  <c:v>0.51027526191562</c:v>
                </c:pt>
                <c:pt idx="690">
                  <c:v>0.4643676256194102</c:v>
                </c:pt>
                <c:pt idx="691">
                  <c:v>0.52844015503667385</c:v>
                </c:pt>
                <c:pt idx="692">
                  <c:v>0.50512091157400052</c:v>
                </c:pt>
                <c:pt idx="693">
                  <c:v>0.49680636532502054</c:v>
                </c:pt>
                <c:pt idx="694">
                  <c:v>0.50895014101968583</c:v>
                </c:pt>
                <c:pt idx="695">
                  <c:v>0.53320228405150838</c:v>
                </c:pt>
                <c:pt idx="696">
                  <c:v>0.51324037990335025</c:v>
                </c:pt>
                <c:pt idx="697">
                  <c:v>0.52047711050334544</c:v>
                </c:pt>
                <c:pt idx="698">
                  <c:v>0.4671272644824897</c:v>
                </c:pt>
                <c:pt idx="699">
                  <c:v>0.49128332546087505</c:v>
                </c:pt>
                <c:pt idx="700">
                  <c:v>0.49460754320763839</c:v>
                </c:pt>
                <c:pt idx="701">
                  <c:v>0.52199944857384584</c:v>
                </c:pt>
                <c:pt idx="702">
                  <c:v>0.47724667798789949</c:v>
                </c:pt>
                <c:pt idx="703">
                  <c:v>0.49908186866662563</c:v>
                </c:pt>
                <c:pt idx="704">
                  <c:v>0.53680630158997589</c:v>
                </c:pt>
                <c:pt idx="705">
                  <c:v>0.53698094593663048</c:v>
                </c:pt>
                <c:pt idx="706">
                  <c:v>0.54611080650087984</c:v>
                </c:pt>
                <c:pt idx="707">
                  <c:v>0.51759472266758044</c:v>
                </c:pt>
                <c:pt idx="708">
                  <c:v>0.50102228354162914</c:v>
                </c:pt>
                <c:pt idx="709">
                  <c:v>0.56213242436538802</c:v>
                </c:pt>
                <c:pt idx="710">
                  <c:v>0.52657450343319556</c:v>
                </c:pt>
                <c:pt idx="711">
                  <c:v>0.59285537096391838</c:v>
                </c:pt>
                <c:pt idx="712">
                  <c:v>0.560562137477433</c:v>
                </c:pt>
                <c:pt idx="713">
                  <c:v>0.49937457775533722</c:v>
                </c:pt>
                <c:pt idx="714">
                  <c:v>0.57103497065119169</c:v>
                </c:pt>
                <c:pt idx="715">
                  <c:v>0.54273100500957461</c:v>
                </c:pt>
                <c:pt idx="716">
                  <c:v>0.54300405508313032</c:v>
                </c:pt>
                <c:pt idx="717">
                  <c:v>0.53078322932718391</c:v>
                </c:pt>
                <c:pt idx="718">
                  <c:v>0.57132679453096691</c:v>
                </c:pt>
                <c:pt idx="719">
                  <c:v>0.55653126481249704</c:v>
                </c:pt>
                <c:pt idx="720">
                  <c:v>0.55517730085867545</c:v>
                </c:pt>
                <c:pt idx="721">
                  <c:v>0.57927892148739668</c:v>
                </c:pt>
                <c:pt idx="722">
                  <c:v>0.59168151014520187</c:v>
                </c:pt>
                <c:pt idx="723">
                  <c:v>0.58615433930601402</c:v>
                </c:pt>
                <c:pt idx="724">
                  <c:v>0.55639656551915162</c:v>
                </c:pt>
                <c:pt idx="725">
                  <c:v>0.68834776459957459</c:v>
                </c:pt>
                <c:pt idx="726">
                  <c:v>0.56112520412918054</c:v>
                </c:pt>
                <c:pt idx="727">
                  <c:v>0.55566040363639113</c:v>
                </c:pt>
                <c:pt idx="728">
                  <c:v>0.5116823752894053</c:v>
                </c:pt>
                <c:pt idx="729">
                  <c:v>0.51807004298338655</c:v>
                </c:pt>
                <c:pt idx="730">
                  <c:v>0.53349030890959148</c:v>
                </c:pt>
                <c:pt idx="731">
                  <c:v>0.57307865990225526</c:v>
                </c:pt>
                <c:pt idx="732">
                  <c:v>0.57985080334481509</c:v>
                </c:pt>
                <c:pt idx="733">
                  <c:v>0.50791466786488526</c:v>
                </c:pt>
                <c:pt idx="734">
                  <c:v>0.59631812390942229</c:v>
                </c:pt>
                <c:pt idx="735">
                  <c:v>0.59684220448420833</c:v>
                </c:pt>
                <c:pt idx="736">
                  <c:v>0.58852953930422047</c:v>
                </c:pt>
                <c:pt idx="737">
                  <c:v>0.53708794556696882</c:v>
                </c:pt>
                <c:pt idx="738">
                  <c:v>0.64820206392955293</c:v>
                </c:pt>
                <c:pt idx="739">
                  <c:v>0.57207689845449605</c:v>
                </c:pt>
                <c:pt idx="740">
                  <c:v>0.54312152968589555</c:v>
                </c:pt>
                <c:pt idx="741">
                  <c:v>0.55730279816905737</c:v>
                </c:pt>
                <c:pt idx="742">
                  <c:v>0.64775186141735308</c:v>
                </c:pt>
                <c:pt idx="743">
                  <c:v>0.54772955857817018</c:v>
                </c:pt>
                <c:pt idx="744">
                  <c:v>0.58888509822750545</c:v>
                </c:pt>
                <c:pt idx="745">
                  <c:v>0.63498567318841426</c:v>
                </c:pt>
                <c:pt idx="746">
                  <c:v>0.59817975518897759</c:v>
                </c:pt>
                <c:pt idx="747">
                  <c:v>0.55568076344195794</c:v>
                </c:pt>
                <c:pt idx="748">
                  <c:v>0.61312197140515601</c:v>
                </c:pt>
                <c:pt idx="749">
                  <c:v>0.9787394500798815</c:v>
                </c:pt>
                <c:pt idx="750">
                  <c:v>0.60727734251070831</c:v>
                </c:pt>
                <c:pt idx="751">
                  <c:v>0.61248344069147453</c:v>
                </c:pt>
                <c:pt idx="752">
                  <c:v>0.55330866167503268</c:v>
                </c:pt>
                <c:pt idx="753">
                  <c:v>0.62414164240014025</c:v>
                </c:pt>
                <c:pt idx="754">
                  <c:v>0.61288167406229155</c:v>
                </c:pt>
                <c:pt idx="755">
                  <c:v>0.64623992455187085</c:v>
                </c:pt>
                <c:pt idx="756">
                  <c:v>0.59638554732350502</c:v>
                </c:pt>
                <c:pt idx="757">
                  <c:v>0.6062663601365168</c:v>
                </c:pt>
                <c:pt idx="758">
                  <c:v>0.64019173448547506</c:v>
                </c:pt>
                <c:pt idx="759">
                  <c:v>0.63755617240848694</c:v>
                </c:pt>
                <c:pt idx="760">
                  <c:v>0.60721017728256466</c:v>
                </c:pt>
                <c:pt idx="761">
                  <c:v>0.58357203730010876</c:v>
                </c:pt>
                <c:pt idx="762">
                  <c:v>0.59057499897315691</c:v>
                </c:pt>
                <c:pt idx="763">
                  <c:v>0.66580975490807104</c:v>
                </c:pt>
                <c:pt idx="764">
                  <c:v>0.59780903706263722</c:v>
                </c:pt>
                <c:pt idx="765">
                  <c:v>0.57116188748262753</c:v>
                </c:pt>
                <c:pt idx="766">
                  <c:v>0.62112285862056571</c:v>
                </c:pt>
                <c:pt idx="767">
                  <c:v>0.632744988065023</c:v>
                </c:pt>
                <c:pt idx="768">
                  <c:v>0.6261085028921537</c:v>
                </c:pt>
                <c:pt idx="769">
                  <c:v>0.64631951958884704</c:v>
                </c:pt>
                <c:pt idx="770">
                  <c:v>0.58772687610001939</c:v>
                </c:pt>
                <c:pt idx="771">
                  <c:v>0.52210737029682619</c:v>
                </c:pt>
                <c:pt idx="772">
                  <c:v>0.58499438364436063</c:v>
                </c:pt>
                <c:pt idx="773">
                  <c:v>0.63896926094259854</c:v>
                </c:pt>
                <c:pt idx="774">
                  <c:v>0.62639737607547019</c:v>
                </c:pt>
                <c:pt idx="775">
                  <c:v>0.72803182880861739</c:v>
                </c:pt>
                <c:pt idx="776">
                  <c:v>0.66219507797864641</c:v>
                </c:pt>
                <c:pt idx="777">
                  <c:v>0.63153800567855689</c:v>
                </c:pt>
                <c:pt idx="778">
                  <c:v>0.61334792098648538</c:v>
                </c:pt>
                <c:pt idx="779">
                  <c:v>0.59742607354599231</c:v>
                </c:pt>
                <c:pt idx="780">
                  <c:v>0.66990155945488028</c:v>
                </c:pt>
                <c:pt idx="781">
                  <c:v>0.67832011775403434</c:v>
                </c:pt>
                <c:pt idx="782">
                  <c:v>0.71252436980205214</c:v>
                </c:pt>
                <c:pt idx="783">
                  <c:v>0.69524442743269521</c:v>
                </c:pt>
                <c:pt idx="784">
                  <c:v>0.72184377573007263</c:v>
                </c:pt>
                <c:pt idx="785">
                  <c:v>0.68226785454624372</c:v>
                </c:pt>
                <c:pt idx="786">
                  <c:v>0.66061549639684558</c:v>
                </c:pt>
                <c:pt idx="787">
                  <c:v>0.7101547392434131</c:v>
                </c:pt>
                <c:pt idx="788">
                  <c:v>0.71777328996517764</c:v>
                </c:pt>
                <c:pt idx="789">
                  <c:v>0.65720567156907184</c:v>
                </c:pt>
                <c:pt idx="790">
                  <c:v>0.75090496385042782</c:v>
                </c:pt>
                <c:pt idx="791">
                  <c:v>0.76055411010771823</c:v>
                </c:pt>
                <c:pt idx="792">
                  <c:v>0.71084977579428088</c:v>
                </c:pt>
                <c:pt idx="793">
                  <c:v>0.74404629123421318</c:v>
                </c:pt>
                <c:pt idx="794">
                  <c:v>0.6865243079554556</c:v>
                </c:pt>
                <c:pt idx="795">
                  <c:v>0.72447122339180092</c:v>
                </c:pt>
                <c:pt idx="796">
                  <c:v>0.76190058666927252</c:v>
                </c:pt>
                <c:pt idx="797">
                  <c:v>0.75718367707766743</c:v>
                </c:pt>
                <c:pt idx="798">
                  <c:v>0.77303481845426891</c:v>
                </c:pt>
                <c:pt idx="799">
                  <c:v>0.71464946139167029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11-4D79-95BB-08FD169D49DE}"/>
            </c:ext>
          </c:extLst>
        </c:ser>
        <c:ser>
          <c:idx val="2"/>
          <c:order val="2"/>
          <c:tx>
            <c:v>Day 80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S9'!$K$3:$K$802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S9'!$M$3:$M$802</c:f>
              <c:numCache>
                <c:formatCode>General</c:formatCode>
                <c:ptCount val="800"/>
                <c:pt idx="0">
                  <c:v>-1.9501579363967951E-2</c:v>
                </c:pt>
                <c:pt idx="1">
                  <c:v>1.1410451624051704E-4</c:v>
                </c:pt>
                <c:pt idx="2">
                  <c:v>1.9996915285443802E-4</c:v>
                </c:pt>
                <c:pt idx="3">
                  <c:v>6.9950272099303842E-6</c:v>
                </c:pt>
                <c:pt idx="4">
                  <c:v>5.3932770982236886E-5</c:v>
                </c:pt>
                <c:pt idx="5">
                  <c:v>8.8355169222497225E-5</c:v>
                </c:pt>
                <c:pt idx="6">
                  <c:v>-4.5633560970897514E-3</c:v>
                </c:pt>
                <c:pt idx="7">
                  <c:v>-1.6494745905052961E-2</c:v>
                </c:pt>
                <c:pt idx="8">
                  <c:v>2.3072752502767366E-5</c:v>
                </c:pt>
                <c:pt idx="9">
                  <c:v>-1.7830792446196425E-2</c:v>
                </c:pt>
                <c:pt idx="10">
                  <c:v>3.8824089417170655E-5</c:v>
                </c:pt>
                <c:pt idx="11">
                  <c:v>1.9917060621758135E-4</c:v>
                </c:pt>
                <c:pt idx="12">
                  <c:v>4.7655014392345904E-7</c:v>
                </c:pt>
                <c:pt idx="13">
                  <c:v>4.7712591151439693E-2</c:v>
                </c:pt>
                <c:pt idx="14">
                  <c:v>6.70097494920672E-2</c:v>
                </c:pt>
                <c:pt idx="15">
                  <c:v>-7.6966939238727342E-2</c:v>
                </c:pt>
                <c:pt idx="16">
                  <c:v>-0.14579344176139594</c:v>
                </c:pt>
                <c:pt idx="17">
                  <c:v>2.1720351459958693E-5</c:v>
                </c:pt>
                <c:pt idx="18">
                  <c:v>-0.25781324873922651</c:v>
                </c:pt>
                <c:pt idx="19">
                  <c:v>0.86735626508395935</c:v>
                </c:pt>
                <c:pt idx="20">
                  <c:v>-0.26351211322861012</c:v>
                </c:pt>
                <c:pt idx="21">
                  <c:v>2.3272263094627942E-5</c:v>
                </c:pt>
                <c:pt idx="22">
                  <c:v>-0.69251813143960117</c:v>
                </c:pt>
                <c:pt idx="23">
                  <c:v>0.94126781807563698</c:v>
                </c:pt>
                <c:pt idx="24">
                  <c:v>0.90093231385590533</c:v>
                </c:pt>
                <c:pt idx="25">
                  <c:v>7.6019632881509549E-6</c:v>
                </c:pt>
                <c:pt idx="26">
                  <c:v>3.297253081190984E-6</c:v>
                </c:pt>
                <c:pt idx="27">
                  <c:v>1.4494093944982016</c:v>
                </c:pt>
                <c:pt idx="28">
                  <c:v>4.3270534504603817E-5</c:v>
                </c:pt>
                <c:pt idx="29">
                  <c:v>2.0952954715451436E-5</c:v>
                </c:pt>
                <c:pt idx="30">
                  <c:v>3.1642689071784871E-6</c:v>
                </c:pt>
                <c:pt idx="31">
                  <c:v>-0.64854390211430513</c:v>
                </c:pt>
                <c:pt idx="32">
                  <c:v>2.3919636964913248E-5</c:v>
                </c:pt>
                <c:pt idx="33">
                  <c:v>1.7835500973965892</c:v>
                </c:pt>
                <c:pt idx="34">
                  <c:v>-1.3094867782832513</c:v>
                </c:pt>
                <c:pt idx="35">
                  <c:v>1.2125888583177182E-5</c:v>
                </c:pt>
                <c:pt idx="36">
                  <c:v>8.7942834623141888</c:v>
                </c:pt>
                <c:pt idx="37">
                  <c:v>6.3591626136666673E-6</c:v>
                </c:pt>
                <c:pt idx="38">
                  <c:v>-0.71921433634823795</c:v>
                </c:pt>
                <c:pt idx="39">
                  <c:v>-1.9155475855277084</c:v>
                </c:pt>
                <c:pt idx="40">
                  <c:v>1.086851197911946</c:v>
                </c:pt>
                <c:pt idx="41">
                  <c:v>4.2262171269730965E-5</c:v>
                </c:pt>
                <c:pt idx="42">
                  <c:v>3.7149410049552816</c:v>
                </c:pt>
                <c:pt idx="43">
                  <c:v>2.3507106929462775</c:v>
                </c:pt>
                <c:pt idx="44">
                  <c:v>2.9670155806215375</c:v>
                </c:pt>
                <c:pt idx="45">
                  <c:v>5.1688512442969063</c:v>
                </c:pt>
                <c:pt idx="46">
                  <c:v>1.6838612601409548</c:v>
                </c:pt>
                <c:pt idx="47">
                  <c:v>7.813240440392627E-2</c:v>
                </c:pt>
                <c:pt idx="48">
                  <c:v>2.6483138068044476</c:v>
                </c:pt>
                <c:pt idx="49">
                  <c:v>7.4395761551172835E-6</c:v>
                </c:pt>
                <c:pt idx="50">
                  <c:v>1.0686521135956757</c:v>
                </c:pt>
                <c:pt idx="51">
                  <c:v>6.8825101126269042</c:v>
                </c:pt>
                <c:pt idx="52">
                  <c:v>6.0202941300285716E-6</c:v>
                </c:pt>
                <c:pt idx="53">
                  <c:v>2.2927968649579502E-5</c:v>
                </c:pt>
                <c:pt idx="54">
                  <c:v>2.0974972664748006</c:v>
                </c:pt>
                <c:pt idx="55">
                  <c:v>1.6899392522415857</c:v>
                </c:pt>
                <c:pt idx="56">
                  <c:v>1.2468098545235824</c:v>
                </c:pt>
                <c:pt idx="57">
                  <c:v>3.8975749524111678</c:v>
                </c:pt>
                <c:pt idx="58">
                  <c:v>4.2615855555618563</c:v>
                </c:pt>
                <c:pt idx="59">
                  <c:v>6.4025982180626055</c:v>
                </c:pt>
                <c:pt idx="60">
                  <c:v>1.3776060715155644E-5</c:v>
                </c:pt>
                <c:pt idx="61">
                  <c:v>-2.6706803810316897</c:v>
                </c:pt>
                <c:pt idx="62">
                  <c:v>1.0460491567050497E-5</c:v>
                </c:pt>
                <c:pt idx="63">
                  <c:v>1.37372983807321E-5</c:v>
                </c:pt>
                <c:pt idx="64">
                  <c:v>3.664303217817114</c:v>
                </c:pt>
                <c:pt idx="65">
                  <c:v>-1.1618744995618806</c:v>
                </c:pt>
                <c:pt idx="66">
                  <c:v>-1.7063759593304326</c:v>
                </c:pt>
                <c:pt idx="67">
                  <c:v>9.8939279960151083E-6</c:v>
                </c:pt>
                <c:pt idx="68">
                  <c:v>0.16971013671048804</c:v>
                </c:pt>
                <c:pt idx="69">
                  <c:v>7.2672949860298766E-6</c:v>
                </c:pt>
                <c:pt idx="70">
                  <c:v>0.1408062668160191</c:v>
                </c:pt>
                <c:pt idx="71">
                  <c:v>0.14137451562842276</c:v>
                </c:pt>
                <c:pt idx="72">
                  <c:v>1.2058609005100702</c:v>
                </c:pt>
                <c:pt idx="73">
                  <c:v>0.34011412969326082</c:v>
                </c:pt>
                <c:pt idx="74">
                  <c:v>1.1162003002392651</c:v>
                </c:pt>
                <c:pt idx="75">
                  <c:v>9.6231175736871641</c:v>
                </c:pt>
                <c:pt idx="76">
                  <c:v>3.6914541584398842E-6</c:v>
                </c:pt>
                <c:pt idx="77">
                  <c:v>-1.9107015091986197</c:v>
                </c:pt>
                <c:pt idx="78">
                  <c:v>-2.73524516038569</c:v>
                </c:pt>
                <c:pt idx="79">
                  <c:v>2.5571361059493594</c:v>
                </c:pt>
                <c:pt idx="80">
                  <c:v>4.4059634283599225</c:v>
                </c:pt>
                <c:pt idx="81">
                  <c:v>3.9982618627439934</c:v>
                </c:pt>
                <c:pt idx="82">
                  <c:v>-0.44846654370524297</c:v>
                </c:pt>
                <c:pt idx="83">
                  <c:v>8.2451504787328017E-2</c:v>
                </c:pt>
                <c:pt idx="84">
                  <c:v>0.16060061750995214</c:v>
                </c:pt>
                <c:pt idx="85">
                  <c:v>1.3500493801436862E-6</c:v>
                </c:pt>
                <c:pt idx="86">
                  <c:v>0.4904710724931835</c:v>
                </c:pt>
                <c:pt idx="87">
                  <c:v>3.5347380865151799E-6</c:v>
                </c:pt>
                <c:pt idx="88">
                  <c:v>7.6830836905786566E-6</c:v>
                </c:pt>
                <c:pt idx="89">
                  <c:v>0.2601298589708726</c:v>
                </c:pt>
                <c:pt idx="90">
                  <c:v>-1.5450243526880132</c:v>
                </c:pt>
                <c:pt idx="91">
                  <c:v>0.25322554276881076</c:v>
                </c:pt>
                <c:pt idx="92">
                  <c:v>-0.68068303547823061</c:v>
                </c:pt>
                <c:pt idx="93">
                  <c:v>2.7481128525728304</c:v>
                </c:pt>
                <c:pt idx="94">
                  <c:v>0.68159885789162689</c:v>
                </c:pt>
                <c:pt idx="95">
                  <c:v>-1.56969114233971</c:v>
                </c:pt>
                <c:pt idx="96">
                  <c:v>0.29658302120866087</c:v>
                </c:pt>
                <c:pt idx="97">
                  <c:v>0.3093412794408702</c:v>
                </c:pt>
                <c:pt idx="98">
                  <c:v>0.10620395659478293</c:v>
                </c:pt>
                <c:pt idx="99">
                  <c:v>2.8411807919653612E-6</c:v>
                </c:pt>
                <c:pt idx="100">
                  <c:v>2.5834979956345178E-6</c:v>
                </c:pt>
                <c:pt idx="101">
                  <c:v>4.934413753767779E-7</c:v>
                </c:pt>
                <c:pt idx="102">
                  <c:v>-0.54083916597502291</c:v>
                </c:pt>
                <c:pt idx="103">
                  <c:v>-0.64713059227795755</c:v>
                </c:pt>
                <c:pt idx="104">
                  <c:v>-1.469762118392328</c:v>
                </c:pt>
                <c:pt idx="105">
                  <c:v>0.49627656777584478</c:v>
                </c:pt>
                <c:pt idx="106">
                  <c:v>6.4723784135956738E-6</c:v>
                </c:pt>
                <c:pt idx="107">
                  <c:v>0.37011706947214168</c:v>
                </c:pt>
                <c:pt idx="108">
                  <c:v>3.0432383031538071E-8</c:v>
                </c:pt>
                <c:pt idx="109">
                  <c:v>2.8998007807778827</c:v>
                </c:pt>
                <c:pt idx="110">
                  <c:v>1.1903757906158907E-6</c:v>
                </c:pt>
                <c:pt idx="111">
                  <c:v>4.8278036802207394E-2</c:v>
                </c:pt>
                <c:pt idx="112">
                  <c:v>1.4024049515901451E-7</c:v>
                </c:pt>
                <c:pt idx="113">
                  <c:v>1.4677684297589317E-5</c:v>
                </c:pt>
                <c:pt idx="114">
                  <c:v>0.25278197932364271</c:v>
                </c:pt>
                <c:pt idx="115">
                  <c:v>0.23349259422400001</c:v>
                </c:pt>
                <c:pt idx="116">
                  <c:v>9.851000936517744E-6</c:v>
                </c:pt>
                <c:pt idx="117">
                  <c:v>5.670882138345517E-6</c:v>
                </c:pt>
                <c:pt idx="118">
                  <c:v>0.28952449423292242</c:v>
                </c:pt>
                <c:pt idx="119">
                  <c:v>9.2899412747876727E-7</c:v>
                </c:pt>
                <c:pt idx="120">
                  <c:v>0.13475903572597051</c:v>
                </c:pt>
                <c:pt idx="121">
                  <c:v>3.6800239579146485E-6</c:v>
                </c:pt>
                <c:pt idx="122">
                  <c:v>1.0800583016578488E-5</c:v>
                </c:pt>
                <c:pt idx="123">
                  <c:v>0.66419926478086533</c:v>
                </c:pt>
                <c:pt idx="124">
                  <c:v>5.0029362145976066E-6</c:v>
                </c:pt>
                <c:pt idx="125">
                  <c:v>9.6333471219378783E-2</c:v>
                </c:pt>
                <c:pt idx="126">
                  <c:v>0.21608851974299201</c:v>
                </c:pt>
                <c:pt idx="127">
                  <c:v>1.1878483652967682E-5</c:v>
                </c:pt>
                <c:pt idx="128">
                  <c:v>0.32039989962911053</c:v>
                </c:pt>
                <c:pt idx="129">
                  <c:v>2.7787422768975104E-6</c:v>
                </c:pt>
                <c:pt idx="130">
                  <c:v>0.17226885158657773</c:v>
                </c:pt>
                <c:pt idx="131">
                  <c:v>1.0210913100593014E-5</c:v>
                </c:pt>
                <c:pt idx="132">
                  <c:v>9.6549914025557168E-2</c:v>
                </c:pt>
                <c:pt idx="133">
                  <c:v>2.5712598384449599E-5</c:v>
                </c:pt>
                <c:pt idx="134">
                  <c:v>0.33719718182522118</c:v>
                </c:pt>
                <c:pt idx="135">
                  <c:v>0.22080760547323497</c:v>
                </c:pt>
                <c:pt idx="136">
                  <c:v>9.7239418020564183E-2</c:v>
                </c:pt>
                <c:pt idx="137">
                  <c:v>0.19814439404261472</c:v>
                </c:pt>
                <c:pt idx="138">
                  <c:v>0.26620418114278466</c:v>
                </c:pt>
                <c:pt idx="139">
                  <c:v>0.18442649555459875</c:v>
                </c:pt>
                <c:pt idx="140">
                  <c:v>0.19373830343923737</c:v>
                </c:pt>
                <c:pt idx="141">
                  <c:v>2.0991955398216557E-2</c:v>
                </c:pt>
                <c:pt idx="142">
                  <c:v>0.37335538506824756</c:v>
                </c:pt>
                <c:pt idx="143">
                  <c:v>9.0168037073376603E-2</c:v>
                </c:pt>
                <c:pt idx="144">
                  <c:v>0.15769218977793764</c:v>
                </c:pt>
                <c:pt idx="145">
                  <c:v>0.16761303985352261</c:v>
                </c:pt>
                <c:pt idx="146">
                  <c:v>0.14506018447046096</c:v>
                </c:pt>
                <c:pt idx="147">
                  <c:v>0.32665441714538795</c:v>
                </c:pt>
                <c:pt idx="148">
                  <c:v>6.6706353349618816E-2</c:v>
                </c:pt>
                <c:pt idx="149">
                  <c:v>0.10247603746782573</c:v>
                </c:pt>
                <c:pt idx="150">
                  <c:v>0.19523993130896666</c:v>
                </c:pt>
                <c:pt idx="151">
                  <c:v>4.5956094997579652E-6</c:v>
                </c:pt>
                <c:pt idx="152">
                  <c:v>0.32578027331947307</c:v>
                </c:pt>
                <c:pt idx="153">
                  <c:v>0.24444580078124969</c:v>
                </c:pt>
                <c:pt idx="154">
                  <c:v>0.23175716054361736</c:v>
                </c:pt>
                <c:pt idx="155">
                  <c:v>0.16837736244561277</c:v>
                </c:pt>
                <c:pt idx="156">
                  <c:v>0.18392908189905874</c:v>
                </c:pt>
                <c:pt idx="157">
                  <c:v>0.21181432527132243</c:v>
                </c:pt>
                <c:pt idx="158">
                  <c:v>0.16493576230534857</c:v>
                </c:pt>
                <c:pt idx="159">
                  <c:v>0.21739779908731424</c:v>
                </c:pt>
                <c:pt idx="160">
                  <c:v>0.21388895995149529</c:v>
                </c:pt>
                <c:pt idx="161">
                  <c:v>0.19775838762024678</c:v>
                </c:pt>
                <c:pt idx="162">
                  <c:v>0.18129936588942955</c:v>
                </c:pt>
                <c:pt idx="163">
                  <c:v>0.225791700629183</c:v>
                </c:pt>
                <c:pt idx="164">
                  <c:v>0.29902171650628961</c:v>
                </c:pt>
                <c:pt idx="165">
                  <c:v>0.19890679868200653</c:v>
                </c:pt>
                <c:pt idx="166">
                  <c:v>0.21548943615259392</c:v>
                </c:pt>
                <c:pt idx="167">
                  <c:v>0.24317613453688663</c:v>
                </c:pt>
                <c:pt idx="168">
                  <c:v>0.21683301734324947</c:v>
                </c:pt>
                <c:pt idx="169">
                  <c:v>0.25198470114047861</c:v>
                </c:pt>
                <c:pt idx="170">
                  <c:v>0.2129567611727532</c:v>
                </c:pt>
                <c:pt idx="171">
                  <c:v>0.2534774769208315</c:v>
                </c:pt>
                <c:pt idx="172">
                  <c:v>0.20437879149741478</c:v>
                </c:pt>
                <c:pt idx="173">
                  <c:v>0.24088250285391372</c:v>
                </c:pt>
                <c:pt idx="174">
                  <c:v>0.23673387895841844</c:v>
                </c:pt>
                <c:pt idx="175">
                  <c:v>0.24194195041744018</c:v>
                </c:pt>
                <c:pt idx="176">
                  <c:v>0.27882788761647087</c:v>
                </c:pt>
                <c:pt idx="177">
                  <c:v>0.23584819053260769</c:v>
                </c:pt>
                <c:pt idx="178">
                  <c:v>0.25917925522296836</c:v>
                </c:pt>
                <c:pt idx="179">
                  <c:v>0.23940927543760021</c:v>
                </c:pt>
                <c:pt idx="180">
                  <c:v>0.23616446830928403</c:v>
                </c:pt>
                <c:pt idx="181">
                  <c:v>0.26089633925974859</c:v>
                </c:pt>
                <c:pt idx="182">
                  <c:v>0.25022804088744743</c:v>
                </c:pt>
                <c:pt idx="183">
                  <c:v>0.26930377712162196</c:v>
                </c:pt>
                <c:pt idx="184">
                  <c:v>0.2752735708714793</c:v>
                </c:pt>
                <c:pt idx="185">
                  <c:v>0.288797479509183</c:v>
                </c:pt>
                <c:pt idx="186">
                  <c:v>0.28750629162252356</c:v>
                </c:pt>
                <c:pt idx="187">
                  <c:v>0.29433241436842883</c:v>
                </c:pt>
                <c:pt idx="188">
                  <c:v>0.29183806155884701</c:v>
                </c:pt>
                <c:pt idx="189">
                  <c:v>0.28596628625697851</c:v>
                </c:pt>
                <c:pt idx="190">
                  <c:v>0.29155542172180082</c:v>
                </c:pt>
                <c:pt idx="191">
                  <c:v>0.29965539701266858</c:v>
                </c:pt>
                <c:pt idx="192">
                  <c:v>0.30996162648762388</c:v>
                </c:pt>
                <c:pt idx="193">
                  <c:v>0.31374880850876968</c:v>
                </c:pt>
                <c:pt idx="194">
                  <c:v>0.31684777746460963</c:v>
                </c:pt>
                <c:pt idx="195">
                  <c:v>0.34592467804360888</c:v>
                </c:pt>
                <c:pt idx="196">
                  <c:v>0.32727930088794782</c:v>
                </c:pt>
                <c:pt idx="197">
                  <c:v>0.33641233345088956</c:v>
                </c:pt>
                <c:pt idx="198">
                  <c:v>0.34821146779916845</c:v>
                </c:pt>
                <c:pt idx="199">
                  <c:v>0.35073711643306504</c:v>
                </c:pt>
                <c:pt idx="200">
                  <c:v>0.36257903587999757</c:v>
                </c:pt>
                <c:pt idx="201">
                  <c:v>0.36183055483951898</c:v>
                </c:pt>
                <c:pt idx="202">
                  <c:v>0.36983291740316176</c:v>
                </c:pt>
                <c:pt idx="203">
                  <c:v>0.37517566971367416</c:v>
                </c:pt>
                <c:pt idx="204">
                  <c:v>0.38264528403167997</c:v>
                </c:pt>
                <c:pt idx="205">
                  <c:v>0.39265710776745955</c:v>
                </c:pt>
                <c:pt idx="206">
                  <c:v>0.40223798228543389</c:v>
                </c:pt>
                <c:pt idx="207">
                  <c:v>0.40302611330957699</c:v>
                </c:pt>
                <c:pt idx="208">
                  <c:v>0.41839308228099592</c:v>
                </c:pt>
                <c:pt idx="209">
                  <c:v>0.42573367739634277</c:v>
                </c:pt>
                <c:pt idx="210">
                  <c:v>0.43561286732630167</c:v>
                </c:pt>
                <c:pt idx="211">
                  <c:v>0.44133633324740879</c:v>
                </c:pt>
                <c:pt idx="212">
                  <c:v>0.4530102474147184</c:v>
                </c:pt>
                <c:pt idx="213">
                  <c:v>0.4562059254469954</c:v>
                </c:pt>
                <c:pt idx="214">
                  <c:v>0.46784878353407539</c:v>
                </c:pt>
                <c:pt idx="215">
                  <c:v>0.47820694526670532</c:v>
                </c:pt>
                <c:pt idx="216">
                  <c:v>0.48769845056568289</c:v>
                </c:pt>
                <c:pt idx="217">
                  <c:v>0.49609598515256709</c:v>
                </c:pt>
                <c:pt idx="218">
                  <c:v>0.51171763611208609</c:v>
                </c:pt>
                <c:pt idx="219">
                  <c:v>0.52449418866233743</c:v>
                </c:pt>
                <c:pt idx="220">
                  <c:v>0.53074118190264685</c:v>
                </c:pt>
                <c:pt idx="221">
                  <c:v>0.54365929411550884</c:v>
                </c:pt>
                <c:pt idx="222">
                  <c:v>0.56051105354499153</c:v>
                </c:pt>
                <c:pt idx="223">
                  <c:v>0.56907913838719115</c:v>
                </c:pt>
                <c:pt idx="224">
                  <c:v>0.58694438828285467</c:v>
                </c:pt>
                <c:pt idx="225">
                  <c:v>0.60130280920466284</c:v>
                </c:pt>
                <c:pt idx="226">
                  <c:v>0.61244397512633797</c:v>
                </c:pt>
                <c:pt idx="227">
                  <c:v>0.62312984858442111</c:v>
                </c:pt>
                <c:pt idx="228">
                  <c:v>0.64084258435687214</c:v>
                </c:pt>
                <c:pt idx="229">
                  <c:v>0.65603431884234475</c:v>
                </c:pt>
                <c:pt idx="230">
                  <c:v>0.67557604381477399</c:v>
                </c:pt>
                <c:pt idx="231">
                  <c:v>0.68349873757402713</c:v>
                </c:pt>
                <c:pt idx="232">
                  <c:v>0.70241624271059944</c:v>
                </c:pt>
                <c:pt idx="233">
                  <c:v>0.71969456219690353</c:v>
                </c:pt>
                <c:pt idx="234">
                  <c:v>0.74018737040541205</c:v>
                </c:pt>
                <c:pt idx="235">
                  <c:v>0.75535380266875274</c:v>
                </c:pt>
                <c:pt idx="236">
                  <c:v>0.77005018898620736</c:v>
                </c:pt>
                <c:pt idx="237">
                  <c:v>0.79058600359560072</c:v>
                </c:pt>
                <c:pt idx="238">
                  <c:v>0.80050322062617119</c:v>
                </c:pt>
                <c:pt idx="239">
                  <c:v>0.82793636197539033</c:v>
                </c:pt>
                <c:pt idx="240">
                  <c:v>0.83903599684440666</c:v>
                </c:pt>
                <c:pt idx="241">
                  <c:v>0.85531100576731456</c:v>
                </c:pt>
                <c:pt idx="242">
                  <c:v>0.88449442648847243</c:v>
                </c:pt>
                <c:pt idx="243">
                  <c:v>0.9023255589563306</c:v>
                </c:pt>
                <c:pt idx="244">
                  <c:v>0.91755720161141174</c:v>
                </c:pt>
                <c:pt idx="245">
                  <c:v>0.9386165435400049</c:v>
                </c:pt>
                <c:pt idx="246">
                  <c:v>0.95989910565570713</c:v>
                </c:pt>
                <c:pt idx="247">
                  <c:v>0.9794709277320135</c:v>
                </c:pt>
                <c:pt idx="248">
                  <c:v>0.99520632804001941</c:v>
                </c:pt>
                <c:pt idx="249">
                  <c:v>1.027028040232393</c:v>
                </c:pt>
                <c:pt idx="250">
                  <c:v>1.0400890768049771</c:v>
                </c:pt>
                <c:pt idx="251">
                  <c:v>1.0599806068425937</c:v>
                </c:pt>
                <c:pt idx="252">
                  <c:v>1.0807732795787262</c:v>
                </c:pt>
                <c:pt idx="253">
                  <c:v>1.0964023810468044</c:v>
                </c:pt>
                <c:pt idx="254">
                  <c:v>1.1080825654440876</c:v>
                </c:pt>
                <c:pt idx="255">
                  <c:v>1.1480926078444138</c:v>
                </c:pt>
                <c:pt idx="256">
                  <c:v>1.1598829269870221</c:v>
                </c:pt>
                <c:pt idx="257">
                  <c:v>1.174198747228707</c:v>
                </c:pt>
                <c:pt idx="258">
                  <c:v>1.1985239937652961</c:v>
                </c:pt>
                <c:pt idx="259">
                  <c:v>1.2169035869374329</c:v>
                </c:pt>
                <c:pt idx="260">
                  <c:v>1.2297200107735824</c:v>
                </c:pt>
                <c:pt idx="261">
                  <c:v>1.2488849318082258</c:v>
                </c:pt>
                <c:pt idx="262">
                  <c:v>1.2678719258464008</c:v>
                </c:pt>
                <c:pt idx="263">
                  <c:v>1.279290531002613</c:v>
                </c:pt>
                <c:pt idx="264">
                  <c:v>1.2978939345011482</c:v>
                </c:pt>
                <c:pt idx="265">
                  <c:v>1.312153765277527</c:v>
                </c:pt>
                <c:pt idx="266">
                  <c:v>1.3258615207464659</c:v>
                </c:pt>
                <c:pt idx="267">
                  <c:v>1.3509031963832487</c:v>
                </c:pt>
                <c:pt idx="268">
                  <c:v>1.3561874511364662</c:v>
                </c:pt>
                <c:pt idx="269">
                  <c:v>1.3653852146029732</c:v>
                </c:pt>
                <c:pt idx="270">
                  <c:v>1.3773005695080227</c:v>
                </c:pt>
                <c:pt idx="271">
                  <c:v>1.3862135907662558</c:v>
                </c:pt>
                <c:pt idx="272">
                  <c:v>1.4011138702090138</c:v>
                </c:pt>
                <c:pt idx="273">
                  <c:v>1.4057197598463571</c:v>
                </c:pt>
                <c:pt idx="274">
                  <c:v>1.4141078522045711</c:v>
                </c:pt>
                <c:pt idx="275">
                  <c:v>1.4233370405883636</c:v>
                </c:pt>
                <c:pt idx="276">
                  <c:v>1.4245828246332632</c:v>
                </c:pt>
                <c:pt idx="277">
                  <c:v>1.4271995022529151</c:v>
                </c:pt>
                <c:pt idx="278">
                  <c:v>1.4293657560581339</c:v>
                </c:pt>
                <c:pt idx="279">
                  <c:v>1.4315320098633526</c:v>
                </c:pt>
                <c:pt idx="280">
                  <c:v>1.4408531124418371</c:v>
                </c:pt>
                <c:pt idx="281">
                  <c:v>1.4353021147287433</c:v>
                </c:pt>
                <c:pt idx="282">
                  <c:v>1.4379378243405558</c:v>
                </c:pt>
                <c:pt idx="283">
                  <c:v>1.4327695319581677</c:v>
                </c:pt>
                <c:pt idx="284">
                  <c:v>1.4314552917554242</c:v>
                </c:pt>
                <c:pt idx="285">
                  <c:v>1.4327923998557239</c:v>
                </c:pt>
                <c:pt idx="286">
                  <c:v>1.4333500814864346</c:v>
                </c:pt>
                <c:pt idx="287">
                  <c:v>1.4262497468302442</c:v>
                </c:pt>
                <c:pt idx="288">
                  <c:v>1.4191494121740538</c:v>
                </c:pt>
                <c:pt idx="289">
                  <c:v>1.4158489106500798</c:v>
                </c:pt>
                <c:pt idx="290">
                  <c:v>1.4112710526290937</c:v>
                </c:pt>
                <c:pt idx="291">
                  <c:v>1.4050602791878173</c:v>
                </c:pt>
                <c:pt idx="292">
                  <c:v>1.3921135083356007</c:v>
                </c:pt>
                <c:pt idx="293">
                  <c:v>1.3849629380721997</c:v>
                </c:pt>
                <c:pt idx="294">
                  <c:v>1.3717767182023519</c:v>
                </c:pt>
                <c:pt idx="295">
                  <c:v>1.3680657748009573</c:v>
                </c:pt>
                <c:pt idx="296">
                  <c:v>1.363922996972821</c:v>
                </c:pt>
                <c:pt idx="297">
                  <c:v>1.3531293493265797</c:v>
                </c:pt>
                <c:pt idx="298">
                  <c:v>1.3374728063814358</c:v>
                </c:pt>
                <c:pt idx="299">
                  <c:v>1.3319036618851221</c:v>
                </c:pt>
                <c:pt idx="300">
                  <c:v>1.3183478672838118</c:v>
                </c:pt>
                <c:pt idx="301">
                  <c:v>1.3116673429662946</c:v>
                </c:pt>
                <c:pt idx="302">
                  <c:v>1.2871529567866957</c:v>
                </c:pt>
                <c:pt idx="303">
                  <c:v>1.2791899122533696</c:v>
                </c:pt>
                <c:pt idx="304">
                  <c:v>1.2744662898273216</c:v>
                </c:pt>
                <c:pt idx="305">
                  <c:v>1.2611461083382427</c:v>
                </c:pt>
                <c:pt idx="306">
                  <c:v>1.2469575368813464</c:v>
                </c:pt>
                <c:pt idx="307">
                  <c:v>1.2409300016901594</c:v>
                </c:pt>
                <c:pt idx="308">
                  <c:v>1.2222596173820113</c:v>
                </c:pt>
                <c:pt idx="309">
                  <c:v>1.2255555453264757</c:v>
                </c:pt>
                <c:pt idx="310">
                  <c:v>1.2016966563651947</c:v>
                </c:pt>
                <c:pt idx="311">
                  <c:v>1.1896533150012474</c:v>
                </c:pt>
                <c:pt idx="312">
                  <c:v>1.1753376422943873</c:v>
                </c:pt>
                <c:pt idx="313">
                  <c:v>1.1633948459122698</c:v>
                </c:pt>
                <c:pt idx="314">
                  <c:v>1.1502451409110999</c:v>
                </c:pt>
                <c:pt idx="315">
                  <c:v>1.1439125774734857</c:v>
                </c:pt>
                <c:pt idx="316">
                  <c:v>1.1241891633666088</c:v>
                </c:pt>
                <c:pt idx="317">
                  <c:v>1.1143290423125163</c:v>
                </c:pt>
                <c:pt idx="318">
                  <c:v>1.1030576769095963</c:v>
                </c:pt>
                <c:pt idx="319">
                  <c:v>1.0937140015032027</c:v>
                </c:pt>
                <c:pt idx="320">
                  <c:v>1.0754903526389146</c:v>
                </c:pt>
                <c:pt idx="321">
                  <c:v>1.0630525769258374</c:v>
                </c:pt>
                <c:pt idx="322">
                  <c:v>1.0494535546214043</c:v>
                </c:pt>
                <c:pt idx="323">
                  <c:v>1.0457081618388542</c:v>
                </c:pt>
                <c:pt idx="324">
                  <c:v>1.0311113615268843</c:v>
                </c:pt>
                <c:pt idx="325">
                  <c:v>1.0244421973907349</c:v>
                </c:pt>
                <c:pt idx="326">
                  <c:v>1.0085570492374452</c:v>
                </c:pt>
                <c:pt idx="327">
                  <c:v>0.99469939838839994</c:v>
                </c:pt>
                <c:pt idx="328">
                  <c:v>0.98804491396713323</c:v>
                </c:pt>
                <c:pt idx="329">
                  <c:v>0.97395231391255743</c:v>
                </c:pt>
                <c:pt idx="330">
                  <c:v>0.96365121127270015</c:v>
                </c:pt>
                <c:pt idx="331">
                  <c:v>0.9513837645127049</c:v>
                </c:pt>
                <c:pt idx="332">
                  <c:v>0.94184453169850613</c:v>
                </c:pt>
                <c:pt idx="333">
                  <c:v>0.93789989313757804</c:v>
                </c:pt>
                <c:pt idx="334">
                  <c:v>0.92225043186393274</c:v>
                </c:pt>
                <c:pt idx="335">
                  <c:v>0.90927496548865372</c:v>
                </c:pt>
                <c:pt idx="336">
                  <c:v>0.89797069982022004</c:v>
                </c:pt>
                <c:pt idx="337">
                  <c:v>0.89227238858642255</c:v>
                </c:pt>
                <c:pt idx="338">
                  <c:v>0.87628212187178867</c:v>
                </c:pt>
                <c:pt idx="339">
                  <c:v>0.86489272861051969</c:v>
                </c:pt>
                <c:pt idx="340">
                  <c:v>0.85449727745139237</c:v>
                </c:pt>
                <c:pt idx="341">
                  <c:v>0.85073115602621951</c:v>
                </c:pt>
                <c:pt idx="342">
                  <c:v>0.84519719858517772</c:v>
                </c:pt>
                <c:pt idx="343">
                  <c:v>0.83464145084092589</c:v>
                </c:pt>
                <c:pt idx="344">
                  <c:v>0.82831117419306743</c:v>
                </c:pt>
                <c:pt idx="345">
                  <c:v>0.82048614848659907</c:v>
                </c:pt>
                <c:pt idx="346">
                  <c:v>0.80664435763102016</c:v>
                </c:pt>
                <c:pt idx="347">
                  <c:v>0.80055485781419866</c:v>
                </c:pt>
                <c:pt idx="348">
                  <c:v>0.7949766399262751</c:v>
                </c:pt>
                <c:pt idx="349">
                  <c:v>0.78434823128172593</c:v>
                </c:pt>
                <c:pt idx="350">
                  <c:v>0.77696573627666432</c:v>
                </c:pt>
                <c:pt idx="351">
                  <c:v>0.76824141205697116</c:v>
                </c:pt>
                <c:pt idx="352">
                  <c:v>0.75932330084734589</c:v>
                </c:pt>
                <c:pt idx="353">
                  <c:v>0.75141440159403683</c:v>
                </c:pt>
                <c:pt idx="354">
                  <c:v>0.74158622182911049</c:v>
                </c:pt>
                <c:pt idx="355">
                  <c:v>0.73631642548853993</c:v>
                </c:pt>
                <c:pt idx="356">
                  <c:v>0.73423020932476679</c:v>
                </c:pt>
                <c:pt idx="357">
                  <c:v>0.72555508796852308</c:v>
                </c:pt>
                <c:pt idx="358">
                  <c:v>0.71532863794907187</c:v>
                </c:pt>
                <c:pt idx="359">
                  <c:v>0.70935937901294666</c:v>
                </c:pt>
                <c:pt idx="360">
                  <c:v>0.7024552656712667</c:v>
                </c:pt>
                <c:pt idx="361">
                  <c:v>0.69591187497167273</c:v>
                </c:pt>
                <c:pt idx="362">
                  <c:v>0.69019158104925793</c:v>
                </c:pt>
                <c:pt idx="363">
                  <c:v>0.68343094532288617</c:v>
                </c:pt>
                <c:pt idx="364">
                  <c:v>0.67635687186518012</c:v>
                </c:pt>
                <c:pt idx="365">
                  <c:v>0.67215677675833208</c:v>
                </c:pt>
                <c:pt idx="366">
                  <c:v>0.66580001760975593</c:v>
                </c:pt>
                <c:pt idx="367">
                  <c:v>0.65895049215256474</c:v>
                </c:pt>
                <c:pt idx="368">
                  <c:v>0.65546962930754415</c:v>
                </c:pt>
                <c:pt idx="369">
                  <c:v>0.64909981332714051</c:v>
                </c:pt>
                <c:pt idx="370">
                  <c:v>0.64259456037927487</c:v>
                </c:pt>
                <c:pt idx="371">
                  <c:v>0.63945878148511248</c:v>
                </c:pt>
                <c:pt idx="372">
                  <c:v>0.64390813667531555</c:v>
                </c:pt>
                <c:pt idx="373">
                  <c:v>0.62866778946568291</c:v>
                </c:pt>
                <c:pt idx="374">
                  <c:v>0.6230273856498888</c:v>
                </c:pt>
                <c:pt idx="375">
                  <c:v>0.61812609441331645</c:v>
                </c:pt>
                <c:pt idx="376">
                  <c:v>0.61714535667782688</c:v>
                </c:pt>
                <c:pt idx="377">
                  <c:v>0.60395589104187342</c:v>
                </c:pt>
                <c:pt idx="378">
                  <c:v>0.6041281379476553</c:v>
                </c:pt>
                <c:pt idx="379">
                  <c:v>0.59850289333491902</c:v>
                </c:pt>
                <c:pt idx="380">
                  <c:v>0.59548687583327775</c:v>
                </c:pt>
                <c:pt idx="381">
                  <c:v>0.58986624168375634</c:v>
                </c:pt>
                <c:pt idx="382">
                  <c:v>0.58608798551939811</c:v>
                </c:pt>
                <c:pt idx="383">
                  <c:v>0.58280924538180567</c:v>
                </c:pt>
                <c:pt idx="384">
                  <c:v>0.57686477229593425</c:v>
                </c:pt>
                <c:pt idx="385">
                  <c:v>0.57223409680833703</c:v>
                </c:pt>
                <c:pt idx="386">
                  <c:v>0.56624982620397868</c:v>
                </c:pt>
                <c:pt idx="387">
                  <c:v>0.56742958841561275</c:v>
                </c:pt>
                <c:pt idx="388">
                  <c:v>0.56361857952056083</c:v>
                </c:pt>
                <c:pt idx="389">
                  <c:v>0.55054684667331399</c:v>
                </c:pt>
                <c:pt idx="390">
                  <c:v>0.55266209031350011</c:v>
                </c:pt>
                <c:pt idx="391">
                  <c:v>0.55108597580004104</c:v>
                </c:pt>
                <c:pt idx="392">
                  <c:v>0.54662946517092337</c:v>
                </c:pt>
                <c:pt idx="393">
                  <c:v>0.54434949890092588</c:v>
                </c:pt>
                <c:pt idx="394">
                  <c:v>0.5415139164877375</c:v>
                </c:pt>
                <c:pt idx="395">
                  <c:v>0.53506752993422535</c:v>
                </c:pt>
                <c:pt idx="396">
                  <c:v>0.53264463930450334</c:v>
                </c:pt>
                <c:pt idx="397">
                  <c:v>0.52801636125778106</c:v>
                </c:pt>
                <c:pt idx="398">
                  <c:v>0.53066711942153255</c:v>
                </c:pt>
                <c:pt idx="399">
                  <c:v>0.51905963280824996</c:v>
                </c:pt>
                <c:pt idx="400">
                  <c:v>0.5150709919863814</c:v>
                </c:pt>
                <c:pt idx="401">
                  <c:v>0.51643358672734352</c:v>
                </c:pt>
                <c:pt idx="402">
                  <c:v>0.50965078389382401</c:v>
                </c:pt>
                <c:pt idx="403">
                  <c:v>0.50505363569474016</c:v>
                </c:pt>
                <c:pt idx="404">
                  <c:v>0.5078320852477447</c:v>
                </c:pt>
                <c:pt idx="405">
                  <c:v>0.50581067375494804</c:v>
                </c:pt>
                <c:pt idx="406">
                  <c:v>0.49880221640974376</c:v>
                </c:pt>
                <c:pt idx="407">
                  <c:v>0.49503546796157366</c:v>
                </c:pt>
                <c:pt idx="408">
                  <c:v>0.49436709832995407</c:v>
                </c:pt>
                <c:pt idx="409">
                  <c:v>0.49175905149744259</c:v>
                </c:pt>
                <c:pt idx="410">
                  <c:v>0.48641253704894372</c:v>
                </c:pt>
                <c:pt idx="411">
                  <c:v>0.48396976610183229</c:v>
                </c:pt>
                <c:pt idx="412">
                  <c:v>0.48442151772967368</c:v>
                </c:pt>
                <c:pt idx="413">
                  <c:v>0.48016340455370315</c:v>
                </c:pt>
                <c:pt idx="414">
                  <c:v>0.47672064257670776</c:v>
                </c:pt>
                <c:pt idx="415">
                  <c:v>0.47522766393597538</c:v>
                </c:pt>
                <c:pt idx="416">
                  <c:v>0.47344636536751028</c:v>
                </c:pt>
                <c:pt idx="417">
                  <c:v>0.47161512626148178</c:v>
                </c:pt>
                <c:pt idx="418">
                  <c:v>0.46879105156448392</c:v>
                </c:pt>
                <c:pt idx="419">
                  <c:v>0.46649529906842885</c:v>
                </c:pt>
                <c:pt idx="420">
                  <c:v>0.46488440322046171</c:v>
                </c:pt>
                <c:pt idx="421">
                  <c:v>0.46361545620835876</c:v>
                </c:pt>
                <c:pt idx="422">
                  <c:v>0.46043608077401738</c:v>
                </c:pt>
                <c:pt idx="423">
                  <c:v>0.45777923679882038</c:v>
                </c:pt>
                <c:pt idx="424">
                  <c:v>0.45865522481002174</c:v>
                </c:pt>
                <c:pt idx="425">
                  <c:v>0.45380756248158816</c:v>
                </c:pt>
                <c:pt idx="426">
                  <c:v>0.45327488800336474</c:v>
                </c:pt>
                <c:pt idx="427">
                  <c:v>0.44860766076338654</c:v>
                </c:pt>
                <c:pt idx="428">
                  <c:v>0.44685269716081705</c:v>
                </c:pt>
                <c:pt idx="429">
                  <c:v>0.44925087570769401</c:v>
                </c:pt>
                <c:pt idx="430">
                  <c:v>0.44532700267309405</c:v>
                </c:pt>
                <c:pt idx="431">
                  <c:v>0.4422950145268697</c:v>
                </c:pt>
                <c:pt idx="432">
                  <c:v>0.43977840240087501</c:v>
                </c:pt>
                <c:pt idx="433">
                  <c:v>0.44130166256401743</c:v>
                </c:pt>
                <c:pt idx="434">
                  <c:v>0.4394479981649021</c:v>
                </c:pt>
                <c:pt idx="435">
                  <c:v>0.43630192871683826</c:v>
                </c:pt>
                <c:pt idx="436">
                  <c:v>0.43743241429761176</c:v>
                </c:pt>
                <c:pt idx="437">
                  <c:v>0.43169467438238335</c:v>
                </c:pt>
                <c:pt idx="438">
                  <c:v>0.43235891303896307</c:v>
                </c:pt>
                <c:pt idx="439">
                  <c:v>0.42782384011663044</c:v>
                </c:pt>
                <c:pt idx="440">
                  <c:v>0.42759434969954802</c:v>
                </c:pt>
                <c:pt idx="441">
                  <c:v>0.42892518756987191</c:v>
                </c:pt>
                <c:pt idx="442">
                  <c:v>0.42417980375744019</c:v>
                </c:pt>
                <c:pt idx="443">
                  <c:v>0.42551030967441383</c:v>
                </c:pt>
                <c:pt idx="444">
                  <c:v>0.42518222911190234</c:v>
                </c:pt>
                <c:pt idx="445">
                  <c:v>0.42258812432015957</c:v>
                </c:pt>
                <c:pt idx="446">
                  <c:v>0.42230548448311339</c:v>
                </c:pt>
                <c:pt idx="447">
                  <c:v>0.41928640563389413</c:v>
                </c:pt>
                <c:pt idx="448">
                  <c:v>0.42491814177883974</c:v>
                </c:pt>
                <c:pt idx="449">
                  <c:v>0.41660993952724679</c:v>
                </c:pt>
                <c:pt idx="450">
                  <c:v>0.42069215431056561</c:v>
                </c:pt>
                <c:pt idx="451">
                  <c:v>0.41414669812345178</c:v>
                </c:pt>
                <c:pt idx="452">
                  <c:v>0.41494368123696884</c:v>
                </c:pt>
                <c:pt idx="453">
                  <c:v>0.4104870230730312</c:v>
                </c:pt>
                <c:pt idx="454">
                  <c:v>0.4117407371146628</c:v>
                </c:pt>
                <c:pt idx="455">
                  <c:v>0.4109265661942712</c:v>
                </c:pt>
                <c:pt idx="456">
                  <c:v>0.4053084770204472</c:v>
                </c:pt>
                <c:pt idx="457">
                  <c:v>0.40648134197911051</c:v>
                </c:pt>
                <c:pt idx="458">
                  <c:v>0.4099914167190718</c:v>
                </c:pt>
                <c:pt idx="459">
                  <c:v>0.40648753844167274</c:v>
                </c:pt>
                <c:pt idx="460">
                  <c:v>0.40525916350588109</c:v>
                </c:pt>
                <c:pt idx="461">
                  <c:v>0.40428819995241244</c:v>
                </c:pt>
                <c:pt idx="462">
                  <c:v>0.40087464987035776</c:v>
                </c:pt>
                <c:pt idx="463">
                  <c:v>0.40070948463607686</c:v>
                </c:pt>
                <c:pt idx="464">
                  <c:v>0.3975916312229007</c:v>
                </c:pt>
                <c:pt idx="465">
                  <c:v>0.40304127251263472</c:v>
                </c:pt>
                <c:pt idx="466">
                  <c:v>0.39962209766545681</c:v>
                </c:pt>
                <c:pt idx="467">
                  <c:v>0.3962029228182789</c:v>
                </c:pt>
                <c:pt idx="468">
                  <c:v>0.39472089863814841</c:v>
                </c:pt>
                <c:pt idx="469">
                  <c:v>0.39130498799892677</c:v>
                </c:pt>
                <c:pt idx="470">
                  <c:v>0.39418660127687211</c:v>
                </c:pt>
                <c:pt idx="471">
                  <c:v>0.39168500081911289</c:v>
                </c:pt>
                <c:pt idx="472">
                  <c:v>0.39315584923640801</c:v>
                </c:pt>
                <c:pt idx="473">
                  <c:v>0.39589339475975105</c:v>
                </c:pt>
                <c:pt idx="474">
                  <c:v>0.39439595319062365</c:v>
                </c:pt>
                <c:pt idx="475">
                  <c:v>0.38928361338983564</c:v>
                </c:pt>
                <c:pt idx="476">
                  <c:v>0.38780881841602854</c:v>
                </c:pt>
                <c:pt idx="477">
                  <c:v>0.39340481425011609</c:v>
                </c:pt>
                <c:pt idx="478">
                  <c:v>0.38936615912327049</c:v>
                </c:pt>
                <c:pt idx="479">
                  <c:v>0.38313602173648298</c:v>
                </c:pt>
                <c:pt idx="480">
                  <c:v>0.39458442892692774</c:v>
                </c:pt>
                <c:pt idx="481">
                  <c:v>0.38002864329573366</c:v>
                </c:pt>
                <c:pt idx="482">
                  <c:v>0.37896255666517531</c:v>
                </c:pt>
                <c:pt idx="483">
                  <c:v>0.38750862193505198</c:v>
                </c:pt>
                <c:pt idx="484">
                  <c:v>0.38027753454203289</c:v>
                </c:pt>
                <c:pt idx="485">
                  <c:v>0.38068731251274601</c:v>
                </c:pt>
                <c:pt idx="486">
                  <c:v>0.38343710342639598</c:v>
                </c:pt>
                <c:pt idx="487">
                  <c:v>0.38284224302030456</c:v>
                </c:pt>
                <c:pt idx="488">
                  <c:v>0.3825921714954218</c:v>
                </c:pt>
                <c:pt idx="489">
                  <c:v>0.37914033612681658</c:v>
                </c:pt>
                <c:pt idx="490">
                  <c:v>0.37112421594093786</c:v>
                </c:pt>
                <c:pt idx="491">
                  <c:v>0.37580686056991303</c:v>
                </c:pt>
                <c:pt idx="492">
                  <c:v>0.37730743725402949</c:v>
                </c:pt>
                <c:pt idx="493">
                  <c:v>0.37527761627632583</c:v>
                </c:pt>
                <c:pt idx="494">
                  <c:v>0.3729626104858787</c:v>
                </c:pt>
                <c:pt idx="495">
                  <c:v>0.3669531483105028</c:v>
                </c:pt>
                <c:pt idx="496">
                  <c:v>0.37491954926105148</c:v>
                </c:pt>
                <c:pt idx="497">
                  <c:v>0.38674557183080976</c:v>
                </c:pt>
                <c:pt idx="498">
                  <c:v>0.38286824603284753</c:v>
                </c:pt>
                <c:pt idx="499">
                  <c:v>0.36894929446487068</c:v>
                </c:pt>
                <c:pt idx="500">
                  <c:v>0.3690448232627242</c:v>
                </c:pt>
                <c:pt idx="501">
                  <c:v>0.3664670210689171</c:v>
                </c:pt>
                <c:pt idx="502">
                  <c:v>0.3650780544783539</c:v>
                </c:pt>
                <c:pt idx="503">
                  <c:v>0.36454707665059705</c:v>
                </c:pt>
                <c:pt idx="504">
                  <c:v>0.38018503020804933</c:v>
                </c:pt>
                <c:pt idx="505">
                  <c:v>0.36417093661951172</c:v>
                </c:pt>
                <c:pt idx="506">
                  <c:v>0.36572757653634519</c:v>
                </c:pt>
                <c:pt idx="507">
                  <c:v>0.3645993039779164</c:v>
                </c:pt>
                <c:pt idx="508">
                  <c:v>0.35028831550168477</c:v>
                </c:pt>
                <c:pt idx="509">
                  <c:v>0.3439107170593691</c:v>
                </c:pt>
                <c:pt idx="510">
                  <c:v>0.37125699728158329</c:v>
                </c:pt>
                <c:pt idx="511">
                  <c:v>0.36458056705540248</c:v>
                </c:pt>
                <c:pt idx="512">
                  <c:v>0.36947219476107324</c:v>
                </c:pt>
                <c:pt idx="513">
                  <c:v>0.36582849035523568</c:v>
                </c:pt>
                <c:pt idx="514">
                  <c:v>0.37082014667085811</c:v>
                </c:pt>
                <c:pt idx="515">
                  <c:v>0.36604614110277739</c:v>
                </c:pt>
                <c:pt idx="516">
                  <c:v>0.36985257641831765</c:v>
                </c:pt>
                <c:pt idx="517">
                  <c:v>0.36217951157947792</c:v>
                </c:pt>
                <c:pt idx="518">
                  <c:v>0.35927034617334785</c:v>
                </c:pt>
                <c:pt idx="519">
                  <c:v>0.36195868883324395</c:v>
                </c:pt>
                <c:pt idx="520">
                  <c:v>0.36151365003984531</c:v>
                </c:pt>
                <c:pt idx="521">
                  <c:v>0.36206568846357995</c:v>
                </c:pt>
                <c:pt idx="522">
                  <c:v>0.37190795780409719</c:v>
                </c:pt>
                <c:pt idx="523">
                  <c:v>0.36339151014992266</c:v>
                </c:pt>
                <c:pt idx="524">
                  <c:v>0.35536476745679235</c:v>
                </c:pt>
                <c:pt idx="525">
                  <c:v>0.35243177517675855</c:v>
                </c:pt>
                <c:pt idx="526">
                  <c:v>0.35500142607159779</c:v>
                </c:pt>
                <c:pt idx="527">
                  <c:v>0.36133491160185643</c:v>
                </c:pt>
                <c:pt idx="528">
                  <c:v>0.37055233408351945</c:v>
                </c:pt>
                <c:pt idx="529">
                  <c:v>0.36522064688472566</c:v>
                </c:pt>
                <c:pt idx="530">
                  <c:v>0.36267604002607928</c:v>
                </c:pt>
                <c:pt idx="531">
                  <c:v>0.35308421104750298</c:v>
                </c:pt>
                <c:pt idx="532">
                  <c:v>0.35830296033933529</c:v>
                </c:pt>
                <c:pt idx="533">
                  <c:v>0.35430815993860765</c:v>
                </c:pt>
                <c:pt idx="534">
                  <c:v>0.354230593505446</c:v>
                </c:pt>
                <c:pt idx="535">
                  <c:v>0.36104463683772298</c:v>
                </c:pt>
                <c:pt idx="536">
                  <c:v>0.36501007780868505</c:v>
                </c:pt>
                <c:pt idx="537">
                  <c:v>0.3527765271742615</c:v>
                </c:pt>
                <c:pt idx="538">
                  <c:v>0.34448732003112159</c:v>
                </c:pt>
                <c:pt idx="539">
                  <c:v>0.36024451860921686</c:v>
                </c:pt>
                <c:pt idx="540">
                  <c:v>0.35797211349889291</c:v>
                </c:pt>
                <c:pt idx="541">
                  <c:v>0.34931639297186606</c:v>
                </c:pt>
                <c:pt idx="542">
                  <c:v>0.35279268223737487</c:v>
                </c:pt>
                <c:pt idx="543">
                  <c:v>0.35705381987721302</c:v>
                </c:pt>
                <c:pt idx="544">
                  <c:v>0.35598382357384578</c:v>
                </c:pt>
                <c:pt idx="545">
                  <c:v>0.35678740887069132</c:v>
                </c:pt>
                <c:pt idx="546">
                  <c:v>0.35836145789663043</c:v>
                </c:pt>
                <c:pt idx="547">
                  <c:v>0.35403525739987435</c:v>
                </c:pt>
                <c:pt idx="548">
                  <c:v>0.35915497394181045</c:v>
                </c:pt>
                <c:pt idx="549">
                  <c:v>0.35528299628117721</c:v>
                </c:pt>
                <c:pt idx="550">
                  <c:v>0.34983656387384338</c:v>
                </c:pt>
                <c:pt idx="551">
                  <c:v>0.35637501215686967</c:v>
                </c:pt>
                <c:pt idx="552">
                  <c:v>0.35938332096401504</c:v>
                </c:pt>
                <c:pt idx="553">
                  <c:v>0.35909230852576507</c:v>
                </c:pt>
                <c:pt idx="554">
                  <c:v>0.35890685725333094</c:v>
                </c:pt>
                <c:pt idx="555">
                  <c:v>0.35833637697672954</c:v>
                </c:pt>
                <c:pt idx="556">
                  <c:v>0.35205773751690111</c:v>
                </c:pt>
                <c:pt idx="557">
                  <c:v>0.35803717635580862</c:v>
                </c:pt>
                <c:pt idx="558">
                  <c:v>0.36266327826389416</c:v>
                </c:pt>
                <c:pt idx="559">
                  <c:v>0.36118461050098627</c:v>
                </c:pt>
                <c:pt idx="560">
                  <c:v>0.35868640334415519</c:v>
                </c:pt>
                <c:pt idx="561">
                  <c:v>0.36442624563060916</c:v>
                </c:pt>
                <c:pt idx="562">
                  <c:v>0.35751866522058984</c:v>
                </c:pt>
                <c:pt idx="563">
                  <c:v>0.3607947497313681</c:v>
                </c:pt>
                <c:pt idx="564">
                  <c:v>0.36415422830081456</c:v>
                </c:pt>
                <c:pt idx="565">
                  <c:v>0.35741513265859076</c:v>
                </c:pt>
                <c:pt idx="566">
                  <c:v>0.36669599511411893</c:v>
                </c:pt>
                <c:pt idx="567">
                  <c:v>0.36090274522175969</c:v>
                </c:pt>
                <c:pt idx="568">
                  <c:v>0.36188351984095485</c:v>
                </c:pt>
                <c:pt idx="569">
                  <c:v>0.36610327396296105</c:v>
                </c:pt>
                <c:pt idx="570">
                  <c:v>0.3593510108377907</c:v>
                </c:pt>
                <c:pt idx="571">
                  <c:v>0.35773546764289821</c:v>
                </c:pt>
                <c:pt idx="572">
                  <c:v>0.36214627936060917</c:v>
                </c:pt>
                <c:pt idx="573">
                  <c:v>0.35382597925353643</c:v>
                </c:pt>
                <c:pt idx="574">
                  <c:v>0.36332523013071794</c:v>
                </c:pt>
                <c:pt idx="575">
                  <c:v>0.36431411916517531</c:v>
                </c:pt>
                <c:pt idx="576">
                  <c:v>0.3613300798364032</c:v>
                </c:pt>
                <c:pt idx="577">
                  <c:v>0.35907530513742325</c:v>
                </c:pt>
                <c:pt idx="578">
                  <c:v>0.36376846162253323</c:v>
                </c:pt>
                <c:pt idx="579">
                  <c:v>0.35994904324257437</c:v>
                </c:pt>
                <c:pt idx="580">
                  <c:v>0.36124100568705342</c:v>
                </c:pt>
                <c:pt idx="581">
                  <c:v>0.36265106975729761</c:v>
                </c:pt>
                <c:pt idx="582">
                  <c:v>0.35696540963456613</c:v>
                </c:pt>
                <c:pt idx="583">
                  <c:v>0.36483893741407547</c:v>
                </c:pt>
                <c:pt idx="584">
                  <c:v>0.36240221539470391</c:v>
                </c:pt>
                <c:pt idx="585">
                  <c:v>0.36085077608037952</c:v>
                </c:pt>
                <c:pt idx="586">
                  <c:v>0.36042340458203043</c:v>
                </c:pt>
                <c:pt idx="587">
                  <c:v>0.36293518494257188</c:v>
                </c:pt>
                <c:pt idx="588">
                  <c:v>0.363543987389432</c:v>
                </c:pt>
                <c:pt idx="589">
                  <c:v>0.36658346292792121</c:v>
                </c:pt>
                <c:pt idx="590">
                  <c:v>0.36379771040118203</c:v>
                </c:pt>
                <c:pt idx="591">
                  <c:v>0.36243530007874791</c:v>
                </c:pt>
                <c:pt idx="592">
                  <c:v>0.36563330178448633</c:v>
                </c:pt>
                <c:pt idx="593">
                  <c:v>0.36700460108000238</c:v>
                </c:pt>
                <c:pt idx="594">
                  <c:v>0.36947046122690358</c:v>
                </c:pt>
                <c:pt idx="595">
                  <c:v>0.36462327838664493</c:v>
                </c:pt>
                <c:pt idx="596">
                  <c:v>0.3642874522459294</c:v>
                </c:pt>
                <c:pt idx="597">
                  <c:v>0.3608185397215688</c:v>
                </c:pt>
                <c:pt idx="598">
                  <c:v>0.36298593692166303</c:v>
                </c:pt>
                <c:pt idx="599">
                  <c:v>0.36901387783361372</c:v>
                </c:pt>
                <c:pt idx="600">
                  <c:v>0.3639114228659609</c:v>
                </c:pt>
                <c:pt idx="601">
                  <c:v>0.36524923175666912</c:v>
                </c:pt>
                <c:pt idx="602">
                  <c:v>0.35564471478331883</c:v>
                </c:pt>
                <c:pt idx="603">
                  <c:v>0.36039113133951173</c:v>
                </c:pt>
                <c:pt idx="604">
                  <c:v>0.36605303835574815</c:v>
                </c:pt>
                <c:pt idx="605">
                  <c:v>0.37459187441930386</c:v>
                </c:pt>
                <c:pt idx="606">
                  <c:v>0.37383760263702687</c:v>
                </c:pt>
                <c:pt idx="607">
                  <c:v>0.36785971291375874</c:v>
                </c:pt>
                <c:pt idx="608">
                  <c:v>0.34880843057648536</c:v>
                </c:pt>
                <c:pt idx="609">
                  <c:v>0.37042615492620018</c:v>
                </c:pt>
                <c:pt idx="610">
                  <c:v>0.37895152843715979</c:v>
                </c:pt>
                <c:pt idx="611">
                  <c:v>0.37938114984155913</c:v>
                </c:pt>
                <c:pt idx="612">
                  <c:v>0.37095517791755378</c:v>
                </c:pt>
                <c:pt idx="613">
                  <c:v>0.36833964369277983</c:v>
                </c:pt>
                <c:pt idx="614">
                  <c:v>0.37655368184363308</c:v>
                </c:pt>
                <c:pt idx="615">
                  <c:v>0.36930039045976071</c:v>
                </c:pt>
                <c:pt idx="616">
                  <c:v>0.36339353875373942</c:v>
                </c:pt>
                <c:pt idx="617">
                  <c:v>0.36987780487304084</c:v>
                </c:pt>
                <c:pt idx="618">
                  <c:v>0.38848895394977767</c:v>
                </c:pt>
                <c:pt idx="619">
                  <c:v>0.37769582267541696</c:v>
                </c:pt>
                <c:pt idx="620">
                  <c:v>0.37313282878784382</c:v>
                </c:pt>
                <c:pt idx="621">
                  <c:v>0.36965569119710417</c:v>
                </c:pt>
                <c:pt idx="622">
                  <c:v>0.36516480495424219</c:v>
                </c:pt>
                <c:pt idx="623">
                  <c:v>0.37095019861728068</c:v>
                </c:pt>
                <c:pt idx="624">
                  <c:v>0.36757530265883731</c:v>
                </c:pt>
                <c:pt idx="625">
                  <c:v>0.37213615729147692</c:v>
                </c:pt>
                <c:pt idx="626">
                  <c:v>0.37697301269413347</c:v>
                </c:pt>
                <c:pt idx="627">
                  <c:v>0.37831893600010152</c:v>
                </c:pt>
                <c:pt idx="628">
                  <c:v>0.38292991558883732</c:v>
                </c:pt>
                <c:pt idx="629">
                  <c:v>0.37375833955340099</c:v>
                </c:pt>
                <c:pt idx="630">
                  <c:v>0.35907397732401497</c:v>
                </c:pt>
                <c:pt idx="631">
                  <c:v>0.36125977949327287</c:v>
                </c:pt>
                <c:pt idx="632">
                  <c:v>0.3832850687913561</c:v>
                </c:pt>
                <c:pt idx="633">
                  <c:v>0.38565027330530821</c:v>
                </c:pt>
                <c:pt idx="634">
                  <c:v>0.3461911628175417</c:v>
                </c:pt>
                <c:pt idx="635">
                  <c:v>0.37468039531306746</c:v>
                </c:pt>
                <c:pt idx="636">
                  <c:v>0.35902506953021035</c:v>
                </c:pt>
                <c:pt idx="637">
                  <c:v>0.44148084360647816</c:v>
                </c:pt>
                <c:pt idx="638">
                  <c:v>0.38012310246612041</c:v>
                </c:pt>
                <c:pt idx="639">
                  <c:v>0.39444581996077599</c:v>
                </c:pt>
                <c:pt idx="640">
                  <c:v>0.39151378665709213</c:v>
                </c:pt>
                <c:pt idx="641">
                  <c:v>0.39041553743513174</c:v>
                </c:pt>
                <c:pt idx="642">
                  <c:v>0.37453540546582303</c:v>
                </c:pt>
                <c:pt idx="643">
                  <c:v>0.36443424939475227</c:v>
                </c:pt>
                <c:pt idx="644">
                  <c:v>0.379110054604409</c:v>
                </c:pt>
                <c:pt idx="645">
                  <c:v>0.41222026217292246</c:v>
                </c:pt>
                <c:pt idx="646">
                  <c:v>0.42190400534619049</c:v>
                </c:pt>
                <c:pt idx="647">
                  <c:v>0.40955471364317136</c:v>
                </c:pt>
                <c:pt idx="648">
                  <c:v>0.38977191677005807</c:v>
                </c:pt>
                <c:pt idx="649">
                  <c:v>0.40721993818644914</c:v>
                </c:pt>
                <c:pt idx="650">
                  <c:v>0.39925324216625574</c:v>
                </c:pt>
                <c:pt idx="651">
                  <c:v>0.37479805433436064</c:v>
                </c:pt>
                <c:pt idx="652">
                  <c:v>0.37944728232594149</c:v>
                </c:pt>
                <c:pt idx="653">
                  <c:v>0.39174726051439451</c:v>
                </c:pt>
                <c:pt idx="654">
                  <c:v>0.38949075228124247</c:v>
                </c:pt>
                <c:pt idx="655">
                  <c:v>0.37063251925978491</c:v>
                </c:pt>
                <c:pt idx="656">
                  <c:v>0.39975899153929179</c:v>
                </c:pt>
                <c:pt idx="657">
                  <c:v>0.37685450534760695</c:v>
                </c:pt>
                <c:pt idx="658">
                  <c:v>0.38664255564069377</c:v>
                </c:pt>
                <c:pt idx="659">
                  <c:v>0.38638278370120382</c:v>
                </c:pt>
                <c:pt idx="660">
                  <c:v>0.40443805844881076</c:v>
                </c:pt>
                <c:pt idx="661">
                  <c:v>0.40051728364549433</c:v>
                </c:pt>
                <c:pt idx="662">
                  <c:v>0.39480982525267344</c:v>
                </c:pt>
                <c:pt idx="663">
                  <c:v>0.36873127488027319</c:v>
                </c:pt>
                <c:pt idx="664">
                  <c:v>0.41183172921671024</c:v>
                </c:pt>
                <c:pt idx="665">
                  <c:v>0.40430992445508823</c:v>
                </c:pt>
                <c:pt idx="666">
                  <c:v>0.40516566331184195</c:v>
                </c:pt>
                <c:pt idx="667">
                  <c:v>0.34452036783146001</c:v>
                </c:pt>
                <c:pt idx="668">
                  <c:v>0.41090074760025863</c:v>
                </c:pt>
                <c:pt idx="669">
                  <c:v>0.39166132148003147</c:v>
                </c:pt>
                <c:pt idx="670">
                  <c:v>0.38446837183874311</c:v>
                </c:pt>
                <c:pt idx="671">
                  <c:v>0.36799633015979938</c:v>
                </c:pt>
                <c:pt idx="672">
                  <c:v>0.40662245903725164</c:v>
                </c:pt>
                <c:pt idx="673">
                  <c:v>0.40958281902693983</c:v>
                </c:pt>
                <c:pt idx="674">
                  <c:v>0.37787290134664975</c:v>
                </c:pt>
                <c:pt idx="675">
                  <c:v>0.35001272045243409</c:v>
                </c:pt>
                <c:pt idx="676">
                  <c:v>0.41179484551097656</c:v>
                </c:pt>
                <c:pt idx="677">
                  <c:v>0.39660086111945125</c:v>
                </c:pt>
                <c:pt idx="678">
                  <c:v>0.4266241975876045</c:v>
                </c:pt>
                <c:pt idx="679">
                  <c:v>0.4428295331903771</c:v>
                </c:pt>
                <c:pt idx="680">
                  <c:v>0.35958699278708245</c:v>
                </c:pt>
                <c:pt idx="681">
                  <c:v>0.39421865321715738</c:v>
                </c:pt>
                <c:pt idx="682">
                  <c:v>0.43207498227221658</c:v>
                </c:pt>
                <c:pt idx="683">
                  <c:v>0.43747095777010392</c:v>
                </c:pt>
                <c:pt idx="684">
                  <c:v>0.49685800251304812</c:v>
                </c:pt>
                <c:pt idx="685">
                  <c:v>0.41100553420824998</c:v>
                </c:pt>
                <c:pt idx="686">
                  <c:v>0.40493960307939331</c:v>
                </c:pt>
                <c:pt idx="687">
                  <c:v>0.39912462868435827</c:v>
                </c:pt>
                <c:pt idx="688">
                  <c:v>0.42681551336925067</c:v>
                </c:pt>
                <c:pt idx="689">
                  <c:v>0.45452469237219001</c:v>
                </c:pt>
                <c:pt idx="690">
                  <c:v>0.4403079417641117</c:v>
                </c:pt>
                <c:pt idx="691">
                  <c:v>0.44740591586313272</c:v>
                </c:pt>
                <c:pt idx="692">
                  <c:v>0.46162299842456367</c:v>
                </c:pt>
                <c:pt idx="693">
                  <c:v>0.43909491044990334</c:v>
                </c:pt>
                <c:pt idx="694">
                  <c:v>0.38132274499514623</c:v>
                </c:pt>
                <c:pt idx="695">
                  <c:v>0.41152541004058257</c:v>
                </c:pt>
                <c:pt idx="696">
                  <c:v>0.44147907318860286</c:v>
                </c:pt>
                <c:pt idx="697">
                  <c:v>0.44406587500660866</c:v>
                </c:pt>
                <c:pt idx="698">
                  <c:v>0.3901173326742664</c:v>
                </c:pt>
                <c:pt idx="699">
                  <c:v>0.47809824898590525</c:v>
                </c:pt>
                <c:pt idx="700">
                  <c:v>0.41814467052287413</c:v>
                </c:pt>
                <c:pt idx="701">
                  <c:v>0.53762272241641773</c:v>
                </c:pt>
                <c:pt idx="702">
                  <c:v>0.41085099148122067</c:v>
                </c:pt>
                <c:pt idx="703">
                  <c:v>0.42839221802200389</c:v>
                </c:pt>
                <c:pt idx="704">
                  <c:v>0.43362332335525744</c:v>
                </c:pt>
                <c:pt idx="705">
                  <c:v>0.40708321028929179</c:v>
                </c:pt>
                <c:pt idx="706">
                  <c:v>0.39388710558630652</c:v>
                </c:pt>
                <c:pt idx="707">
                  <c:v>0.46051423734646846</c:v>
                </c:pt>
                <c:pt idx="708">
                  <c:v>0.53422377828183465</c:v>
                </c:pt>
                <c:pt idx="709">
                  <c:v>0.41088455565343973</c:v>
                </c:pt>
                <c:pt idx="710">
                  <c:v>0.43341961464848444</c:v>
                </c:pt>
                <c:pt idx="711">
                  <c:v>0.42772406969261784</c:v>
                </c:pt>
                <c:pt idx="712">
                  <c:v>0.37982128310209329</c:v>
                </c:pt>
                <c:pt idx="713">
                  <c:v>0.38827654068845302</c:v>
                </c:pt>
                <c:pt idx="714">
                  <c:v>0.38722037577473534</c:v>
                </c:pt>
                <c:pt idx="715">
                  <c:v>0.44840173903426878</c:v>
                </c:pt>
                <c:pt idx="716">
                  <c:v>0.46347740049779557</c:v>
                </c:pt>
                <c:pt idx="717">
                  <c:v>0.45130574072159296</c:v>
                </c:pt>
                <c:pt idx="718">
                  <c:v>0.43363033125934736</c:v>
                </c:pt>
                <c:pt idx="719">
                  <c:v>0.44691392411233505</c:v>
                </c:pt>
                <c:pt idx="720">
                  <c:v>0.46606280073498435</c:v>
                </c:pt>
                <c:pt idx="721">
                  <c:v>0.48878947058131977</c:v>
                </c:pt>
                <c:pt idx="722">
                  <c:v>0.4856305287199541</c:v>
                </c:pt>
                <c:pt idx="723">
                  <c:v>0.47589643928835873</c:v>
                </c:pt>
                <c:pt idx="724">
                  <c:v>0.49448615893206432</c:v>
                </c:pt>
                <c:pt idx="725">
                  <c:v>0.49572548832846025</c:v>
                </c:pt>
                <c:pt idx="726">
                  <c:v>0.45919767347026352</c:v>
                </c:pt>
                <c:pt idx="727">
                  <c:v>0.47100816799991063</c:v>
                </c:pt>
                <c:pt idx="728">
                  <c:v>0.46996952284641774</c:v>
                </c:pt>
                <c:pt idx="729">
                  <c:v>0.50091310777265408</c:v>
                </c:pt>
                <c:pt idx="730">
                  <c:v>0.46118308646626544</c:v>
                </c:pt>
                <c:pt idx="731">
                  <c:v>0.4201637952259149</c:v>
                </c:pt>
                <c:pt idx="732">
                  <c:v>0.46381381677780276</c:v>
                </c:pt>
                <c:pt idx="733">
                  <c:v>0.4998557994640585</c:v>
                </c:pt>
                <c:pt idx="734">
                  <c:v>0.50591892743127875</c:v>
                </c:pt>
                <c:pt idx="735">
                  <c:v>0.4310949453271356</c:v>
                </c:pt>
                <c:pt idx="736">
                  <c:v>0.94087552298144062</c:v>
                </c:pt>
                <c:pt idx="737">
                  <c:v>0.48659356227669082</c:v>
                </c:pt>
                <c:pt idx="738">
                  <c:v>0.50410716292187818</c:v>
                </c:pt>
                <c:pt idx="739">
                  <c:v>0.40499419096388206</c:v>
                </c:pt>
                <c:pt idx="740">
                  <c:v>0.4791640036631134</c:v>
                </c:pt>
                <c:pt idx="741">
                  <c:v>0.44964744931175493</c:v>
                </c:pt>
                <c:pt idx="742">
                  <c:v>0.50267869388247521</c:v>
                </c:pt>
                <c:pt idx="743">
                  <c:v>0.48522370144569976</c:v>
                </c:pt>
                <c:pt idx="744">
                  <c:v>0.49804086295596572</c:v>
                </c:pt>
                <c:pt idx="745">
                  <c:v>0.42285342881551125</c:v>
                </c:pt>
                <c:pt idx="746">
                  <c:v>0.51077525743056085</c:v>
                </c:pt>
                <c:pt idx="747">
                  <c:v>0.52399858230838048</c:v>
                </c:pt>
                <c:pt idx="748">
                  <c:v>0.5184211020945686</c:v>
                </c:pt>
                <c:pt idx="749">
                  <c:v>0.50502929244895578</c:v>
                </c:pt>
                <c:pt idx="750">
                  <c:v>0.49069875560868509</c:v>
                </c:pt>
                <c:pt idx="751">
                  <c:v>0.51781288978700268</c:v>
                </c:pt>
                <c:pt idx="752">
                  <c:v>0.47063656466463144</c:v>
                </c:pt>
                <c:pt idx="753">
                  <c:v>0.53264143042210543</c:v>
                </c:pt>
                <c:pt idx="754">
                  <c:v>0.59825916580742322</c:v>
                </c:pt>
                <c:pt idx="755">
                  <c:v>0.65983798787995651</c:v>
                </c:pt>
                <c:pt idx="756">
                  <c:v>0.58554063132629441</c:v>
                </c:pt>
                <c:pt idx="757">
                  <c:v>0.53036161168693019</c:v>
                </c:pt>
                <c:pt idx="758">
                  <c:v>0.5877997583025526</c:v>
                </c:pt>
                <c:pt idx="759">
                  <c:v>0.56955073344871654</c:v>
                </c:pt>
                <c:pt idx="760">
                  <c:v>0.58143311432083877</c:v>
                </c:pt>
                <c:pt idx="761">
                  <c:v>0.54885476978902348</c:v>
                </c:pt>
                <c:pt idx="762">
                  <c:v>0.54639886824266859</c:v>
                </c:pt>
                <c:pt idx="763">
                  <c:v>0.57395014810135603</c:v>
                </c:pt>
                <c:pt idx="764">
                  <c:v>0.60425298929156879</c:v>
                </c:pt>
                <c:pt idx="765">
                  <c:v>0.547223477251784</c:v>
                </c:pt>
                <c:pt idx="766">
                  <c:v>0.53156324593606474</c:v>
                </c:pt>
                <c:pt idx="767">
                  <c:v>0.45037088631603822</c:v>
                </c:pt>
                <c:pt idx="768">
                  <c:v>0.55640169235424952</c:v>
                </c:pt>
                <c:pt idx="769">
                  <c:v>0.5973848006792748</c:v>
                </c:pt>
                <c:pt idx="770">
                  <c:v>0.57288092635580856</c:v>
                </c:pt>
                <c:pt idx="771">
                  <c:v>0.51416450115053658</c:v>
                </c:pt>
                <c:pt idx="772">
                  <c:v>0.35419595970576023</c:v>
                </c:pt>
                <c:pt idx="773">
                  <c:v>0.56825176310014747</c:v>
                </c:pt>
                <c:pt idx="774">
                  <c:v>0.57255727183798644</c:v>
                </c:pt>
                <c:pt idx="775">
                  <c:v>0.57198074263364518</c:v>
                </c:pt>
                <c:pt idx="776">
                  <c:v>0.64927265037221171</c:v>
                </c:pt>
                <c:pt idx="777">
                  <c:v>0.54963036035321489</c:v>
                </c:pt>
                <c:pt idx="778">
                  <c:v>0.54973960988960124</c:v>
                </c:pt>
                <c:pt idx="779">
                  <c:v>0.62032867866868258</c:v>
                </c:pt>
                <c:pt idx="780">
                  <c:v>0.53623585819708242</c:v>
                </c:pt>
                <c:pt idx="781">
                  <c:v>0.58715584256783426</c:v>
                </c:pt>
                <c:pt idx="782">
                  <c:v>0.65217731596624118</c:v>
                </c:pt>
                <c:pt idx="783">
                  <c:v>0.56629194739592703</c:v>
                </c:pt>
                <c:pt idx="784">
                  <c:v>0.54071228602729515</c:v>
                </c:pt>
                <c:pt idx="785">
                  <c:v>0.54345152820110465</c:v>
                </c:pt>
                <c:pt idx="786">
                  <c:v>0.53330703377579647</c:v>
                </c:pt>
                <c:pt idx="787">
                  <c:v>0.61402208135990821</c:v>
                </c:pt>
                <c:pt idx="788">
                  <c:v>0.61536335731895575</c:v>
                </c:pt>
                <c:pt idx="789">
                  <c:v>0.59589222775930151</c:v>
                </c:pt>
                <c:pt idx="790">
                  <c:v>0.63618269697433172</c:v>
                </c:pt>
                <c:pt idx="791">
                  <c:v>0.61390744680248499</c:v>
                </c:pt>
                <c:pt idx="792">
                  <c:v>0.54808755182603341</c:v>
                </c:pt>
                <c:pt idx="793">
                  <c:v>0.56534425746077599</c:v>
                </c:pt>
                <c:pt idx="794">
                  <c:v>0.58185591223967847</c:v>
                </c:pt>
                <c:pt idx="795">
                  <c:v>0.59755144126178394</c:v>
                </c:pt>
                <c:pt idx="796">
                  <c:v>0.6517743245973846</c:v>
                </c:pt>
                <c:pt idx="797">
                  <c:v>0.57751735570150109</c:v>
                </c:pt>
                <c:pt idx="798">
                  <c:v>0.6002807248350448</c:v>
                </c:pt>
                <c:pt idx="799">
                  <c:v>0.50141856207604307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11-4D79-95BB-08FD169D4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751888"/>
        <c:axId val="1355749488"/>
      </c:scatterChart>
      <c:valAx>
        <c:axId val="1355751888"/>
        <c:scaling>
          <c:orientation val="minMax"/>
          <c:max val="550"/>
          <c:min val="1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355749488"/>
        <c:crosses val="autoZero"/>
        <c:crossBetween val="midCat"/>
      </c:valAx>
      <c:valAx>
        <c:axId val="135574948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resistance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35575188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425454852169948"/>
          <c:y val="0.29136126068675"/>
          <c:w val="0.17969109248867521"/>
          <c:h val="0.17280492604576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72921401167658"/>
          <c:y val="3.1541218637992835E-2"/>
          <c:w val="0.84512479414652231"/>
          <c:h val="0.84113747071938594"/>
        </c:manualLayout>
      </c:layout>
      <c:scatterChart>
        <c:scatterStyle val="smoothMarker"/>
        <c:varyColors val="0"/>
        <c:ser>
          <c:idx val="0"/>
          <c:order val="0"/>
          <c:tx>
            <c:v>Day 1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'Fig. S9'!$A$3:$A$802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S9'!$D$3:$D$802</c:f>
              <c:numCache>
                <c:formatCode>General</c:formatCode>
                <c:ptCount val="800"/>
                <c:pt idx="0">
                  <c:v>-8.7994090710281122E-4</c:v>
                </c:pt>
                <c:pt idx="1">
                  <c:v>-1.4684233136415662E-3</c:v>
                </c:pt>
                <c:pt idx="2">
                  <c:v>-2.0940649010923592E-3</c:v>
                </c:pt>
                <c:pt idx="3">
                  <c:v>1.3531938912011531E-2</c:v>
                </c:pt>
                <c:pt idx="4">
                  <c:v>-3.6018638758374666E-3</c:v>
                </c:pt>
                <c:pt idx="5">
                  <c:v>1.7924319150397706E-2</c:v>
                </c:pt>
                <c:pt idx="6">
                  <c:v>2.1599949573242981E-3</c:v>
                </c:pt>
                <c:pt idx="7">
                  <c:v>-5.7645653191470397E-3</c:v>
                </c:pt>
                <c:pt idx="8">
                  <c:v>-6.4775169774591006E-3</c:v>
                </c:pt>
                <c:pt idx="9">
                  <c:v>-7.2123631492801068E-3</c:v>
                </c:pt>
                <c:pt idx="10">
                  <c:v>-7.9311591460274351E-3</c:v>
                </c:pt>
                <c:pt idx="11">
                  <c:v>-8.6544053923948271E-3</c:v>
                </c:pt>
                <c:pt idx="12">
                  <c:v>-9.36464955618279E-3</c:v>
                </c:pt>
                <c:pt idx="13">
                  <c:v>-1.0083673194551463E-2</c:v>
                </c:pt>
                <c:pt idx="14">
                  <c:v>-0.50745944916870678</c:v>
                </c:pt>
                <c:pt idx="15">
                  <c:v>-1.1524338061780154E-2</c:v>
                </c:pt>
                <c:pt idx="16">
                  <c:v>0.72857519956150352</c:v>
                </c:pt>
                <c:pt idx="17">
                  <c:v>-1.2964122330534421E-2</c:v>
                </c:pt>
                <c:pt idx="18">
                  <c:v>-1.3686909259503844E-2</c:v>
                </c:pt>
                <c:pt idx="19">
                  <c:v>-1.7580829313304474</c:v>
                </c:pt>
                <c:pt idx="20">
                  <c:v>-1.5125279268666353E-2</c:v>
                </c:pt>
                <c:pt idx="21">
                  <c:v>-1.5838640105588903E-2</c:v>
                </c:pt>
                <c:pt idx="22">
                  <c:v>-1.6566045566085812E-2</c:v>
                </c:pt>
                <c:pt idx="23">
                  <c:v>-1.7286432748950861E-2</c:v>
                </c:pt>
                <c:pt idx="24">
                  <c:v>-2.7662174408350011</c:v>
                </c:pt>
                <c:pt idx="25">
                  <c:v>-1.8764374363903602E-2</c:v>
                </c:pt>
                <c:pt idx="26">
                  <c:v>-19.393913964300822</c:v>
                </c:pt>
                <c:pt idx="27">
                  <c:v>-0.82913500864436063</c:v>
                </c:pt>
                <c:pt idx="28">
                  <c:v>-2.0884121274037562E-2</c:v>
                </c:pt>
                <c:pt idx="29">
                  <c:v>-2.1610188547585764E-2</c:v>
                </c:pt>
                <c:pt idx="30">
                  <c:v>-1.7594038106002248</c:v>
                </c:pt>
                <c:pt idx="31">
                  <c:v>-11.272878520062848</c:v>
                </c:pt>
                <c:pt idx="32">
                  <c:v>-0.57635385920409477</c:v>
                </c:pt>
                <c:pt idx="33">
                  <c:v>-8.1353964839029</c:v>
                </c:pt>
                <c:pt idx="34">
                  <c:v>-2.5209468835098139E-2</c:v>
                </c:pt>
                <c:pt idx="35">
                  <c:v>-2.593612855316969E-2</c:v>
                </c:pt>
                <c:pt idx="36">
                  <c:v>-2.6654152873635966E-2</c:v>
                </c:pt>
                <c:pt idx="37">
                  <c:v>-2.7377271755957215E-2</c:v>
                </c:pt>
                <c:pt idx="38">
                  <c:v>-2.809932792650665E-2</c:v>
                </c:pt>
                <c:pt idx="39">
                  <c:v>-12.434181764790308</c:v>
                </c:pt>
                <c:pt idx="40">
                  <c:v>-2.9544244793437032E-2</c:v>
                </c:pt>
                <c:pt idx="41">
                  <c:v>-5.0556495450734351</c:v>
                </c:pt>
                <c:pt idx="42">
                  <c:v>-3.0990609345817502E-2</c:v>
                </c:pt>
                <c:pt idx="43">
                  <c:v>-3.1700330222030455E-2</c:v>
                </c:pt>
                <c:pt idx="44">
                  <c:v>-6.6587281129139475</c:v>
                </c:pt>
                <c:pt idx="45">
                  <c:v>-4.3342665205953832</c:v>
                </c:pt>
                <c:pt idx="46">
                  <c:v>-3.3869228127903557E-2</c:v>
                </c:pt>
                <c:pt idx="47">
                  <c:v>-7.867881621834977</c:v>
                </c:pt>
                <c:pt idx="48">
                  <c:v>-3.530657691946338E-2</c:v>
                </c:pt>
                <c:pt idx="49">
                  <c:v>-3.6036424772849407E-2</c:v>
                </c:pt>
                <c:pt idx="50">
                  <c:v>-8.8771974426667875</c:v>
                </c:pt>
                <c:pt idx="51">
                  <c:v>-8.0202337518129081</c:v>
                </c:pt>
                <c:pt idx="52">
                  <c:v>-10.884498409928693</c:v>
                </c:pt>
                <c:pt idx="53">
                  <c:v>-5.929693047309355</c:v>
                </c:pt>
                <c:pt idx="54">
                  <c:v>-9.728514680777133</c:v>
                </c:pt>
                <c:pt idx="55">
                  <c:v>-4.0370018147373454E-2</c:v>
                </c:pt>
                <c:pt idx="56">
                  <c:v>-6.8322172619047619</c:v>
                </c:pt>
                <c:pt idx="57">
                  <c:v>-4.1803212911575058E-2</c:v>
                </c:pt>
                <c:pt idx="58">
                  <c:v>-4.2528701571989361E-2</c:v>
                </c:pt>
                <c:pt idx="59">
                  <c:v>-4.3250026984119165E-2</c:v>
                </c:pt>
                <c:pt idx="60">
                  <c:v>-4.3969918542188298E-2</c:v>
                </c:pt>
                <c:pt idx="61">
                  <c:v>-4.4697260608816056E-2</c:v>
                </c:pt>
                <c:pt idx="62">
                  <c:v>-11.59639406008279</c:v>
                </c:pt>
                <c:pt idx="63">
                  <c:v>-7.8042964737052936</c:v>
                </c:pt>
                <c:pt idx="64">
                  <c:v>-8.8097020315899197</c:v>
                </c:pt>
                <c:pt idx="65">
                  <c:v>-14.806346971688422</c:v>
                </c:pt>
                <c:pt idx="66">
                  <c:v>-9.8335665563814363</c:v>
                </c:pt>
                <c:pt idx="67">
                  <c:v>-7.5896946808149144</c:v>
                </c:pt>
                <c:pt idx="68">
                  <c:v>-4.9756902815035288E-2</c:v>
                </c:pt>
                <c:pt idx="69">
                  <c:v>-5.0478371151524537E-2</c:v>
                </c:pt>
                <c:pt idx="70">
                  <c:v>-5.1206566153847478E-2</c:v>
                </c:pt>
                <c:pt idx="71">
                  <c:v>-8.6639995911515104</c:v>
                </c:pt>
                <c:pt idx="72">
                  <c:v>-5.2649184704864155E-2</c:v>
                </c:pt>
                <c:pt idx="73">
                  <c:v>-6.6470067663010637</c:v>
                </c:pt>
                <c:pt idx="74">
                  <c:v>-5.4101715751797438E-2</c:v>
                </c:pt>
                <c:pt idx="75">
                  <c:v>-5.4818822590083638E-2</c:v>
                </c:pt>
                <c:pt idx="76">
                  <c:v>-7.3697409146875756</c:v>
                </c:pt>
                <c:pt idx="77">
                  <c:v>-6.3327564131617118</c:v>
                </c:pt>
                <c:pt idx="78">
                  <c:v>-7.0431761249471361</c:v>
                </c:pt>
                <c:pt idx="79">
                  <c:v>-5.7714682199368865E-2</c:v>
                </c:pt>
                <c:pt idx="80">
                  <c:v>-6.7312249544884697</c:v>
                </c:pt>
                <c:pt idx="81">
                  <c:v>-5.9167393054367419E-2</c:v>
                </c:pt>
                <c:pt idx="82">
                  <c:v>-5.9885721665406094E-2</c:v>
                </c:pt>
                <c:pt idx="83">
                  <c:v>-6.9662225514412617</c:v>
                </c:pt>
                <c:pt idx="84">
                  <c:v>-6.7457246768869474</c:v>
                </c:pt>
                <c:pt idx="85">
                  <c:v>-6.3104804253157605</c:v>
                </c:pt>
                <c:pt idx="86">
                  <c:v>-7.1293346911258162</c:v>
                </c:pt>
                <c:pt idx="87">
                  <c:v>-5.8166666194555239</c:v>
                </c:pt>
                <c:pt idx="88">
                  <c:v>-6.8551087650320284</c:v>
                </c:pt>
                <c:pt idx="89">
                  <c:v>-6.1637487819525019</c:v>
                </c:pt>
                <c:pt idx="90">
                  <c:v>-5.6542986454178878</c:v>
                </c:pt>
                <c:pt idx="91">
                  <c:v>-6.6412270342868507E-2</c:v>
                </c:pt>
                <c:pt idx="92">
                  <c:v>-6.7141820821377082E-2</c:v>
                </c:pt>
                <c:pt idx="93">
                  <c:v>-5.3803553960448394</c:v>
                </c:pt>
                <c:pt idx="94">
                  <c:v>-6.859401991495867E-2</c:v>
                </c:pt>
                <c:pt idx="95">
                  <c:v>-6.9322984864638629E-2</c:v>
                </c:pt>
                <c:pt idx="96">
                  <c:v>-5.8510546261255261</c:v>
                </c:pt>
                <c:pt idx="97">
                  <c:v>-7.0775949295114091E-2</c:v>
                </c:pt>
                <c:pt idx="98">
                  <c:v>-5.5379821910125209</c:v>
                </c:pt>
                <c:pt idx="99">
                  <c:v>-7.222718941234639E-2</c:v>
                </c:pt>
                <c:pt idx="100">
                  <c:v>-7.295389523505004E-2</c:v>
                </c:pt>
                <c:pt idx="101">
                  <c:v>-7.3679107267671504E-2</c:v>
                </c:pt>
                <c:pt idx="102">
                  <c:v>-5.0254409048676578</c:v>
                </c:pt>
                <c:pt idx="103">
                  <c:v>-5.2575875389019826</c:v>
                </c:pt>
                <c:pt idx="104">
                  <c:v>-7.5868394947121096E-2</c:v>
                </c:pt>
                <c:pt idx="105">
                  <c:v>-5.0766738474815813</c:v>
                </c:pt>
                <c:pt idx="106">
                  <c:v>-4.8459869229854</c:v>
                </c:pt>
                <c:pt idx="107">
                  <c:v>-4.6988489687197967</c:v>
                </c:pt>
                <c:pt idx="108">
                  <c:v>-7.878110579946411E-2</c:v>
                </c:pt>
                <c:pt idx="109">
                  <c:v>-4.621404104253541</c:v>
                </c:pt>
                <c:pt idx="110">
                  <c:v>-4.7653730105224321</c:v>
                </c:pt>
                <c:pt idx="111">
                  <c:v>-4.7876428019058253</c:v>
                </c:pt>
                <c:pt idx="112">
                  <c:v>-4.597163837774958</c:v>
                </c:pt>
                <c:pt idx="113">
                  <c:v>-8.2422938357236408E-2</c:v>
                </c:pt>
                <c:pt idx="114">
                  <c:v>-4.2170675128792121</c:v>
                </c:pt>
                <c:pt idx="115">
                  <c:v>-4.2924156124418422</c:v>
                </c:pt>
                <c:pt idx="116">
                  <c:v>-3.8515809713598261</c:v>
                </c:pt>
                <c:pt idx="117">
                  <c:v>-4.145072289702683</c:v>
                </c:pt>
                <c:pt idx="118">
                  <c:v>-4.5067176145720085</c:v>
                </c:pt>
                <c:pt idx="119">
                  <c:v>-4.1519899024806621</c:v>
                </c:pt>
                <c:pt idx="120">
                  <c:v>-4.0245988941261785</c:v>
                </c:pt>
                <c:pt idx="121">
                  <c:v>-3.952883396973967</c:v>
                </c:pt>
                <c:pt idx="122">
                  <c:v>-3.8813098283213923</c:v>
                </c:pt>
                <c:pt idx="123">
                  <c:v>-3.9935454695242689</c:v>
                </c:pt>
                <c:pt idx="124">
                  <c:v>-3.8669777054817742</c:v>
                </c:pt>
                <c:pt idx="125">
                  <c:v>-3.9250146590600195</c:v>
                </c:pt>
                <c:pt idx="126">
                  <c:v>-3.7926089420738216</c:v>
                </c:pt>
                <c:pt idx="127">
                  <c:v>-3.619927398703771</c:v>
                </c:pt>
                <c:pt idx="128">
                  <c:v>-3.666088094105028</c:v>
                </c:pt>
                <c:pt idx="129">
                  <c:v>-3.1714758297830556</c:v>
                </c:pt>
                <c:pt idx="130">
                  <c:v>-3.5162638257833212</c:v>
                </c:pt>
                <c:pt idx="131">
                  <c:v>-3.4040275944411653</c:v>
                </c:pt>
                <c:pt idx="132">
                  <c:v>-3.3996865298109986</c:v>
                </c:pt>
                <c:pt idx="133">
                  <c:v>-3.4372093563988155</c:v>
                </c:pt>
                <c:pt idx="134">
                  <c:v>-3.2399865755113852</c:v>
                </c:pt>
                <c:pt idx="135">
                  <c:v>-3.2372232482777377</c:v>
                </c:pt>
                <c:pt idx="136">
                  <c:v>-3.2592209854476435</c:v>
                </c:pt>
                <c:pt idx="137">
                  <c:v>-3.2198238764692046</c:v>
                </c:pt>
                <c:pt idx="138">
                  <c:v>-3.0652900015296352</c:v>
                </c:pt>
                <c:pt idx="139">
                  <c:v>-3.0904278698709935</c:v>
                </c:pt>
                <c:pt idx="140">
                  <c:v>-3.0702687116645637</c:v>
                </c:pt>
                <c:pt idx="141">
                  <c:v>-3.1373471893317864</c:v>
                </c:pt>
                <c:pt idx="142">
                  <c:v>-2.9741276442961326</c:v>
                </c:pt>
                <c:pt idx="143">
                  <c:v>-2.9378175539528888</c:v>
                </c:pt>
                <c:pt idx="144">
                  <c:v>-2.9041282722043511</c:v>
                </c:pt>
                <c:pt idx="145">
                  <c:v>-2.8464722535389413</c:v>
                </c:pt>
                <c:pt idx="146">
                  <c:v>-2.8007202295972444</c:v>
                </c:pt>
                <c:pt idx="147">
                  <c:v>-2.7575692445839497</c:v>
                </c:pt>
                <c:pt idx="148">
                  <c:v>-2.7284207896158086</c:v>
                </c:pt>
                <c:pt idx="149">
                  <c:v>-2.6655945606153253</c:v>
                </c:pt>
                <c:pt idx="150">
                  <c:v>-2.6249850104620016</c:v>
                </c:pt>
                <c:pt idx="151">
                  <c:v>-2.5870827243095964</c:v>
                </c:pt>
                <c:pt idx="152">
                  <c:v>-2.5628513099203771</c:v>
                </c:pt>
                <c:pt idx="153">
                  <c:v>-2.5126983222103942</c:v>
                </c:pt>
                <c:pt idx="154">
                  <c:v>-2.4644613692459028</c:v>
                </c:pt>
                <c:pt idx="155">
                  <c:v>-2.4298696169854486</c:v>
                </c:pt>
                <c:pt idx="156">
                  <c:v>-2.3814730313425332</c:v>
                </c:pt>
                <c:pt idx="157">
                  <c:v>-2.3836977089376359</c:v>
                </c:pt>
                <c:pt idx="158">
                  <c:v>-2.3234651421244261</c:v>
                </c:pt>
                <c:pt idx="159">
                  <c:v>-2.2699986698260357</c:v>
                </c:pt>
                <c:pt idx="160">
                  <c:v>-2.2816536257685982</c:v>
                </c:pt>
                <c:pt idx="161">
                  <c:v>-2.1952718394027992</c:v>
                </c:pt>
                <c:pt idx="162">
                  <c:v>-2.1848299147744452</c:v>
                </c:pt>
                <c:pt idx="163">
                  <c:v>-2.1436654861520279</c:v>
                </c:pt>
                <c:pt idx="164">
                  <c:v>-2.0707132045791035</c:v>
                </c:pt>
                <c:pt idx="165">
                  <c:v>-2.0526359102591707</c:v>
                </c:pt>
                <c:pt idx="166">
                  <c:v>-2.0432996115939233</c:v>
                </c:pt>
                <c:pt idx="167">
                  <c:v>-2.0121622396777568</c:v>
                </c:pt>
                <c:pt idx="168">
                  <c:v>-1.9341493661431906</c:v>
                </c:pt>
                <c:pt idx="169">
                  <c:v>-1.9187402390961155</c:v>
                </c:pt>
                <c:pt idx="170">
                  <c:v>-1.8894691826901282</c:v>
                </c:pt>
                <c:pt idx="171">
                  <c:v>-1.8533435108755596</c:v>
                </c:pt>
                <c:pt idx="172">
                  <c:v>-1.8062120363393619</c:v>
                </c:pt>
                <c:pt idx="173">
                  <c:v>-1.7651601767868479</c:v>
                </c:pt>
                <c:pt idx="174">
                  <c:v>-1.7360254425572588</c:v>
                </c:pt>
                <c:pt idx="175">
                  <c:v>-1.7131913304761155</c:v>
                </c:pt>
                <c:pt idx="176">
                  <c:v>-1.6685936189890767</c:v>
                </c:pt>
                <c:pt idx="177">
                  <c:v>-1.6470626819989582</c:v>
                </c:pt>
                <c:pt idx="178">
                  <c:v>-1.6072855233166401</c:v>
                </c:pt>
                <c:pt idx="179">
                  <c:v>-1.5817040177627217</c:v>
                </c:pt>
                <c:pt idx="180">
                  <c:v>-1.5411790050629226</c:v>
                </c:pt>
                <c:pt idx="181">
                  <c:v>-1.5074099069751632</c:v>
                </c:pt>
                <c:pt idx="182">
                  <c:v>-1.466608118947532</c:v>
                </c:pt>
                <c:pt idx="183">
                  <c:v>-1.4413600420934565</c:v>
                </c:pt>
                <c:pt idx="184">
                  <c:v>-1.411036767330266</c:v>
                </c:pt>
                <c:pt idx="185">
                  <c:v>-1.3746614665952841</c:v>
                </c:pt>
                <c:pt idx="186">
                  <c:v>-1.3358474152371138</c:v>
                </c:pt>
                <c:pt idx="187">
                  <c:v>-1.3079746938829466</c:v>
                </c:pt>
                <c:pt idx="188">
                  <c:v>-1.2774054785699178</c:v>
                </c:pt>
                <c:pt idx="189">
                  <c:v>-1.2521880889590138</c:v>
                </c:pt>
                <c:pt idx="190">
                  <c:v>-1.1964954637172927</c:v>
                </c:pt>
                <c:pt idx="191">
                  <c:v>-1.178020415514716</c:v>
                </c:pt>
                <c:pt idx="192">
                  <c:v>-1.1493025409273412</c:v>
                </c:pt>
                <c:pt idx="193">
                  <c:v>-1.1152087186942905</c:v>
                </c:pt>
                <c:pt idx="194">
                  <c:v>-1.0948202913730143</c:v>
                </c:pt>
                <c:pt idx="195">
                  <c:v>-1.0500942983574304</c:v>
                </c:pt>
                <c:pt idx="196">
                  <c:v>-1.0307973336562581</c:v>
                </c:pt>
                <c:pt idx="197">
                  <c:v>-0.98542417913985025</c:v>
                </c:pt>
                <c:pt idx="198">
                  <c:v>-0.96804110992925785</c:v>
                </c:pt>
                <c:pt idx="199">
                  <c:v>-0.9317307245163694</c:v>
                </c:pt>
                <c:pt idx="200">
                  <c:v>-0.91239156485583517</c:v>
                </c:pt>
                <c:pt idx="201">
                  <c:v>-0.86992551025803722</c:v>
                </c:pt>
                <c:pt idx="202">
                  <c:v>-0.85002166106270494</c:v>
                </c:pt>
                <c:pt idx="203">
                  <c:v>-0.82206491862687459</c:v>
                </c:pt>
                <c:pt idx="204">
                  <c:v>-0.78927412395002416</c:v>
                </c:pt>
                <c:pt idx="205">
                  <c:v>-0.75095490438799373</c:v>
                </c:pt>
                <c:pt idx="206">
                  <c:v>-0.72448811612902586</c:v>
                </c:pt>
                <c:pt idx="207">
                  <c:v>-0.70164647977191452</c:v>
                </c:pt>
                <c:pt idx="208">
                  <c:v>-0.66910369113242441</c:v>
                </c:pt>
                <c:pt idx="209">
                  <c:v>-0.65264308340226262</c:v>
                </c:pt>
                <c:pt idx="210">
                  <c:v>-0.61538581949574811</c:v>
                </c:pt>
                <c:pt idx="211">
                  <c:v>-0.58685878120184443</c:v>
                </c:pt>
                <c:pt idx="212">
                  <c:v>-0.55656586172847478</c:v>
                </c:pt>
                <c:pt idx="213">
                  <c:v>-0.52717401118620744</c:v>
                </c:pt>
                <c:pt idx="214">
                  <c:v>-0.51079845728146966</c:v>
                </c:pt>
                <c:pt idx="215">
                  <c:v>-0.48506156067528883</c:v>
                </c:pt>
                <c:pt idx="216">
                  <c:v>-0.45824592632748368</c:v>
                </c:pt>
                <c:pt idx="217">
                  <c:v>-0.42373262570911047</c:v>
                </c:pt>
                <c:pt idx="218">
                  <c:v>-0.40669869765700511</c:v>
                </c:pt>
                <c:pt idx="219">
                  <c:v>-0.37690451965258159</c:v>
                </c:pt>
                <c:pt idx="220">
                  <c:v>-0.36120485965543392</c:v>
                </c:pt>
                <c:pt idx="221">
                  <c:v>-0.34454791995964468</c:v>
                </c:pt>
                <c:pt idx="222">
                  <c:v>-0.30233374418830794</c:v>
                </c:pt>
                <c:pt idx="223">
                  <c:v>-0.28875266580671499</c:v>
                </c:pt>
                <c:pt idx="224">
                  <c:v>-0.2615103423091153</c:v>
                </c:pt>
                <c:pt idx="225">
                  <c:v>-0.23665649694378657</c:v>
                </c:pt>
                <c:pt idx="226">
                  <c:v>-0.21991774918867657</c:v>
                </c:pt>
                <c:pt idx="227">
                  <c:v>-0.19817832705189076</c:v>
                </c:pt>
                <c:pt idx="228">
                  <c:v>-0.17573317208957459</c:v>
                </c:pt>
                <c:pt idx="229">
                  <c:v>-0.16154734846875368</c:v>
                </c:pt>
                <c:pt idx="230">
                  <c:v>-0.1393136662332683</c:v>
                </c:pt>
                <c:pt idx="231">
                  <c:v>-0.12888462323914238</c:v>
                </c:pt>
                <c:pt idx="232">
                  <c:v>-0.1094771549555886</c:v>
                </c:pt>
                <c:pt idx="233">
                  <c:v>-9.1878094764213436E-2</c:v>
                </c:pt>
                <c:pt idx="234">
                  <c:v>-7.3458699463126664E-2</c:v>
                </c:pt>
                <c:pt idx="235">
                  <c:v>-5.9513002598029253E-2</c:v>
                </c:pt>
                <c:pt idx="236">
                  <c:v>-4.6598873825386758E-2</c:v>
                </c:pt>
                <c:pt idx="237">
                  <c:v>-3.4155146004296595E-2</c:v>
                </c:pt>
                <c:pt idx="238">
                  <c:v>-2.4161586618550255E-2</c:v>
                </c:pt>
                <c:pt idx="239">
                  <c:v>-1.2111886273209598E-2</c:v>
                </c:pt>
                <c:pt idx="240">
                  <c:v>-6.4440761351314485E-3</c:v>
                </c:pt>
                <c:pt idx="241">
                  <c:v>2.7781230745783417E-3</c:v>
                </c:pt>
                <c:pt idx="242">
                  <c:v>1.2317894448512473E-2</c:v>
                </c:pt>
                <c:pt idx="243">
                  <c:v>2.2331410224293066E-2</c:v>
                </c:pt>
                <c:pt idx="244">
                  <c:v>2.5001944970012568E-2</c:v>
                </c:pt>
                <c:pt idx="245">
                  <c:v>3.0730355612920958E-2</c:v>
                </c:pt>
                <c:pt idx="246">
                  <c:v>3.4670130135156151E-2</c:v>
                </c:pt>
                <c:pt idx="247">
                  <c:v>3.8468649285353158E-2</c:v>
                </c:pt>
                <c:pt idx="248">
                  <c:v>4.101748393876916E-2</c:v>
                </c:pt>
                <c:pt idx="249">
                  <c:v>4.3017355347417456E-2</c:v>
                </c:pt>
                <c:pt idx="250">
                  <c:v>3.9917842356917095E-2</c:v>
                </c:pt>
                <c:pt idx="251">
                  <c:v>4.1614898541482474E-2</c:v>
                </c:pt>
                <c:pt idx="252">
                  <c:v>3.9801128480582544E-2</c:v>
                </c:pt>
                <c:pt idx="253">
                  <c:v>4.1700556337588596E-2</c:v>
                </c:pt>
                <c:pt idx="254">
                  <c:v>3.5762662382727579E-2</c:v>
                </c:pt>
                <c:pt idx="255">
                  <c:v>2.9673591338985981E-2</c:v>
                </c:pt>
                <c:pt idx="256">
                  <c:v>2.9335678963664735E-2</c:v>
                </c:pt>
                <c:pt idx="257">
                  <c:v>2.6139180268934737E-2</c:v>
                </c:pt>
                <c:pt idx="258">
                  <c:v>1.7439934663908582E-2</c:v>
                </c:pt>
                <c:pt idx="259">
                  <c:v>1.1373341933580758E-2</c:v>
                </c:pt>
                <c:pt idx="260">
                  <c:v>5.5218255833954797E-3</c:v>
                </c:pt>
                <c:pt idx="261">
                  <c:v>-2.7627062618890987E-3</c:v>
                </c:pt>
                <c:pt idx="262">
                  <c:v>-1.1187633627821684E-2</c:v>
                </c:pt>
                <c:pt idx="263">
                  <c:v>-1.2125226648527556E-2</c:v>
                </c:pt>
                <c:pt idx="264">
                  <c:v>-2.7024423785044722E-2</c:v>
                </c:pt>
                <c:pt idx="265">
                  <c:v>-3.0199043526579167E-2</c:v>
                </c:pt>
                <c:pt idx="266">
                  <c:v>-3.5899685349532515E-2</c:v>
                </c:pt>
                <c:pt idx="267">
                  <c:v>-4.8925327396000966E-2</c:v>
                </c:pt>
                <c:pt idx="268">
                  <c:v>-5.3498754761833939E-2</c:v>
                </c:pt>
                <c:pt idx="269">
                  <c:v>-5.5004771792545808E-2</c:v>
                </c:pt>
                <c:pt idx="270">
                  <c:v>-6.6073027848909352E-2</c:v>
                </c:pt>
                <c:pt idx="271">
                  <c:v>-7.0776046114841673E-2</c:v>
                </c:pt>
                <c:pt idx="272">
                  <c:v>-7.8690390325209331E-2</c:v>
                </c:pt>
                <c:pt idx="273">
                  <c:v>-9.1409081562089198E-2</c:v>
                </c:pt>
                <c:pt idx="274">
                  <c:v>-8.8854359347145515E-2</c:v>
                </c:pt>
                <c:pt idx="275">
                  <c:v>-9.0255598990790914E-2</c:v>
                </c:pt>
                <c:pt idx="276">
                  <c:v>-9.7114539013872611E-2</c:v>
                </c:pt>
                <c:pt idx="277">
                  <c:v>-0.10205819118648224</c:v>
                </c:pt>
                <c:pt idx="278">
                  <c:v>-0.10570906947308581</c:v>
                </c:pt>
                <c:pt idx="279">
                  <c:v>-0.10243946727358956</c:v>
                </c:pt>
                <c:pt idx="280">
                  <c:v>-0.10949370651853711</c:v>
                </c:pt>
                <c:pt idx="281">
                  <c:v>-0.11328428184061132</c:v>
                </c:pt>
                <c:pt idx="282">
                  <c:v>-0.11564539226322675</c:v>
                </c:pt>
                <c:pt idx="283">
                  <c:v>-0.11603601836973773</c:v>
                </c:pt>
                <c:pt idx="284">
                  <c:v>-0.117342383901307</c:v>
                </c:pt>
                <c:pt idx="285">
                  <c:v>-0.1160548751642949</c:v>
                </c:pt>
                <c:pt idx="286">
                  <c:v>-0.11303777881425912</c:v>
                </c:pt>
                <c:pt idx="287">
                  <c:v>-0.11224390315294901</c:v>
                </c:pt>
                <c:pt idx="288">
                  <c:v>-0.11163910258816219</c:v>
                </c:pt>
                <c:pt idx="289">
                  <c:v>-0.10743995723673652</c:v>
                </c:pt>
                <c:pt idx="290">
                  <c:v>-0.10638889149533745</c:v>
                </c:pt>
                <c:pt idx="291">
                  <c:v>-0.10394955073285859</c:v>
                </c:pt>
                <c:pt idx="292">
                  <c:v>-9.9018909287446943E-2</c:v>
                </c:pt>
                <c:pt idx="293">
                  <c:v>-9.5560038351972215E-2</c:v>
                </c:pt>
                <c:pt idx="294">
                  <c:v>-8.911085785775201E-2</c:v>
                </c:pt>
                <c:pt idx="295">
                  <c:v>-8.3738644687282815E-2</c:v>
                </c:pt>
                <c:pt idx="296">
                  <c:v>-7.9981412235192645E-2</c:v>
                </c:pt>
                <c:pt idx="297">
                  <c:v>-7.4897883219046904E-2</c:v>
                </c:pt>
                <c:pt idx="298">
                  <c:v>-7.0735575468723957E-2</c:v>
                </c:pt>
                <c:pt idx="299">
                  <c:v>-6.1336947951248735E-2</c:v>
                </c:pt>
                <c:pt idx="300">
                  <c:v>-5.2781767795591253E-2</c:v>
                </c:pt>
                <c:pt idx="301">
                  <c:v>-4.7977840321231813E-2</c:v>
                </c:pt>
                <c:pt idx="302">
                  <c:v>-3.7597594469792849E-2</c:v>
                </c:pt>
                <c:pt idx="303">
                  <c:v>-2.760786176851656E-2</c:v>
                </c:pt>
                <c:pt idx="304">
                  <c:v>-2.1408612180050086E-2</c:v>
                </c:pt>
                <c:pt idx="305">
                  <c:v>-1.2070613406492313E-2</c:v>
                </c:pt>
                <c:pt idx="306">
                  <c:v>-1.2116899575650012E-3</c:v>
                </c:pt>
                <c:pt idx="307">
                  <c:v>4.5513853175011363E-3</c:v>
                </c:pt>
                <c:pt idx="308">
                  <c:v>1.6702774615860626E-2</c:v>
                </c:pt>
                <c:pt idx="309">
                  <c:v>3.2269743176396422E-2</c:v>
                </c:pt>
                <c:pt idx="310">
                  <c:v>3.9304964260574324E-2</c:v>
                </c:pt>
                <c:pt idx="311">
                  <c:v>4.848386632206067E-2</c:v>
                </c:pt>
                <c:pt idx="312">
                  <c:v>6.1763434240660622E-2</c:v>
                </c:pt>
                <c:pt idx="313">
                  <c:v>7.3516242654536143E-2</c:v>
                </c:pt>
                <c:pt idx="314">
                  <c:v>8.5489873814646122E-2</c:v>
                </c:pt>
                <c:pt idx="315">
                  <c:v>9.0351395195510761E-2</c:v>
                </c:pt>
                <c:pt idx="316">
                  <c:v>0.10735381534199276</c:v>
                </c:pt>
                <c:pt idx="317">
                  <c:v>0.11695558447926591</c:v>
                </c:pt>
                <c:pt idx="318">
                  <c:v>0.13337319502946918</c:v>
                </c:pt>
                <c:pt idx="319">
                  <c:v>0.14037919038731544</c:v>
                </c:pt>
                <c:pt idx="320">
                  <c:v>0.1547769016766565</c:v>
                </c:pt>
                <c:pt idx="321">
                  <c:v>0.16798445877027243</c:v>
                </c:pt>
                <c:pt idx="322">
                  <c:v>0.18529708010291082</c:v>
                </c:pt>
                <c:pt idx="323">
                  <c:v>0.19102071200069495</c:v>
                </c:pt>
                <c:pt idx="324">
                  <c:v>0.20709557149443097</c:v>
                </c:pt>
                <c:pt idx="325">
                  <c:v>0.2190217148834073</c:v>
                </c:pt>
                <c:pt idx="326">
                  <c:v>0.23493094809654122</c:v>
                </c:pt>
                <c:pt idx="327">
                  <c:v>0.24829749240372737</c:v>
                </c:pt>
                <c:pt idx="328">
                  <c:v>0.25776273650422288</c:v>
                </c:pt>
                <c:pt idx="329">
                  <c:v>0.27515924982555479</c:v>
                </c:pt>
                <c:pt idx="330">
                  <c:v>0.28791885431302155</c:v>
                </c:pt>
                <c:pt idx="331">
                  <c:v>0.30474208419611798</c:v>
                </c:pt>
                <c:pt idx="332">
                  <c:v>0.31945217281025379</c:v>
                </c:pt>
                <c:pt idx="333">
                  <c:v>0.32484571398356299</c:v>
                </c:pt>
                <c:pt idx="334">
                  <c:v>0.3467134360907469</c:v>
                </c:pt>
                <c:pt idx="335">
                  <c:v>0.36138724958029245</c:v>
                </c:pt>
                <c:pt idx="336">
                  <c:v>0.37858066277599711</c:v>
                </c:pt>
                <c:pt idx="337">
                  <c:v>0.38389999393336721</c:v>
                </c:pt>
                <c:pt idx="338">
                  <c:v>0.40241557732854727</c:v>
                </c:pt>
                <c:pt idx="339">
                  <c:v>0.4173238236517452</c:v>
                </c:pt>
                <c:pt idx="340">
                  <c:v>0.43175368831155908</c:v>
                </c:pt>
                <c:pt idx="341">
                  <c:v>0.44547232447369106</c:v>
                </c:pt>
                <c:pt idx="342">
                  <c:v>0.46175884111278465</c:v>
                </c:pt>
                <c:pt idx="343">
                  <c:v>0.47682196211636213</c:v>
                </c:pt>
                <c:pt idx="344">
                  <c:v>0.49004547141270971</c:v>
                </c:pt>
                <c:pt idx="345">
                  <c:v>0.50395376358972688</c:v>
                </c:pt>
                <c:pt idx="346">
                  <c:v>0.52028295467635732</c:v>
                </c:pt>
                <c:pt idx="347">
                  <c:v>0.53421326642570222</c:v>
                </c:pt>
                <c:pt idx="348">
                  <c:v>0.54591823667323913</c:v>
                </c:pt>
                <c:pt idx="349">
                  <c:v>0.56515504405035777</c:v>
                </c:pt>
                <c:pt idx="350">
                  <c:v>0.57747988185647336</c:v>
                </c:pt>
                <c:pt idx="351">
                  <c:v>0.59543756231870926</c:v>
                </c:pt>
                <c:pt idx="352">
                  <c:v>0.6091820539585594</c:v>
                </c:pt>
                <c:pt idx="353">
                  <c:v>0.62339696038135373</c:v>
                </c:pt>
                <c:pt idx="354">
                  <c:v>0.64056691554020784</c:v>
                </c:pt>
                <c:pt idx="355">
                  <c:v>0.65322156744300697</c:v>
                </c:pt>
                <c:pt idx="356">
                  <c:v>0.66763446559818462</c:v>
                </c:pt>
                <c:pt idx="357">
                  <c:v>0.68063929140322943</c:v>
                </c:pt>
                <c:pt idx="358">
                  <c:v>0.69548011431234236</c:v>
                </c:pt>
                <c:pt idx="359">
                  <c:v>0.71176286881345174</c:v>
                </c:pt>
                <c:pt idx="360">
                  <c:v>0.72696161120301672</c:v>
                </c:pt>
                <c:pt idx="361">
                  <c:v>0.74393696793041586</c:v>
                </c:pt>
                <c:pt idx="362">
                  <c:v>0.75900034711993236</c:v>
                </c:pt>
                <c:pt idx="363">
                  <c:v>0.76972893190925551</c:v>
                </c:pt>
                <c:pt idx="364">
                  <c:v>0.78782651226734346</c:v>
                </c:pt>
                <c:pt idx="365">
                  <c:v>0.80255424973467249</c:v>
                </c:pt>
                <c:pt idx="366">
                  <c:v>0.81410076758237371</c:v>
                </c:pt>
                <c:pt idx="367">
                  <c:v>0.827670282922219</c:v>
                </c:pt>
                <c:pt idx="368">
                  <c:v>0.84435573372254302</c:v>
                </c:pt>
                <c:pt idx="369">
                  <c:v>0.85797828783123287</c:v>
                </c:pt>
                <c:pt idx="370">
                  <c:v>0.87941716309183948</c:v>
                </c:pt>
                <c:pt idx="371">
                  <c:v>0.89724895946640082</c:v>
                </c:pt>
                <c:pt idx="372">
                  <c:v>0.91022302426086288</c:v>
                </c:pt>
                <c:pt idx="373">
                  <c:v>0.92120286085365244</c:v>
                </c:pt>
                <c:pt idx="374">
                  <c:v>0.93431973935671986</c:v>
                </c:pt>
                <c:pt idx="375">
                  <c:v>0.95214327378119656</c:v>
                </c:pt>
                <c:pt idx="376">
                  <c:v>0.9664865354999469</c:v>
                </c:pt>
                <c:pt idx="377">
                  <c:v>0.98312197199529372</c:v>
                </c:pt>
                <c:pt idx="378">
                  <c:v>0.99105897663237374</c:v>
                </c:pt>
                <c:pt idx="379">
                  <c:v>1.0140094936888155</c:v>
                </c:pt>
                <c:pt idx="380">
                  <c:v>1.0221798246483709</c:v>
                </c:pt>
                <c:pt idx="381">
                  <c:v>1.0374009923310226</c:v>
                </c:pt>
                <c:pt idx="382">
                  <c:v>1.0526591912542302</c:v>
                </c:pt>
                <c:pt idx="383">
                  <c:v>1.0657609474379455</c:v>
                </c:pt>
                <c:pt idx="384">
                  <c:v>1.0820159653923447</c:v>
                </c:pt>
                <c:pt idx="385">
                  <c:v>1.0941906865161204</c:v>
                </c:pt>
                <c:pt idx="386">
                  <c:v>1.1118060493054291</c:v>
                </c:pt>
                <c:pt idx="387">
                  <c:v>1.1201934777569422</c:v>
                </c:pt>
                <c:pt idx="388">
                  <c:v>1.1408556559421827</c:v>
                </c:pt>
                <c:pt idx="389">
                  <c:v>1.1567566640889388</c:v>
                </c:pt>
                <c:pt idx="390">
                  <c:v>1.1691964315221248</c:v>
                </c:pt>
                <c:pt idx="391">
                  <c:v>1.1847403316299565</c:v>
                </c:pt>
                <c:pt idx="392">
                  <c:v>1.198432153338018</c:v>
                </c:pt>
                <c:pt idx="393">
                  <c:v>1.2095633606591443</c:v>
                </c:pt>
                <c:pt idx="394">
                  <c:v>1.2291814349024439</c:v>
                </c:pt>
                <c:pt idx="395">
                  <c:v>1.2396744803469448</c:v>
                </c:pt>
                <c:pt idx="396">
                  <c:v>1.2619016341665168</c:v>
                </c:pt>
                <c:pt idx="397">
                  <c:v>1.2679604467401644</c:v>
                </c:pt>
                <c:pt idx="398">
                  <c:v>1.2852649536575418</c:v>
                </c:pt>
                <c:pt idx="399">
                  <c:v>1.2986220188523543</c:v>
                </c:pt>
                <c:pt idx="400">
                  <c:v>1.3091127775071016</c:v>
                </c:pt>
                <c:pt idx="401">
                  <c:v>1.3327153984809355</c:v>
                </c:pt>
                <c:pt idx="402">
                  <c:v>1.3407287523888833</c:v>
                </c:pt>
                <c:pt idx="403">
                  <c:v>1.3521609307488061</c:v>
                </c:pt>
                <c:pt idx="404">
                  <c:v>1.3664201713858932</c:v>
                </c:pt>
                <c:pt idx="405">
                  <c:v>1.3805290740384046</c:v>
                </c:pt>
                <c:pt idx="406">
                  <c:v>1.4011880802249528</c:v>
                </c:pt>
                <c:pt idx="407">
                  <c:v>1.4160941135258038</c:v>
                </c:pt>
                <c:pt idx="408">
                  <c:v>1.4263520622299517</c:v>
                </c:pt>
                <c:pt idx="409">
                  <c:v>1.4447379993994753</c:v>
                </c:pt>
                <c:pt idx="410">
                  <c:v>1.4522379321235945</c:v>
                </c:pt>
                <c:pt idx="411">
                  <c:v>1.4721849352546386</c:v>
                </c:pt>
                <c:pt idx="412">
                  <c:v>1.4853913673952286</c:v>
                </c:pt>
                <c:pt idx="413">
                  <c:v>1.4975029436147884</c:v>
                </c:pt>
                <c:pt idx="414">
                  <c:v>1.5087502608415664</c:v>
                </c:pt>
                <c:pt idx="415">
                  <c:v>1.5211331536005102</c:v>
                </c:pt>
                <c:pt idx="416">
                  <c:v>1.5408716900267416</c:v>
                </c:pt>
                <c:pt idx="417">
                  <c:v>1.5480949949578511</c:v>
                </c:pt>
                <c:pt idx="418">
                  <c:v>1.5738064786907784</c:v>
                </c:pt>
                <c:pt idx="419">
                  <c:v>1.5840368383830383</c:v>
                </c:pt>
                <c:pt idx="420">
                  <c:v>1.5957391530037612</c:v>
                </c:pt>
                <c:pt idx="421">
                  <c:v>1.61071821604197</c:v>
                </c:pt>
                <c:pt idx="422">
                  <c:v>1.6308502278409789</c:v>
                </c:pt>
                <c:pt idx="423">
                  <c:v>1.6435159448554968</c:v>
                </c:pt>
                <c:pt idx="424">
                  <c:v>1.6498671714482114</c:v>
                </c:pt>
                <c:pt idx="425">
                  <c:v>1.6666277174734108</c:v>
                </c:pt>
                <c:pt idx="426">
                  <c:v>1.674214253138598</c:v>
                </c:pt>
                <c:pt idx="427">
                  <c:v>1.6934553021418757</c:v>
                </c:pt>
                <c:pt idx="428">
                  <c:v>1.707087962385939</c:v>
                </c:pt>
                <c:pt idx="429">
                  <c:v>1.7207302123934929</c:v>
                </c:pt>
                <c:pt idx="430">
                  <c:v>1.7346049772819989</c:v>
                </c:pt>
                <c:pt idx="431">
                  <c:v>1.7480908403772371</c:v>
                </c:pt>
                <c:pt idx="432">
                  <c:v>1.759514756787075</c:v>
                </c:pt>
                <c:pt idx="433">
                  <c:v>1.7751561036454557</c:v>
                </c:pt>
                <c:pt idx="434">
                  <c:v>1.7874402956078534</c:v>
                </c:pt>
                <c:pt idx="435">
                  <c:v>1.8014221707778126</c:v>
                </c:pt>
                <c:pt idx="436">
                  <c:v>1.8099439296856128</c:v>
                </c:pt>
                <c:pt idx="437">
                  <c:v>1.8281892661688735</c:v>
                </c:pt>
                <c:pt idx="438">
                  <c:v>1.8420817352361325</c:v>
                </c:pt>
                <c:pt idx="439">
                  <c:v>1.8587975782099806</c:v>
                </c:pt>
                <c:pt idx="440">
                  <c:v>1.8673922193203119</c:v>
                </c:pt>
                <c:pt idx="441">
                  <c:v>1.8725631673295118</c:v>
                </c:pt>
                <c:pt idx="442">
                  <c:v>1.8946323113537129</c:v>
                </c:pt>
                <c:pt idx="443">
                  <c:v>1.9071493132667101</c:v>
                </c:pt>
                <c:pt idx="444">
                  <c:v>1.9249846504770221</c:v>
                </c:pt>
                <c:pt idx="445">
                  <c:v>1.9353784787530965</c:v>
                </c:pt>
                <c:pt idx="446">
                  <c:v>1.9446435180988639</c:v>
                </c:pt>
                <c:pt idx="447">
                  <c:v>1.9570681632127001</c:v>
                </c:pt>
                <c:pt idx="448">
                  <c:v>1.9746211187719072</c:v>
                </c:pt>
                <c:pt idx="449">
                  <c:v>1.9868700499116219</c:v>
                </c:pt>
                <c:pt idx="450">
                  <c:v>2.0008566461959152</c:v>
                </c:pt>
                <c:pt idx="451">
                  <c:v>2.0107640521607593</c:v>
                </c:pt>
                <c:pt idx="452">
                  <c:v>2.026489051263749</c:v>
                </c:pt>
                <c:pt idx="453">
                  <c:v>2.0308484102119602</c:v>
                </c:pt>
                <c:pt idx="454">
                  <c:v>2.0513870279829902</c:v>
                </c:pt>
                <c:pt idx="455">
                  <c:v>2.0613268916088807</c:v>
                </c:pt>
                <c:pt idx="456">
                  <c:v>2.0729580944449482</c:v>
                </c:pt>
                <c:pt idx="457">
                  <c:v>2.0753365033255524</c:v>
                </c:pt>
                <c:pt idx="458">
                  <c:v>2.0960977511443994</c:v>
                </c:pt>
                <c:pt idx="459">
                  <c:v>2.1100340380540707</c:v>
                </c:pt>
                <c:pt idx="460">
                  <c:v>2.1225581216385665</c:v>
                </c:pt>
                <c:pt idx="461">
                  <c:v>2.144763292769519</c:v>
                </c:pt>
                <c:pt idx="462">
                  <c:v>2.1557757345581798</c:v>
                </c:pt>
                <c:pt idx="463">
                  <c:v>2.163579293947909</c:v>
                </c:pt>
                <c:pt idx="464">
                  <c:v>2.1778919421908993</c:v>
                </c:pt>
                <c:pt idx="465">
                  <c:v>2.1866987383766161</c:v>
                </c:pt>
                <c:pt idx="466">
                  <c:v>2.2101600209900751</c:v>
                </c:pt>
                <c:pt idx="467">
                  <c:v>2.2197617348017888</c:v>
                </c:pt>
                <c:pt idx="468">
                  <c:v>2.2345107910510347</c:v>
                </c:pt>
                <c:pt idx="469">
                  <c:v>2.2479075431132172</c:v>
                </c:pt>
                <c:pt idx="470">
                  <c:v>2.2533928878301013</c:v>
                </c:pt>
                <c:pt idx="471">
                  <c:v>2.2682890362978148</c:v>
                </c:pt>
                <c:pt idx="472">
                  <c:v>2.2761611993802129</c:v>
                </c:pt>
                <c:pt idx="473">
                  <c:v>2.2936707797014746</c:v>
                </c:pt>
                <c:pt idx="474">
                  <c:v>2.3098854468817986</c:v>
                </c:pt>
                <c:pt idx="475">
                  <c:v>2.3107859994410203</c:v>
                </c:pt>
                <c:pt idx="476">
                  <c:v>2.3324742085523931</c:v>
                </c:pt>
                <c:pt idx="477">
                  <c:v>2.3554360857902008</c:v>
                </c:pt>
                <c:pt idx="478">
                  <c:v>2.364156426569676</c:v>
                </c:pt>
                <c:pt idx="479">
                  <c:v>2.3711733302834932</c:v>
                </c:pt>
                <c:pt idx="480">
                  <c:v>2.3813758058942178</c:v>
                </c:pt>
                <c:pt idx="481">
                  <c:v>2.3923363154252018</c:v>
                </c:pt>
                <c:pt idx="482">
                  <c:v>2.4136401963228185</c:v>
                </c:pt>
                <c:pt idx="483">
                  <c:v>2.4190352497280641</c:v>
                </c:pt>
                <c:pt idx="484">
                  <c:v>2.4308123645040127</c:v>
                </c:pt>
                <c:pt idx="485">
                  <c:v>2.4429327928129565</c:v>
                </c:pt>
                <c:pt idx="486">
                  <c:v>2.4609436964625573</c:v>
                </c:pt>
                <c:pt idx="487">
                  <c:v>2.4751151538800098</c:v>
                </c:pt>
                <c:pt idx="488">
                  <c:v>2.4906902576028767</c:v>
                </c:pt>
                <c:pt idx="489">
                  <c:v>2.5039229509419627</c:v>
                </c:pt>
                <c:pt idx="490">
                  <c:v>2.5167139250211505</c:v>
                </c:pt>
                <c:pt idx="491">
                  <c:v>2.5192019522751994</c:v>
                </c:pt>
                <c:pt idx="492">
                  <c:v>2.5457328444147449</c:v>
                </c:pt>
                <c:pt idx="493">
                  <c:v>2.559530005986367</c:v>
                </c:pt>
                <c:pt idx="494">
                  <c:v>2.5619392496449844</c:v>
                </c:pt>
                <c:pt idx="495">
                  <c:v>2.5791485966015473</c:v>
                </c:pt>
                <c:pt idx="496">
                  <c:v>2.5776968539438241</c:v>
                </c:pt>
                <c:pt idx="497">
                  <c:v>2.6071250349362582</c:v>
                </c:pt>
                <c:pt idx="498">
                  <c:v>2.630746540367416</c:v>
                </c:pt>
                <c:pt idx="499">
                  <c:v>2.6228605090116752</c:v>
                </c:pt>
                <c:pt idx="500">
                  <c:v>2.6437219329752963</c:v>
                </c:pt>
                <c:pt idx="501">
                  <c:v>2.6591372564849167</c:v>
                </c:pt>
                <c:pt idx="502">
                  <c:v>2.6837162629169691</c:v>
                </c:pt>
                <c:pt idx="503">
                  <c:v>2.6654417145387721</c:v>
                </c:pt>
                <c:pt idx="504">
                  <c:v>2.6904857507327291</c:v>
                </c:pt>
                <c:pt idx="505">
                  <c:v>2.7048671502031909</c:v>
                </c:pt>
                <c:pt idx="506">
                  <c:v>2.7119199048789944</c:v>
                </c:pt>
                <c:pt idx="507">
                  <c:v>2.7267654489024413</c:v>
                </c:pt>
                <c:pt idx="508">
                  <c:v>2.7403451441450568</c:v>
                </c:pt>
                <c:pt idx="509">
                  <c:v>2.7451046175330918</c:v>
                </c:pt>
                <c:pt idx="510">
                  <c:v>2.7697160816261785</c:v>
                </c:pt>
                <c:pt idx="511">
                  <c:v>2.784468088571888</c:v>
                </c:pt>
                <c:pt idx="512">
                  <c:v>2.7825997075741844</c:v>
                </c:pt>
                <c:pt idx="513">
                  <c:v>2.8043233250430504</c:v>
                </c:pt>
                <c:pt idx="514">
                  <c:v>2.8160405406809041</c:v>
                </c:pt>
                <c:pt idx="515">
                  <c:v>2.8298022938950447</c:v>
                </c:pt>
                <c:pt idx="516">
                  <c:v>2.8437316466680205</c:v>
                </c:pt>
                <c:pt idx="517">
                  <c:v>2.8494772428125694</c:v>
                </c:pt>
                <c:pt idx="518">
                  <c:v>2.8666502962027072</c:v>
                </c:pt>
                <c:pt idx="519">
                  <c:v>2.8922481781219727</c:v>
                </c:pt>
                <c:pt idx="520">
                  <c:v>2.8953995219399564</c:v>
                </c:pt>
                <c:pt idx="521">
                  <c:v>2.8924886598833695</c:v>
                </c:pt>
                <c:pt idx="522">
                  <c:v>2.9171057302997343</c:v>
                </c:pt>
                <c:pt idx="523">
                  <c:v>2.9284107336422771</c:v>
                </c:pt>
                <c:pt idx="524">
                  <c:v>2.9430556303065267</c:v>
                </c:pt>
                <c:pt idx="525">
                  <c:v>2.9599725632440417</c:v>
                </c:pt>
                <c:pt idx="526">
                  <c:v>2.9670321045217065</c:v>
                </c:pt>
                <c:pt idx="527">
                  <c:v>2.9742312137418421</c:v>
                </c:pt>
                <c:pt idx="528">
                  <c:v>2.9889882368715255</c:v>
                </c:pt>
                <c:pt idx="529">
                  <c:v>2.9891086252870438</c:v>
                </c:pt>
                <c:pt idx="530">
                  <c:v>3.0092285392305778</c:v>
                </c:pt>
                <c:pt idx="531">
                  <c:v>3.0242700094988884</c:v>
                </c:pt>
                <c:pt idx="532">
                  <c:v>3.052971433953493</c:v>
                </c:pt>
                <c:pt idx="533">
                  <c:v>3.0482562210123518</c:v>
                </c:pt>
                <c:pt idx="534">
                  <c:v>3.0673227363201114</c:v>
                </c:pt>
                <c:pt idx="535">
                  <c:v>3.0808047635099349</c:v>
                </c:pt>
                <c:pt idx="536">
                  <c:v>3.0754669536160022</c:v>
                </c:pt>
                <c:pt idx="537">
                  <c:v>3.0965538107890742</c:v>
                </c:pt>
                <c:pt idx="538">
                  <c:v>3.1138177456301426</c:v>
                </c:pt>
                <c:pt idx="539">
                  <c:v>3.1330973012222141</c:v>
                </c:pt>
                <c:pt idx="540">
                  <c:v>3.1346741534097897</c:v>
                </c:pt>
                <c:pt idx="541">
                  <c:v>3.136820490013899</c:v>
                </c:pt>
                <c:pt idx="542">
                  <c:v>3.175046762637491</c:v>
                </c:pt>
                <c:pt idx="543">
                  <c:v>3.1710252584337928</c:v>
                </c:pt>
                <c:pt idx="544">
                  <c:v>3.1821355158100797</c:v>
                </c:pt>
                <c:pt idx="545">
                  <c:v>3.1968152306925308</c:v>
                </c:pt>
                <c:pt idx="546">
                  <c:v>3.2105569191707519</c:v>
                </c:pt>
                <c:pt idx="547">
                  <c:v>3.2124208741237612</c:v>
                </c:pt>
                <c:pt idx="548">
                  <c:v>3.2266308381299975</c:v>
                </c:pt>
                <c:pt idx="549">
                  <c:v>3.2485542177491178</c:v>
                </c:pt>
                <c:pt idx="550">
                  <c:v>3.2533992613344451</c:v>
                </c:pt>
                <c:pt idx="551">
                  <c:v>3.2626851030902588</c:v>
                </c:pt>
                <c:pt idx="552">
                  <c:v>3.2856907981704859</c:v>
                </c:pt>
                <c:pt idx="553">
                  <c:v>3.2936609243752963</c:v>
                </c:pt>
                <c:pt idx="554">
                  <c:v>3.3055324614379504</c:v>
                </c:pt>
                <c:pt idx="555">
                  <c:v>3.3133223000891467</c:v>
                </c:pt>
                <c:pt idx="556">
                  <c:v>3.3267886885877447</c:v>
                </c:pt>
                <c:pt idx="557">
                  <c:v>3.3404964440566838</c:v>
                </c:pt>
                <c:pt idx="558">
                  <c:v>3.3419021558496498</c:v>
                </c:pt>
                <c:pt idx="559">
                  <c:v>3.3602366033659656</c:v>
                </c:pt>
                <c:pt idx="560">
                  <c:v>3.3748236663796232</c:v>
                </c:pt>
                <c:pt idx="561">
                  <c:v>3.3723149842503748</c:v>
                </c:pt>
                <c:pt idx="562">
                  <c:v>3.4080281487000001</c:v>
                </c:pt>
                <c:pt idx="563">
                  <c:v>3.4114539072886392</c:v>
                </c:pt>
                <c:pt idx="564">
                  <c:v>3.4157890705258884</c:v>
                </c:pt>
                <c:pt idx="565">
                  <c:v>3.430312398496036</c:v>
                </c:pt>
                <c:pt idx="566">
                  <c:v>3.4423645181819675</c:v>
                </c:pt>
                <c:pt idx="567">
                  <c:v>3.4534641530509789</c:v>
                </c:pt>
                <c:pt idx="568">
                  <c:v>3.4637479203491419</c:v>
                </c:pt>
                <c:pt idx="569">
                  <c:v>3.4841496258044717</c:v>
                </c:pt>
                <c:pt idx="570">
                  <c:v>3.4894431752515351</c:v>
                </c:pt>
                <c:pt idx="571">
                  <c:v>3.5079661722715736</c:v>
                </c:pt>
                <c:pt idx="572">
                  <c:v>3.5248361891353879</c:v>
                </c:pt>
                <c:pt idx="573">
                  <c:v>3.5303708104831522</c:v>
                </c:pt>
                <c:pt idx="574">
                  <c:v>3.5442320021679481</c:v>
                </c:pt>
                <c:pt idx="575">
                  <c:v>3.5503048305497704</c:v>
                </c:pt>
                <c:pt idx="576">
                  <c:v>3.5671512418419145</c:v>
                </c:pt>
                <c:pt idx="577">
                  <c:v>3.578742167671332</c:v>
                </c:pt>
                <c:pt idx="578">
                  <c:v>3.5888267629585209</c:v>
                </c:pt>
                <c:pt idx="579">
                  <c:v>3.59600256167665</c:v>
                </c:pt>
                <c:pt idx="580">
                  <c:v>3.6150301277911288</c:v>
                </c:pt>
                <c:pt idx="581">
                  <c:v>3.6255239846771574</c:v>
                </c:pt>
                <c:pt idx="582">
                  <c:v>3.631499440075852</c:v>
                </c:pt>
                <c:pt idx="583">
                  <c:v>3.6525048580266621</c:v>
                </c:pt>
                <c:pt idx="584">
                  <c:v>3.6618963347156877</c:v>
                </c:pt>
                <c:pt idx="585">
                  <c:v>3.6701273024874546</c:v>
                </c:pt>
                <c:pt idx="586">
                  <c:v>3.6806869599045204</c:v>
                </c:pt>
                <c:pt idx="587">
                  <c:v>3.6997378365210301</c:v>
                </c:pt>
                <c:pt idx="588">
                  <c:v>3.7172168771339376</c:v>
                </c:pt>
                <c:pt idx="589">
                  <c:v>3.7192068268257432</c:v>
                </c:pt>
                <c:pt idx="590">
                  <c:v>3.7447752017804206</c:v>
                </c:pt>
                <c:pt idx="591">
                  <c:v>3.7444745258112886</c:v>
                </c:pt>
                <c:pt idx="592">
                  <c:v>3.758581805580735</c:v>
                </c:pt>
                <c:pt idx="593">
                  <c:v>3.7886488123564903</c:v>
                </c:pt>
                <c:pt idx="594">
                  <c:v>3.7815045860904761</c:v>
                </c:pt>
                <c:pt idx="595">
                  <c:v>3.7954247917044479</c:v>
                </c:pt>
                <c:pt idx="596">
                  <c:v>3.8046049985270245</c:v>
                </c:pt>
                <c:pt idx="597">
                  <c:v>3.8162018257493355</c:v>
                </c:pt>
                <c:pt idx="598">
                  <c:v>3.8278547162043752</c:v>
                </c:pt>
                <c:pt idx="599">
                  <c:v>3.8373792693036983</c:v>
                </c:pt>
                <c:pt idx="600">
                  <c:v>3.8492611338039402</c:v>
                </c:pt>
                <c:pt idx="601">
                  <c:v>3.8560152779980905</c:v>
                </c:pt>
                <c:pt idx="602">
                  <c:v>3.8752552942576264</c:v>
                </c:pt>
                <c:pt idx="603">
                  <c:v>3.9183174633074933</c:v>
                </c:pt>
                <c:pt idx="604">
                  <c:v>3.8994468742446218</c:v>
                </c:pt>
                <c:pt idx="605">
                  <c:v>3.9089180197380471</c:v>
                </c:pt>
                <c:pt idx="606">
                  <c:v>3.9136766079171141</c:v>
                </c:pt>
                <c:pt idx="607">
                  <c:v>3.927332726198042</c:v>
                </c:pt>
                <c:pt idx="608">
                  <c:v>3.9412458501405125</c:v>
                </c:pt>
                <c:pt idx="609">
                  <c:v>3.9580164285336719</c:v>
                </c:pt>
                <c:pt idx="610">
                  <c:v>3.9643958342775685</c:v>
                </c:pt>
                <c:pt idx="611">
                  <c:v>3.9924363027254048</c:v>
                </c:pt>
                <c:pt idx="612">
                  <c:v>3.9892902701610589</c:v>
                </c:pt>
                <c:pt idx="613">
                  <c:v>4.0005005561472808</c:v>
                </c:pt>
                <c:pt idx="614">
                  <c:v>4.0307705708393762</c:v>
                </c:pt>
                <c:pt idx="615">
                  <c:v>4.0259101836324636</c:v>
                </c:pt>
                <c:pt idx="616">
                  <c:v>4.0386512909415035</c:v>
                </c:pt>
                <c:pt idx="617">
                  <c:v>4.0744119616041337</c:v>
                </c:pt>
                <c:pt idx="618">
                  <c:v>4.0593002647600915</c:v>
                </c:pt>
                <c:pt idx="619">
                  <c:v>4.0969614790118198</c:v>
                </c:pt>
                <c:pt idx="620">
                  <c:v>4.0854567135189992</c:v>
                </c:pt>
                <c:pt idx="621">
                  <c:v>4.126065968602707</c:v>
                </c:pt>
                <c:pt idx="622">
                  <c:v>4.1099244786945617</c:v>
                </c:pt>
                <c:pt idx="623">
                  <c:v>4.1364102251782695</c:v>
                </c:pt>
                <c:pt idx="624">
                  <c:v>4.1361133851145278</c:v>
                </c:pt>
                <c:pt idx="625">
                  <c:v>4.161921356621658</c:v>
                </c:pt>
                <c:pt idx="626">
                  <c:v>4.1467733662111677</c:v>
                </c:pt>
                <c:pt idx="627">
                  <c:v>4.1928101323611555</c:v>
                </c:pt>
                <c:pt idx="628">
                  <c:v>4.18569452785081</c:v>
                </c:pt>
                <c:pt idx="629">
                  <c:v>4.1813997891550398</c:v>
                </c:pt>
                <c:pt idx="630">
                  <c:v>4.2195573105511244</c:v>
                </c:pt>
                <c:pt idx="631">
                  <c:v>4.2254070662806624</c:v>
                </c:pt>
                <c:pt idx="632">
                  <c:v>4.2567083493851339</c:v>
                </c:pt>
                <c:pt idx="633">
                  <c:v>4.2499320749675125</c:v>
                </c:pt>
                <c:pt idx="634">
                  <c:v>4.2577484698868506</c:v>
                </c:pt>
                <c:pt idx="635">
                  <c:v>4.239537951621803</c:v>
                </c:pt>
                <c:pt idx="636">
                  <c:v>4.3035828182597538</c:v>
                </c:pt>
                <c:pt idx="637">
                  <c:v>4.3032325705901133</c:v>
                </c:pt>
                <c:pt idx="638">
                  <c:v>4.3388091177936916</c:v>
                </c:pt>
                <c:pt idx="639">
                  <c:v>4.3260644696488999</c:v>
                </c:pt>
                <c:pt idx="640">
                  <c:v>4.3340523000324875</c:v>
                </c:pt>
                <c:pt idx="641">
                  <c:v>4.3445712378384096</c:v>
                </c:pt>
                <c:pt idx="642">
                  <c:v>4.3544678737611795</c:v>
                </c:pt>
                <c:pt idx="643">
                  <c:v>4.3490872787685761</c:v>
                </c:pt>
                <c:pt idx="644">
                  <c:v>4.3820412469596084</c:v>
                </c:pt>
                <c:pt idx="645">
                  <c:v>4.3854256957978244</c:v>
                </c:pt>
                <c:pt idx="646">
                  <c:v>4.3657371736765773</c:v>
                </c:pt>
                <c:pt idx="647">
                  <c:v>4.4063092499848926</c:v>
                </c:pt>
                <c:pt idx="648">
                  <c:v>4.3913070239794783</c:v>
                </c:pt>
                <c:pt idx="649">
                  <c:v>4.4178573907156391</c:v>
                </c:pt>
                <c:pt idx="650">
                  <c:v>4.4775302104106363</c:v>
                </c:pt>
                <c:pt idx="651">
                  <c:v>4.478140119368649</c:v>
                </c:pt>
                <c:pt idx="652">
                  <c:v>4.4838036861516555</c:v>
                </c:pt>
                <c:pt idx="653">
                  <c:v>4.4455346284294173</c:v>
                </c:pt>
                <c:pt idx="654">
                  <c:v>4.4767373582721541</c:v>
                </c:pt>
                <c:pt idx="655">
                  <c:v>4.4731484261693257</c:v>
                </c:pt>
                <c:pt idx="656">
                  <c:v>4.4786721299401737</c:v>
                </c:pt>
                <c:pt idx="657">
                  <c:v>4.5381431219973658</c:v>
                </c:pt>
                <c:pt idx="658">
                  <c:v>4.5343561981621709</c:v>
                </c:pt>
                <c:pt idx="659">
                  <c:v>4.5671009619742566</c:v>
                </c:pt>
                <c:pt idx="660">
                  <c:v>4.5661709024504473</c:v>
                </c:pt>
                <c:pt idx="661">
                  <c:v>4.5739527742211994</c:v>
                </c:pt>
                <c:pt idx="662">
                  <c:v>4.6094115886360889</c:v>
                </c:pt>
                <c:pt idx="663">
                  <c:v>4.6295772383747407</c:v>
                </c:pt>
                <c:pt idx="664">
                  <c:v>4.6094649962419867</c:v>
                </c:pt>
                <c:pt idx="665">
                  <c:v>4.6346211589013784</c:v>
                </c:pt>
                <c:pt idx="666">
                  <c:v>4.6438293973403191</c:v>
                </c:pt>
                <c:pt idx="667">
                  <c:v>4.6354895488692049</c:v>
                </c:pt>
                <c:pt idx="668">
                  <c:v>4.6400719804696884</c:v>
                </c:pt>
                <c:pt idx="669">
                  <c:v>4.6492138282383131</c:v>
                </c:pt>
                <c:pt idx="670">
                  <c:v>4.7185442774429056</c:v>
                </c:pt>
                <c:pt idx="671">
                  <c:v>4.7354750786537592</c:v>
                </c:pt>
                <c:pt idx="672">
                  <c:v>4.6803841004199906</c:v>
                </c:pt>
                <c:pt idx="673">
                  <c:v>4.7308699266905485</c:v>
                </c:pt>
                <c:pt idx="674">
                  <c:v>4.7244701611410687</c:v>
                </c:pt>
                <c:pt idx="675">
                  <c:v>4.7477251900720567</c:v>
                </c:pt>
                <c:pt idx="676">
                  <c:v>4.7945149739583277</c:v>
                </c:pt>
                <c:pt idx="677">
                  <c:v>4.7860455899126908</c:v>
                </c:pt>
                <c:pt idx="678">
                  <c:v>4.789401712064902</c:v>
                </c:pt>
                <c:pt idx="679">
                  <c:v>4.8577303998217305</c:v>
                </c:pt>
                <c:pt idx="680">
                  <c:v>4.8957285836090403</c:v>
                </c:pt>
                <c:pt idx="681">
                  <c:v>4.8760211770304567</c:v>
                </c:pt>
                <c:pt idx="682">
                  <c:v>4.8226716998466523</c:v>
                </c:pt>
                <c:pt idx="683">
                  <c:v>4.8087438224219001</c:v>
                </c:pt>
                <c:pt idx="684">
                  <c:v>4.8748704054115306</c:v>
                </c:pt>
                <c:pt idx="685">
                  <c:v>4.8099896064667877</c:v>
                </c:pt>
                <c:pt idx="686">
                  <c:v>4.852154468723568</c:v>
                </c:pt>
                <c:pt idx="687">
                  <c:v>4.905304183757095</c:v>
                </c:pt>
                <c:pt idx="688">
                  <c:v>4.9031135867060911</c:v>
                </c:pt>
                <c:pt idx="689">
                  <c:v>4.8776036355413099</c:v>
                </c:pt>
                <c:pt idx="690">
                  <c:v>4.9569044880801307</c:v>
                </c:pt>
                <c:pt idx="691">
                  <c:v>4.9463232905789223</c:v>
                </c:pt>
                <c:pt idx="692">
                  <c:v>4.9710955676290309</c:v>
                </c:pt>
                <c:pt idx="693">
                  <c:v>4.9963411363911048</c:v>
                </c:pt>
                <c:pt idx="694">
                  <c:v>4.8517599606070343</c:v>
                </c:pt>
                <c:pt idx="695">
                  <c:v>4.963493983411893</c:v>
                </c:pt>
                <c:pt idx="696">
                  <c:v>5.0168301824616393</c:v>
                </c:pt>
                <c:pt idx="697">
                  <c:v>5.0399878384094752</c:v>
                </c:pt>
                <c:pt idx="698">
                  <c:v>4.9980082798903309</c:v>
                </c:pt>
                <c:pt idx="699">
                  <c:v>5.0406706295700507</c:v>
                </c:pt>
                <c:pt idx="700">
                  <c:v>5.0573644898552814</c:v>
                </c:pt>
                <c:pt idx="701">
                  <c:v>4.9638976386874551</c:v>
                </c:pt>
                <c:pt idx="702">
                  <c:v>4.9858278049084603</c:v>
                </c:pt>
                <c:pt idx="703">
                  <c:v>5.0467714895682381</c:v>
                </c:pt>
                <c:pt idx="704">
                  <c:v>5.0101415437288619</c:v>
                </c:pt>
                <c:pt idx="705">
                  <c:v>5.0797661773703897</c:v>
                </c:pt>
                <c:pt idx="706">
                  <c:v>5.1307075911741604</c:v>
                </c:pt>
                <c:pt idx="707">
                  <c:v>4.9997527316367663</c:v>
                </c:pt>
                <c:pt idx="708">
                  <c:v>5.0665370248670536</c:v>
                </c:pt>
                <c:pt idx="709">
                  <c:v>5.0996550517811938</c:v>
                </c:pt>
                <c:pt idx="710">
                  <c:v>5.1320129792875271</c:v>
                </c:pt>
                <c:pt idx="711">
                  <c:v>5.1709456486433405</c:v>
                </c:pt>
                <c:pt idx="712">
                  <c:v>5.1574822108411897</c:v>
                </c:pt>
                <c:pt idx="713">
                  <c:v>5.149080397744453</c:v>
                </c:pt>
                <c:pt idx="714">
                  <c:v>5.1771627660820165</c:v>
                </c:pt>
                <c:pt idx="715">
                  <c:v>5.2376443716763355</c:v>
                </c:pt>
                <c:pt idx="716">
                  <c:v>5.1748157821186851</c:v>
                </c:pt>
                <c:pt idx="717">
                  <c:v>5.191048743617066</c:v>
                </c:pt>
                <c:pt idx="718">
                  <c:v>5.2101444708197491</c:v>
                </c:pt>
                <c:pt idx="719">
                  <c:v>5.2534382695416486</c:v>
                </c:pt>
                <c:pt idx="720">
                  <c:v>5.2316101974181288</c:v>
                </c:pt>
                <c:pt idx="721">
                  <c:v>5.229161119357336</c:v>
                </c:pt>
                <c:pt idx="722">
                  <c:v>5.1653617506647329</c:v>
                </c:pt>
                <c:pt idx="723">
                  <c:v>5.3843707037859563</c:v>
                </c:pt>
                <c:pt idx="724">
                  <c:v>5.2857961970479819</c:v>
                </c:pt>
                <c:pt idx="725">
                  <c:v>5.3789136857550881</c:v>
                </c:pt>
                <c:pt idx="726">
                  <c:v>5.4030137941518737</c:v>
                </c:pt>
                <c:pt idx="727">
                  <c:v>5.4344753000740393</c:v>
                </c:pt>
                <c:pt idx="728">
                  <c:v>5.4061970054916122</c:v>
                </c:pt>
                <c:pt idx="729">
                  <c:v>5.4115306844105149</c:v>
                </c:pt>
                <c:pt idx="730">
                  <c:v>5.3821228632236648</c:v>
                </c:pt>
                <c:pt idx="731">
                  <c:v>5.4440591621721781</c:v>
                </c:pt>
                <c:pt idx="732">
                  <c:v>5.5071609862219004</c:v>
                </c:pt>
                <c:pt idx="733">
                  <c:v>5.4061126155728791</c:v>
                </c:pt>
                <c:pt idx="734">
                  <c:v>5.4971522238336963</c:v>
                </c:pt>
                <c:pt idx="735">
                  <c:v>5.5638019653054869</c:v>
                </c:pt>
                <c:pt idx="736">
                  <c:v>5.4829398992703169</c:v>
                </c:pt>
                <c:pt idx="737">
                  <c:v>5.4957323486977279</c:v>
                </c:pt>
                <c:pt idx="738">
                  <c:v>5.6175553928344941</c:v>
                </c:pt>
                <c:pt idx="739">
                  <c:v>5.5848374803601644</c:v>
                </c:pt>
                <c:pt idx="740">
                  <c:v>5.5767142130091374</c:v>
                </c:pt>
                <c:pt idx="741">
                  <c:v>5.5656290365527683</c:v>
                </c:pt>
                <c:pt idx="742">
                  <c:v>5.4978963894806139</c:v>
                </c:pt>
                <c:pt idx="743">
                  <c:v>5.4654139425837078</c:v>
                </c:pt>
                <c:pt idx="744">
                  <c:v>5.5822402773371529</c:v>
                </c:pt>
                <c:pt idx="745">
                  <c:v>5.5765153360678026</c:v>
                </c:pt>
                <c:pt idx="746">
                  <c:v>5.6288388560928935</c:v>
                </c:pt>
                <c:pt idx="747">
                  <c:v>5.5452515268083875</c:v>
                </c:pt>
                <c:pt idx="748">
                  <c:v>5.5496870137252357</c:v>
                </c:pt>
                <c:pt idx="749">
                  <c:v>5.6195217369546295</c:v>
                </c:pt>
                <c:pt idx="750">
                  <c:v>5.698258711400169</c:v>
                </c:pt>
                <c:pt idx="751">
                  <c:v>5.6672250564645399</c:v>
                </c:pt>
                <c:pt idx="752">
                  <c:v>5.6311728569917818</c:v>
                </c:pt>
                <c:pt idx="753">
                  <c:v>5.7254098399353399</c:v>
                </c:pt>
                <c:pt idx="754">
                  <c:v>5.794390041470268</c:v>
                </c:pt>
                <c:pt idx="755">
                  <c:v>5.6859519466098627</c:v>
                </c:pt>
                <c:pt idx="756">
                  <c:v>5.5988515181215375</c:v>
                </c:pt>
                <c:pt idx="757">
                  <c:v>5.5884503131043024</c:v>
                </c:pt>
                <c:pt idx="758">
                  <c:v>5.7492184195219966</c:v>
                </c:pt>
                <c:pt idx="759">
                  <c:v>5.7437696634412134</c:v>
                </c:pt>
                <c:pt idx="760">
                  <c:v>5.6800039326882521</c:v>
                </c:pt>
                <c:pt idx="761">
                  <c:v>5.7405510437439693</c:v>
                </c:pt>
                <c:pt idx="762">
                  <c:v>5.796825546327363</c:v>
                </c:pt>
                <c:pt idx="763">
                  <c:v>5.6651164887750785</c:v>
                </c:pt>
                <c:pt idx="764">
                  <c:v>5.7122379309433162</c:v>
                </c:pt>
                <c:pt idx="765">
                  <c:v>5.7563077628338899</c:v>
                </c:pt>
                <c:pt idx="766">
                  <c:v>5.7659488684433162</c:v>
                </c:pt>
                <c:pt idx="767">
                  <c:v>5.7626399574344456</c:v>
                </c:pt>
                <c:pt idx="768">
                  <c:v>5.8356838581324153</c:v>
                </c:pt>
                <c:pt idx="769">
                  <c:v>5.8455120378973415</c:v>
                </c:pt>
                <c:pt idx="770">
                  <c:v>5.935839348032995</c:v>
                </c:pt>
                <c:pt idx="771">
                  <c:v>5.7166592545171619</c:v>
                </c:pt>
                <c:pt idx="772">
                  <c:v>5.801566135258037</c:v>
                </c:pt>
                <c:pt idx="773">
                  <c:v>5.9457117882448154</c:v>
                </c:pt>
                <c:pt idx="774">
                  <c:v>5.9579642602202805</c:v>
                </c:pt>
                <c:pt idx="775">
                  <c:v>5.8414760752810011</c:v>
                </c:pt>
                <c:pt idx="776">
                  <c:v>5.9689632763400535</c:v>
                </c:pt>
                <c:pt idx="777">
                  <c:v>5.9147554415563937</c:v>
                </c:pt>
                <c:pt idx="778">
                  <c:v>5.8779726496404399</c:v>
                </c:pt>
                <c:pt idx="779">
                  <c:v>5.8882617281922407</c:v>
                </c:pt>
                <c:pt idx="780">
                  <c:v>5.9527851977958184</c:v>
                </c:pt>
                <c:pt idx="781">
                  <c:v>6.0064205974664731</c:v>
                </c:pt>
                <c:pt idx="782">
                  <c:v>5.9871490087548462</c:v>
                </c:pt>
                <c:pt idx="783">
                  <c:v>5.9727820676970031</c:v>
                </c:pt>
                <c:pt idx="784">
                  <c:v>5.9168386332562974</c:v>
                </c:pt>
                <c:pt idx="785">
                  <c:v>5.9573345815959637</c:v>
                </c:pt>
                <c:pt idx="786">
                  <c:v>6.0294006214875031</c:v>
                </c:pt>
                <c:pt idx="787">
                  <c:v>6.0381724519201843</c:v>
                </c:pt>
                <c:pt idx="788">
                  <c:v>6.0386522351643706</c:v>
                </c:pt>
                <c:pt idx="789">
                  <c:v>5.9804444362611795</c:v>
                </c:pt>
                <c:pt idx="790">
                  <c:v>6.002731636753686</c:v>
                </c:pt>
                <c:pt idx="791">
                  <c:v>5.8279890319071797</c:v>
                </c:pt>
                <c:pt idx="792">
                  <c:v>5.9982383161862458</c:v>
                </c:pt>
                <c:pt idx="793">
                  <c:v>6.0005569734635724</c:v>
                </c:pt>
                <c:pt idx="794">
                  <c:v>6.0541947336913946</c:v>
                </c:pt>
                <c:pt idx="795">
                  <c:v>6.0026177398703897</c:v>
                </c:pt>
                <c:pt idx="796">
                  <c:v>6.0141071617416006</c:v>
                </c:pt>
                <c:pt idx="797">
                  <c:v>6.1338133762388205</c:v>
                </c:pt>
                <c:pt idx="798">
                  <c:v>6.0769994863427605</c:v>
                </c:pt>
                <c:pt idx="799">
                  <c:v>6.0903472568437271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57-4F6F-8D21-646FEBBDF85D}"/>
            </c:ext>
          </c:extLst>
        </c:ser>
        <c:ser>
          <c:idx val="1"/>
          <c:order val="1"/>
          <c:tx>
            <c:v>Day 60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S9'!$F$3:$F$802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S9'!$I$3:$I$802</c:f>
              <c:numCache>
                <c:formatCode>General</c:formatCode>
                <c:ptCount val="800"/>
                <c:pt idx="0">
                  <c:v>-1.2896407304652672E-2</c:v>
                </c:pt>
                <c:pt idx="1">
                  <c:v>-8.0096230346683348E-4</c:v>
                </c:pt>
                <c:pt idx="2">
                  <c:v>-1.8936995005359801E-3</c:v>
                </c:pt>
                <c:pt idx="3">
                  <c:v>-1.194822073616727E-3</c:v>
                </c:pt>
                <c:pt idx="4">
                  <c:v>-5.7200389061684077E-4</c:v>
                </c:pt>
                <c:pt idx="5">
                  <c:v>-1.372058545157102E-4</c:v>
                </c:pt>
                <c:pt idx="6">
                  <c:v>7.9254266113251634E-3</c:v>
                </c:pt>
                <c:pt idx="7">
                  <c:v>-5.6729225654777128E-3</c:v>
                </c:pt>
                <c:pt idx="8">
                  <c:v>2.2737794894079431E-2</c:v>
                </c:pt>
                <c:pt idx="9">
                  <c:v>1.9052401527218515E-2</c:v>
                </c:pt>
                <c:pt idx="10">
                  <c:v>-7.88027922658204E-3</c:v>
                </c:pt>
                <c:pt idx="11">
                  <c:v>8.3015834705997341E-2</c:v>
                </c:pt>
                <c:pt idx="12">
                  <c:v>8.1515709847276782E-2</c:v>
                </c:pt>
                <c:pt idx="13">
                  <c:v>-1.0031559976195552E-2</c:v>
                </c:pt>
                <c:pt idx="14">
                  <c:v>0.11608864219689509</c:v>
                </c:pt>
                <c:pt idx="15">
                  <c:v>4.7827271813495768E-2</c:v>
                </c:pt>
                <c:pt idx="16">
                  <c:v>-1.2212401287031835E-2</c:v>
                </c:pt>
                <c:pt idx="17">
                  <c:v>0.24352968329820887</c:v>
                </c:pt>
                <c:pt idx="18">
                  <c:v>0.12576386523413899</c:v>
                </c:pt>
                <c:pt idx="19">
                  <c:v>0.52327322735139714</c:v>
                </c:pt>
                <c:pt idx="20">
                  <c:v>0.23602956615555887</c:v>
                </c:pt>
                <c:pt idx="21">
                  <c:v>0.97600548227599226</c:v>
                </c:pt>
                <c:pt idx="22">
                  <c:v>-1.6574573770421177E-2</c:v>
                </c:pt>
                <c:pt idx="23">
                  <c:v>-0.60668074857044718</c:v>
                </c:pt>
                <c:pt idx="24">
                  <c:v>6.6817512171032876</c:v>
                </c:pt>
                <c:pt idx="25">
                  <c:v>-9.3998041076881561E-2</c:v>
                </c:pt>
                <c:pt idx="26">
                  <c:v>-1.9452517119645782E-2</c:v>
                </c:pt>
                <c:pt idx="27">
                  <c:v>-2.0145174671493061E-2</c:v>
                </c:pt>
                <c:pt idx="28">
                  <c:v>-2.0889734513004087E-2</c:v>
                </c:pt>
                <c:pt idx="29">
                  <c:v>0.24758299969808556</c:v>
                </c:pt>
                <c:pt idx="30">
                  <c:v>0.77614286080172101</c:v>
                </c:pt>
                <c:pt idx="31">
                  <c:v>-2.3060714043019508E-2</c:v>
                </c:pt>
                <c:pt idx="32">
                  <c:v>-2.3769851695635436E-2</c:v>
                </c:pt>
                <c:pt idx="33">
                  <c:v>2.7699121277430749E-2</c:v>
                </c:pt>
                <c:pt idx="34">
                  <c:v>-2.5218254072757799E-2</c:v>
                </c:pt>
                <c:pt idx="35">
                  <c:v>-1.2997823802347717</c:v>
                </c:pt>
                <c:pt idx="36">
                  <c:v>-1.2232315767955355</c:v>
                </c:pt>
                <c:pt idx="37">
                  <c:v>-3.5244068628006526</c:v>
                </c:pt>
                <c:pt idx="38">
                  <c:v>-0.52774047113888323</c:v>
                </c:pt>
                <c:pt idx="39">
                  <c:v>-2.4555554296591735</c:v>
                </c:pt>
                <c:pt idx="40">
                  <c:v>-2.9520189701603094E-2</c:v>
                </c:pt>
                <c:pt idx="41">
                  <c:v>-3.1164302922747402</c:v>
                </c:pt>
                <c:pt idx="42">
                  <c:v>-3.1004415377920473E-2</c:v>
                </c:pt>
                <c:pt idx="43">
                  <c:v>-3.1710026026175488E-2</c:v>
                </c:pt>
                <c:pt idx="44">
                  <c:v>-3.248702047641721E-2</c:v>
                </c:pt>
                <c:pt idx="45">
                  <c:v>-1.1883297063372469</c:v>
                </c:pt>
                <c:pt idx="46">
                  <c:v>-0.40547707243936187</c:v>
                </c:pt>
                <c:pt idx="47">
                  <c:v>-0.47987995327513172</c:v>
                </c:pt>
                <c:pt idx="48">
                  <c:v>-3.0126498717745469</c:v>
                </c:pt>
                <c:pt idx="49">
                  <c:v>0.47298487644135606</c:v>
                </c:pt>
                <c:pt idx="50">
                  <c:v>3.779939241619072</c:v>
                </c:pt>
                <c:pt idx="51">
                  <c:v>-3.9976168404980905</c:v>
                </c:pt>
                <c:pt idx="52">
                  <c:v>-3.8179939773482233E-2</c:v>
                </c:pt>
                <c:pt idx="53">
                  <c:v>-3.8917394891175974E-2</c:v>
                </c:pt>
                <c:pt idx="54">
                  <c:v>-3.964460786483346E-2</c:v>
                </c:pt>
                <c:pt idx="55">
                  <c:v>-4.0367168881105392E-2</c:v>
                </c:pt>
                <c:pt idx="56">
                  <c:v>-3.6543245525327777</c:v>
                </c:pt>
                <c:pt idx="57">
                  <c:v>-3.3283543281287891</c:v>
                </c:pt>
                <c:pt idx="58">
                  <c:v>-2.8509198383112886</c:v>
                </c:pt>
                <c:pt idx="59">
                  <c:v>-4.3257841719271696E-2</c:v>
                </c:pt>
                <c:pt idx="60">
                  <c:v>-4.3963569934338649E-2</c:v>
                </c:pt>
                <c:pt idx="61">
                  <c:v>-3.5534263723335267</c:v>
                </c:pt>
                <c:pt idx="62">
                  <c:v>24.097190748126664</c:v>
                </c:pt>
                <c:pt idx="63">
                  <c:v>-15.065929181396545</c:v>
                </c:pt>
                <c:pt idx="64">
                  <c:v>-3.3290666262539279</c:v>
                </c:pt>
                <c:pt idx="65">
                  <c:v>-9.5401062203514151</c:v>
                </c:pt>
                <c:pt idx="66">
                  <c:v>-5.7708541062364036</c:v>
                </c:pt>
                <c:pt idx="67">
                  <c:v>-4.9055333237789704E-2</c:v>
                </c:pt>
                <c:pt idx="68">
                  <c:v>-4.97940354857839E-2</c:v>
                </c:pt>
                <c:pt idx="69">
                  <c:v>-3.8721243102452019</c:v>
                </c:pt>
                <c:pt idx="70">
                  <c:v>-12.976182214240392</c:v>
                </c:pt>
                <c:pt idx="71">
                  <c:v>-5.1935992149849168E-2</c:v>
                </c:pt>
                <c:pt idx="72">
                  <c:v>-4.9117449639873341</c:v>
                </c:pt>
                <c:pt idx="73">
                  <c:v>-3.6254558235889536</c:v>
                </c:pt>
                <c:pt idx="74">
                  <c:v>-3.4392565496019096</c:v>
                </c:pt>
                <c:pt idx="75">
                  <c:v>-5.4831810264965433E-2</c:v>
                </c:pt>
                <c:pt idx="76">
                  <c:v>-6.659379626692048</c:v>
                </c:pt>
                <c:pt idx="77">
                  <c:v>-5.6270528364100805E-2</c:v>
                </c:pt>
                <c:pt idx="78">
                  <c:v>-4.184830268858013</c:v>
                </c:pt>
                <c:pt idx="79">
                  <c:v>-5.9165618579284507</c:v>
                </c:pt>
                <c:pt idx="80">
                  <c:v>-5.8450258553301916E-2</c:v>
                </c:pt>
                <c:pt idx="81">
                  <c:v>-5.9169481594204737E-2</c:v>
                </c:pt>
                <c:pt idx="82">
                  <c:v>-5.9911222137458552E-2</c:v>
                </c:pt>
                <c:pt idx="83">
                  <c:v>-5.9694660750166308</c:v>
                </c:pt>
                <c:pt idx="84">
                  <c:v>-5.9113125689282819</c:v>
                </c:pt>
                <c:pt idx="85">
                  <c:v>-6.5082508554659171</c:v>
                </c:pt>
                <c:pt idx="86">
                  <c:v>-4.3343340915443074</c:v>
                </c:pt>
                <c:pt idx="87">
                  <c:v>-5.300596890485255</c:v>
                </c:pt>
                <c:pt idx="88">
                  <c:v>-3.6244009496049312</c:v>
                </c:pt>
                <c:pt idx="89">
                  <c:v>-3.0136534036401743</c:v>
                </c:pt>
                <c:pt idx="90">
                  <c:v>-3.0389160864417213</c:v>
                </c:pt>
                <c:pt idx="91">
                  <c:v>-5.4861945174643463</c:v>
                </c:pt>
                <c:pt idx="92">
                  <c:v>-4.6798697940272183</c:v>
                </c:pt>
                <c:pt idx="93">
                  <c:v>-5.3016609116283053</c:v>
                </c:pt>
                <c:pt idx="94">
                  <c:v>-5.5458941884970994</c:v>
                </c:pt>
                <c:pt idx="95">
                  <c:v>-6.0968045609741361</c:v>
                </c:pt>
                <c:pt idx="96">
                  <c:v>-3.7072718497892434</c:v>
                </c:pt>
                <c:pt idx="97">
                  <c:v>-4.4406630285759734</c:v>
                </c:pt>
                <c:pt idx="98">
                  <c:v>-4.5990944784679479</c:v>
                </c:pt>
                <c:pt idx="99">
                  <c:v>-5.767538703695311</c:v>
                </c:pt>
                <c:pt idx="100">
                  <c:v>-6.140202224211385</c:v>
                </c:pt>
                <c:pt idx="101">
                  <c:v>-5.3204131777631858</c:v>
                </c:pt>
                <c:pt idx="102">
                  <c:v>-5.5045159819162439</c:v>
                </c:pt>
                <c:pt idx="103">
                  <c:v>-7.5150808620660384E-2</c:v>
                </c:pt>
                <c:pt idx="104">
                  <c:v>-4.931665410850254</c:v>
                </c:pt>
                <c:pt idx="105">
                  <c:v>-7.6589130219959153E-2</c:v>
                </c:pt>
                <c:pt idx="106">
                  <c:v>-5.358558011164491</c:v>
                </c:pt>
                <c:pt idx="107">
                  <c:v>-4.7306076097753449</c:v>
                </c:pt>
                <c:pt idx="108">
                  <c:v>-4.3336335962049795</c:v>
                </c:pt>
                <c:pt idx="109">
                  <c:v>-3.7450605341279912</c:v>
                </c:pt>
                <c:pt idx="110">
                  <c:v>-8.0231880259911528E-2</c:v>
                </c:pt>
                <c:pt idx="111">
                  <c:v>-8.0981984183440908E-2</c:v>
                </c:pt>
                <c:pt idx="112">
                  <c:v>-3.595447830742398</c:v>
                </c:pt>
                <c:pt idx="113">
                  <c:v>-3.7930117121404399</c:v>
                </c:pt>
                <c:pt idx="114">
                  <c:v>-3.3671391675919993</c:v>
                </c:pt>
                <c:pt idx="115">
                  <c:v>-4.1711290049212959</c:v>
                </c:pt>
                <c:pt idx="116">
                  <c:v>-4.2246620154248244</c:v>
                </c:pt>
                <c:pt idx="117">
                  <c:v>-3.6781186737067926</c:v>
                </c:pt>
                <c:pt idx="118">
                  <c:v>-4.2545304403288862</c:v>
                </c:pt>
                <c:pt idx="119">
                  <c:v>-3.8700833135046655</c:v>
                </c:pt>
                <c:pt idx="120">
                  <c:v>-3.6125707222927241</c:v>
                </c:pt>
                <c:pt idx="121">
                  <c:v>-3.6471289841483925</c:v>
                </c:pt>
                <c:pt idx="122">
                  <c:v>-8.9009224806599466E-2</c:v>
                </c:pt>
                <c:pt idx="123">
                  <c:v>-3.7160956124795987</c:v>
                </c:pt>
                <c:pt idx="124">
                  <c:v>-4.0430900236244627</c:v>
                </c:pt>
                <c:pt idx="125">
                  <c:v>-3.9937245767993232</c:v>
                </c:pt>
                <c:pt idx="126">
                  <c:v>-3.6527975671153734</c:v>
                </c:pt>
                <c:pt idx="127">
                  <c:v>-3.3138003129154701</c:v>
                </c:pt>
                <c:pt idx="128">
                  <c:v>-3.5478306715690842</c:v>
                </c:pt>
                <c:pt idx="129">
                  <c:v>-3.6547603703997584</c:v>
                </c:pt>
                <c:pt idx="130">
                  <c:v>-3.5473789199412376</c:v>
                </c:pt>
                <c:pt idx="131">
                  <c:v>-9.5588180619447904E-2</c:v>
                </c:pt>
                <c:pt idx="132">
                  <c:v>-2.8789532250876237</c:v>
                </c:pt>
                <c:pt idx="133">
                  <c:v>-3.1793397309153737</c:v>
                </c:pt>
                <c:pt idx="134">
                  <c:v>-3.1028963328272421</c:v>
                </c:pt>
                <c:pt idx="135">
                  <c:v>-3.1002383454571669</c:v>
                </c:pt>
                <c:pt idx="136">
                  <c:v>-3.032090830462896</c:v>
                </c:pt>
                <c:pt idx="137">
                  <c:v>-3.0130706410895578</c:v>
                </c:pt>
                <c:pt idx="138">
                  <c:v>-3.1535205467616874</c:v>
                </c:pt>
                <c:pt idx="139">
                  <c:v>-2.8599663785842639</c:v>
                </c:pt>
                <c:pt idx="140">
                  <c:v>-3.1619542273802033</c:v>
                </c:pt>
                <c:pt idx="141">
                  <c:v>-3.0075684774028524</c:v>
                </c:pt>
                <c:pt idx="142">
                  <c:v>-2.7650309657889292</c:v>
                </c:pt>
                <c:pt idx="143">
                  <c:v>-2.7743651989666427</c:v>
                </c:pt>
                <c:pt idx="144">
                  <c:v>-2.7429686083665699</c:v>
                </c:pt>
                <c:pt idx="145">
                  <c:v>-2.8158071405910081</c:v>
                </c:pt>
                <c:pt idx="146">
                  <c:v>-2.7745897469671501</c:v>
                </c:pt>
                <c:pt idx="147">
                  <c:v>-2.7551821311487794</c:v>
                </c:pt>
                <c:pt idx="148">
                  <c:v>-2.6682410402692289</c:v>
                </c:pt>
                <c:pt idx="149">
                  <c:v>-2.6079355912534687</c:v>
                </c:pt>
                <c:pt idx="150">
                  <c:v>-2.4748546073826927</c:v>
                </c:pt>
                <c:pt idx="151">
                  <c:v>-2.6052507525456372</c:v>
                </c:pt>
                <c:pt idx="152">
                  <c:v>-2.5108305313519699</c:v>
                </c:pt>
                <c:pt idx="153">
                  <c:v>-2.3745723850691927</c:v>
                </c:pt>
                <c:pt idx="154">
                  <c:v>-2.3641730980046676</c:v>
                </c:pt>
                <c:pt idx="155">
                  <c:v>-2.3911017440268458</c:v>
                </c:pt>
                <c:pt idx="156">
                  <c:v>-2.315636944419265</c:v>
                </c:pt>
                <c:pt idx="157">
                  <c:v>-2.3600192550648127</c:v>
                </c:pt>
                <c:pt idx="158">
                  <c:v>-2.3969166815381775</c:v>
                </c:pt>
                <c:pt idx="159">
                  <c:v>-2.2845156537987985</c:v>
                </c:pt>
                <c:pt idx="160">
                  <c:v>-2.2384856742506649</c:v>
                </c:pt>
                <c:pt idx="161">
                  <c:v>-2.192333683403962</c:v>
                </c:pt>
                <c:pt idx="162">
                  <c:v>-2.1528766752874211</c:v>
                </c:pt>
                <c:pt idx="163">
                  <c:v>-2.1288481212797632</c:v>
                </c:pt>
                <c:pt idx="164">
                  <c:v>-2.0769396167116123</c:v>
                </c:pt>
                <c:pt idx="165">
                  <c:v>-2.0297582754052601</c:v>
                </c:pt>
                <c:pt idx="166">
                  <c:v>-2.025851405759004</c:v>
                </c:pt>
                <c:pt idx="167">
                  <c:v>-1.9940718147585812</c:v>
                </c:pt>
                <c:pt idx="168">
                  <c:v>-1.9894703511659271</c:v>
                </c:pt>
                <c:pt idx="169">
                  <c:v>-1.9189544596590233</c:v>
                </c:pt>
                <c:pt idx="170">
                  <c:v>-1.9023374650165434</c:v>
                </c:pt>
                <c:pt idx="171">
                  <c:v>-1.8498993104340415</c:v>
                </c:pt>
                <c:pt idx="172">
                  <c:v>-1.8299236855473482</c:v>
                </c:pt>
                <c:pt idx="173">
                  <c:v>-1.776721153047196</c:v>
                </c:pt>
                <c:pt idx="174">
                  <c:v>-1.7509515405940295</c:v>
                </c:pt>
                <c:pt idx="175">
                  <c:v>-1.7269179704023907</c:v>
                </c:pt>
                <c:pt idx="176">
                  <c:v>-1.7036524664989727</c:v>
                </c:pt>
                <c:pt idx="177">
                  <c:v>-1.6634859634189172</c:v>
                </c:pt>
                <c:pt idx="178">
                  <c:v>-1.5955851266486125</c:v>
                </c:pt>
                <c:pt idx="179">
                  <c:v>-1.5962230672230022</c:v>
                </c:pt>
                <c:pt idx="180">
                  <c:v>-1.5643033181407879</c:v>
                </c:pt>
                <c:pt idx="181">
                  <c:v>-1.5260447353909838</c:v>
                </c:pt>
                <c:pt idx="182">
                  <c:v>-1.4978885996419506</c:v>
                </c:pt>
                <c:pt idx="183">
                  <c:v>-1.4659577854480155</c:v>
                </c:pt>
                <c:pt idx="184">
                  <c:v>-1.4448719610187044</c:v>
                </c:pt>
                <c:pt idx="185">
                  <c:v>-1.386174051433708</c:v>
                </c:pt>
                <c:pt idx="186">
                  <c:v>-1.3564624560464251</c:v>
                </c:pt>
                <c:pt idx="187">
                  <c:v>-1.3306820735511844</c:v>
                </c:pt>
                <c:pt idx="188">
                  <c:v>-1.3081297529818563</c:v>
                </c:pt>
                <c:pt idx="189">
                  <c:v>-1.2766614604578344</c:v>
                </c:pt>
                <c:pt idx="190">
                  <c:v>-1.2327897678344815</c:v>
                </c:pt>
                <c:pt idx="191">
                  <c:v>-1.2225231883431908</c:v>
                </c:pt>
                <c:pt idx="192">
                  <c:v>-1.1903159676584796</c:v>
                </c:pt>
                <c:pt idx="193">
                  <c:v>-1.1522562618499976</c:v>
                </c:pt>
                <c:pt idx="194">
                  <c:v>-1.1323849440831231</c:v>
                </c:pt>
                <c:pt idx="195">
                  <c:v>-1.090904938474438</c:v>
                </c:pt>
                <c:pt idx="196">
                  <c:v>-1.075208413592277</c:v>
                </c:pt>
                <c:pt idx="197">
                  <c:v>-1.0279274125130313</c:v>
                </c:pt>
                <c:pt idx="198">
                  <c:v>-1.0106857554302249</c:v>
                </c:pt>
                <c:pt idx="199">
                  <c:v>-0.97966102635137298</c:v>
                </c:pt>
                <c:pt idx="200">
                  <c:v>-0.95669295265100074</c:v>
                </c:pt>
                <c:pt idx="201">
                  <c:v>-0.90747806511266371</c:v>
                </c:pt>
                <c:pt idx="202">
                  <c:v>-0.89021479417830074</c:v>
                </c:pt>
                <c:pt idx="203">
                  <c:v>-0.86592230037240281</c:v>
                </c:pt>
                <c:pt idx="204">
                  <c:v>-0.83103289660665214</c:v>
                </c:pt>
                <c:pt idx="205">
                  <c:v>-0.79507703737328506</c:v>
                </c:pt>
                <c:pt idx="206">
                  <c:v>-0.76726465776170183</c:v>
                </c:pt>
                <c:pt idx="207">
                  <c:v>-0.74280463816435582</c:v>
                </c:pt>
                <c:pt idx="208">
                  <c:v>-0.71260300586268077</c:v>
                </c:pt>
                <c:pt idx="209">
                  <c:v>-0.69597679029376613</c:v>
                </c:pt>
                <c:pt idx="210">
                  <c:v>-0.66258700423578432</c:v>
                </c:pt>
                <c:pt idx="211">
                  <c:v>-0.62761048115708973</c:v>
                </c:pt>
                <c:pt idx="212">
                  <c:v>-0.59827115301178868</c:v>
                </c:pt>
                <c:pt idx="213">
                  <c:v>-0.58027175707836598</c:v>
                </c:pt>
                <c:pt idx="214">
                  <c:v>-0.55241408427613969</c:v>
                </c:pt>
                <c:pt idx="215">
                  <c:v>-0.52255329429916131</c:v>
                </c:pt>
                <c:pt idx="216">
                  <c:v>-0.49723189263808315</c:v>
                </c:pt>
                <c:pt idx="217">
                  <c:v>-0.46124088323315204</c:v>
                </c:pt>
                <c:pt idx="218">
                  <c:v>-0.44063657558220692</c:v>
                </c:pt>
                <c:pt idx="219">
                  <c:v>-0.40803919905823299</c:v>
                </c:pt>
                <c:pt idx="220">
                  <c:v>-0.38865434048629444</c:v>
                </c:pt>
                <c:pt idx="221">
                  <c:v>-0.36609025401483686</c:v>
                </c:pt>
                <c:pt idx="222">
                  <c:v>-0.32689969378852551</c:v>
                </c:pt>
                <c:pt idx="223">
                  <c:v>-0.31162843803348567</c:v>
                </c:pt>
                <c:pt idx="224">
                  <c:v>-0.27985284891513412</c:v>
                </c:pt>
                <c:pt idx="225">
                  <c:v>-0.25474679276999035</c:v>
                </c:pt>
                <c:pt idx="226">
                  <c:v>-0.23462313513033115</c:v>
                </c:pt>
                <c:pt idx="227">
                  <c:v>-0.20702973407969424</c:v>
                </c:pt>
                <c:pt idx="228">
                  <c:v>-0.18341241494912522</c:v>
                </c:pt>
                <c:pt idx="229">
                  <c:v>-0.15890647513813971</c:v>
                </c:pt>
                <c:pt idx="230">
                  <c:v>-0.13467949601455331</c:v>
                </c:pt>
                <c:pt idx="231">
                  <c:v>-0.12326040214924003</c:v>
                </c:pt>
                <c:pt idx="232">
                  <c:v>-9.4175110527188063E-2</c:v>
                </c:pt>
                <c:pt idx="233">
                  <c:v>-6.9405055720361861E-2</c:v>
                </c:pt>
                <c:pt idx="234">
                  <c:v>-4.2232018263984775E-2</c:v>
                </c:pt>
                <c:pt idx="235">
                  <c:v>-3.2560718730938604E-2</c:v>
                </c:pt>
                <c:pt idx="236">
                  <c:v>-8.8152903878864642E-3</c:v>
                </c:pt>
                <c:pt idx="237">
                  <c:v>1.3635389638287117E-2</c:v>
                </c:pt>
                <c:pt idx="238">
                  <c:v>2.5971050506805659E-2</c:v>
                </c:pt>
                <c:pt idx="239">
                  <c:v>4.8168519858954317E-2</c:v>
                </c:pt>
                <c:pt idx="240">
                  <c:v>6.0334116876024413E-2</c:v>
                </c:pt>
                <c:pt idx="241">
                  <c:v>7.5599554226483207E-2</c:v>
                </c:pt>
                <c:pt idx="242">
                  <c:v>0.10013078703867634</c:v>
                </c:pt>
                <c:pt idx="243">
                  <c:v>0.11473671606781702</c:v>
                </c:pt>
                <c:pt idx="244">
                  <c:v>0.13109016741189461</c:v>
                </c:pt>
                <c:pt idx="245">
                  <c:v>0.14112352201089728</c:v>
                </c:pt>
                <c:pt idx="246">
                  <c:v>0.15609495934294368</c:v>
                </c:pt>
                <c:pt idx="247">
                  <c:v>0.17099140288030459</c:v>
                </c:pt>
                <c:pt idx="248">
                  <c:v>0.17570217133490454</c:v>
                </c:pt>
                <c:pt idx="249">
                  <c:v>0.19473381309887336</c:v>
                </c:pt>
                <c:pt idx="250">
                  <c:v>0.20583746829181582</c:v>
                </c:pt>
                <c:pt idx="251">
                  <c:v>0.20411197477012885</c:v>
                </c:pt>
                <c:pt idx="252">
                  <c:v>0.21100498611638313</c:v>
                </c:pt>
                <c:pt idx="253">
                  <c:v>0.22240852427880251</c:v>
                </c:pt>
                <c:pt idx="254">
                  <c:v>0.22443911981432801</c:v>
                </c:pt>
                <c:pt idx="255">
                  <c:v>0.23538279193364564</c:v>
                </c:pt>
                <c:pt idx="256">
                  <c:v>0.23774788579648032</c:v>
                </c:pt>
                <c:pt idx="257">
                  <c:v>0.24104399815947355</c:v>
                </c:pt>
                <c:pt idx="258">
                  <c:v>0.24029640232793428</c:v>
                </c:pt>
                <c:pt idx="259">
                  <c:v>0.24043665261899108</c:v>
                </c:pt>
                <c:pt idx="260">
                  <c:v>0.24689683367844573</c:v>
                </c:pt>
                <c:pt idx="261">
                  <c:v>0.24340691588366933</c:v>
                </c:pt>
                <c:pt idx="262">
                  <c:v>0.23814195130855137</c:v>
                </c:pt>
                <c:pt idx="263">
                  <c:v>0.24192732602811701</c:v>
                </c:pt>
                <c:pt idx="264">
                  <c:v>0.23680039872171116</c:v>
                </c:pt>
                <c:pt idx="265">
                  <c:v>0.23234064232648974</c:v>
                </c:pt>
                <c:pt idx="266">
                  <c:v>0.23058372388751655</c:v>
                </c:pt>
                <c:pt idx="267">
                  <c:v>0.22087316626017864</c:v>
                </c:pt>
                <c:pt idx="268">
                  <c:v>0.21676446897614141</c:v>
                </c:pt>
                <c:pt idx="269">
                  <c:v>0.21878772465422552</c:v>
                </c:pt>
                <c:pt idx="270">
                  <c:v>0.20624874005261204</c:v>
                </c:pt>
                <c:pt idx="271">
                  <c:v>0.20831306573703215</c:v>
                </c:pt>
                <c:pt idx="272">
                  <c:v>0.19817434361167124</c:v>
                </c:pt>
                <c:pt idx="273">
                  <c:v>0.18729346600136718</c:v>
                </c:pt>
                <c:pt idx="274">
                  <c:v>0.18668962441292944</c:v>
                </c:pt>
                <c:pt idx="275">
                  <c:v>0.17800629643215954</c:v>
                </c:pt>
                <c:pt idx="276">
                  <c:v>0.16454033209616534</c:v>
                </c:pt>
                <c:pt idx="277">
                  <c:v>0.16429693652202126</c:v>
                </c:pt>
                <c:pt idx="278">
                  <c:v>0.15660690517854314</c:v>
                </c:pt>
                <c:pt idx="279">
                  <c:v>0.1491445016250075</c:v>
                </c:pt>
                <c:pt idx="280">
                  <c:v>0.14009366440029564</c:v>
                </c:pt>
                <c:pt idx="281">
                  <c:v>0.13276092551427096</c:v>
                </c:pt>
                <c:pt idx="282">
                  <c:v>0.12248460872466643</c:v>
                </c:pt>
                <c:pt idx="283">
                  <c:v>0.11529291312937177</c:v>
                </c:pt>
                <c:pt idx="284">
                  <c:v>0.10890990200323955</c:v>
                </c:pt>
                <c:pt idx="285">
                  <c:v>0.10604600212497366</c:v>
                </c:pt>
                <c:pt idx="286">
                  <c:v>0.10200654477752695</c:v>
                </c:pt>
                <c:pt idx="287">
                  <c:v>9.5551527436874062E-2</c:v>
                </c:pt>
                <c:pt idx="288">
                  <c:v>8.8641300620968103E-2</c:v>
                </c:pt>
                <c:pt idx="289">
                  <c:v>8.8620138594802764E-2</c:v>
                </c:pt>
                <c:pt idx="290">
                  <c:v>7.9532002722666667E-2</c:v>
                </c:pt>
                <c:pt idx="291">
                  <c:v>7.6887196666928684E-2</c:v>
                </c:pt>
                <c:pt idx="292">
                  <c:v>7.10944124313551E-2</c:v>
                </c:pt>
                <c:pt idx="293">
                  <c:v>6.5220073711938359E-2</c:v>
                </c:pt>
                <c:pt idx="294">
                  <c:v>6.9798332843222621E-2</c:v>
                </c:pt>
                <c:pt idx="295">
                  <c:v>6.4606282743878654E-2</c:v>
                </c:pt>
                <c:pt idx="296">
                  <c:v>6.552423980174378E-2</c:v>
                </c:pt>
                <c:pt idx="297">
                  <c:v>6.1218933924286928E-2</c:v>
                </c:pt>
                <c:pt idx="298">
                  <c:v>5.813046760365434E-2</c:v>
                </c:pt>
                <c:pt idx="299">
                  <c:v>5.7062398473911535E-2</c:v>
                </c:pt>
                <c:pt idx="300">
                  <c:v>5.9235328229867781E-2</c:v>
                </c:pt>
                <c:pt idx="301">
                  <c:v>5.4902295026624609E-2</c:v>
                </c:pt>
                <c:pt idx="302">
                  <c:v>6.6018707371288371E-2</c:v>
                </c:pt>
                <c:pt idx="303">
                  <c:v>6.6549989489619293E-2</c:v>
                </c:pt>
                <c:pt idx="304">
                  <c:v>6.8659451608932082E-2</c:v>
                </c:pt>
                <c:pt idx="305">
                  <c:v>7.329216953173387E-2</c:v>
                </c:pt>
                <c:pt idx="306">
                  <c:v>7.7871286209176452E-2</c:v>
                </c:pt>
                <c:pt idx="307">
                  <c:v>7.9830862169309652E-2</c:v>
                </c:pt>
                <c:pt idx="308">
                  <c:v>8.7719318628714529E-2</c:v>
                </c:pt>
                <c:pt idx="309">
                  <c:v>9.4344148550570703E-2</c:v>
                </c:pt>
                <c:pt idx="310">
                  <c:v>0.10022018392045104</c:v>
                </c:pt>
                <c:pt idx="311">
                  <c:v>0.1072203793155707</c:v>
                </c:pt>
                <c:pt idx="312">
                  <c:v>0.10974215516036694</c:v>
                </c:pt>
                <c:pt idx="313">
                  <c:v>0.11461127458461276</c:v>
                </c:pt>
                <c:pt idx="314">
                  <c:v>0.12021772694927726</c:v>
                </c:pt>
                <c:pt idx="315">
                  <c:v>0.12075444941420425</c:v>
                </c:pt>
                <c:pt idx="316">
                  <c:v>0.13604375974319965</c:v>
                </c:pt>
                <c:pt idx="317">
                  <c:v>0.1440504284794849</c:v>
                </c:pt>
                <c:pt idx="318">
                  <c:v>0.15776566211976142</c:v>
                </c:pt>
                <c:pt idx="319">
                  <c:v>0.1603011218193853</c:v>
                </c:pt>
                <c:pt idx="320">
                  <c:v>0.17181223130958037</c:v>
                </c:pt>
                <c:pt idx="321">
                  <c:v>0.18364887638659125</c:v>
                </c:pt>
                <c:pt idx="322">
                  <c:v>0.19426660719833019</c:v>
                </c:pt>
                <c:pt idx="323">
                  <c:v>0.20034531853122362</c:v>
                </c:pt>
                <c:pt idx="324">
                  <c:v>0.20874429158263091</c:v>
                </c:pt>
                <c:pt idx="325">
                  <c:v>0.2224385107315649</c:v>
                </c:pt>
                <c:pt idx="326">
                  <c:v>0.23700552745115544</c:v>
                </c:pt>
                <c:pt idx="327">
                  <c:v>0.24338476721837565</c:v>
                </c:pt>
                <c:pt idx="328">
                  <c:v>0.25496626926096688</c:v>
                </c:pt>
                <c:pt idx="329">
                  <c:v>0.2664034084793111</c:v>
                </c:pt>
                <c:pt idx="330">
                  <c:v>0.27515144892179116</c:v>
                </c:pt>
                <c:pt idx="331">
                  <c:v>0.29082372276743296</c:v>
                </c:pt>
                <c:pt idx="332">
                  <c:v>0.30541893708005802</c:v>
                </c:pt>
                <c:pt idx="333">
                  <c:v>0.31225726833255985</c:v>
                </c:pt>
                <c:pt idx="334">
                  <c:v>0.32806485005268793</c:v>
                </c:pt>
                <c:pt idx="335">
                  <c:v>0.33978896294350253</c:v>
                </c:pt>
                <c:pt idx="336">
                  <c:v>0.3556687629594586</c:v>
                </c:pt>
                <c:pt idx="337">
                  <c:v>0.3640606543393643</c:v>
                </c:pt>
                <c:pt idx="338">
                  <c:v>0.38026547357025864</c:v>
                </c:pt>
                <c:pt idx="339">
                  <c:v>0.39557210079909594</c:v>
                </c:pt>
                <c:pt idx="340">
                  <c:v>0.40385068543498431</c:v>
                </c:pt>
                <c:pt idx="341">
                  <c:v>0.41637207650896307</c:v>
                </c:pt>
                <c:pt idx="342">
                  <c:v>0.43363497860627026</c:v>
                </c:pt>
                <c:pt idx="343">
                  <c:v>0.4475956825291395</c:v>
                </c:pt>
                <c:pt idx="344">
                  <c:v>0.45990886508424461</c:v>
                </c:pt>
                <c:pt idx="345">
                  <c:v>0.47298542969694224</c:v>
                </c:pt>
                <c:pt idx="346">
                  <c:v>0.48917567986407057</c:v>
                </c:pt>
                <c:pt idx="347">
                  <c:v>0.50416636126958425</c:v>
                </c:pt>
                <c:pt idx="348">
                  <c:v>0.51284107690506409</c:v>
                </c:pt>
                <c:pt idx="349">
                  <c:v>0.53161167424169453</c:v>
                </c:pt>
                <c:pt idx="350">
                  <c:v>0.54771203881794539</c:v>
                </c:pt>
                <c:pt idx="351">
                  <c:v>0.56097844386406337</c:v>
                </c:pt>
                <c:pt idx="352">
                  <c:v>0.57708873015715734</c:v>
                </c:pt>
                <c:pt idx="353">
                  <c:v>0.59259073037527199</c:v>
                </c:pt>
                <c:pt idx="354">
                  <c:v>0.60225713820684557</c:v>
                </c:pt>
                <c:pt idx="355">
                  <c:v>0.62325975299601888</c:v>
                </c:pt>
                <c:pt idx="356">
                  <c:v>0.63485776049692533</c:v>
                </c:pt>
                <c:pt idx="357">
                  <c:v>0.64639793434723958</c:v>
                </c:pt>
                <c:pt idx="358">
                  <c:v>0.65991197659365963</c:v>
                </c:pt>
                <c:pt idx="359">
                  <c:v>0.6791047079424245</c:v>
                </c:pt>
                <c:pt idx="360">
                  <c:v>0.69257139151068159</c:v>
                </c:pt>
                <c:pt idx="361">
                  <c:v>0.70971065942636702</c:v>
                </c:pt>
                <c:pt idx="362">
                  <c:v>0.72294844271683112</c:v>
                </c:pt>
                <c:pt idx="363">
                  <c:v>0.73626921434519943</c:v>
                </c:pt>
                <c:pt idx="364">
                  <c:v>0.75490182973867781</c:v>
                </c:pt>
                <c:pt idx="365">
                  <c:v>0.76432849348297327</c:v>
                </c:pt>
                <c:pt idx="366">
                  <c:v>0.77824744505095</c:v>
                </c:pt>
                <c:pt idx="367">
                  <c:v>0.7991897180975418</c:v>
                </c:pt>
                <c:pt idx="368">
                  <c:v>0.80988835331781006</c:v>
                </c:pt>
                <c:pt idx="369">
                  <c:v>0.82466824434504959</c:v>
                </c:pt>
                <c:pt idx="370">
                  <c:v>0.84376493052408275</c:v>
                </c:pt>
                <c:pt idx="371">
                  <c:v>0.85975859053964232</c:v>
                </c:pt>
                <c:pt idx="372">
                  <c:v>0.87493653051917097</c:v>
                </c:pt>
                <c:pt idx="373">
                  <c:v>0.88886440794393529</c:v>
                </c:pt>
                <c:pt idx="374">
                  <c:v>0.8999934022427194</c:v>
                </c:pt>
                <c:pt idx="375">
                  <c:v>0.91681347856897266</c:v>
                </c:pt>
                <c:pt idx="376">
                  <c:v>0.93092850391663773</c:v>
                </c:pt>
                <c:pt idx="377">
                  <c:v>0.95411618320095237</c:v>
                </c:pt>
                <c:pt idx="378">
                  <c:v>0.96000009324200863</c:v>
                </c:pt>
                <c:pt idx="379">
                  <c:v>0.98157720863170905</c:v>
                </c:pt>
                <c:pt idx="380">
                  <c:v>0.99119131536854965</c:v>
                </c:pt>
                <c:pt idx="381">
                  <c:v>1.0067181014369182</c:v>
                </c:pt>
                <c:pt idx="382">
                  <c:v>1.0209723996574354</c:v>
                </c:pt>
                <c:pt idx="383">
                  <c:v>1.033311917178436</c:v>
                </c:pt>
                <c:pt idx="384">
                  <c:v>1.0499236743347016</c:v>
                </c:pt>
                <c:pt idx="385">
                  <c:v>1.0647451701820088</c:v>
                </c:pt>
                <c:pt idx="386">
                  <c:v>1.0807972539874522</c:v>
                </c:pt>
                <c:pt idx="387">
                  <c:v>1.0933453857480879</c:v>
                </c:pt>
                <c:pt idx="388">
                  <c:v>1.1120903489092338</c:v>
                </c:pt>
                <c:pt idx="389">
                  <c:v>1.1285445388746</c:v>
                </c:pt>
                <c:pt idx="390">
                  <c:v>1.1388012335327533</c:v>
                </c:pt>
                <c:pt idx="391">
                  <c:v>1.159877468198574</c:v>
                </c:pt>
                <c:pt idx="392">
                  <c:v>1.1658400880676674</c:v>
                </c:pt>
                <c:pt idx="393">
                  <c:v>1.1841965920400122</c:v>
                </c:pt>
                <c:pt idx="394">
                  <c:v>1.2039703155215131</c:v>
                </c:pt>
                <c:pt idx="395">
                  <c:v>1.2127327037255258</c:v>
                </c:pt>
                <c:pt idx="396">
                  <c:v>1.2316667327622675</c:v>
                </c:pt>
                <c:pt idx="397">
                  <c:v>1.2428454462963814</c:v>
                </c:pt>
                <c:pt idx="398">
                  <c:v>1.2580335661786923</c:v>
                </c:pt>
                <c:pt idx="399">
                  <c:v>1.277122801849166</c:v>
                </c:pt>
                <c:pt idx="400">
                  <c:v>1.285169351092277</c:v>
                </c:pt>
                <c:pt idx="401">
                  <c:v>1.3023019799409306</c:v>
                </c:pt>
                <c:pt idx="402">
                  <c:v>1.3150653650082331</c:v>
                </c:pt>
                <c:pt idx="403">
                  <c:v>1.3304125274296739</c:v>
                </c:pt>
                <c:pt idx="404">
                  <c:v>1.3494492407031811</c:v>
                </c:pt>
                <c:pt idx="405">
                  <c:v>1.3592265209541938</c:v>
                </c:pt>
                <c:pt idx="406">
                  <c:v>1.3780879628580494</c:v>
                </c:pt>
                <c:pt idx="407">
                  <c:v>1.3893231822293475</c:v>
                </c:pt>
                <c:pt idx="408">
                  <c:v>1.4134595841925768</c:v>
                </c:pt>
                <c:pt idx="409">
                  <c:v>1.4259203753380323</c:v>
                </c:pt>
                <c:pt idx="410">
                  <c:v>1.4339554168649529</c:v>
                </c:pt>
                <c:pt idx="411">
                  <c:v>1.4491787975699493</c:v>
                </c:pt>
                <c:pt idx="412">
                  <c:v>1.4658683793453131</c:v>
                </c:pt>
                <c:pt idx="413">
                  <c:v>1.4790821882270511</c:v>
                </c:pt>
                <c:pt idx="414">
                  <c:v>1.4954235878202804</c:v>
                </c:pt>
                <c:pt idx="415">
                  <c:v>1.5061846302706525</c:v>
                </c:pt>
                <c:pt idx="416">
                  <c:v>1.522766511625272</c:v>
                </c:pt>
                <c:pt idx="417">
                  <c:v>1.5316848441371309</c:v>
                </c:pt>
                <c:pt idx="418">
                  <c:v>1.5551390450790887</c:v>
                </c:pt>
                <c:pt idx="419">
                  <c:v>1.5682110729959826</c:v>
                </c:pt>
                <c:pt idx="420">
                  <c:v>1.5818182097156757</c:v>
                </c:pt>
                <c:pt idx="421">
                  <c:v>1.5949203347364491</c:v>
                </c:pt>
                <c:pt idx="422">
                  <c:v>1.6133835801531908</c:v>
                </c:pt>
                <c:pt idx="423">
                  <c:v>1.6220856266146217</c:v>
                </c:pt>
                <c:pt idx="424">
                  <c:v>1.63541038168321</c:v>
                </c:pt>
                <c:pt idx="425">
                  <c:v>1.6519698377447427</c:v>
                </c:pt>
                <c:pt idx="426">
                  <c:v>1.6653062480643437</c:v>
                </c:pt>
                <c:pt idx="427">
                  <c:v>1.6864283660600989</c:v>
                </c:pt>
                <c:pt idx="428">
                  <c:v>1.693506791795081</c:v>
                </c:pt>
                <c:pt idx="429">
                  <c:v>1.7096327905468189</c:v>
                </c:pt>
                <c:pt idx="430">
                  <c:v>1.730933130608685</c:v>
                </c:pt>
                <c:pt idx="431">
                  <c:v>1.7461758383754846</c:v>
                </c:pt>
                <c:pt idx="432">
                  <c:v>1.750635668538117</c:v>
                </c:pt>
                <c:pt idx="433">
                  <c:v>1.7656417304489218</c:v>
                </c:pt>
                <c:pt idx="434">
                  <c:v>1.7813186331996325</c:v>
                </c:pt>
                <c:pt idx="435">
                  <c:v>1.7925383614145225</c:v>
                </c:pt>
                <c:pt idx="436">
                  <c:v>1.8056881401831038</c:v>
                </c:pt>
                <c:pt idx="437">
                  <c:v>1.82264372724423</c:v>
                </c:pt>
                <c:pt idx="438">
                  <c:v>1.8353234600669277</c:v>
                </c:pt>
                <c:pt idx="439">
                  <c:v>1.8526436056755353</c:v>
                </c:pt>
                <c:pt idx="440">
                  <c:v>1.8612693766335051</c:v>
                </c:pt>
                <c:pt idx="441">
                  <c:v>1.8759843523386512</c:v>
                </c:pt>
                <c:pt idx="442">
                  <c:v>1.8905594650316508</c:v>
                </c:pt>
                <c:pt idx="443">
                  <c:v>1.9014765993246918</c:v>
                </c:pt>
                <c:pt idx="444">
                  <c:v>1.9221342776978341</c:v>
                </c:pt>
                <c:pt idx="445">
                  <c:v>1.9305704664083274</c:v>
                </c:pt>
                <c:pt idx="446">
                  <c:v>1.9425119349770366</c:v>
                </c:pt>
                <c:pt idx="447">
                  <c:v>1.9582761783429272</c:v>
                </c:pt>
                <c:pt idx="448">
                  <c:v>1.9720454558330311</c:v>
                </c:pt>
                <c:pt idx="449">
                  <c:v>1.9833140180743147</c:v>
                </c:pt>
                <c:pt idx="450">
                  <c:v>1.9980844668728861</c:v>
                </c:pt>
                <c:pt idx="451">
                  <c:v>2.0133637632757746</c:v>
                </c:pt>
                <c:pt idx="452">
                  <c:v>2.0258061125683611</c:v>
                </c:pt>
                <c:pt idx="453">
                  <c:v>2.0342666445246409</c:v>
                </c:pt>
                <c:pt idx="454">
                  <c:v>2.0509488495588593</c:v>
                </c:pt>
                <c:pt idx="455">
                  <c:v>2.0659239291568481</c:v>
                </c:pt>
                <c:pt idx="456">
                  <c:v>2.0827064578706649</c:v>
                </c:pt>
                <c:pt idx="457">
                  <c:v>2.0989022405936524</c:v>
                </c:pt>
                <c:pt idx="458">
                  <c:v>2.1033967414396759</c:v>
                </c:pt>
                <c:pt idx="459">
                  <c:v>2.1174501709987625</c:v>
                </c:pt>
                <c:pt idx="460">
                  <c:v>2.1317545572916679</c:v>
                </c:pt>
                <c:pt idx="461">
                  <c:v>2.1520633158085571</c:v>
                </c:pt>
                <c:pt idx="462">
                  <c:v>2.1616287360538289</c:v>
                </c:pt>
                <c:pt idx="463">
                  <c:v>2.1764148235436309</c:v>
                </c:pt>
                <c:pt idx="464">
                  <c:v>2.1869555965033549</c:v>
                </c:pt>
                <c:pt idx="465">
                  <c:v>2.2034175320469251</c:v>
                </c:pt>
                <c:pt idx="466">
                  <c:v>2.2171388607195746</c:v>
                </c:pt>
                <c:pt idx="467">
                  <c:v>2.22660410482007</c:v>
                </c:pt>
                <c:pt idx="468">
                  <c:v>2.2414688283704982</c:v>
                </c:pt>
                <c:pt idx="469">
                  <c:v>2.2530601968043729</c:v>
                </c:pt>
                <c:pt idx="470">
                  <c:v>2.2603346963190427</c:v>
                </c:pt>
                <c:pt idx="471">
                  <c:v>2.2810397333703478</c:v>
                </c:pt>
                <c:pt idx="472">
                  <c:v>2.2890324324030846</c:v>
                </c:pt>
                <c:pt idx="473">
                  <c:v>2.3051442678118201</c:v>
                </c:pt>
                <c:pt idx="474">
                  <c:v>2.3241083939524416</c:v>
                </c:pt>
                <c:pt idx="475">
                  <c:v>2.3307219374603432</c:v>
                </c:pt>
                <c:pt idx="476">
                  <c:v>2.3466555508029683</c:v>
                </c:pt>
                <c:pt idx="477">
                  <c:v>2.3620996436030794</c:v>
                </c:pt>
                <c:pt idx="478">
                  <c:v>2.3757445492374449</c:v>
                </c:pt>
                <c:pt idx="479">
                  <c:v>2.3825808703279865</c:v>
                </c:pt>
                <c:pt idx="480">
                  <c:v>2.3989740546440657</c:v>
                </c:pt>
                <c:pt idx="481">
                  <c:v>2.410376873574223</c:v>
                </c:pt>
                <c:pt idx="482">
                  <c:v>2.4230051167437274</c:v>
                </c:pt>
                <c:pt idx="483">
                  <c:v>2.4404354708650713</c:v>
                </c:pt>
                <c:pt idx="484">
                  <c:v>2.4524113150475224</c:v>
                </c:pt>
                <c:pt idx="485">
                  <c:v>2.4613510401087022</c:v>
                </c:pt>
                <c:pt idx="486">
                  <c:v>2.4744435753659899</c:v>
                </c:pt>
                <c:pt idx="487">
                  <c:v>2.4878189348788493</c:v>
                </c:pt>
                <c:pt idx="488">
                  <c:v>2.5039527529761907</c:v>
                </c:pt>
                <c:pt idx="489">
                  <c:v>2.5155711202826687</c:v>
                </c:pt>
                <c:pt idx="490">
                  <c:v>2.523317878765555</c:v>
                </c:pt>
                <c:pt idx="491">
                  <c:v>2.5391492504759006</c:v>
                </c:pt>
                <c:pt idx="492">
                  <c:v>2.5592529355889049</c:v>
                </c:pt>
                <c:pt idx="493">
                  <c:v>2.5715520285684073</c:v>
                </c:pt>
                <c:pt idx="494">
                  <c:v>2.5846531208454193</c:v>
                </c:pt>
                <c:pt idx="495">
                  <c:v>2.5876687326262995</c:v>
                </c:pt>
                <c:pt idx="496">
                  <c:v>2.5917471852716463</c:v>
                </c:pt>
                <c:pt idx="497">
                  <c:v>2.6194253081943439</c:v>
                </c:pt>
                <c:pt idx="498">
                  <c:v>2.6320560594558375</c:v>
                </c:pt>
                <c:pt idx="499">
                  <c:v>2.6389778032088471</c:v>
                </c:pt>
                <c:pt idx="500">
                  <c:v>2.6600693814962533</c:v>
                </c:pt>
                <c:pt idx="501">
                  <c:v>2.6710828560286681</c:v>
                </c:pt>
                <c:pt idx="502">
                  <c:v>2.685503794831714</c:v>
                </c:pt>
                <c:pt idx="503">
                  <c:v>2.6857634561200872</c:v>
                </c:pt>
                <c:pt idx="504">
                  <c:v>2.7113710753376603</c:v>
                </c:pt>
                <c:pt idx="505">
                  <c:v>2.7291168589104426</c:v>
                </c:pt>
                <c:pt idx="506">
                  <c:v>2.7247572048925792</c:v>
                </c:pt>
                <c:pt idx="507">
                  <c:v>2.7474713711626784</c:v>
                </c:pt>
                <c:pt idx="508">
                  <c:v>2.7559791142622916</c:v>
                </c:pt>
                <c:pt idx="509">
                  <c:v>2.7729863385114575</c:v>
                </c:pt>
                <c:pt idx="510">
                  <c:v>2.7919457435377328</c:v>
                </c:pt>
                <c:pt idx="511">
                  <c:v>2.8043967973848924</c:v>
                </c:pt>
                <c:pt idx="512">
                  <c:v>2.8135823154610828</c:v>
                </c:pt>
                <c:pt idx="513">
                  <c:v>2.825011543124559</c:v>
                </c:pt>
                <c:pt idx="514">
                  <c:v>2.8372457207819677</c:v>
                </c:pt>
                <c:pt idx="515">
                  <c:v>2.8457274977527436</c:v>
                </c:pt>
                <c:pt idx="516">
                  <c:v>2.8625706632788011</c:v>
                </c:pt>
                <c:pt idx="517">
                  <c:v>2.8707157657836357</c:v>
                </c:pt>
                <c:pt idx="518">
                  <c:v>2.8868460430452263</c:v>
                </c:pt>
                <c:pt idx="519">
                  <c:v>2.8999049403628958</c:v>
                </c:pt>
                <c:pt idx="520">
                  <c:v>2.9143928599755378</c:v>
                </c:pt>
                <c:pt idx="521">
                  <c:v>2.9238291872507371</c:v>
                </c:pt>
                <c:pt idx="522">
                  <c:v>2.9404221337170657</c:v>
                </c:pt>
                <c:pt idx="523">
                  <c:v>2.9491349502205706</c:v>
                </c:pt>
                <c:pt idx="524">
                  <c:v>2.961302442138023</c:v>
                </c:pt>
                <c:pt idx="525">
                  <c:v>2.9879162488480544</c:v>
                </c:pt>
                <c:pt idx="526">
                  <c:v>2.9875990489787285</c:v>
                </c:pt>
                <c:pt idx="527">
                  <c:v>2.9951259805754411</c:v>
                </c:pt>
                <c:pt idx="528">
                  <c:v>3.0193889674167513</c:v>
                </c:pt>
                <c:pt idx="529">
                  <c:v>3.0212552829269521</c:v>
                </c:pt>
                <c:pt idx="530">
                  <c:v>3.0308364893982596</c:v>
                </c:pt>
                <c:pt idx="531">
                  <c:v>3.0459234003920477</c:v>
                </c:pt>
                <c:pt idx="532">
                  <c:v>3.0659515476757071</c:v>
                </c:pt>
                <c:pt idx="533">
                  <c:v>3.0687526438240273</c:v>
                </c:pt>
                <c:pt idx="534">
                  <c:v>3.0877855211921443</c:v>
                </c:pt>
                <c:pt idx="535">
                  <c:v>3.1025599534309403</c:v>
                </c:pt>
                <c:pt idx="536">
                  <c:v>3.1086575676630166</c:v>
                </c:pt>
                <c:pt idx="537">
                  <c:v>3.1305266544673196</c:v>
                </c:pt>
                <c:pt idx="538">
                  <c:v>3.1356145403711868</c:v>
                </c:pt>
                <c:pt idx="539">
                  <c:v>3.1628963847594878</c:v>
                </c:pt>
                <c:pt idx="540">
                  <c:v>3.167710150962364</c:v>
                </c:pt>
                <c:pt idx="541">
                  <c:v>3.1768322290646847</c:v>
                </c:pt>
                <c:pt idx="542">
                  <c:v>3.1925597362596809</c:v>
                </c:pt>
                <c:pt idx="543">
                  <c:v>3.1990276628973411</c:v>
                </c:pt>
                <c:pt idx="544">
                  <c:v>3.2125244435694706</c:v>
                </c:pt>
                <c:pt idx="545">
                  <c:v>3.2267709962117719</c:v>
                </c:pt>
                <c:pt idx="546">
                  <c:v>3.2414111717616874</c:v>
                </c:pt>
                <c:pt idx="547">
                  <c:v>3.2416876520198938</c:v>
                </c:pt>
                <c:pt idx="548">
                  <c:v>3.2641011423208366</c:v>
                </c:pt>
                <c:pt idx="549">
                  <c:v>3.2802827617008221</c:v>
                </c:pt>
                <c:pt idx="550">
                  <c:v>3.2830930050081704</c:v>
                </c:pt>
                <c:pt idx="551">
                  <c:v>3.3074598563648299</c:v>
                </c:pt>
                <c:pt idx="552">
                  <c:v>3.3150947834519218</c:v>
                </c:pt>
                <c:pt idx="553">
                  <c:v>3.3282410213847715</c:v>
                </c:pt>
                <c:pt idx="554">
                  <c:v>3.3350267380310372</c:v>
                </c:pt>
                <c:pt idx="555">
                  <c:v>3.3436669674016439</c:v>
                </c:pt>
                <c:pt idx="556">
                  <c:v>3.3668768506768192</c:v>
                </c:pt>
                <c:pt idx="557">
                  <c:v>3.3765465780419146</c:v>
                </c:pt>
                <c:pt idx="558">
                  <c:v>3.3822729946594876</c:v>
                </c:pt>
                <c:pt idx="559">
                  <c:v>3.4085126530585206</c:v>
                </c:pt>
                <c:pt idx="560">
                  <c:v>3.4110694315400774</c:v>
                </c:pt>
                <c:pt idx="561">
                  <c:v>3.4112715542474983</c:v>
                </c:pt>
                <c:pt idx="562">
                  <c:v>3.4409526099264203</c:v>
                </c:pt>
                <c:pt idx="563">
                  <c:v>3.4479380887229638</c:v>
                </c:pt>
                <c:pt idx="564">
                  <c:v>3.4578580351477641</c:v>
                </c:pt>
                <c:pt idx="565">
                  <c:v>3.4677980463084603</c:v>
                </c:pt>
                <c:pt idx="566">
                  <c:v>3.4845751162338412</c:v>
                </c:pt>
                <c:pt idx="567">
                  <c:v>3.4911731685853278</c:v>
                </c:pt>
                <c:pt idx="568">
                  <c:v>3.5107318600623882</c:v>
                </c:pt>
                <c:pt idx="569">
                  <c:v>3.5245133829428088</c:v>
                </c:pt>
                <c:pt idx="570">
                  <c:v>3.5252006001480543</c:v>
                </c:pt>
                <c:pt idx="571">
                  <c:v>3.5453090063753927</c:v>
                </c:pt>
                <c:pt idx="572">
                  <c:v>3.5613097480624609</c:v>
                </c:pt>
                <c:pt idx="573">
                  <c:v>3.5656404852550159</c:v>
                </c:pt>
                <c:pt idx="574">
                  <c:v>3.5879831588409474</c:v>
                </c:pt>
                <c:pt idx="575">
                  <c:v>3.5950134882236644</c:v>
                </c:pt>
                <c:pt idx="576">
                  <c:v>3.6078218714119652</c:v>
                </c:pt>
                <c:pt idx="577">
                  <c:v>3.6174848121751997</c:v>
                </c:pt>
                <c:pt idx="578">
                  <c:v>3.6233546326406576</c:v>
                </c:pt>
                <c:pt idx="579">
                  <c:v>3.6374893538871889</c:v>
                </c:pt>
                <c:pt idx="580">
                  <c:v>3.6580191195688423</c:v>
                </c:pt>
                <c:pt idx="581">
                  <c:v>3.6672860768672955</c:v>
                </c:pt>
                <c:pt idx="582">
                  <c:v>3.6731824536008943</c:v>
                </c:pt>
                <c:pt idx="583">
                  <c:v>3.6923941431744018</c:v>
                </c:pt>
                <c:pt idx="584">
                  <c:v>3.6973575096877207</c:v>
                </c:pt>
                <c:pt idx="585">
                  <c:v>3.7134538539400532</c:v>
                </c:pt>
                <c:pt idx="586">
                  <c:v>3.7235101225412377</c:v>
                </c:pt>
                <c:pt idx="587">
                  <c:v>3.7437035088265893</c:v>
                </c:pt>
                <c:pt idx="588">
                  <c:v>3.7526219888732899</c:v>
                </c:pt>
                <c:pt idx="589">
                  <c:v>3.755994634925671</c:v>
                </c:pt>
                <c:pt idx="590">
                  <c:v>3.7802588020455645</c:v>
                </c:pt>
                <c:pt idx="591">
                  <c:v>3.7858866654014021</c:v>
                </c:pt>
                <c:pt idx="592">
                  <c:v>3.7965106480012811</c:v>
                </c:pt>
                <c:pt idx="593">
                  <c:v>3.8160572416228669</c:v>
                </c:pt>
                <c:pt idx="594">
                  <c:v>3.8219347338991057</c:v>
                </c:pt>
                <c:pt idx="595">
                  <c:v>3.8334808091423498</c:v>
                </c:pt>
                <c:pt idx="596">
                  <c:v>3.833715684580469</c:v>
                </c:pt>
                <c:pt idx="597">
                  <c:v>3.8535346274852067</c:v>
                </c:pt>
                <c:pt idx="598">
                  <c:v>3.8726135357180569</c:v>
                </c:pt>
                <c:pt idx="599">
                  <c:v>3.8829220888664735</c:v>
                </c:pt>
                <c:pt idx="600">
                  <c:v>3.8890309157451051</c:v>
                </c:pt>
                <c:pt idx="601">
                  <c:v>3.8978036313867297</c:v>
                </c:pt>
                <c:pt idx="602">
                  <c:v>3.913603135575296</c:v>
                </c:pt>
                <c:pt idx="603">
                  <c:v>3.9358820741177181</c:v>
                </c:pt>
                <c:pt idx="604">
                  <c:v>3.9309133963507614</c:v>
                </c:pt>
                <c:pt idx="605">
                  <c:v>3.9480731716068407</c:v>
                </c:pt>
                <c:pt idx="606">
                  <c:v>3.970804451916389</c:v>
                </c:pt>
                <c:pt idx="607">
                  <c:v>3.9738882247854725</c:v>
                </c:pt>
                <c:pt idx="608">
                  <c:v>3.954074593134373</c:v>
                </c:pt>
                <c:pt idx="609">
                  <c:v>4.0176927890643945</c:v>
                </c:pt>
                <c:pt idx="610">
                  <c:v>4.0119156204677306</c:v>
                </c:pt>
                <c:pt idx="611">
                  <c:v>4.0296029802506403</c:v>
                </c:pt>
                <c:pt idx="612">
                  <c:v>4.0407878902473051</c:v>
                </c:pt>
                <c:pt idx="613">
                  <c:v>4.0452638017056568</c:v>
                </c:pt>
                <c:pt idx="614">
                  <c:v>4.0650803840532026</c:v>
                </c:pt>
                <c:pt idx="615">
                  <c:v>4.0742815408206434</c:v>
                </c:pt>
                <c:pt idx="616">
                  <c:v>4.0892731443188062</c:v>
                </c:pt>
                <c:pt idx="617">
                  <c:v>4.1082107141912978</c:v>
                </c:pt>
                <c:pt idx="618">
                  <c:v>4.1062694509910562</c:v>
                </c:pt>
                <c:pt idx="619">
                  <c:v>4.1334695610874546</c:v>
                </c:pt>
                <c:pt idx="620">
                  <c:v>4.1171584061329227</c:v>
                </c:pt>
                <c:pt idx="621">
                  <c:v>4.1410717354438722</c:v>
                </c:pt>
                <c:pt idx="622">
                  <c:v>4.1856334484341069</c:v>
                </c:pt>
                <c:pt idx="623">
                  <c:v>4.1653120019224321</c:v>
                </c:pt>
                <c:pt idx="624">
                  <c:v>4.1882011444925311</c:v>
                </c:pt>
                <c:pt idx="625">
                  <c:v>4.1989800386564902</c:v>
                </c:pt>
                <c:pt idx="626">
                  <c:v>4.1952090485821607</c:v>
                </c:pt>
                <c:pt idx="627">
                  <c:v>4.2283866795647569</c:v>
                </c:pt>
                <c:pt idx="628">
                  <c:v>4.2208305360730964</c:v>
                </c:pt>
                <c:pt idx="629">
                  <c:v>4.2176718155139712</c:v>
                </c:pt>
                <c:pt idx="630">
                  <c:v>4.2571792805399564</c:v>
                </c:pt>
                <c:pt idx="631">
                  <c:v>4.2716176284520913</c:v>
                </c:pt>
                <c:pt idx="632">
                  <c:v>4.2869376444661107</c:v>
                </c:pt>
                <c:pt idx="633">
                  <c:v>4.2846939348788498</c:v>
                </c:pt>
                <c:pt idx="634">
                  <c:v>4.3054420520984529</c:v>
                </c:pt>
                <c:pt idx="635">
                  <c:v>4.3131091417769643</c:v>
                </c:pt>
                <c:pt idx="636">
                  <c:v>4.3377483424167513</c:v>
                </c:pt>
                <c:pt idx="637">
                  <c:v>4.3369165410850377</c:v>
                </c:pt>
                <c:pt idx="638">
                  <c:v>4.3656672421705105</c:v>
                </c:pt>
                <c:pt idx="639">
                  <c:v>4.3581966688761424</c:v>
                </c:pt>
                <c:pt idx="640">
                  <c:v>4.3692641411537592</c:v>
                </c:pt>
                <c:pt idx="641">
                  <c:v>4.3795579408198941</c:v>
                </c:pt>
                <c:pt idx="642">
                  <c:v>4.4019431044348325</c:v>
                </c:pt>
                <c:pt idx="643">
                  <c:v>4.3886755928775445</c:v>
                </c:pt>
                <c:pt idx="644">
                  <c:v>4.4152935305626055</c:v>
                </c:pt>
                <c:pt idx="645">
                  <c:v>4.4190332432544839</c:v>
                </c:pt>
                <c:pt idx="646">
                  <c:v>4.4240438209111437</c:v>
                </c:pt>
                <c:pt idx="647">
                  <c:v>4.5149597949903315</c:v>
                </c:pt>
                <c:pt idx="648">
                  <c:v>4.4883020229030697</c:v>
                </c:pt>
                <c:pt idx="649">
                  <c:v>4.4968702552801068</c:v>
                </c:pt>
                <c:pt idx="650">
                  <c:v>4.4952131441488516</c:v>
                </c:pt>
                <c:pt idx="651">
                  <c:v>4.4927605252523088</c:v>
                </c:pt>
                <c:pt idx="652">
                  <c:v>4.516503894447208</c:v>
                </c:pt>
                <c:pt idx="653">
                  <c:v>4.522654916285207</c:v>
                </c:pt>
                <c:pt idx="654">
                  <c:v>4.5154383979559585</c:v>
                </c:pt>
                <c:pt idx="655">
                  <c:v>4.5411534225246317</c:v>
                </c:pt>
                <c:pt idx="656">
                  <c:v>4.5629333982958666</c:v>
                </c:pt>
                <c:pt idx="657">
                  <c:v>4.6005252711808078</c:v>
                </c:pt>
                <c:pt idx="658">
                  <c:v>4.6022871320363548</c:v>
                </c:pt>
                <c:pt idx="659">
                  <c:v>4.6282691946345418</c:v>
                </c:pt>
                <c:pt idx="660">
                  <c:v>4.6286684238654336</c:v>
                </c:pt>
                <c:pt idx="661">
                  <c:v>4.6347315149489487</c:v>
                </c:pt>
                <c:pt idx="662">
                  <c:v>4.6634712984575302</c:v>
                </c:pt>
                <c:pt idx="663">
                  <c:v>4.66104435062016</c:v>
                </c:pt>
                <c:pt idx="664">
                  <c:v>4.7058666101077113</c:v>
                </c:pt>
                <c:pt idx="665">
                  <c:v>4.6664084217125934</c:v>
                </c:pt>
                <c:pt idx="666">
                  <c:v>4.7192840170451049</c:v>
                </c:pt>
                <c:pt idx="667">
                  <c:v>4.6930142615421806</c:v>
                </c:pt>
                <c:pt idx="668">
                  <c:v>4.7126511464754168</c:v>
                </c:pt>
                <c:pt idx="669">
                  <c:v>4.6997751923381923</c:v>
                </c:pt>
                <c:pt idx="670">
                  <c:v>4.7435431679810254</c:v>
                </c:pt>
                <c:pt idx="671">
                  <c:v>4.7329265621223113</c:v>
                </c:pt>
                <c:pt idx="672">
                  <c:v>4.7229658960863912</c:v>
                </c:pt>
                <c:pt idx="673">
                  <c:v>4.775287940763234</c:v>
                </c:pt>
                <c:pt idx="674">
                  <c:v>4.7130503757062847</c:v>
                </c:pt>
                <c:pt idx="675">
                  <c:v>4.7459450348984769</c:v>
                </c:pt>
                <c:pt idx="676">
                  <c:v>4.8238041771475464</c:v>
                </c:pt>
                <c:pt idx="677">
                  <c:v>4.8292470318354122</c:v>
                </c:pt>
                <c:pt idx="678">
                  <c:v>4.8055311041175734</c:v>
                </c:pt>
                <c:pt idx="679">
                  <c:v>4.8488148704715011</c:v>
                </c:pt>
                <c:pt idx="680">
                  <c:v>4.8777544161303599</c:v>
                </c:pt>
                <c:pt idx="681">
                  <c:v>4.8740822743873826</c:v>
                </c:pt>
                <c:pt idx="682">
                  <c:v>4.875143049764322</c:v>
                </c:pt>
                <c:pt idx="683">
                  <c:v>4.8880865748504476</c:v>
                </c:pt>
                <c:pt idx="684">
                  <c:v>4.9040982341144064</c:v>
                </c:pt>
                <c:pt idx="685">
                  <c:v>4.8977589578423499</c:v>
                </c:pt>
                <c:pt idx="686">
                  <c:v>4.8967194274799128</c:v>
                </c:pt>
                <c:pt idx="687">
                  <c:v>4.9138862844074938</c:v>
                </c:pt>
                <c:pt idx="688">
                  <c:v>4.9801595170111197</c:v>
                </c:pt>
                <c:pt idx="689">
                  <c:v>4.9449057760001214</c:v>
                </c:pt>
                <c:pt idx="690">
                  <c:v>4.9522158314071305</c:v>
                </c:pt>
                <c:pt idx="691">
                  <c:v>5.0020460129245352</c:v>
                </c:pt>
                <c:pt idx="692">
                  <c:v>4.9877192013385301</c:v>
                </c:pt>
                <c:pt idx="693">
                  <c:v>5.015361915903747</c:v>
                </c:pt>
                <c:pt idx="694">
                  <c:v>5.0814752207593186</c:v>
                </c:pt>
                <c:pt idx="695">
                  <c:v>4.9909018225389898</c:v>
                </c:pt>
                <c:pt idx="696">
                  <c:v>5.0415458061397151</c:v>
                </c:pt>
                <c:pt idx="697">
                  <c:v>5.0457900879260338</c:v>
                </c:pt>
                <c:pt idx="698">
                  <c:v>5.0529543789279669</c:v>
                </c:pt>
                <c:pt idx="699">
                  <c:v>5.1093793670307717</c:v>
                </c:pt>
                <c:pt idx="700">
                  <c:v>5.0970785036333819</c:v>
                </c:pt>
                <c:pt idx="701">
                  <c:v>5.0686998853713563</c:v>
                </c:pt>
                <c:pt idx="702">
                  <c:v>5.0485059089467006</c:v>
                </c:pt>
                <c:pt idx="703">
                  <c:v>5.1044812109091859</c:v>
                </c:pt>
                <c:pt idx="704">
                  <c:v>5.1185943920715493</c:v>
                </c:pt>
                <c:pt idx="705">
                  <c:v>5.198269687991008</c:v>
                </c:pt>
                <c:pt idx="706">
                  <c:v>5.1939882274292968</c:v>
                </c:pt>
                <c:pt idx="707">
                  <c:v>5.1641372116343485</c:v>
                </c:pt>
                <c:pt idx="708">
                  <c:v>5.1686222702517046</c:v>
                </c:pt>
                <c:pt idx="709">
                  <c:v>5.1663502339784388</c:v>
                </c:pt>
                <c:pt idx="710">
                  <c:v>5.2048574129048832</c:v>
                </c:pt>
                <c:pt idx="711">
                  <c:v>5.1979114734408993</c:v>
                </c:pt>
                <c:pt idx="712">
                  <c:v>5.2079627258581098</c:v>
                </c:pt>
                <c:pt idx="713">
                  <c:v>5.2739031199012087</c:v>
                </c:pt>
                <c:pt idx="714">
                  <c:v>5.2442999626087747</c:v>
                </c:pt>
                <c:pt idx="715">
                  <c:v>5.3213839568981145</c:v>
                </c:pt>
                <c:pt idx="716">
                  <c:v>5.2632570070779066</c:v>
                </c:pt>
                <c:pt idx="717">
                  <c:v>5.2405578893597538</c:v>
                </c:pt>
                <c:pt idx="718">
                  <c:v>5.3009025826383853</c:v>
                </c:pt>
                <c:pt idx="719">
                  <c:v>5.2673271977731453</c:v>
                </c:pt>
                <c:pt idx="720">
                  <c:v>5.3080715947546535</c:v>
                </c:pt>
                <c:pt idx="721">
                  <c:v>5.3117587850495527</c:v>
                </c:pt>
                <c:pt idx="722">
                  <c:v>5.277136493080735</c:v>
                </c:pt>
                <c:pt idx="723">
                  <c:v>5.3770872046470872</c:v>
                </c:pt>
                <c:pt idx="724">
                  <c:v>5.3875202771860771</c:v>
                </c:pt>
                <c:pt idx="725">
                  <c:v>5.4879743775682863</c:v>
                </c:pt>
                <c:pt idx="726">
                  <c:v>5.3768924586808078</c:v>
                </c:pt>
                <c:pt idx="727">
                  <c:v>5.4048373245634034</c:v>
                </c:pt>
                <c:pt idx="728">
                  <c:v>5.3983286783146003</c:v>
                </c:pt>
                <c:pt idx="729">
                  <c:v>5.4247527552423254</c:v>
                </c:pt>
                <c:pt idx="730">
                  <c:v>5.4073548587820399</c:v>
                </c:pt>
                <c:pt idx="731">
                  <c:v>5.4025936149761424</c:v>
                </c:pt>
                <c:pt idx="732">
                  <c:v>5.4176586908161228</c:v>
                </c:pt>
                <c:pt idx="733">
                  <c:v>5.5030117168615664</c:v>
                </c:pt>
                <c:pt idx="734">
                  <c:v>5.5325694334285229</c:v>
                </c:pt>
                <c:pt idx="735">
                  <c:v>5.4624065927529131</c:v>
                </c:pt>
                <c:pt idx="736">
                  <c:v>5.4792007767177422</c:v>
                </c:pt>
                <c:pt idx="737">
                  <c:v>5.5281486999939569</c:v>
                </c:pt>
                <c:pt idx="738">
                  <c:v>5.5564747958590281</c:v>
                </c:pt>
                <c:pt idx="739">
                  <c:v>5.5458080281605033</c:v>
                </c:pt>
                <c:pt idx="740">
                  <c:v>5.539137683745782</c:v>
                </c:pt>
                <c:pt idx="741">
                  <c:v>5.5744374556215375</c:v>
                </c:pt>
                <c:pt idx="742">
                  <c:v>5.5968845838620984</c:v>
                </c:pt>
                <c:pt idx="743">
                  <c:v>5.5102568569464587</c:v>
                </c:pt>
                <c:pt idx="744">
                  <c:v>5.6419570624093547</c:v>
                </c:pt>
                <c:pt idx="745">
                  <c:v>5.6369243545292482</c:v>
                </c:pt>
                <c:pt idx="746">
                  <c:v>5.6327160712397388</c:v>
                </c:pt>
                <c:pt idx="747">
                  <c:v>5.67632323392555</c:v>
                </c:pt>
                <c:pt idx="748">
                  <c:v>5.5743347713847715</c:v>
                </c:pt>
                <c:pt idx="749">
                  <c:v>5.3946066698014992</c:v>
                </c:pt>
                <c:pt idx="750">
                  <c:v>5.6602932803435584</c:v>
                </c:pt>
                <c:pt idx="751">
                  <c:v>5.6543488072576746</c:v>
                </c:pt>
                <c:pt idx="752">
                  <c:v>5.6443022759547983</c:v>
                </c:pt>
                <c:pt idx="753">
                  <c:v>5.6406209870528166</c:v>
                </c:pt>
                <c:pt idx="754">
                  <c:v>5.6914738799628477</c:v>
                </c:pt>
                <c:pt idx="755">
                  <c:v>5.6731140564569742</c:v>
                </c:pt>
                <c:pt idx="756">
                  <c:v>5.7043229827622675</c:v>
                </c:pt>
                <c:pt idx="757">
                  <c:v>5.6870354423495284</c:v>
                </c:pt>
                <c:pt idx="758">
                  <c:v>5.7143937097761182</c:v>
                </c:pt>
                <c:pt idx="759">
                  <c:v>5.7642091378112159</c:v>
                </c:pt>
                <c:pt idx="760">
                  <c:v>5.7561543266180326</c:v>
                </c:pt>
                <c:pt idx="761">
                  <c:v>5.7400187381028038</c:v>
                </c:pt>
                <c:pt idx="762">
                  <c:v>5.7990486010394005</c:v>
                </c:pt>
                <c:pt idx="763">
                  <c:v>5.7974198165941502</c:v>
                </c:pt>
                <c:pt idx="764">
                  <c:v>5.8406941407194344</c:v>
                </c:pt>
                <c:pt idx="765">
                  <c:v>5.7853780243458548</c:v>
                </c:pt>
                <c:pt idx="766">
                  <c:v>5.8259737062258399</c:v>
                </c:pt>
                <c:pt idx="767">
                  <c:v>5.8895582642162196</c:v>
                </c:pt>
                <c:pt idx="768">
                  <c:v>5.8488811431139718</c:v>
                </c:pt>
                <c:pt idx="769">
                  <c:v>5.8010084536273387</c:v>
                </c:pt>
                <c:pt idx="770">
                  <c:v>5.8563587980798406</c:v>
                </c:pt>
                <c:pt idx="771">
                  <c:v>5.7556515279414553</c:v>
                </c:pt>
                <c:pt idx="772">
                  <c:v>5.8907025443029495</c:v>
                </c:pt>
                <c:pt idx="773">
                  <c:v>5.9560539793328502</c:v>
                </c:pt>
                <c:pt idx="774">
                  <c:v>5.9594443295640076</c:v>
                </c:pt>
                <c:pt idx="775">
                  <c:v>5.9793633010786804</c:v>
                </c:pt>
                <c:pt idx="776">
                  <c:v>5.9368301919038675</c:v>
                </c:pt>
                <c:pt idx="777">
                  <c:v>5.9722515324737255</c:v>
                </c:pt>
                <c:pt idx="778">
                  <c:v>5.9957556001858352</c:v>
                </c:pt>
                <c:pt idx="779">
                  <c:v>6.0487967295896787</c:v>
                </c:pt>
                <c:pt idx="780">
                  <c:v>6.1300211411499879</c:v>
                </c:pt>
                <c:pt idx="781">
                  <c:v>6.136367499093546</c:v>
                </c:pt>
                <c:pt idx="782">
                  <c:v>5.9889294589980668</c:v>
                </c:pt>
                <c:pt idx="783">
                  <c:v>5.9846633420579645</c:v>
                </c:pt>
                <c:pt idx="784">
                  <c:v>6.0315746946383371</c:v>
                </c:pt>
                <c:pt idx="785">
                  <c:v>6.1053226315113607</c:v>
                </c:pt>
                <c:pt idx="786">
                  <c:v>6.0864552882145997</c:v>
                </c:pt>
                <c:pt idx="787">
                  <c:v>6.125449332056756</c:v>
                </c:pt>
                <c:pt idx="788">
                  <c:v>6.1389204416696881</c:v>
                </c:pt>
                <c:pt idx="789">
                  <c:v>6.1055822927997339</c:v>
                </c:pt>
                <c:pt idx="790">
                  <c:v>6.0988783104453717</c:v>
                </c:pt>
                <c:pt idx="791">
                  <c:v>6.0320320525894369</c:v>
                </c:pt>
                <c:pt idx="792">
                  <c:v>6.0943230252523088</c:v>
                </c:pt>
                <c:pt idx="793">
                  <c:v>6.127050379955282</c:v>
                </c:pt>
                <c:pt idx="794">
                  <c:v>6.1309305457985985</c:v>
                </c:pt>
                <c:pt idx="795">
                  <c:v>6.1470183330311823</c:v>
                </c:pt>
                <c:pt idx="796">
                  <c:v>6.1528677936910805</c:v>
                </c:pt>
                <c:pt idx="797">
                  <c:v>6.1321527242718155</c:v>
                </c:pt>
                <c:pt idx="798">
                  <c:v>6.1713722013234227</c:v>
                </c:pt>
                <c:pt idx="799">
                  <c:v>6.0467094069147453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57-4F6F-8D21-646FEBBDF85D}"/>
            </c:ext>
          </c:extLst>
        </c:ser>
        <c:ser>
          <c:idx val="2"/>
          <c:order val="2"/>
          <c:tx>
            <c:v>Day 80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S9'!$K$3:$K$802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S9'!$N$3:$N$802</c:f>
              <c:numCache>
                <c:formatCode>General</c:formatCode>
                <c:ptCount val="800"/>
                <c:pt idx="0">
                  <c:v>7.5464384665891475E-3</c:v>
                </c:pt>
                <c:pt idx="1">
                  <c:v>-9.3122438615665692E-4</c:v>
                </c:pt>
                <c:pt idx="2">
                  <c:v>-1.5725801611741962E-3</c:v>
                </c:pt>
                <c:pt idx="3">
                  <c:v>-2.464030657466957E-3</c:v>
                </c:pt>
                <c:pt idx="4">
                  <c:v>-3.2620957890714046E-3</c:v>
                </c:pt>
                <c:pt idx="5">
                  <c:v>1.7148275752271573E-4</c:v>
                </c:pt>
                <c:pt idx="6">
                  <c:v>2.7675250604125698E-3</c:v>
                </c:pt>
                <c:pt idx="7">
                  <c:v>-9.5765614296348563E-3</c:v>
                </c:pt>
                <c:pt idx="8">
                  <c:v>-6.4214744918266375E-3</c:v>
                </c:pt>
                <c:pt idx="9">
                  <c:v>5.9735760586198932E-3</c:v>
                </c:pt>
                <c:pt idx="10">
                  <c:v>-7.8120731863677061E-3</c:v>
                </c:pt>
                <c:pt idx="11">
                  <c:v>-8.7051429637883971E-3</c:v>
                </c:pt>
                <c:pt idx="12">
                  <c:v>-9.2845986596564664E-3</c:v>
                </c:pt>
                <c:pt idx="13">
                  <c:v>7.3265359688127876E-2</c:v>
                </c:pt>
                <c:pt idx="14">
                  <c:v>5.0627252229723224E-2</c:v>
                </c:pt>
                <c:pt idx="15">
                  <c:v>-3.2730708814975584E-2</c:v>
                </c:pt>
                <c:pt idx="16">
                  <c:v>6.2845118068282815E-2</c:v>
                </c:pt>
                <c:pt idx="17">
                  <c:v>-1.3009715201285884E-2</c:v>
                </c:pt>
                <c:pt idx="18">
                  <c:v>9.8966995471625088E-2</c:v>
                </c:pt>
                <c:pt idx="19">
                  <c:v>5.211751069715978E-2</c:v>
                </c:pt>
                <c:pt idx="20">
                  <c:v>0.23750747780250062</c:v>
                </c:pt>
                <c:pt idx="21">
                  <c:v>-1.5876641848653832E-2</c:v>
                </c:pt>
                <c:pt idx="22">
                  <c:v>0.1413651656090191</c:v>
                </c:pt>
                <c:pt idx="23">
                  <c:v>1.2289262734261688</c:v>
                </c:pt>
                <c:pt idx="24">
                  <c:v>-0.7668253728263984</c:v>
                </c:pt>
                <c:pt idx="25">
                  <c:v>-1.8738833550298043E-2</c:v>
                </c:pt>
                <c:pt idx="26">
                  <c:v>-1.946111793877682E-2</c:v>
                </c:pt>
                <c:pt idx="27">
                  <c:v>-0.13112491186269687</c:v>
                </c:pt>
                <c:pt idx="28">
                  <c:v>-2.0840757562251438E-2</c:v>
                </c:pt>
                <c:pt idx="29">
                  <c:v>-2.161953626175794E-2</c:v>
                </c:pt>
                <c:pt idx="30">
                  <c:v>-2.2347805031492193E-2</c:v>
                </c:pt>
                <c:pt idx="31">
                  <c:v>0.16424660870554605</c:v>
                </c:pt>
                <c:pt idx="32">
                  <c:v>-2.3718594870822046E-2</c:v>
                </c:pt>
                <c:pt idx="33">
                  <c:v>9.3593814103880582E-2</c:v>
                </c:pt>
                <c:pt idx="34">
                  <c:v>-7.10126781394467E-2</c:v>
                </c:pt>
                <c:pt idx="35">
                  <c:v>-2.5936020207284024E-2</c:v>
                </c:pt>
                <c:pt idx="36">
                  <c:v>-4.5353278625060431</c:v>
                </c:pt>
                <c:pt idx="37">
                  <c:v>-2.739248628457264E-2</c:v>
                </c:pt>
                <c:pt idx="38">
                  <c:v>-0.44092732983451538</c:v>
                </c:pt>
                <c:pt idx="39">
                  <c:v>-0.89368894418887601</c:v>
                </c:pt>
                <c:pt idx="40">
                  <c:v>2.1079148478573702</c:v>
                </c:pt>
                <c:pt idx="41">
                  <c:v>-3.0288993663940052E-2</c:v>
                </c:pt>
                <c:pt idx="42">
                  <c:v>1.962783809788192</c:v>
                </c:pt>
                <c:pt idx="43">
                  <c:v>-3.2031037549854968</c:v>
                </c:pt>
                <c:pt idx="44">
                  <c:v>0.76000712475167032</c:v>
                </c:pt>
                <c:pt idx="45">
                  <c:v>-1.5870235333386222</c:v>
                </c:pt>
                <c:pt idx="46">
                  <c:v>-2.0886999125177521</c:v>
                </c:pt>
                <c:pt idx="47">
                  <c:v>-2.0986335796810804</c:v>
                </c:pt>
                <c:pt idx="48">
                  <c:v>0.790907481974786</c:v>
                </c:pt>
                <c:pt idx="49">
                  <c:v>-3.6007660092839497E-2</c:v>
                </c:pt>
                <c:pt idx="50">
                  <c:v>4.2795396583046408</c:v>
                </c:pt>
                <c:pt idx="51">
                  <c:v>0.52895955138083151</c:v>
                </c:pt>
                <c:pt idx="52">
                  <c:v>-3.8186050942475951E-2</c:v>
                </c:pt>
                <c:pt idx="53">
                  <c:v>-3.8955140753532271E-2</c:v>
                </c:pt>
                <c:pt idx="54">
                  <c:v>-1.1280649769326347</c:v>
                </c:pt>
                <c:pt idx="55">
                  <c:v>-1.9445468827898382</c:v>
                </c:pt>
                <c:pt idx="56">
                  <c:v>-6.627670262267344</c:v>
                </c:pt>
                <c:pt idx="57">
                  <c:v>-2.9122409170481269</c:v>
                </c:pt>
                <c:pt idx="58">
                  <c:v>-0.38248192609897996</c:v>
                </c:pt>
                <c:pt idx="59">
                  <c:v>-5.7335407790971722</c:v>
                </c:pt>
                <c:pt idx="60">
                  <c:v>-4.3970623943060436E-2</c:v>
                </c:pt>
                <c:pt idx="61">
                  <c:v>2.3781264897328742E-2</c:v>
                </c:pt>
                <c:pt idx="62">
                  <c:v>-4.5428341761112649E-2</c:v>
                </c:pt>
                <c:pt idx="63">
                  <c:v>-4.6154139322562487E-2</c:v>
                </c:pt>
                <c:pt idx="64">
                  <c:v>-11.663221433481388</c:v>
                </c:pt>
                <c:pt idx="65">
                  <c:v>-4.1116116869296837</c:v>
                </c:pt>
                <c:pt idx="66">
                  <c:v>-2.3327827038671596</c:v>
                </c:pt>
                <c:pt idx="67">
                  <c:v>-4.9039888186013299E-2</c:v>
                </c:pt>
                <c:pt idx="68">
                  <c:v>-9.5613476940189273</c:v>
                </c:pt>
                <c:pt idx="69">
                  <c:v>-5.0515194921237613E-2</c:v>
                </c:pt>
                <c:pt idx="70">
                  <c:v>-5.7419425921939329</c:v>
                </c:pt>
                <c:pt idx="71">
                  <c:v>-6.6813888715781484</c:v>
                </c:pt>
                <c:pt idx="72">
                  <c:v>-6.5155437968334544</c:v>
                </c:pt>
                <c:pt idx="73">
                  <c:v>-6.9135709139699788</c:v>
                </c:pt>
                <c:pt idx="74">
                  <c:v>-4.5075443997197491</c:v>
                </c:pt>
                <c:pt idx="75">
                  <c:v>-12.255694135998308</c:v>
                </c:pt>
                <c:pt idx="76">
                  <c:v>-5.5526021542916852E-2</c:v>
                </c:pt>
                <c:pt idx="77">
                  <c:v>-3.1641153174666186</c:v>
                </c:pt>
                <c:pt idx="78">
                  <c:v>-3.6129982782095964</c:v>
                </c:pt>
                <c:pt idx="79">
                  <c:v>-8.2089001031091371</c:v>
                </c:pt>
                <c:pt idx="80">
                  <c:v>-4.2651266863820405</c:v>
                </c:pt>
                <c:pt idx="81">
                  <c:v>-6.7458025752734594</c:v>
                </c:pt>
                <c:pt idx="82">
                  <c:v>-7.3636831348576992</c:v>
                </c:pt>
                <c:pt idx="83">
                  <c:v>-4.3829518318867784</c:v>
                </c:pt>
                <c:pt idx="84">
                  <c:v>-4.3758282604959877</c:v>
                </c:pt>
                <c:pt idx="85">
                  <c:v>-6.2047295850459275E-2</c:v>
                </c:pt>
                <c:pt idx="86">
                  <c:v>-4.6246070852595604</c:v>
                </c:pt>
                <c:pt idx="87">
                  <c:v>-6.3525603997237612E-2</c:v>
                </c:pt>
                <c:pt idx="88">
                  <c:v>-6.4244762491655547E-2</c:v>
                </c:pt>
                <c:pt idx="89">
                  <c:v>-5.5809036118413102</c:v>
                </c:pt>
                <c:pt idx="90">
                  <c:v>-6.0005912015424947</c:v>
                </c:pt>
                <c:pt idx="91">
                  <c:v>-5.3175645754018612</c:v>
                </c:pt>
                <c:pt idx="92">
                  <c:v>-4.4825024290133193</c:v>
                </c:pt>
                <c:pt idx="93">
                  <c:v>-5.6058310955251391</c:v>
                </c:pt>
                <c:pt idx="94">
                  <c:v>-7.8867235891422043</c:v>
                </c:pt>
                <c:pt idx="95">
                  <c:v>-3.1945384733049313</c:v>
                </c:pt>
                <c:pt idx="96">
                  <c:v>-4.3216328186374424</c:v>
                </c:pt>
                <c:pt idx="97">
                  <c:v>-4.8615562728502058</c:v>
                </c:pt>
                <c:pt idx="98">
                  <c:v>-4.0028947512539279</c:v>
                </c:pt>
                <c:pt idx="99">
                  <c:v>-7.22471619390017E-2</c:v>
                </c:pt>
                <c:pt idx="100">
                  <c:v>-7.2954715897502784E-2</c:v>
                </c:pt>
                <c:pt idx="101">
                  <c:v>-7.3684616771215863E-2</c:v>
                </c:pt>
                <c:pt idx="102">
                  <c:v>-4.2043125372968095</c:v>
                </c:pt>
                <c:pt idx="103">
                  <c:v>-3.5635221802672468</c:v>
                </c:pt>
                <c:pt idx="104">
                  <c:v>-4.1778282661613249</c:v>
                </c:pt>
                <c:pt idx="105">
                  <c:v>-6.0630698385001214</c:v>
                </c:pt>
                <c:pt idx="106">
                  <c:v>-7.7329999385664969E-2</c:v>
                </c:pt>
                <c:pt idx="107">
                  <c:v>-4.9180691917074695</c:v>
                </c:pt>
                <c:pt idx="108">
                  <c:v>-7.8779141742133685E-2</c:v>
                </c:pt>
                <c:pt idx="109">
                  <c:v>-5.4856775554447665</c:v>
                </c:pt>
                <c:pt idx="110">
                  <c:v>-8.0232747026996384E-2</c:v>
                </c:pt>
                <c:pt idx="111">
                  <c:v>-4.2618584949842884</c:v>
                </c:pt>
                <c:pt idx="112">
                  <c:v>-8.1683696685045937E-2</c:v>
                </c:pt>
                <c:pt idx="113">
                  <c:v>-8.2421767299579174E-2</c:v>
                </c:pt>
                <c:pt idx="114">
                  <c:v>-4.295369849736379</c:v>
                </c:pt>
                <c:pt idx="115">
                  <c:v>-3.8992288177763115</c:v>
                </c:pt>
                <c:pt idx="116">
                  <c:v>-8.4606195550798166E-2</c:v>
                </c:pt>
                <c:pt idx="117">
                  <c:v>-8.5323804929575059E-2</c:v>
                </c:pt>
                <c:pt idx="118">
                  <c:v>-4.3671304925444288</c:v>
                </c:pt>
                <c:pt idx="119">
                  <c:v>-8.6807101597554281E-2</c:v>
                </c:pt>
                <c:pt idx="120">
                  <c:v>-3.7982843116426399</c:v>
                </c:pt>
                <c:pt idx="121">
                  <c:v>-8.8269107146397879E-2</c:v>
                </c:pt>
                <c:pt idx="122">
                  <c:v>-8.9004144076134648E-2</c:v>
                </c:pt>
                <c:pt idx="123">
                  <c:v>-3.0449570473017888</c:v>
                </c:pt>
                <c:pt idx="124">
                  <c:v>-9.0460395766883736E-2</c:v>
                </c:pt>
                <c:pt idx="125">
                  <c:v>-5.2266896160034566</c:v>
                </c:pt>
                <c:pt idx="126">
                  <c:v>-3.6465704173087503</c:v>
                </c:pt>
                <c:pt idx="127">
                  <c:v>-9.2657143175817996E-2</c:v>
                </c:pt>
                <c:pt idx="128">
                  <c:v>-3.5574348934727822</c:v>
                </c:pt>
                <c:pt idx="129">
                  <c:v>-9.4103611463620979E-2</c:v>
                </c:pt>
                <c:pt idx="130">
                  <c:v>-3.6396784755899443</c:v>
                </c:pt>
                <c:pt idx="131">
                  <c:v>-9.5580840762006777E-2</c:v>
                </c:pt>
                <c:pt idx="132">
                  <c:v>-3.7797731174084603</c:v>
                </c:pt>
                <c:pt idx="133">
                  <c:v>-9.7036751278477884E-2</c:v>
                </c:pt>
                <c:pt idx="134">
                  <c:v>-3.1649949200809768</c:v>
                </c:pt>
                <c:pt idx="135">
                  <c:v>-3.0535919654187818</c:v>
                </c:pt>
                <c:pt idx="136">
                  <c:v>-3.2048629602142373</c:v>
                </c:pt>
                <c:pt idx="137">
                  <c:v>-2.9684065389321974</c:v>
                </c:pt>
                <c:pt idx="138">
                  <c:v>-2.9403221051071067</c:v>
                </c:pt>
                <c:pt idx="139">
                  <c:v>-2.9183627269911772</c:v>
                </c:pt>
                <c:pt idx="140">
                  <c:v>-2.8919746485602613</c:v>
                </c:pt>
                <c:pt idx="141">
                  <c:v>-2.9490555764858351</c:v>
                </c:pt>
                <c:pt idx="142">
                  <c:v>-2.8032153385227945</c:v>
                </c:pt>
                <c:pt idx="143">
                  <c:v>-3.0191924510326085</c:v>
                </c:pt>
                <c:pt idx="144">
                  <c:v>-2.9615603330085327</c:v>
                </c:pt>
                <c:pt idx="145">
                  <c:v>-2.8675021622703651</c:v>
                </c:pt>
                <c:pt idx="146">
                  <c:v>-2.7229248223916849</c:v>
                </c:pt>
                <c:pt idx="147">
                  <c:v>-2.7709946184017644</c:v>
                </c:pt>
                <c:pt idx="148">
                  <c:v>-2.9434206314584968</c:v>
                </c:pt>
                <c:pt idx="149">
                  <c:v>-2.7323643954329948</c:v>
                </c:pt>
                <c:pt idx="150">
                  <c:v>-2.6117189742529372</c:v>
                </c:pt>
                <c:pt idx="151">
                  <c:v>-2.6354000000000002</c:v>
                </c:pt>
                <c:pt idx="152">
                  <c:v>-2.6996638920677785</c:v>
                </c:pt>
                <c:pt idx="153">
                  <c:v>-2.492496083835654</c:v>
                </c:pt>
                <c:pt idx="154">
                  <c:v>-2.5453932192523325</c:v>
                </c:pt>
                <c:pt idx="155">
                  <c:v>-2.4306170283984532</c:v>
                </c:pt>
                <c:pt idx="156">
                  <c:v>-2.3752598973440899</c:v>
                </c:pt>
                <c:pt idx="157">
                  <c:v>-2.347417863233094</c:v>
                </c:pt>
                <c:pt idx="158">
                  <c:v>-2.2319217024432705</c:v>
                </c:pt>
                <c:pt idx="159">
                  <c:v>-2.3504010173529273</c:v>
                </c:pt>
                <c:pt idx="160">
                  <c:v>-2.2570966020251704</c:v>
                </c:pt>
                <c:pt idx="161">
                  <c:v>-2.2301447930357892</c:v>
                </c:pt>
                <c:pt idx="162">
                  <c:v>-2.1570312559013924</c:v>
                </c:pt>
                <c:pt idx="163">
                  <c:v>-2.1699355367246049</c:v>
                </c:pt>
                <c:pt idx="164">
                  <c:v>-2.1563124662440321</c:v>
                </c:pt>
                <c:pt idx="165">
                  <c:v>-2.0492005619070293</c:v>
                </c:pt>
                <c:pt idx="166">
                  <c:v>-2.0968959145364998</c:v>
                </c:pt>
                <c:pt idx="167">
                  <c:v>-2.0377384339780491</c:v>
                </c:pt>
                <c:pt idx="168">
                  <c:v>-2.0048313818607228</c:v>
                </c:pt>
                <c:pt idx="169">
                  <c:v>-1.9309831213080881</c:v>
                </c:pt>
                <c:pt idx="170">
                  <c:v>-1.9443220397196785</c:v>
                </c:pt>
                <c:pt idx="171">
                  <c:v>-1.9213418681638266</c:v>
                </c:pt>
                <c:pt idx="172">
                  <c:v>-1.8199416269620958</c:v>
                </c:pt>
                <c:pt idx="173">
                  <c:v>-1.8092590730375273</c:v>
                </c:pt>
                <c:pt idx="174">
                  <c:v>-1.7807754099815689</c:v>
                </c:pt>
                <c:pt idx="175">
                  <c:v>-1.7491970564796351</c:v>
                </c:pt>
                <c:pt idx="176">
                  <c:v>-1.6083125132191203</c:v>
                </c:pt>
                <c:pt idx="177">
                  <c:v>-1.6685049505604908</c:v>
                </c:pt>
                <c:pt idx="178">
                  <c:v>-1.6312599320442809</c:v>
                </c:pt>
                <c:pt idx="179">
                  <c:v>-1.5891542312515108</c:v>
                </c:pt>
                <c:pt idx="180">
                  <c:v>-1.5709435654516413</c:v>
                </c:pt>
                <c:pt idx="181">
                  <c:v>-1.566031098452231</c:v>
                </c:pt>
                <c:pt idx="182">
                  <c:v>-1.5090448878829779</c:v>
                </c:pt>
                <c:pt idx="183">
                  <c:v>-1.487673731106101</c:v>
                </c:pt>
                <c:pt idx="184">
                  <c:v>-1.462808359582729</c:v>
                </c:pt>
                <c:pt idx="185">
                  <c:v>-1.436217863374728</c:v>
                </c:pt>
                <c:pt idx="186">
                  <c:v>-1.3773761073373676</c:v>
                </c:pt>
                <c:pt idx="187">
                  <c:v>-1.3628635494092942</c:v>
                </c:pt>
                <c:pt idx="188">
                  <c:v>-1.3199291455160744</c:v>
                </c:pt>
                <c:pt idx="189">
                  <c:v>-1.3012162711789195</c:v>
                </c:pt>
                <c:pt idx="190">
                  <c:v>-1.2505892540828207</c:v>
                </c:pt>
                <c:pt idx="191">
                  <c:v>-1.224675795177288</c:v>
                </c:pt>
                <c:pt idx="192">
                  <c:v>-1.1989477875441892</c:v>
                </c:pt>
                <c:pt idx="193">
                  <c:v>-1.1649932381839956</c:v>
                </c:pt>
                <c:pt idx="194">
                  <c:v>-1.1440325232845372</c:v>
                </c:pt>
                <c:pt idx="195">
                  <c:v>-1.103414489878876</c:v>
                </c:pt>
                <c:pt idx="196">
                  <c:v>-1.081535887078499</c:v>
                </c:pt>
                <c:pt idx="197">
                  <c:v>-1.0333200315936983</c:v>
                </c:pt>
                <c:pt idx="198">
                  <c:v>-1.0141343819164323</c:v>
                </c:pt>
                <c:pt idx="199">
                  <c:v>-0.97685351243824758</c:v>
                </c:pt>
                <c:pt idx="200">
                  <c:v>-0.96388911117468934</c:v>
                </c:pt>
                <c:pt idx="201">
                  <c:v>-0.92144385898692538</c:v>
                </c:pt>
                <c:pt idx="202">
                  <c:v>-0.89635984085595599</c:v>
                </c:pt>
                <c:pt idx="203">
                  <c:v>-0.86980047449559594</c:v>
                </c:pt>
                <c:pt idx="204">
                  <c:v>-0.83157117740814601</c:v>
                </c:pt>
                <c:pt idx="205">
                  <c:v>-0.80061099481432929</c:v>
                </c:pt>
                <c:pt idx="206">
                  <c:v>-0.77218612438531065</c:v>
                </c:pt>
                <c:pt idx="207">
                  <c:v>-0.74353995172188536</c:v>
                </c:pt>
                <c:pt idx="208">
                  <c:v>-0.71461486447569245</c:v>
                </c:pt>
                <c:pt idx="209">
                  <c:v>-0.70005487410204503</c:v>
                </c:pt>
                <c:pt idx="210">
                  <c:v>-0.65832767389752489</c:v>
                </c:pt>
                <c:pt idx="211">
                  <c:v>-0.63051404023994695</c:v>
                </c:pt>
                <c:pt idx="212">
                  <c:v>-0.60020135110030215</c:v>
                </c:pt>
                <c:pt idx="213">
                  <c:v>-0.57948598661139239</c:v>
                </c:pt>
                <c:pt idx="214">
                  <c:v>-0.54530150422964707</c:v>
                </c:pt>
                <c:pt idx="215">
                  <c:v>-0.5242186304967924</c:v>
                </c:pt>
                <c:pt idx="216">
                  <c:v>-0.49957666357905728</c:v>
                </c:pt>
                <c:pt idx="217">
                  <c:v>-0.45858370730460241</c:v>
                </c:pt>
                <c:pt idx="218">
                  <c:v>-0.43604643528721299</c:v>
                </c:pt>
                <c:pt idx="219">
                  <c:v>-0.40817268118928696</c:v>
                </c:pt>
                <c:pt idx="220">
                  <c:v>-0.37712032621483688</c:v>
                </c:pt>
                <c:pt idx="221">
                  <c:v>-0.36886331854680449</c:v>
                </c:pt>
                <c:pt idx="222">
                  <c:v>-0.32978628636674401</c:v>
                </c:pt>
                <c:pt idx="223">
                  <c:v>-0.31077524415242691</c:v>
                </c:pt>
                <c:pt idx="224">
                  <c:v>-0.2800208173110515</c:v>
                </c:pt>
                <c:pt idx="225">
                  <c:v>-0.25785229014174765</c:v>
                </c:pt>
                <c:pt idx="226">
                  <c:v>-0.22951278704965292</c:v>
                </c:pt>
                <c:pt idx="227">
                  <c:v>-0.20269228405268963</c:v>
                </c:pt>
                <c:pt idx="228">
                  <c:v>-0.18152566586596569</c:v>
                </c:pt>
                <c:pt idx="229">
                  <c:v>-0.15565667026769664</c:v>
                </c:pt>
                <c:pt idx="230">
                  <c:v>-0.12595112380815471</c:v>
                </c:pt>
                <c:pt idx="231">
                  <c:v>-0.11258033787480928</c:v>
                </c:pt>
                <c:pt idx="232">
                  <c:v>-8.7046403080361864E-2</c:v>
                </c:pt>
                <c:pt idx="233">
                  <c:v>-6.3997752314349288E-2</c:v>
                </c:pt>
                <c:pt idx="234">
                  <c:v>-3.6458561090216342E-2</c:v>
                </c:pt>
                <c:pt idx="235">
                  <c:v>-1.9502616718191732E-2</c:v>
                </c:pt>
                <c:pt idx="236">
                  <c:v>-2.0164631690730046E-4</c:v>
                </c:pt>
                <c:pt idx="237">
                  <c:v>2.1466747815983008E-2</c:v>
                </c:pt>
                <c:pt idx="238">
                  <c:v>2.9735857949961083E-2</c:v>
                </c:pt>
                <c:pt idx="239">
                  <c:v>6.0749049344614947E-2</c:v>
                </c:pt>
                <c:pt idx="240">
                  <c:v>7.459586560510055E-2</c:v>
                </c:pt>
                <c:pt idx="241">
                  <c:v>9.2574560558677785E-2</c:v>
                </c:pt>
                <c:pt idx="242">
                  <c:v>0.11204677818764926</c:v>
                </c:pt>
                <c:pt idx="243">
                  <c:v>0.12290475101669204</c:v>
                </c:pt>
                <c:pt idx="244">
                  <c:v>0.13971810528757725</c:v>
                </c:pt>
                <c:pt idx="245">
                  <c:v>0.15382225916297487</c:v>
                </c:pt>
                <c:pt idx="246">
                  <c:v>0.16978976863116946</c:v>
                </c:pt>
                <c:pt idx="247">
                  <c:v>0.18388498742885281</c:v>
                </c:pt>
                <c:pt idx="248">
                  <c:v>0.19155060175913441</c:v>
                </c:pt>
                <c:pt idx="249">
                  <c:v>0.20496081637391034</c:v>
                </c:pt>
                <c:pt idx="250">
                  <c:v>0.21434976652909329</c:v>
                </c:pt>
                <c:pt idx="251">
                  <c:v>0.22695047601225407</c:v>
                </c:pt>
                <c:pt idx="252">
                  <c:v>0.23281376806180323</c:v>
                </c:pt>
                <c:pt idx="253">
                  <c:v>0.23961766837500192</c:v>
                </c:pt>
                <c:pt idx="254">
                  <c:v>0.23356816893705051</c:v>
                </c:pt>
                <c:pt idx="255">
                  <c:v>0.25627973490588829</c:v>
                </c:pt>
                <c:pt idx="256">
                  <c:v>0.25928474262137058</c:v>
                </c:pt>
                <c:pt idx="257">
                  <c:v>0.26636167456627025</c:v>
                </c:pt>
                <c:pt idx="258">
                  <c:v>0.27133645658652167</c:v>
                </c:pt>
                <c:pt idx="259">
                  <c:v>0.27724188826987189</c:v>
                </c:pt>
                <c:pt idx="260">
                  <c:v>0.2751516517821731</c:v>
                </c:pt>
                <c:pt idx="261">
                  <c:v>0.27145505614231086</c:v>
                </c:pt>
                <c:pt idx="262">
                  <c:v>0.27524170334972442</c:v>
                </c:pt>
                <c:pt idx="263">
                  <c:v>0.27652462928629928</c:v>
                </c:pt>
                <c:pt idx="264">
                  <c:v>0.26789640556189753</c:v>
                </c:pt>
                <c:pt idx="265">
                  <c:v>0.27006926155044236</c:v>
                </c:pt>
                <c:pt idx="266">
                  <c:v>0.26737560763692292</c:v>
                </c:pt>
                <c:pt idx="267">
                  <c:v>0.26322288965008944</c:v>
                </c:pt>
                <c:pt idx="268">
                  <c:v>0.25857338503071553</c:v>
                </c:pt>
                <c:pt idx="269">
                  <c:v>0.25567593020115786</c:v>
                </c:pt>
                <c:pt idx="270">
                  <c:v>0.24593844746863186</c:v>
                </c:pt>
                <c:pt idx="271">
                  <c:v>0.2432173520780469</c:v>
                </c:pt>
                <c:pt idx="272">
                  <c:v>0.23783323469155065</c:v>
                </c:pt>
                <c:pt idx="273">
                  <c:v>0.23321690696548489</c:v>
                </c:pt>
                <c:pt idx="274">
                  <c:v>0.22399716081036039</c:v>
                </c:pt>
                <c:pt idx="275">
                  <c:v>0.22134321220606332</c:v>
                </c:pt>
                <c:pt idx="276">
                  <c:v>0.2104586462251859</c:v>
                </c:pt>
                <c:pt idx="277">
                  <c:v>0.20190063063465</c:v>
                </c:pt>
                <c:pt idx="278">
                  <c:v>0.1943045328687521</c:v>
                </c:pt>
                <c:pt idx="279">
                  <c:v>0.18670843510285423</c:v>
                </c:pt>
                <c:pt idx="280">
                  <c:v>0.17679387369909694</c:v>
                </c:pt>
                <c:pt idx="281">
                  <c:v>0.16669751250977277</c:v>
                </c:pt>
                <c:pt idx="282">
                  <c:v>0.1673969013379166</c:v>
                </c:pt>
                <c:pt idx="283">
                  <c:v>0.15695671024373217</c:v>
                </c:pt>
                <c:pt idx="284">
                  <c:v>0.15074441534959393</c:v>
                </c:pt>
                <c:pt idx="285">
                  <c:v>0.14532786796483152</c:v>
                </c:pt>
                <c:pt idx="286">
                  <c:v>0.14033039324462823</c:v>
                </c:pt>
                <c:pt idx="287">
                  <c:v>0.1333891979472949</c:v>
                </c:pt>
                <c:pt idx="288">
                  <c:v>0.12644800264996156</c:v>
                </c:pt>
                <c:pt idx="289">
                  <c:v>0.11593159137787601</c:v>
                </c:pt>
                <c:pt idx="290">
                  <c:v>0.11518416152301257</c:v>
                </c:pt>
                <c:pt idx="291">
                  <c:v>0.11066917177845323</c:v>
                </c:pt>
                <c:pt idx="292">
                  <c:v>0.10268319480108533</c:v>
                </c:pt>
                <c:pt idx="293">
                  <c:v>9.97479249522224E-2</c:v>
                </c:pt>
                <c:pt idx="294">
                  <c:v>0.10339987286629249</c:v>
                </c:pt>
                <c:pt idx="295">
                  <c:v>9.5802880670530347E-2</c:v>
                </c:pt>
                <c:pt idx="296">
                  <c:v>9.7446409377148172E-2</c:v>
                </c:pt>
                <c:pt idx="297">
                  <c:v>9.3839496467780281E-2</c:v>
                </c:pt>
                <c:pt idx="298">
                  <c:v>9.142712691512013E-2</c:v>
                </c:pt>
                <c:pt idx="299">
                  <c:v>8.7992571562651195E-2</c:v>
                </c:pt>
                <c:pt idx="300">
                  <c:v>8.3435976998022729E-2</c:v>
                </c:pt>
                <c:pt idx="301">
                  <c:v>9.3450650000070815E-2</c:v>
                </c:pt>
                <c:pt idx="302">
                  <c:v>8.9347890992656762E-2</c:v>
                </c:pt>
                <c:pt idx="303">
                  <c:v>8.9773648828880351E-2</c:v>
                </c:pt>
                <c:pt idx="304">
                  <c:v>9.3531794152687447E-2</c:v>
                </c:pt>
                <c:pt idx="305">
                  <c:v>9.4560204077839022E-2</c:v>
                </c:pt>
                <c:pt idx="306">
                  <c:v>9.8257887787020062E-2</c:v>
                </c:pt>
                <c:pt idx="307">
                  <c:v>9.986436681122722E-2</c:v>
                </c:pt>
                <c:pt idx="308">
                  <c:v>0.10532638258423423</c:v>
                </c:pt>
                <c:pt idx="309">
                  <c:v>0.10323756611920619</c:v>
                </c:pt>
                <c:pt idx="310">
                  <c:v>0.11432127644827265</c:v>
                </c:pt>
                <c:pt idx="311">
                  <c:v>0.12011884173420233</c:v>
                </c:pt>
                <c:pt idx="312">
                  <c:v>0.12651700284246484</c:v>
                </c:pt>
                <c:pt idx="313">
                  <c:v>0.13165861908467974</c:v>
                </c:pt>
                <c:pt idx="314">
                  <c:v>0.13879880658491589</c:v>
                </c:pt>
                <c:pt idx="315">
                  <c:v>0.14482730997337756</c:v>
                </c:pt>
                <c:pt idx="316">
                  <c:v>0.15300530352280106</c:v>
                </c:pt>
                <c:pt idx="317">
                  <c:v>0.16319700909144985</c:v>
                </c:pt>
                <c:pt idx="318">
                  <c:v>0.17312230365357603</c:v>
                </c:pt>
                <c:pt idx="319">
                  <c:v>0.17300322460961107</c:v>
                </c:pt>
                <c:pt idx="320">
                  <c:v>0.18254280781901525</c:v>
                </c:pt>
                <c:pt idx="321">
                  <c:v>0.1928842796748001</c:v>
                </c:pt>
                <c:pt idx="322">
                  <c:v>0.20542414948535123</c:v>
                </c:pt>
                <c:pt idx="323">
                  <c:v>0.20886206125504206</c:v>
                </c:pt>
                <c:pt idx="324">
                  <c:v>0.22188433305289923</c:v>
                </c:pt>
                <c:pt idx="325">
                  <c:v>0.22964818713340537</c:v>
                </c:pt>
                <c:pt idx="326">
                  <c:v>0.23952619678477954</c:v>
                </c:pt>
                <c:pt idx="327">
                  <c:v>0.24814798430253082</c:v>
                </c:pt>
                <c:pt idx="328">
                  <c:v>0.25692003603744501</c:v>
                </c:pt>
                <c:pt idx="329">
                  <c:v>0.27081366694143583</c:v>
                </c:pt>
                <c:pt idx="330">
                  <c:v>0.28219739855387477</c:v>
                </c:pt>
                <c:pt idx="331">
                  <c:v>0.29479045466809523</c:v>
                </c:pt>
                <c:pt idx="332">
                  <c:v>0.30138769557806383</c:v>
                </c:pt>
                <c:pt idx="333">
                  <c:v>0.31424467304866815</c:v>
                </c:pt>
                <c:pt idx="334">
                  <c:v>0.3310180546034639</c:v>
                </c:pt>
                <c:pt idx="335">
                  <c:v>0.34063341538630171</c:v>
                </c:pt>
                <c:pt idx="336">
                  <c:v>0.35946712074344456</c:v>
                </c:pt>
                <c:pt idx="337">
                  <c:v>0.3643530314747257</c:v>
                </c:pt>
                <c:pt idx="338">
                  <c:v>0.38010875470459032</c:v>
                </c:pt>
                <c:pt idx="339">
                  <c:v>0.39383723881615179</c:v>
                </c:pt>
                <c:pt idx="340">
                  <c:v>0.41090443597083154</c:v>
                </c:pt>
                <c:pt idx="341">
                  <c:v>0.41844508830608412</c:v>
                </c:pt>
                <c:pt idx="342">
                  <c:v>0.43006456212372735</c:v>
                </c:pt>
                <c:pt idx="343">
                  <c:v>0.44570981865491666</c:v>
                </c:pt>
                <c:pt idx="344">
                  <c:v>0.46032199947218033</c:v>
                </c:pt>
                <c:pt idx="345">
                  <c:v>0.47446819155118924</c:v>
                </c:pt>
                <c:pt idx="346">
                  <c:v>0.49099578009096695</c:v>
                </c:pt>
                <c:pt idx="347">
                  <c:v>0.50173756924694468</c:v>
                </c:pt>
                <c:pt idx="348">
                  <c:v>0.5130535639338023</c:v>
                </c:pt>
                <c:pt idx="349">
                  <c:v>0.52994607985812181</c:v>
                </c:pt>
                <c:pt idx="350">
                  <c:v>0.5416537057324704</c:v>
                </c:pt>
                <c:pt idx="351">
                  <c:v>0.5584787982427073</c:v>
                </c:pt>
                <c:pt idx="352">
                  <c:v>0.57482488206656523</c:v>
                </c:pt>
                <c:pt idx="353">
                  <c:v>0.5861058741166788</c:v>
                </c:pt>
                <c:pt idx="354">
                  <c:v>0.60291975398037223</c:v>
                </c:pt>
                <c:pt idx="355">
                  <c:v>0.61573743186251639</c:v>
                </c:pt>
                <c:pt idx="356">
                  <c:v>0.63189548255453953</c:v>
                </c:pt>
                <c:pt idx="357">
                  <c:v>0.64401436174783178</c:v>
                </c:pt>
                <c:pt idx="358">
                  <c:v>0.65924165212563457</c:v>
                </c:pt>
                <c:pt idx="359">
                  <c:v>0.67273290024190968</c:v>
                </c:pt>
                <c:pt idx="360">
                  <c:v>0.6867799120361977</c:v>
                </c:pt>
                <c:pt idx="361">
                  <c:v>0.70417471026521383</c:v>
                </c:pt>
                <c:pt idx="362">
                  <c:v>0.7200206141556007</c:v>
                </c:pt>
                <c:pt idx="363">
                  <c:v>0.73016156774515828</c:v>
                </c:pt>
                <c:pt idx="364">
                  <c:v>0.74548637864092338</c:v>
                </c:pt>
                <c:pt idx="365">
                  <c:v>0.76404928383056081</c:v>
                </c:pt>
                <c:pt idx="366">
                  <c:v>0.77178800166561035</c:v>
                </c:pt>
                <c:pt idx="367">
                  <c:v>0.78859443102074211</c:v>
                </c:pt>
                <c:pt idx="368">
                  <c:v>0.80349670218360891</c:v>
                </c:pt>
                <c:pt idx="369">
                  <c:v>0.81917397377137779</c:v>
                </c:pt>
                <c:pt idx="370">
                  <c:v>0.83535397026831038</c:v>
                </c:pt>
                <c:pt idx="371">
                  <c:v>0.8525973240015785</c:v>
                </c:pt>
                <c:pt idx="372">
                  <c:v>0.86732144686574564</c:v>
                </c:pt>
                <c:pt idx="373">
                  <c:v>0.88030576533040372</c:v>
                </c:pt>
                <c:pt idx="374">
                  <c:v>0.89169028994251631</c:v>
                </c:pt>
                <c:pt idx="375">
                  <c:v>0.90975556017438008</c:v>
                </c:pt>
                <c:pt idx="376">
                  <c:v>0.92122285182216102</c:v>
                </c:pt>
                <c:pt idx="377">
                  <c:v>0.94275777225249935</c:v>
                </c:pt>
                <c:pt idx="378">
                  <c:v>0.94841602778186851</c:v>
                </c:pt>
                <c:pt idx="379">
                  <c:v>0.97029492565189268</c:v>
                </c:pt>
                <c:pt idx="380">
                  <c:v>0.98122570691605515</c:v>
                </c:pt>
                <c:pt idx="381">
                  <c:v>0.99559899197127399</c:v>
                </c:pt>
                <c:pt idx="382">
                  <c:v>1.0127358255623786</c:v>
                </c:pt>
                <c:pt idx="383">
                  <c:v>1.021486484747967</c:v>
                </c:pt>
                <c:pt idx="384">
                  <c:v>1.0414454381996689</c:v>
                </c:pt>
                <c:pt idx="385">
                  <c:v>1.0552361082391009</c:v>
                </c:pt>
                <c:pt idx="386">
                  <c:v>1.0700013933188688</c:v>
                </c:pt>
                <c:pt idx="387">
                  <c:v>1.0813185682843098</c:v>
                </c:pt>
                <c:pt idx="388">
                  <c:v>1.0980628117115736</c:v>
                </c:pt>
                <c:pt idx="389">
                  <c:v>1.1130690211572007</c:v>
                </c:pt>
                <c:pt idx="390">
                  <c:v>1.1265598266690089</c:v>
                </c:pt>
                <c:pt idx="391">
                  <c:v>1.1437722718568721</c:v>
                </c:pt>
                <c:pt idx="392">
                  <c:v>1.1569941213864587</c:v>
                </c:pt>
                <c:pt idx="393">
                  <c:v>1.1728250504923181</c:v>
                </c:pt>
                <c:pt idx="394">
                  <c:v>1.1871827706237152</c:v>
                </c:pt>
                <c:pt idx="395">
                  <c:v>1.1985146253040393</c:v>
                </c:pt>
                <c:pt idx="396">
                  <c:v>1.2165981898539473</c:v>
                </c:pt>
                <c:pt idx="397">
                  <c:v>1.2299629268595529</c:v>
                </c:pt>
                <c:pt idx="398">
                  <c:v>1.243372588218743</c:v>
                </c:pt>
                <c:pt idx="399">
                  <c:v>1.2611756153028306</c:v>
                </c:pt>
                <c:pt idx="400">
                  <c:v>1.2701224220355185</c:v>
                </c:pt>
                <c:pt idx="401">
                  <c:v>1.2839361075073266</c:v>
                </c:pt>
                <c:pt idx="402">
                  <c:v>1.3033690993152502</c:v>
                </c:pt>
                <c:pt idx="403">
                  <c:v>1.317058708000967</c:v>
                </c:pt>
                <c:pt idx="404">
                  <c:v>1.3314845154531521</c:v>
                </c:pt>
                <c:pt idx="405">
                  <c:v>1.3431415368832342</c:v>
                </c:pt>
                <c:pt idx="406">
                  <c:v>1.3642789985005752</c:v>
                </c:pt>
                <c:pt idx="407">
                  <c:v>1.371314639136906</c:v>
                </c:pt>
                <c:pt idx="408">
                  <c:v>1.3894556685003481</c:v>
                </c:pt>
                <c:pt idx="409">
                  <c:v>1.4055859457619506</c:v>
                </c:pt>
                <c:pt idx="410">
                  <c:v>1.4161814541409838</c:v>
                </c:pt>
                <c:pt idx="411">
                  <c:v>1.4322760279754363</c:v>
                </c:pt>
                <c:pt idx="412">
                  <c:v>1.4492566959564612</c:v>
                </c:pt>
                <c:pt idx="413">
                  <c:v>1.4602546793324729</c:v>
                </c:pt>
                <c:pt idx="414">
                  <c:v>1.4709555275750859</c:v>
                </c:pt>
                <c:pt idx="415">
                  <c:v>1.4882905742008099</c:v>
                </c:pt>
                <c:pt idx="416">
                  <c:v>1.5083836368065628</c:v>
                </c:pt>
                <c:pt idx="417">
                  <c:v>1.5154629477504835</c:v>
                </c:pt>
                <c:pt idx="418">
                  <c:v>1.5392983786749166</c:v>
                </c:pt>
                <c:pt idx="419">
                  <c:v>1.5495912931321005</c:v>
                </c:pt>
                <c:pt idx="420">
                  <c:v>1.5612149716921997</c:v>
                </c:pt>
                <c:pt idx="421">
                  <c:v>1.5721633833677036</c:v>
                </c:pt>
                <c:pt idx="422">
                  <c:v>1.5975870266610781</c:v>
                </c:pt>
                <c:pt idx="423">
                  <c:v>1.6041998324948634</c:v>
                </c:pt>
                <c:pt idx="424">
                  <c:v>1.6185316602648367</c:v>
                </c:pt>
                <c:pt idx="425">
                  <c:v>1.633258438755816</c:v>
                </c:pt>
                <c:pt idx="426">
                  <c:v>1.6418061637924535</c:v>
                </c:pt>
                <c:pt idx="427">
                  <c:v>1.6641452965426347</c:v>
                </c:pt>
                <c:pt idx="428">
                  <c:v>1.6723411510265602</c:v>
                </c:pt>
                <c:pt idx="429">
                  <c:v>1.6894966477727678</c:v>
                </c:pt>
                <c:pt idx="430">
                  <c:v>1.7071472713847595</c:v>
                </c:pt>
                <c:pt idx="431">
                  <c:v>1.71805083247409</c:v>
                </c:pt>
                <c:pt idx="432">
                  <c:v>1.7289884741075201</c:v>
                </c:pt>
                <c:pt idx="433">
                  <c:v>1.7420858780139594</c:v>
                </c:pt>
                <c:pt idx="434">
                  <c:v>1.7598639717129709</c:v>
                </c:pt>
                <c:pt idx="435">
                  <c:v>1.7720248245633914</c:v>
                </c:pt>
                <c:pt idx="436">
                  <c:v>1.7842455765519243</c:v>
                </c:pt>
                <c:pt idx="437">
                  <c:v>1.8015245599449334</c:v>
                </c:pt>
                <c:pt idx="438">
                  <c:v>1.813671692056819</c:v>
                </c:pt>
                <c:pt idx="439">
                  <c:v>1.8286334935207422</c:v>
                </c:pt>
                <c:pt idx="440">
                  <c:v>1.8382627963443463</c:v>
                </c:pt>
                <c:pt idx="441">
                  <c:v>1.8506461317077594</c:v>
                </c:pt>
                <c:pt idx="442">
                  <c:v>1.8695258679296591</c:v>
                </c:pt>
                <c:pt idx="443">
                  <c:v>1.8792252497941599</c:v>
                </c:pt>
                <c:pt idx="444">
                  <c:v>1.8987475001699612</c:v>
                </c:pt>
                <c:pt idx="445">
                  <c:v>1.9059325935819289</c:v>
                </c:pt>
                <c:pt idx="446">
                  <c:v>1.9195609753161254</c:v>
                </c:pt>
                <c:pt idx="447">
                  <c:v>1.9329000412625403</c:v>
                </c:pt>
                <c:pt idx="448">
                  <c:v>1.9479183485636478</c:v>
                </c:pt>
                <c:pt idx="449">
                  <c:v>1.9617566723508895</c:v>
                </c:pt>
                <c:pt idx="450">
                  <c:v>1.9762934259899227</c:v>
                </c:pt>
                <c:pt idx="451">
                  <c:v>1.9904648834073604</c:v>
                </c:pt>
                <c:pt idx="452">
                  <c:v>2.0010326552396811</c:v>
                </c:pt>
                <c:pt idx="453">
                  <c:v>2.011122709315325</c:v>
                </c:pt>
                <c:pt idx="454">
                  <c:v>2.0258065551728306</c:v>
                </c:pt>
                <c:pt idx="455">
                  <c:v>2.0399296211683442</c:v>
                </c:pt>
                <c:pt idx="456">
                  <c:v>2.0520941623893378</c:v>
                </c:pt>
                <c:pt idx="457">
                  <c:v>2.0625576271018398</c:v>
                </c:pt>
                <c:pt idx="458">
                  <c:v>2.0816157329246749</c:v>
                </c:pt>
                <c:pt idx="459">
                  <c:v>2.0961397985689363</c:v>
                </c:pt>
                <c:pt idx="460">
                  <c:v>2.1109425574937299</c:v>
                </c:pt>
                <c:pt idx="461">
                  <c:v>2.1190733491207396</c:v>
                </c:pt>
                <c:pt idx="462">
                  <c:v>2.129393557520169</c:v>
                </c:pt>
                <c:pt idx="463">
                  <c:v>2.1428350126337032</c:v>
                </c:pt>
                <c:pt idx="464">
                  <c:v>2.1544004149387384</c:v>
                </c:pt>
                <c:pt idx="465">
                  <c:v>2.1680699588885375</c:v>
                </c:pt>
                <c:pt idx="466">
                  <c:v>2.1786274770506635</c:v>
                </c:pt>
                <c:pt idx="467">
                  <c:v>2.1891849952127895</c:v>
                </c:pt>
                <c:pt idx="468">
                  <c:v>2.2092118146830435</c:v>
                </c:pt>
                <c:pt idx="469">
                  <c:v>2.2210420419952572</c:v>
                </c:pt>
                <c:pt idx="470">
                  <c:v>2.230824928569541</c:v>
                </c:pt>
                <c:pt idx="471">
                  <c:v>2.2443156603139354</c:v>
                </c:pt>
                <c:pt idx="472">
                  <c:v>2.2550135578600896</c:v>
                </c:pt>
                <c:pt idx="473">
                  <c:v>2.2789547712525695</c:v>
                </c:pt>
                <c:pt idx="474">
                  <c:v>2.2993440837827848</c:v>
                </c:pt>
                <c:pt idx="475">
                  <c:v>2.2967564705232513</c:v>
                </c:pt>
                <c:pt idx="476">
                  <c:v>2.311043890311518</c:v>
                </c:pt>
                <c:pt idx="477">
                  <c:v>2.3302921685211215</c:v>
                </c:pt>
                <c:pt idx="478">
                  <c:v>2.3439125833748804</c:v>
                </c:pt>
                <c:pt idx="479">
                  <c:v>2.3548238162750037</c:v>
                </c:pt>
                <c:pt idx="480">
                  <c:v>2.3622554403761034</c:v>
                </c:pt>
                <c:pt idx="481">
                  <c:v>2.3689148672139377</c:v>
                </c:pt>
                <c:pt idx="482">
                  <c:v>2.3916974896418757</c:v>
                </c:pt>
                <c:pt idx="483">
                  <c:v>2.4052164005374523</c:v>
                </c:pt>
                <c:pt idx="484">
                  <c:v>2.415009171944873</c:v>
                </c:pt>
                <c:pt idx="485">
                  <c:v>2.4351720185218757</c:v>
                </c:pt>
                <c:pt idx="486">
                  <c:v>2.4392414715430024</c:v>
                </c:pt>
                <c:pt idx="487">
                  <c:v>2.455446991564322</c:v>
                </c:pt>
                <c:pt idx="488">
                  <c:v>2.4661361845559102</c:v>
                </c:pt>
                <c:pt idx="489">
                  <c:v>2.4820594704609378</c:v>
                </c:pt>
                <c:pt idx="490">
                  <c:v>2.4956503783501089</c:v>
                </c:pt>
                <c:pt idx="491">
                  <c:v>2.5069214486833697</c:v>
                </c:pt>
                <c:pt idx="492">
                  <c:v>2.5178585001775202</c:v>
                </c:pt>
                <c:pt idx="493">
                  <c:v>2.5320829225963983</c:v>
                </c:pt>
                <c:pt idx="494">
                  <c:v>2.5399400371268555</c:v>
                </c:pt>
                <c:pt idx="495">
                  <c:v>2.5623848048102489</c:v>
                </c:pt>
                <c:pt idx="496">
                  <c:v>2.5634621040873582</c:v>
                </c:pt>
                <c:pt idx="497">
                  <c:v>2.5955048972118928</c:v>
                </c:pt>
                <c:pt idx="498">
                  <c:v>2.5961077244984287</c:v>
                </c:pt>
                <c:pt idx="499">
                  <c:v>2.6041887968901136</c:v>
                </c:pt>
                <c:pt idx="500">
                  <c:v>2.6209100986524052</c:v>
                </c:pt>
                <c:pt idx="501">
                  <c:v>2.6313995294937396</c:v>
                </c:pt>
                <c:pt idx="502">
                  <c:v>2.6449370297770125</c:v>
                </c:pt>
                <c:pt idx="503">
                  <c:v>2.6474675470600677</c:v>
                </c:pt>
                <c:pt idx="504">
                  <c:v>2.6558127067848201</c:v>
                </c:pt>
                <c:pt idx="505">
                  <c:v>2.6825368695423979</c:v>
                </c:pt>
                <c:pt idx="506">
                  <c:v>2.6948274055021755</c:v>
                </c:pt>
                <c:pt idx="507">
                  <c:v>2.7059164178639352</c:v>
                </c:pt>
                <c:pt idx="508">
                  <c:v>2.7166324621933287</c:v>
                </c:pt>
                <c:pt idx="509">
                  <c:v>2.7404959247341067</c:v>
                </c:pt>
                <c:pt idx="510">
                  <c:v>2.7323263314486583</c:v>
                </c:pt>
                <c:pt idx="511">
                  <c:v>2.7599663903870679</c:v>
                </c:pt>
                <c:pt idx="512">
                  <c:v>2.7715440380824026</c:v>
                </c:pt>
                <c:pt idx="513">
                  <c:v>2.7778476109273145</c:v>
                </c:pt>
                <c:pt idx="514">
                  <c:v>2.7974771191193861</c:v>
                </c:pt>
                <c:pt idx="515">
                  <c:v>2.8096841503693741</c:v>
                </c:pt>
                <c:pt idx="516">
                  <c:v>2.8178384000332368</c:v>
                </c:pt>
                <c:pt idx="517">
                  <c:v>2.8262124765832728</c:v>
                </c:pt>
                <c:pt idx="518">
                  <c:v>2.8497566737672226</c:v>
                </c:pt>
                <c:pt idx="519">
                  <c:v>2.8577849286922894</c:v>
                </c:pt>
                <c:pt idx="520">
                  <c:v>2.8662094621517769</c:v>
                </c:pt>
                <c:pt idx="521">
                  <c:v>2.8730597990504956</c:v>
                </c:pt>
                <c:pt idx="522">
                  <c:v>2.8907598468281606</c:v>
                </c:pt>
                <c:pt idx="523">
                  <c:v>2.9088387640311577</c:v>
                </c:pt>
                <c:pt idx="524">
                  <c:v>2.9144453823724921</c:v>
                </c:pt>
                <c:pt idx="525">
                  <c:v>2.9439325772940781</c:v>
                </c:pt>
                <c:pt idx="526">
                  <c:v>2.9462996259933285</c:v>
                </c:pt>
                <c:pt idx="527">
                  <c:v>2.9549522482890742</c:v>
                </c:pt>
                <c:pt idx="528">
                  <c:v>2.9640572123519457</c:v>
                </c:pt>
                <c:pt idx="529">
                  <c:v>2.9672778975367176</c:v>
                </c:pt>
                <c:pt idx="530">
                  <c:v>2.984624451878632</c:v>
                </c:pt>
                <c:pt idx="531">
                  <c:v>2.998854775690428</c:v>
                </c:pt>
                <c:pt idx="532">
                  <c:v>3.018152625600532</c:v>
                </c:pt>
                <c:pt idx="533">
                  <c:v>3.0258359441095721</c:v>
                </c:pt>
                <c:pt idx="534">
                  <c:v>3.0544190456361857</c:v>
                </c:pt>
                <c:pt idx="535">
                  <c:v>3.0572623367438725</c:v>
                </c:pt>
                <c:pt idx="536">
                  <c:v>3.0589879040329708</c:v>
                </c:pt>
                <c:pt idx="537">
                  <c:v>3.0812187462231084</c:v>
                </c:pt>
                <c:pt idx="538">
                  <c:v>3.0926164014344697</c:v>
                </c:pt>
                <c:pt idx="539">
                  <c:v>3.1090919101817502</c:v>
                </c:pt>
                <c:pt idx="540">
                  <c:v>3.1161783027971719</c:v>
                </c:pt>
                <c:pt idx="541">
                  <c:v>3.1213116294265171</c:v>
                </c:pt>
                <c:pt idx="542">
                  <c:v>3.1422155434191446</c:v>
                </c:pt>
                <c:pt idx="543">
                  <c:v>3.1592177514843125</c:v>
                </c:pt>
                <c:pt idx="544">
                  <c:v>3.1697715075084605</c:v>
                </c:pt>
                <c:pt idx="545">
                  <c:v>3.1767425278923374</c:v>
                </c:pt>
                <c:pt idx="546">
                  <c:v>3.1905202148673677</c:v>
                </c:pt>
                <c:pt idx="547">
                  <c:v>3.1962908919318105</c:v>
                </c:pt>
                <c:pt idx="548">
                  <c:v>3.2136120702841673</c:v>
                </c:pt>
                <c:pt idx="549">
                  <c:v>3.2236122756526471</c:v>
                </c:pt>
                <c:pt idx="550">
                  <c:v>3.2369281786318589</c:v>
                </c:pt>
                <c:pt idx="551">
                  <c:v>3.2451765555127632</c:v>
                </c:pt>
                <c:pt idx="552">
                  <c:v>3.2666003822214167</c:v>
                </c:pt>
                <c:pt idx="553">
                  <c:v>3.2638237768537106</c:v>
                </c:pt>
                <c:pt idx="554">
                  <c:v>3.2838799557537106</c:v>
                </c:pt>
                <c:pt idx="555">
                  <c:v>3.2874287583846993</c:v>
                </c:pt>
                <c:pt idx="556">
                  <c:v>3.3165975731584001</c:v>
                </c:pt>
                <c:pt idx="557">
                  <c:v>3.3260076392350979</c:v>
                </c:pt>
                <c:pt idx="558">
                  <c:v>3.3305587934531302</c:v>
                </c:pt>
                <c:pt idx="559">
                  <c:v>3.343255345245661</c:v>
                </c:pt>
                <c:pt idx="560">
                  <c:v>3.3513688752983803</c:v>
                </c:pt>
                <c:pt idx="561">
                  <c:v>3.3569300529142616</c:v>
                </c:pt>
                <c:pt idx="562">
                  <c:v>3.3863594141852551</c:v>
                </c:pt>
                <c:pt idx="563">
                  <c:v>3.3917107972829106</c:v>
                </c:pt>
                <c:pt idx="564">
                  <c:v>3.4000960864794778</c:v>
                </c:pt>
                <c:pt idx="565">
                  <c:v>3.411466595283418</c:v>
                </c:pt>
                <c:pt idx="566">
                  <c:v>3.4226538658372734</c:v>
                </c:pt>
                <c:pt idx="567">
                  <c:v>3.4374790500551367</c:v>
                </c:pt>
                <c:pt idx="568">
                  <c:v>3.452990271199686</c:v>
                </c:pt>
                <c:pt idx="569">
                  <c:v>3.4649284940022964</c:v>
                </c:pt>
                <c:pt idx="570">
                  <c:v>3.4693993892766497</c:v>
                </c:pt>
                <c:pt idx="571">
                  <c:v>3.4845957711090403</c:v>
                </c:pt>
                <c:pt idx="572">
                  <c:v>3.4957113397389414</c:v>
                </c:pt>
                <c:pt idx="573">
                  <c:v>3.5054026071881799</c:v>
                </c:pt>
                <c:pt idx="574">
                  <c:v>3.5147389058534206</c:v>
                </c:pt>
                <c:pt idx="575">
                  <c:v>3.5329942747046412</c:v>
                </c:pt>
                <c:pt idx="576">
                  <c:v>3.5446386081399566</c:v>
                </c:pt>
                <c:pt idx="577">
                  <c:v>3.5599406249055838</c:v>
                </c:pt>
                <c:pt idx="578">
                  <c:v>3.5596703411099591</c:v>
                </c:pt>
                <c:pt idx="579">
                  <c:v>3.574083017962896</c:v>
                </c:pt>
                <c:pt idx="580">
                  <c:v>3.5949907678609136</c:v>
                </c:pt>
                <c:pt idx="581">
                  <c:v>3.6035926381775685</c:v>
                </c:pt>
                <c:pt idx="582">
                  <c:v>3.606881779520184</c:v>
                </c:pt>
                <c:pt idx="583">
                  <c:v>3.6270011033244138</c:v>
                </c:pt>
                <c:pt idx="584">
                  <c:v>3.6385324250853519</c:v>
                </c:pt>
                <c:pt idx="585">
                  <c:v>3.6472980590554749</c:v>
                </c:pt>
                <c:pt idx="586">
                  <c:v>3.6578411925723713</c:v>
                </c:pt>
                <c:pt idx="587">
                  <c:v>3.6736778755363306</c:v>
                </c:pt>
                <c:pt idx="588">
                  <c:v>3.6878028594845298</c:v>
                </c:pt>
                <c:pt idx="589">
                  <c:v>3.698376090105294</c:v>
                </c:pt>
                <c:pt idx="590">
                  <c:v>3.7129280398311097</c:v>
                </c:pt>
                <c:pt idx="591">
                  <c:v>3.7160911864349289</c:v>
                </c:pt>
                <c:pt idx="592">
                  <c:v>3.7239488911046652</c:v>
                </c:pt>
                <c:pt idx="593">
                  <c:v>3.7513962695642977</c:v>
                </c:pt>
                <c:pt idx="594">
                  <c:v>3.7580167472088712</c:v>
                </c:pt>
                <c:pt idx="595">
                  <c:v>3.7591577815294901</c:v>
                </c:pt>
                <c:pt idx="596">
                  <c:v>3.7822750129358473</c:v>
                </c:pt>
                <c:pt idx="597">
                  <c:v>3.7930595134230845</c:v>
                </c:pt>
                <c:pt idx="598">
                  <c:v>3.7997803147472564</c:v>
                </c:pt>
                <c:pt idx="599">
                  <c:v>3.8094760082411896</c:v>
                </c:pt>
                <c:pt idx="600">
                  <c:v>3.821868638298429</c:v>
                </c:pt>
                <c:pt idx="601">
                  <c:v>3.8352618495248731</c:v>
                </c:pt>
                <c:pt idx="602">
                  <c:v>3.844792599086754</c:v>
                </c:pt>
                <c:pt idx="603">
                  <c:v>3.860644625672299</c:v>
                </c:pt>
                <c:pt idx="604">
                  <c:v>3.8676132854990088</c:v>
                </c:pt>
                <c:pt idx="605">
                  <c:v>3.8922483551637663</c:v>
                </c:pt>
                <c:pt idx="606">
                  <c:v>3.8965702402669566</c:v>
                </c:pt>
                <c:pt idx="607">
                  <c:v>3.8994521854982596</c:v>
                </c:pt>
                <c:pt idx="608">
                  <c:v>3.9028463716347837</c:v>
                </c:pt>
                <c:pt idx="609">
                  <c:v>3.9242330195680686</c:v>
                </c:pt>
                <c:pt idx="610">
                  <c:v>3.9377144566186368</c:v>
                </c:pt>
                <c:pt idx="611">
                  <c:v>3.9637009452615182</c:v>
                </c:pt>
                <c:pt idx="612">
                  <c:v>3.961191968062606</c:v>
                </c:pt>
                <c:pt idx="613">
                  <c:v>3.9740000561812669</c:v>
                </c:pt>
                <c:pt idx="614">
                  <c:v>3.9900297146936188</c:v>
                </c:pt>
                <c:pt idx="615">
                  <c:v>4.0023541836626784</c:v>
                </c:pt>
                <c:pt idx="616">
                  <c:v>4.0102287073022485</c:v>
                </c:pt>
                <c:pt idx="617">
                  <c:v>4.0382113420994923</c:v>
                </c:pt>
                <c:pt idx="618">
                  <c:v>4.0434054530759003</c:v>
                </c:pt>
                <c:pt idx="619">
                  <c:v>4.062546325934397</c:v>
                </c:pt>
                <c:pt idx="620">
                  <c:v>4.0487397221341066</c:v>
                </c:pt>
                <c:pt idx="621">
                  <c:v>4.0759625525932082</c:v>
                </c:pt>
                <c:pt idx="622">
                  <c:v>4.0784201876737489</c:v>
                </c:pt>
                <c:pt idx="623">
                  <c:v>4.1229028219988884</c:v>
                </c:pt>
                <c:pt idx="624">
                  <c:v>4.102108968984167</c:v>
                </c:pt>
                <c:pt idx="625">
                  <c:v>4.12762570675081</c:v>
                </c:pt>
                <c:pt idx="626">
                  <c:v>4.1215216009865365</c:v>
                </c:pt>
                <c:pt idx="627">
                  <c:v>4.1395975674930625</c:v>
                </c:pt>
                <c:pt idx="628">
                  <c:v>4.1599213745618808</c:v>
                </c:pt>
                <c:pt idx="629">
                  <c:v>4.1517057504116757</c:v>
                </c:pt>
                <c:pt idx="630">
                  <c:v>4.1539600825061882</c:v>
                </c:pt>
                <c:pt idx="631">
                  <c:v>4.1843457644994926</c:v>
                </c:pt>
                <c:pt idx="632">
                  <c:v>4.2076462341559342</c:v>
                </c:pt>
                <c:pt idx="633">
                  <c:v>4.2144992266814842</c:v>
                </c:pt>
                <c:pt idx="634">
                  <c:v>4.2288024326957938</c:v>
                </c:pt>
                <c:pt idx="635">
                  <c:v>4.2609151573264201</c:v>
                </c:pt>
                <c:pt idx="636">
                  <c:v>4.2634987871457337</c:v>
                </c:pt>
                <c:pt idx="637">
                  <c:v>4.2709068056751516</c:v>
                </c:pt>
                <c:pt idx="638">
                  <c:v>4.2741519816405367</c:v>
                </c:pt>
                <c:pt idx="639">
                  <c:v>4.2786361550489485</c:v>
                </c:pt>
                <c:pt idx="640">
                  <c:v>4.2813661394126177</c:v>
                </c:pt>
                <c:pt idx="641">
                  <c:v>4.3063172286681173</c:v>
                </c:pt>
                <c:pt idx="642">
                  <c:v>4.3176186911749097</c:v>
                </c:pt>
                <c:pt idx="643">
                  <c:v>4.2982860230466038</c:v>
                </c:pt>
                <c:pt idx="644">
                  <c:v>4.340962536069326</c:v>
                </c:pt>
                <c:pt idx="645">
                  <c:v>4.328264803998211</c:v>
                </c:pt>
                <c:pt idx="646">
                  <c:v>4.3508039939683103</c:v>
                </c:pt>
                <c:pt idx="647">
                  <c:v>4.3644418179311826</c:v>
                </c:pt>
                <c:pt idx="648">
                  <c:v>4.3837169474785593</c:v>
                </c:pt>
                <c:pt idx="649">
                  <c:v>4.3935654870490453</c:v>
                </c:pt>
                <c:pt idx="650">
                  <c:v>4.4184138920677789</c:v>
                </c:pt>
                <c:pt idx="651">
                  <c:v>4.4410126861063333</c:v>
                </c:pt>
                <c:pt idx="652">
                  <c:v>4.4373381838062125</c:v>
                </c:pt>
                <c:pt idx="653">
                  <c:v>4.4287301170269764</c:v>
                </c:pt>
                <c:pt idx="654">
                  <c:v>4.4101805637388205</c:v>
                </c:pt>
                <c:pt idx="655">
                  <c:v>4.4314854773802033</c:v>
                </c:pt>
                <c:pt idx="656">
                  <c:v>4.4540875171848686</c:v>
                </c:pt>
                <c:pt idx="657">
                  <c:v>4.4781829044673191</c:v>
                </c:pt>
                <c:pt idx="658">
                  <c:v>4.5026444731802995</c:v>
                </c:pt>
                <c:pt idx="659">
                  <c:v>4.4923320841264927</c:v>
                </c:pt>
                <c:pt idx="660">
                  <c:v>4.5087364810890982</c:v>
                </c:pt>
                <c:pt idx="661">
                  <c:v>4.5756621126797921</c:v>
                </c:pt>
                <c:pt idx="662">
                  <c:v>4.5398970159724685</c:v>
                </c:pt>
                <c:pt idx="663">
                  <c:v>4.5939576110028524</c:v>
                </c:pt>
                <c:pt idx="664">
                  <c:v>4.5823023599906456</c:v>
                </c:pt>
                <c:pt idx="665">
                  <c:v>4.5666677997341072</c:v>
                </c:pt>
                <c:pt idx="666">
                  <c:v>4.6134080119198693</c:v>
                </c:pt>
                <c:pt idx="667">
                  <c:v>4.6592485567553545</c:v>
                </c:pt>
                <c:pt idx="668">
                  <c:v>4.5950189765190723</c:v>
                </c:pt>
                <c:pt idx="669">
                  <c:v>4.641938591049529</c:v>
                </c:pt>
                <c:pt idx="670">
                  <c:v>4.642885764612787</c:v>
                </c:pt>
                <c:pt idx="671">
                  <c:v>4.6032278140674165</c:v>
                </c:pt>
                <c:pt idx="672">
                  <c:v>4.6684476480352668</c:v>
                </c:pt>
                <c:pt idx="673">
                  <c:v>4.648389403647716</c:v>
                </c:pt>
                <c:pt idx="674">
                  <c:v>4.6658058894957213</c:v>
                </c:pt>
                <c:pt idx="675">
                  <c:v>4.6857210251050034</c:v>
                </c:pt>
                <c:pt idx="676">
                  <c:v>4.7080102910850377</c:v>
                </c:pt>
                <c:pt idx="677">
                  <c:v>4.7483607700892918</c:v>
                </c:pt>
                <c:pt idx="678">
                  <c:v>4.7215259562145038</c:v>
                </c:pt>
                <c:pt idx="679">
                  <c:v>4.7349814271362103</c:v>
                </c:pt>
                <c:pt idx="680">
                  <c:v>4.754231770833333</c:v>
                </c:pt>
                <c:pt idx="681">
                  <c:v>4.7779533048744502</c:v>
                </c:pt>
                <c:pt idx="682">
                  <c:v>4.7625916840403679</c:v>
                </c:pt>
                <c:pt idx="683">
                  <c:v>4.7895583940468702</c:v>
                </c:pt>
                <c:pt idx="684">
                  <c:v>4.8053776679017162</c:v>
                </c:pt>
                <c:pt idx="685">
                  <c:v>4.7729046632334784</c:v>
                </c:pt>
                <c:pt idx="686">
                  <c:v>4.8320398660336723</c:v>
                </c:pt>
                <c:pt idx="687">
                  <c:v>4.7964547618103461</c:v>
                </c:pt>
                <c:pt idx="688">
                  <c:v>4.8462757961687215</c:v>
                </c:pt>
                <c:pt idx="689">
                  <c:v>4.8743112484325843</c:v>
                </c:pt>
                <c:pt idx="690">
                  <c:v>4.8820630230994686</c:v>
                </c:pt>
                <c:pt idx="691">
                  <c:v>4.8385414306109498</c:v>
                </c:pt>
                <c:pt idx="692">
                  <c:v>4.8847850405826927</c:v>
                </c:pt>
                <c:pt idx="693">
                  <c:v>4.9221190225971476</c:v>
                </c:pt>
                <c:pt idx="694">
                  <c:v>4.9191824894813632</c:v>
                </c:pt>
                <c:pt idx="695">
                  <c:v>4.9164038186261303</c:v>
                </c:pt>
                <c:pt idx="696">
                  <c:v>4.9418240686185646</c:v>
                </c:pt>
                <c:pt idx="697">
                  <c:v>4.9841134502658937</c:v>
                </c:pt>
                <c:pt idx="698">
                  <c:v>4.9821412047528399</c:v>
                </c:pt>
                <c:pt idx="699">
                  <c:v>4.9913037073966642</c:v>
                </c:pt>
                <c:pt idx="700">
                  <c:v>5.0032658308405855</c:v>
                </c:pt>
                <c:pt idx="701">
                  <c:v>4.9466699974128359</c:v>
                </c:pt>
                <c:pt idx="702">
                  <c:v>4.9479051589504719</c:v>
                </c:pt>
                <c:pt idx="703">
                  <c:v>4.9989170943996379</c:v>
                </c:pt>
                <c:pt idx="704">
                  <c:v>5.0606586473818709</c:v>
                </c:pt>
                <c:pt idx="705">
                  <c:v>5.0123852533161228</c:v>
                </c:pt>
                <c:pt idx="706">
                  <c:v>4.9960189203378054</c:v>
                </c:pt>
                <c:pt idx="707">
                  <c:v>5.0093572486101037</c:v>
                </c:pt>
                <c:pt idx="708">
                  <c:v>5.0969864419038675</c:v>
                </c:pt>
                <c:pt idx="709">
                  <c:v>5.0667087554009669</c:v>
                </c:pt>
                <c:pt idx="710">
                  <c:v>5.0842766119772786</c:v>
                </c:pt>
                <c:pt idx="711">
                  <c:v>5.0756564473425918</c:v>
                </c:pt>
                <c:pt idx="712">
                  <c:v>5.0911782909943923</c:v>
                </c:pt>
                <c:pt idx="713">
                  <c:v>5.1914429566639599</c:v>
                </c:pt>
                <c:pt idx="714">
                  <c:v>5.1118980815279915</c:v>
                </c:pt>
                <c:pt idx="715">
                  <c:v>5.1774472132206428</c:v>
                </c:pt>
                <c:pt idx="716">
                  <c:v>5.1734383970117239</c:v>
                </c:pt>
                <c:pt idx="717">
                  <c:v>5.204276715841794</c:v>
                </c:pt>
                <c:pt idx="718">
                  <c:v>5.2025121993594396</c:v>
                </c:pt>
                <c:pt idx="719">
                  <c:v>5.1572390734529856</c:v>
                </c:pt>
                <c:pt idx="720">
                  <c:v>5.2220440394987433</c:v>
                </c:pt>
                <c:pt idx="721">
                  <c:v>5.1937869899308193</c:v>
                </c:pt>
                <c:pt idx="722">
                  <c:v>5.1749886929311826</c:v>
                </c:pt>
                <c:pt idx="723">
                  <c:v>5.2943071859137056</c:v>
                </c:pt>
                <c:pt idx="724">
                  <c:v>5.2613532177226974</c:v>
                </c:pt>
                <c:pt idx="725">
                  <c:v>5.2544444570340829</c:v>
                </c:pt>
                <c:pt idx="726">
                  <c:v>5.2138593976613485</c:v>
                </c:pt>
                <c:pt idx="727">
                  <c:v>5.2766537591400775</c:v>
                </c:pt>
                <c:pt idx="728">
                  <c:v>5.2933635531861976</c:v>
                </c:pt>
                <c:pt idx="729">
                  <c:v>5.2544007867264924</c:v>
                </c:pt>
                <c:pt idx="730">
                  <c:v>5.3048954650864157</c:v>
                </c:pt>
                <c:pt idx="731">
                  <c:v>5.3278583750679962</c:v>
                </c:pt>
                <c:pt idx="732">
                  <c:v>5.3293939175051488</c:v>
                </c:pt>
                <c:pt idx="733">
                  <c:v>5.3527138617582306</c:v>
                </c:pt>
                <c:pt idx="734">
                  <c:v>5.436325386753686</c:v>
                </c:pt>
                <c:pt idx="735">
                  <c:v>7.1706243768129081</c:v>
                </c:pt>
                <c:pt idx="736">
                  <c:v>5.4276621419506892</c:v>
                </c:pt>
                <c:pt idx="737">
                  <c:v>5.4178947465328262</c:v>
                </c:pt>
                <c:pt idx="738">
                  <c:v>5.4104159112883732</c:v>
                </c:pt>
                <c:pt idx="739">
                  <c:v>5.4370660115648537</c:v>
                </c:pt>
                <c:pt idx="740">
                  <c:v>5.444481701905076</c:v>
                </c:pt>
                <c:pt idx="741">
                  <c:v>5.4965402493881559</c:v>
                </c:pt>
                <c:pt idx="742">
                  <c:v>5.4298090686941025</c:v>
                </c:pt>
                <c:pt idx="743">
                  <c:v>5.4815229748307956</c:v>
                </c:pt>
                <c:pt idx="744">
                  <c:v>5.4821638661016436</c:v>
                </c:pt>
                <c:pt idx="745">
                  <c:v>5.499230694419265</c:v>
                </c:pt>
                <c:pt idx="746">
                  <c:v>5.4858292212427608</c:v>
                </c:pt>
                <c:pt idx="747">
                  <c:v>5.4925444162436552</c:v>
                </c:pt>
                <c:pt idx="748">
                  <c:v>5.528986107648973</c:v>
                </c:pt>
                <c:pt idx="749">
                  <c:v>5.4740972521226254</c:v>
                </c:pt>
                <c:pt idx="750">
                  <c:v>5.501421291470268</c:v>
                </c:pt>
                <c:pt idx="751">
                  <c:v>5.5618509648069372</c:v>
                </c:pt>
                <c:pt idx="752">
                  <c:v>5.6414672467971965</c:v>
                </c:pt>
                <c:pt idx="753">
                  <c:v>5.5381344469497948</c:v>
                </c:pt>
                <c:pt idx="754">
                  <c:v>5.6112072644730482</c:v>
                </c:pt>
                <c:pt idx="755">
                  <c:v>5.4876863895939092</c:v>
                </c:pt>
                <c:pt idx="756">
                  <c:v>5.2636600722141651</c:v>
                </c:pt>
                <c:pt idx="757">
                  <c:v>5.5690388613805419</c:v>
                </c:pt>
                <c:pt idx="758">
                  <c:v>5.6014375084980177</c:v>
                </c:pt>
                <c:pt idx="759">
                  <c:v>5.58265573539855</c:v>
                </c:pt>
                <c:pt idx="760">
                  <c:v>5.6048644473652409</c:v>
                </c:pt>
                <c:pt idx="761">
                  <c:v>5.572006081739497</c:v>
                </c:pt>
                <c:pt idx="762">
                  <c:v>5.6052143999652646</c:v>
                </c:pt>
                <c:pt idx="763">
                  <c:v>5.6863497004925065</c:v>
                </c:pt>
                <c:pt idx="764">
                  <c:v>5.7282661141074449</c:v>
                </c:pt>
                <c:pt idx="765">
                  <c:v>5.6932561006239544</c:v>
                </c:pt>
                <c:pt idx="766">
                  <c:v>5.6419606032451055</c:v>
                </c:pt>
                <c:pt idx="767">
                  <c:v>5.7594248785729514</c:v>
                </c:pt>
                <c:pt idx="768">
                  <c:v>5.7073031861856416</c:v>
                </c:pt>
                <c:pt idx="769">
                  <c:v>5.712966752968649</c:v>
                </c:pt>
                <c:pt idx="770">
                  <c:v>5.785988818512811</c:v>
                </c:pt>
                <c:pt idx="771">
                  <c:v>5.7820106895470875</c:v>
                </c:pt>
                <c:pt idx="772">
                  <c:v>5.6044301048465073</c:v>
                </c:pt>
                <c:pt idx="773">
                  <c:v>5.8353734448649508</c:v>
                </c:pt>
                <c:pt idx="774">
                  <c:v>5.7598887280562732</c:v>
                </c:pt>
                <c:pt idx="775">
                  <c:v>5.8764837282073481</c:v>
                </c:pt>
                <c:pt idx="776">
                  <c:v>5.7589445051894614</c:v>
                </c:pt>
                <c:pt idx="777">
                  <c:v>5.7364413137161714</c:v>
                </c:pt>
                <c:pt idx="778">
                  <c:v>5.7533281495497945</c:v>
                </c:pt>
                <c:pt idx="779">
                  <c:v>5.7869849736372974</c:v>
                </c:pt>
                <c:pt idx="780">
                  <c:v>5.8385719998262751</c:v>
                </c:pt>
                <c:pt idx="781">
                  <c:v>5.6947125643960117</c:v>
                </c:pt>
                <c:pt idx="782">
                  <c:v>5.8697573205598985</c:v>
                </c:pt>
                <c:pt idx="783">
                  <c:v>5.9439455013445732</c:v>
                </c:pt>
                <c:pt idx="784">
                  <c:v>5.9468672809780765</c:v>
                </c:pt>
                <c:pt idx="785">
                  <c:v>5.8674563674613252</c:v>
                </c:pt>
                <c:pt idx="786">
                  <c:v>5.8774657199888329</c:v>
                </c:pt>
                <c:pt idx="787">
                  <c:v>6.0008762388204016</c:v>
                </c:pt>
                <c:pt idx="788">
                  <c:v>5.9479177289174041</c:v>
                </c:pt>
                <c:pt idx="789">
                  <c:v>5.9311306266240758</c:v>
                </c:pt>
                <c:pt idx="790">
                  <c:v>5.9105731243956976</c:v>
                </c:pt>
                <c:pt idx="791">
                  <c:v>5.8954667388052941</c:v>
                </c:pt>
                <c:pt idx="792">
                  <c:v>5.9072583119939086</c:v>
                </c:pt>
                <c:pt idx="793">
                  <c:v>5.9308975216038196</c:v>
                </c:pt>
                <c:pt idx="794">
                  <c:v>6.008097773333648</c:v>
                </c:pt>
                <c:pt idx="795">
                  <c:v>5.9432367440551852</c:v>
                </c:pt>
                <c:pt idx="796">
                  <c:v>6.0035755359408993</c:v>
                </c:pt>
                <c:pt idx="797">
                  <c:v>6.0068136302347837</c:v>
                </c:pt>
                <c:pt idx="798">
                  <c:v>5.9324525386376123</c:v>
                </c:pt>
                <c:pt idx="799">
                  <c:v>5.9190239190536627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57-4F6F-8D21-646FEBBDF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751888"/>
        <c:axId val="1355749488"/>
      </c:scatterChart>
      <c:valAx>
        <c:axId val="1355751888"/>
        <c:scaling>
          <c:orientation val="minMax"/>
          <c:max val="550"/>
          <c:min val="1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355749488"/>
        <c:crosses val="autoZero"/>
        <c:crossBetween val="midCat"/>
      </c:valAx>
      <c:valAx>
        <c:axId val="1355749488"/>
        <c:scaling>
          <c:orientation val="minMax"/>
          <c:max val="2"/>
          <c:min val="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normalized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acoustic reactance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35575188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945940231604848"/>
          <c:y val="0.288171591454294"/>
          <c:w val="0.13936343997253248"/>
          <c:h val="0.17280492604576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50338952036053"/>
          <c:y val="2.9993150913200237E-2"/>
          <c:w val="0.80683436245951934"/>
          <c:h val="0.83197440810696222"/>
        </c:manualLayout>
      </c:layout>
      <c:scatterChart>
        <c:scatterStyle val="lineMarker"/>
        <c:varyColors val="0"/>
        <c:ser>
          <c:idx val="0"/>
          <c:order val="0"/>
          <c:tx>
            <c:v>25℃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S10'!$A$3:$A$78</c:f>
              <c:numCache>
                <c:formatCode>General</c:formatCode>
                <c:ptCount val="76"/>
                <c:pt idx="0">
                  <c:v>220</c:v>
                </c:pt>
                <c:pt idx="1">
                  <c:v>230</c:v>
                </c:pt>
                <c:pt idx="2">
                  <c:v>240</c:v>
                </c:pt>
                <c:pt idx="3">
                  <c:v>250</c:v>
                </c:pt>
                <c:pt idx="4">
                  <c:v>260</c:v>
                </c:pt>
                <c:pt idx="5">
                  <c:v>270</c:v>
                </c:pt>
                <c:pt idx="6">
                  <c:v>280</c:v>
                </c:pt>
                <c:pt idx="7">
                  <c:v>290</c:v>
                </c:pt>
                <c:pt idx="8">
                  <c:v>300</c:v>
                </c:pt>
                <c:pt idx="9">
                  <c:v>310</c:v>
                </c:pt>
                <c:pt idx="10">
                  <c:v>315</c:v>
                </c:pt>
                <c:pt idx="11">
                  <c:v>320</c:v>
                </c:pt>
                <c:pt idx="12">
                  <c:v>325</c:v>
                </c:pt>
                <c:pt idx="13">
                  <c:v>330</c:v>
                </c:pt>
                <c:pt idx="14">
                  <c:v>335</c:v>
                </c:pt>
                <c:pt idx="15">
                  <c:v>340</c:v>
                </c:pt>
                <c:pt idx="16">
                  <c:v>345</c:v>
                </c:pt>
                <c:pt idx="17">
                  <c:v>350</c:v>
                </c:pt>
                <c:pt idx="18">
                  <c:v>355</c:v>
                </c:pt>
                <c:pt idx="19">
                  <c:v>360</c:v>
                </c:pt>
                <c:pt idx="20">
                  <c:v>365</c:v>
                </c:pt>
                <c:pt idx="21">
                  <c:v>370</c:v>
                </c:pt>
                <c:pt idx="22">
                  <c:v>375</c:v>
                </c:pt>
                <c:pt idx="23">
                  <c:v>380</c:v>
                </c:pt>
                <c:pt idx="24">
                  <c:v>385</c:v>
                </c:pt>
                <c:pt idx="25">
                  <c:v>390</c:v>
                </c:pt>
                <c:pt idx="26">
                  <c:v>395</c:v>
                </c:pt>
                <c:pt idx="27">
                  <c:v>400</c:v>
                </c:pt>
                <c:pt idx="28">
                  <c:v>405</c:v>
                </c:pt>
                <c:pt idx="29">
                  <c:v>410</c:v>
                </c:pt>
                <c:pt idx="30">
                  <c:v>415</c:v>
                </c:pt>
                <c:pt idx="31">
                  <c:v>420</c:v>
                </c:pt>
                <c:pt idx="32">
                  <c:v>425</c:v>
                </c:pt>
                <c:pt idx="33">
                  <c:v>430</c:v>
                </c:pt>
                <c:pt idx="34">
                  <c:v>435</c:v>
                </c:pt>
                <c:pt idx="35">
                  <c:v>440</c:v>
                </c:pt>
                <c:pt idx="36">
                  <c:v>445</c:v>
                </c:pt>
                <c:pt idx="37">
                  <c:v>450</c:v>
                </c:pt>
                <c:pt idx="38">
                  <c:v>455</c:v>
                </c:pt>
                <c:pt idx="39">
                  <c:v>460</c:v>
                </c:pt>
                <c:pt idx="40">
                  <c:v>465</c:v>
                </c:pt>
                <c:pt idx="41">
                  <c:v>470</c:v>
                </c:pt>
                <c:pt idx="42">
                  <c:v>475</c:v>
                </c:pt>
                <c:pt idx="43">
                  <c:v>480</c:v>
                </c:pt>
                <c:pt idx="44">
                  <c:v>485</c:v>
                </c:pt>
                <c:pt idx="45">
                  <c:v>490</c:v>
                </c:pt>
                <c:pt idx="46">
                  <c:v>495</c:v>
                </c:pt>
                <c:pt idx="47">
                  <c:v>500</c:v>
                </c:pt>
                <c:pt idx="48">
                  <c:v>505</c:v>
                </c:pt>
                <c:pt idx="49">
                  <c:v>510</c:v>
                </c:pt>
                <c:pt idx="50">
                  <c:v>515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</c:numCache>
            </c:numRef>
          </c:xVal>
          <c:yVal>
            <c:numRef>
              <c:f>'Fig. S10'!$B$3:$B$78</c:f>
              <c:numCache>
                <c:formatCode>General</c:formatCode>
                <c:ptCount val="76"/>
                <c:pt idx="0">
                  <c:v>4.6373383471089498E-2</c:v>
                </c:pt>
                <c:pt idx="1">
                  <c:v>6.9385692264284399E-2</c:v>
                </c:pt>
                <c:pt idx="2">
                  <c:v>0.10030266369547899</c:v>
                </c:pt>
                <c:pt idx="3">
                  <c:v>0.14113650401146999</c:v>
                </c:pt>
                <c:pt idx="4">
                  <c:v>0.196262558902386</c:v>
                </c:pt>
                <c:pt idx="5">
                  <c:v>0.27340961724225099</c:v>
                </c:pt>
                <c:pt idx="6">
                  <c:v>0.380567942003885</c:v>
                </c:pt>
                <c:pt idx="7">
                  <c:v>0.521982121245259</c:v>
                </c:pt>
                <c:pt idx="8">
                  <c:v>0.688533084656059</c:v>
                </c:pt>
                <c:pt idx="9">
                  <c:v>0.84618623228880196</c:v>
                </c:pt>
                <c:pt idx="10">
                  <c:v>0.90571269451646197</c:v>
                </c:pt>
                <c:pt idx="11">
                  <c:v>0.94530390637363804</c:v>
                </c:pt>
                <c:pt idx="12">
                  <c:v>0.96323899114257905</c:v>
                </c:pt>
                <c:pt idx="13">
                  <c:v>0.96121840053082896</c:v>
                </c:pt>
                <c:pt idx="14">
                  <c:v>0.94344501351590604</c:v>
                </c:pt>
                <c:pt idx="15">
                  <c:v>0.91513216960328903</c:v>
                </c:pt>
                <c:pt idx="16">
                  <c:v>0.88118134172630602</c:v>
                </c:pt>
                <c:pt idx="17">
                  <c:v>0.84542184349888205</c:v>
                </c:pt>
                <c:pt idx="18">
                  <c:v>0.81042013740003604</c:v>
                </c:pt>
                <c:pt idx="19">
                  <c:v>0.77767760564478605</c:v>
                </c:pt>
                <c:pt idx="20">
                  <c:v>0.74799928866000498</c:v>
                </c:pt>
                <c:pt idx="21">
                  <c:v>0.721840904750915</c:v>
                </c:pt>
                <c:pt idx="22">
                  <c:v>0.69951235349890095</c:v>
                </c:pt>
                <c:pt idx="23">
                  <c:v>0.68122867375239304</c:v>
                </c:pt>
                <c:pt idx="24">
                  <c:v>0.66708521712915003</c:v>
                </c:pt>
                <c:pt idx="25">
                  <c:v>0.65703414538624905</c:v>
                </c:pt>
                <c:pt idx="26">
                  <c:v>0.650891479360027</c:v>
                </c:pt>
                <c:pt idx="27">
                  <c:v>0.64837200137707296</c:v>
                </c:pt>
                <c:pt idx="28">
                  <c:v>0.64914494069289097</c:v>
                </c:pt>
                <c:pt idx="29">
                  <c:v>0.65290285055213704</c:v>
                </c:pt>
                <c:pt idx="30">
                  <c:v>0.65942473415439196</c:v>
                </c:pt>
                <c:pt idx="31">
                  <c:v>0.66860440366385798</c:v>
                </c:pt>
                <c:pt idx="32">
                  <c:v>0.68042709093984899</c:v>
                </c:pt>
                <c:pt idx="33">
                  <c:v>0.69490707510453797</c:v>
                </c:pt>
                <c:pt idx="34">
                  <c:v>0.71201783711462097</c:v>
                </c:pt>
                <c:pt idx="35">
                  <c:v>0.73163960503736103</c:v>
                </c:pt>
                <c:pt idx="36">
                  <c:v>0.75353226170723298</c:v>
                </c:pt>
                <c:pt idx="37">
                  <c:v>0.77733221272803399</c:v>
                </c:pt>
                <c:pt idx="38">
                  <c:v>0.80256969100102604</c:v>
                </c:pt>
                <c:pt idx="39">
                  <c:v>0.82870013910045803</c:v>
                </c:pt>
                <c:pt idx="40">
                  <c:v>0.85513840636262495</c:v>
                </c:pt>
                <c:pt idx="41">
                  <c:v>0.88128179112253702</c:v>
                </c:pt>
                <c:pt idx="42">
                  <c:v>0.90651135534722305</c:v>
                </c:pt>
                <c:pt idx="43">
                  <c:v>0.93017126988145804</c:v>
                </c:pt>
                <c:pt idx="44">
                  <c:v>0.95153882150372304</c:v>
                </c:pt>
                <c:pt idx="45">
                  <c:v>0.969804955326518</c:v>
                </c:pt>
                <c:pt idx="46">
                  <c:v>0.98408312269069997</c:v>
                </c:pt>
                <c:pt idx="47">
                  <c:v>0.99345693726645701</c:v>
                </c:pt>
                <c:pt idx="48">
                  <c:v>0.99706807480010795</c:v>
                </c:pt>
                <c:pt idx="49">
                  <c:v>0.99423279856774205</c:v>
                </c:pt>
                <c:pt idx="50">
                  <c:v>0.98455966470890999</c:v>
                </c:pt>
                <c:pt idx="51">
                  <c:v>0.96803232343641099</c:v>
                </c:pt>
                <c:pt idx="52">
                  <c:v>0.91627595300386799</c:v>
                </c:pt>
                <c:pt idx="53">
                  <c:v>0.84555342961068902</c:v>
                </c:pt>
                <c:pt idx="54">
                  <c:v>0.764680991031646</c:v>
                </c:pt>
                <c:pt idx="55">
                  <c:v>0.68173095374416004</c:v>
                </c:pt>
                <c:pt idx="56">
                  <c:v>0.60218967777867805</c:v>
                </c:pt>
                <c:pt idx="57">
                  <c:v>0.52856383812237795</c:v>
                </c:pt>
                <c:pt idx="58">
                  <c:v>0.46143982834929098</c:v>
                </c:pt>
                <c:pt idx="59">
                  <c:v>0.40086803863007198</c:v>
                </c:pt>
                <c:pt idx="60">
                  <c:v>0.34691078419816002</c:v>
                </c:pt>
                <c:pt idx="61">
                  <c:v>0.29953233541409102</c:v>
                </c:pt>
                <c:pt idx="62">
                  <c:v>0.25849164494683502</c:v>
                </c:pt>
                <c:pt idx="63">
                  <c:v>0.223358566531353</c:v>
                </c:pt>
                <c:pt idx="64">
                  <c:v>0.193545860556429</c:v>
                </c:pt>
                <c:pt idx="65">
                  <c:v>0.16836218806883399</c:v>
                </c:pt>
                <c:pt idx="66">
                  <c:v>0.14710490264341999</c:v>
                </c:pt>
                <c:pt idx="67">
                  <c:v>0.129142903869467</c:v>
                </c:pt>
                <c:pt idx="68">
                  <c:v>0.11393560391834801</c:v>
                </c:pt>
                <c:pt idx="69">
                  <c:v>0.10099992561594499</c:v>
                </c:pt>
                <c:pt idx="70">
                  <c:v>8.9880566216826996E-2</c:v>
                </c:pt>
                <c:pt idx="71">
                  <c:v>8.0161527058441595E-2</c:v>
                </c:pt>
                <c:pt idx="72">
                  <c:v>7.1510994853401899E-2</c:v>
                </c:pt>
                <c:pt idx="73">
                  <c:v>6.3715847091310396E-2</c:v>
                </c:pt>
                <c:pt idx="74">
                  <c:v>5.66680866491584E-2</c:v>
                </c:pt>
                <c:pt idx="75">
                  <c:v>5.0312746771596403E-2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4-474C-A6C4-7669CD924AF0}"/>
            </c:ext>
          </c:extLst>
        </c:ser>
        <c:ser>
          <c:idx val="1"/>
          <c:order val="1"/>
          <c:tx>
            <c:v>-10℃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'Fig. S10'!$C$3:$C$78</c:f>
              <c:numCache>
                <c:formatCode>General</c:formatCode>
                <c:ptCount val="76"/>
                <c:pt idx="0">
                  <c:v>220</c:v>
                </c:pt>
                <c:pt idx="1">
                  <c:v>230</c:v>
                </c:pt>
                <c:pt idx="2">
                  <c:v>240</c:v>
                </c:pt>
                <c:pt idx="3">
                  <c:v>250</c:v>
                </c:pt>
                <c:pt idx="4">
                  <c:v>260</c:v>
                </c:pt>
                <c:pt idx="5">
                  <c:v>270</c:v>
                </c:pt>
                <c:pt idx="6">
                  <c:v>280</c:v>
                </c:pt>
                <c:pt idx="7">
                  <c:v>290</c:v>
                </c:pt>
                <c:pt idx="8">
                  <c:v>300</c:v>
                </c:pt>
                <c:pt idx="9">
                  <c:v>310</c:v>
                </c:pt>
                <c:pt idx="10">
                  <c:v>320</c:v>
                </c:pt>
                <c:pt idx="11">
                  <c:v>325</c:v>
                </c:pt>
                <c:pt idx="12">
                  <c:v>330</c:v>
                </c:pt>
                <c:pt idx="13">
                  <c:v>335</c:v>
                </c:pt>
                <c:pt idx="14">
                  <c:v>340</c:v>
                </c:pt>
                <c:pt idx="15">
                  <c:v>345</c:v>
                </c:pt>
                <c:pt idx="16">
                  <c:v>350</c:v>
                </c:pt>
                <c:pt idx="17">
                  <c:v>355</c:v>
                </c:pt>
                <c:pt idx="18">
                  <c:v>360</c:v>
                </c:pt>
                <c:pt idx="19">
                  <c:v>365</c:v>
                </c:pt>
                <c:pt idx="20">
                  <c:v>370</c:v>
                </c:pt>
                <c:pt idx="21">
                  <c:v>375</c:v>
                </c:pt>
                <c:pt idx="22">
                  <c:v>380</c:v>
                </c:pt>
                <c:pt idx="23">
                  <c:v>385</c:v>
                </c:pt>
                <c:pt idx="24">
                  <c:v>390</c:v>
                </c:pt>
                <c:pt idx="25">
                  <c:v>395</c:v>
                </c:pt>
                <c:pt idx="26">
                  <c:v>400</c:v>
                </c:pt>
                <c:pt idx="27">
                  <c:v>405</c:v>
                </c:pt>
                <c:pt idx="28">
                  <c:v>410</c:v>
                </c:pt>
                <c:pt idx="29">
                  <c:v>415</c:v>
                </c:pt>
                <c:pt idx="30">
                  <c:v>420</c:v>
                </c:pt>
                <c:pt idx="31">
                  <c:v>425</c:v>
                </c:pt>
                <c:pt idx="32">
                  <c:v>430</c:v>
                </c:pt>
                <c:pt idx="33">
                  <c:v>435</c:v>
                </c:pt>
                <c:pt idx="34">
                  <c:v>440</c:v>
                </c:pt>
                <c:pt idx="35">
                  <c:v>445</c:v>
                </c:pt>
                <c:pt idx="36">
                  <c:v>450</c:v>
                </c:pt>
                <c:pt idx="37">
                  <c:v>455</c:v>
                </c:pt>
                <c:pt idx="38">
                  <c:v>460</c:v>
                </c:pt>
                <c:pt idx="39">
                  <c:v>465</c:v>
                </c:pt>
                <c:pt idx="40">
                  <c:v>470</c:v>
                </c:pt>
                <c:pt idx="41">
                  <c:v>475</c:v>
                </c:pt>
                <c:pt idx="42">
                  <c:v>480</c:v>
                </c:pt>
                <c:pt idx="43">
                  <c:v>485</c:v>
                </c:pt>
                <c:pt idx="44">
                  <c:v>490</c:v>
                </c:pt>
                <c:pt idx="45">
                  <c:v>495</c:v>
                </c:pt>
                <c:pt idx="46">
                  <c:v>500</c:v>
                </c:pt>
                <c:pt idx="47">
                  <c:v>505</c:v>
                </c:pt>
                <c:pt idx="48">
                  <c:v>510</c:v>
                </c:pt>
                <c:pt idx="49">
                  <c:v>515</c:v>
                </c:pt>
                <c:pt idx="50">
                  <c:v>520</c:v>
                </c:pt>
                <c:pt idx="51">
                  <c:v>525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</c:numCache>
            </c:numRef>
          </c:xVal>
          <c:yVal>
            <c:numRef>
              <c:f>'Fig. S10'!$D$3:$D$78</c:f>
              <c:numCache>
                <c:formatCode>General</c:formatCode>
                <c:ptCount val="76"/>
                <c:pt idx="0">
                  <c:v>4.3335951398856001E-2</c:v>
                </c:pt>
                <c:pt idx="1">
                  <c:v>6.4329821626963199E-2</c:v>
                </c:pt>
                <c:pt idx="2">
                  <c:v>9.2385443344277396E-2</c:v>
                </c:pt>
                <c:pt idx="3">
                  <c:v>0.13008589464602399</c:v>
                </c:pt>
                <c:pt idx="4">
                  <c:v>0.18035839919865199</c:v>
                </c:pt>
                <c:pt idx="5">
                  <c:v>0.24733040361139499</c:v>
                </c:pt>
                <c:pt idx="6">
                  <c:v>0.33731327573643799</c:v>
                </c:pt>
                <c:pt idx="7">
                  <c:v>0.45562497943172198</c:v>
                </c:pt>
                <c:pt idx="8">
                  <c:v>0.59993933252442699</c:v>
                </c:pt>
                <c:pt idx="9">
                  <c:v>0.75175688290567999</c:v>
                </c:pt>
                <c:pt idx="10">
                  <c:v>0.87493773628516103</c:v>
                </c:pt>
                <c:pt idx="11">
                  <c:v>0.91420618563690004</c:v>
                </c:pt>
                <c:pt idx="12">
                  <c:v>0.93552300812064204</c:v>
                </c:pt>
                <c:pt idx="13">
                  <c:v>0.939575778802337</c:v>
                </c:pt>
                <c:pt idx="14">
                  <c:v>0.92905588751708801</c:v>
                </c:pt>
                <c:pt idx="15">
                  <c:v>0.90775267083895494</c:v>
                </c:pt>
                <c:pt idx="16">
                  <c:v>0.87962501955730599</c:v>
                </c:pt>
                <c:pt idx="17">
                  <c:v>0.84814713497522198</c:v>
                </c:pt>
                <c:pt idx="18">
                  <c:v>0.81600019758164899</c:v>
                </c:pt>
                <c:pt idx="19">
                  <c:v>0.785033786461385</c:v>
                </c:pt>
                <c:pt idx="20">
                  <c:v>0.75638239651013905</c:v>
                </c:pt>
                <c:pt idx="21">
                  <c:v>0.73064593389606503</c:v>
                </c:pt>
                <c:pt idx="22">
                  <c:v>0.70807742240873395</c:v>
                </c:pt>
                <c:pt idx="23">
                  <c:v>0.68874353766823304</c:v>
                </c:pt>
                <c:pt idx="24">
                  <c:v>0.67263655444869697</c:v>
                </c:pt>
                <c:pt idx="25">
                  <c:v>0.65973050881786999</c:v>
                </c:pt>
                <c:pt idx="26">
                  <c:v>0.64999197984033596</c:v>
                </c:pt>
                <c:pt idx="27">
                  <c:v>0.64336779640094999</c:v>
                </c:pt>
                <c:pt idx="28">
                  <c:v>0.639770860520402</c:v>
                </c:pt>
                <c:pt idx="29">
                  <c:v>0.63907545405460897</c:v>
                </c:pt>
                <c:pt idx="30">
                  <c:v>0.64112420513915303</c:v>
                </c:pt>
                <c:pt idx="31">
                  <c:v>0.64574431226009299</c:v>
                </c:pt>
                <c:pt idx="32">
                  <c:v>0.652768573404226</c:v>
                </c:pt>
                <c:pt idx="33">
                  <c:v>0.66205470068994599</c:v>
                </c:pt>
                <c:pt idx="34">
                  <c:v>0.67349504709119901</c:v>
                </c:pt>
                <c:pt idx="35">
                  <c:v>0.68701094942339003</c:v>
                </c:pt>
                <c:pt idx="36">
                  <c:v>0.70253187128388805</c:v>
                </c:pt>
                <c:pt idx="37">
                  <c:v>0.719965850707179</c:v>
                </c:pt>
                <c:pt idx="38">
                  <c:v>0.73917023825227002</c:v>
                </c:pt>
                <c:pt idx="39">
                  <c:v>0.75992978102890796</c:v>
                </c:pt>
                <c:pt idx="40">
                  <c:v>0.781945460999243</c:v>
                </c:pt>
                <c:pt idx="41">
                  <c:v>0.80483449687110098</c:v>
                </c:pt>
                <c:pt idx="42">
                  <c:v>0.82813981432073003</c:v>
                </c:pt>
                <c:pt idx="43">
                  <c:v>0.85134550523664299</c:v>
                </c:pt>
                <c:pt idx="44">
                  <c:v>0.873893521460539</c:v>
                </c:pt>
                <c:pt idx="45">
                  <c:v>0.89519700409253999</c:v>
                </c:pt>
                <c:pt idx="46">
                  <c:v>0.91464789495004295</c:v>
                </c:pt>
                <c:pt idx="47">
                  <c:v>0.93162038088252996</c:v>
                </c:pt>
                <c:pt idx="48">
                  <c:v>0.94547560756461502</c:v>
                </c:pt>
                <c:pt idx="49">
                  <c:v>0.95557487440036404</c:v>
                </c:pt>
                <c:pt idx="50">
                  <c:v>0.96130708463308201</c:v>
                </c:pt>
                <c:pt idx="51">
                  <c:v>0.96213206276693697</c:v>
                </c:pt>
                <c:pt idx="52">
                  <c:v>0.95763576405107498</c:v>
                </c:pt>
                <c:pt idx="53">
                  <c:v>0.93198739953418896</c:v>
                </c:pt>
                <c:pt idx="54">
                  <c:v>0.88537147764708302</c:v>
                </c:pt>
                <c:pt idx="55">
                  <c:v>0.82238228464574004</c:v>
                </c:pt>
                <c:pt idx="56">
                  <c:v>0.74962692119126295</c:v>
                </c:pt>
                <c:pt idx="57">
                  <c:v>0.67363488448380404</c:v>
                </c:pt>
                <c:pt idx="58">
                  <c:v>0.59944629875228395</c:v>
                </c:pt>
                <c:pt idx="59">
                  <c:v>0.53013230688858204</c:v>
                </c:pt>
                <c:pt idx="60">
                  <c:v>0.467010435532066</c:v>
                </c:pt>
                <c:pt idx="61">
                  <c:v>0.41026369016651298</c:v>
                </c:pt>
                <c:pt idx="62">
                  <c:v>0.35959749228158799</c:v>
                </c:pt>
                <c:pt idx="63">
                  <c:v>0.31462900822329598</c:v>
                </c:pt>
                <c:pt idx="64">
                  <c:v>0.27498651841983601</c:v>
                </c:pt>
                <c:pt idx="65">
                  <c:v>0.24028860538586999</c:v>
                </c:pt>
                <c:pt idx="66">
                  <c:v>0.21012362131052301</c:v>
                </c:pt>
                <c:pt idx="67">
                  <c:v>0.184047850328733</c:v>
                </c:pt>
                <c:pt idx="68">
                  <c:v>0.161595127009075</c:v>
                </c:pt>
                <c:pt idx="69">
                  <c:v>0.14229746400214299</c:v>
                </c:pt>
                <c:pt idx="70">
                  <c:v>0.125711114901256</c:v>
                </c:pt>
                <c:pt idx="71">
                  <c:v>0.111434907439565</c:v>
                </c:pt>
                <c:pt idx="72">
                  <c:v>9.9113057943090402E-2</c:v>
                </c:pt>
                <c:pt idx="73">
                  <c:v>8.8427775142171802E-2</c:v>
                </c:pt>
                <c:pt idx="74">
                  <c:v>7.9093574764765903E-2</c:v>
                </c:pt>
                <c:pt idx="75">
                  <c:v>7.08606064998724E-2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4-474C-A6C4-7669CD92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66528"/>
        <c:axId val="1268564608"/>
      </c:scatterChart>
      <c:valAx>
        <c:axId val="1268566528"/>
        <c:scaling>
          <c:orientation val="minMax"/>
          <c:max val="75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4608"/>
        <c:crosses val="autoZero"/>
        <c:crossBetween val="midCat"/>
        <c:majorUnit val="100"/>
      </c:valAx>
      <c:valAx>
        <c:axId val="126856460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#,##0.0_);[Red]\(#,##0.0\)" sourceLinked="0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26856652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645984737269937"/>
          <c:y val="0.51200692696918038"/>
          <c:w val="0.19097436395180956"/>
          <c:h val="0.112720621262548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46886400255508"/>
          <c:y val="3.9909291351539436E-2"/>
          <c:w val="0.83867463826139488"/>
          <c:h val="0.79899029778559139"/>
        </c:manualLayout>
      </c:layout>
      <c:scatterChart>
        <c:scatterStyle val="smoothMarker"/>
        <c:varyColors val="0"/>
        <c:ser>
          <c:idx val="0"/>
          <c:order val="0"/>
          <c:tx>
            <c:v>0°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S11'!$A$3:$A$278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S11'!$B$3:$B$278</c:f>
              <c:numCache>
                <c:formatCode>General</c:formatCode>
                <c:ptCount val="276"/>
                <c:pt idx="0">
                  <c:v>2.2095325861686832E-2</c:v>
                </c:pt>
                <c:pt idx="1">
                  <c:v>2.3292166092234057E-2</c:v>
                </c:pt>
                <c:pt idx="2">
                  <c:v>2.4561674680018797E-2</c:v>
                </c:pt>
                <c:pt idx="3">
                  <c:v>2.5909041859732196E-2</c:v>
                </c:pt>
                <c:pt idx="4">
                  <c:v>2.7339885283422571E-2</c:v>
                </c:pt>
                <c:pt idx="5">
                  <c:v>2.8860289247477411E-2</c:v>
                </c:pt>
                <c:pt idx="6">
                  <c:v>3.0476847793257655E-2</c:v>
                </c:pt>
                <c:pt idx="7">
                  <c:v>3.2196712071972611E-2</c:v>
                </c:pt>
                <c:pt idx="8">
                  <c:v>3.4027642400237257E-2</c:v>
                </c:pt>
                <c:pt idx="9">
                  <c:v>3.5978065470415821E-2</c:v>
                </c:pt>
                <c:pt idx="10">
                  <c:v>3.8057137218743042E-2</c:v>
                </c:pt>
                <c:pt idx="11">
                  <c:v>4.0274811893635798E-2</c:v>
                </c:pt>
                <c:pt idx="12">
                  <c:v>4.2641917905483329E-2</c:v>
                </c:pt>
                <c:pt idx="13">
                  <c:v>4.5170241075986106E-2</c:v>
                </c:pt>
                <c:pt idx="14">
                  <c:v>4.7872615937537666E-2</c:v>
                </c:pt>
                <c:pt idx="15">
                  <c:v>5.0763025758706615E-2</c:v>
                </c:pt>
                <c:pt idx="16">
                  <c:v>5.385671198611286E-2</c:v>
                </c:pt>
                <c:pt idx="17">
                  <c:v>5.7170293791183546E-2</c:v>
                </c:pt>
                <c:pt idx="18">
                  <c:v>6.072189838529618E-2</c:v>
                </c:pt>
                <c:pt idx="19">
                  <c:v>6.4531302709728844E-2</c:v>
                </c:pt>
                <c:pt idx="20">
                  <c:v>6.8620087006016739E-2</c:v>
                </c:pt>
                <c:pt idx="21">
                  <c:v>7.3011800612478361E-2</c:v>
                </c:pt>
                <c:pt idx="22">
                  <c:v>7.7732140094695201E-2</c:v>
                </c:pt>
                <c:pt idx="23">
                  <c:v>8.2809139476485827E-2</c:v>
                </c:pt>
                <c:pt idx="24">
                  <c:v>8.8273371862759742E-2</c:v>
                </c:pt>
                <c:pt idx="25">
                  <c:v>9.4158161096450255E-2</c:v>
                </c:pt>
                <c:pt idx="26">
                  <c:v>0.10049980122092073</c:v>
                </c:pt>
                <c:pt idx="27">
                  <c:v>0.10733778036550023</c:v>
                </c:pt>
                <c:pt idx="28">
                  <c:v>0.1147150041629369</c:v>
                </c:pt>
                <c:pt idx="29">
                  <c:v>0.12267801185696203</c:v>
                </c:pt>
                <c:pt idx="30">
                  <c:v>0.13127717576219222</c:v>
                </c:pt>
                <c:pt idx="31">
                  <c:v>0.14056687158267611</c:v>
                </c:pt>
                <c:pt idx="32">
                  <c:v>0.15060560315042593</c:v>
                </c:pt>
                <c:pt idx="33">
                  <c:v>0.16145606028035864</c:v>
                </c:pt>
                <c:pt idx="34">
                  <c:v>0.17318508252693132</c:v>
                </c:pt>
                <c:pt idx="35">
                  <c:v>0.18586349457618778</c:v>
                </c:pt>
                <c:pt idx="36">
                  <c:v>0.19956577077941362</c:v>
                </c:pt>
                <c:pt idx="37">
                  <c:v>0.21436947701042341</c:v>
                </c:pt>
                <c:pt idx="38">
                  <c:v>0.23035442786491866</c:v>
                </c:pt>
                <c:pt idx="39">
                  <c:v>0.24760148676224625</c:v>
                </c:pt>
                <c:pt idx="40">
                  <c:v>0.26619092669923183</c:v>
                </c:pt>
                <c:pt idx="41">
                  <c:v>0.28620026175617685</c:v>
                </c:pt>
                <c:pt idx="42">
                  <c:v>0.30770145620061129</c:v>
                </c:pt>
                <c:pt idx="43">
                  <c:v>0.33075742229982319</c:v>
                </c:pt>
                <c:pt idx="44">
                  <c:v>0.35541773384322062</c:v>
                </c:pt>
                <c:pt idx="45">
                  <c:v>0.38171351489873151</c:v>
                </c:pt>
                <c:pt idx="46">
                  <c:v>0.40965151807847233</c:v>
                </c:pt>
                <c:pt idx="47">
                  <c:v>0.43920748891820782</c:v>
                </c:pt>
                <c:pt idx="48">
                  <c:v>0.47031902663726588</c:v>
                </c:pt>
                <c:pt idx="49">
                  <c:v>0.50287829651881011</c:v>
                </c:pt>
                <c:pt idx="50">
                  <c:v>0.53672511890827401</c:v>
                </c:pt>
                <c:pt idx="51">
                  <c:v>0.5716411382921015</c:v>
                </c:pt>
                <c:pt idx="52">
                  <c:v>0.60734593510093937</c:v>
                </c:pt>
                <c:pt idx="53">
                  <c:v>0.6434960426702766</c:v>
                </c:pt>
                <c:pt idx="54">
                  <c:v>0.67968782362169167</c:v>
                </c:pt>
                <c:pt idx="55">
                  <c:v>0.7154649959436794</c:v>
                </c:pt>
                <c:pt idx="56">
                  <c:v>0.75033124682859054</c:v>
                </c:pt>
                <c:pt idx="57">
                  <c:v>0.78376783274144501</c:v>
                </c:pt>
                <c:pt idx="58">
                  <c:v>0.81525538670526398</c:v>
                </c:pt>
                <c:pt idx="59">
                  <c:v>0.84429844117974517</c:v>
                </c:pt>
                <c:pt idx="60">
                  <c:v>0.8704505702867692</c:v>
                </c:pt>
                <c:pt idx="61">
                  <c:v>0.89333770943068425</c:v>
                </c:pt>
                <c:pt idx="62">
                  <c:v>0.91267723728645578</c:v>
                </c:pt>
                <c:pt idx="63">
                  <c:v>0.92829083933374834</c:v>
                </c:pt>
                <c:pt idx="64">
                  <c:v>0.94010994854507168</c:v>
                </c:pt>
                <c:pt idx="65">
                  <c:v>0.94817352496882368</c:v>
                </c:pt>
                <c:pt idx="66">
                  <c:v>0.95261889466358685</c:v>
                </c:pt>
                <c:pt idx="67">
                  <c:v>0.95366713532118874</c:v>
                </c:pt>
                <c:pt idx="68">
                  <c:v>0.95160494883344127</c:v>
                </c:pt>
                <c:pt idx="69">
                  <c:v>0.94676506450635944</c:v>
                </c:pt>
                <c:pt idx="70">
                  <c:v>0.93950701599494635</c:v>
                </c:pt>
                <c:pt idx="71">
                  <c:v>0.93019972845831755</c:v>
                </c:pt>
                <c:pt idx="72">
                  <c:v>0.9192068547366854</c:v>
                </c:pt>
                <c:pt idx="73">
                  <c:v>0.90687531141728894</c:v>
                </c:pt>
                <c:pt idx="74">
                  <c:v>0.89352705680341793</c:v>
                </c:pt>
                <c:pt idx="75">
                  <c:v>0.87945385673788712</c:v>
                </c:pt>
                <c:pt idx="76">
                  <c:v>0.86491460477942639</c:v>
                </c:pt>
                <c:pt idx="77">
                  <c:v>0.85013468455140884</c:v>
                </c:pt>
                <c:pt idx="78">
                  <c:v>0.83530685902033341</c:v>
                </c:pt>
                <c:pt idx="79">
                  <c:v>0.82059321753551895</c:v>
                </c:pt>
                <c:pt idx="80">
                  <c:v>0.80612778372078897</c:v>
                </c:pt>
                <c:pt idx="81">
                  <c:v>0.79201946843151894</c:v>
                </c:pt>
                <c:pt idx="82">
                  <c:v>0.77835513047479266</c:v>
                </c:pt>
                <c:pt idx="83">
                  <c:v>0.76520257708930806</c:v>
                </c:pt>
                <c:pt idx="84">
                  <c:v>0.75261339344188594</c:v>
                </c:pt>
                <c:pt idx="85">
                  <c:v>0.74062553520862684</c:v>
                </c:pt>
                <c:pt idx="86">
                  <c:v>0.72926565171193025</c:v>
                </c:pt>
                <c:pt idx="87">
                  <c:v>0.71855113078209665</c:v>
                </c:pt>
                <c:pt idx="88">
                  <c:v>0.70849187241669809</c:v>
                </c:pt>
                <c:pt idx="89">
                  <c:v>0.69909180823753725</c:v>
                </c:pt>
                <c:pt idx="90">
                  <c:v>0.69035018926876068</c:v>
                </c:pt>
                <c:pt idx="91">
                  <c:v>0.68226266697567794</c:v>
                </c:pt>
                <c:pt idx="92">
                  <c:v>0.67482219281953415</c:v>
                </c:pt>
                <c:pt idx="93">
                  <c:v>0.66801976055906498</c:v>
                </c:pt>
                <c:pt idx="94">
                  <c:v>0.66184501371558413</c:v>
                </c:pt>
                <c:pt idx="95">
                  <c:v>0.6562867384024218</c:v>
                </c:pt>
                <c:pt idx="96">
                  <c:v>0.65133325935990483</c:v>
                </c:pt>
                <c:pt idx="97">
                  <c:v>0.64697275470546467</c:v>
                </c:pt>
                <c:pt idx="98">
                  <c:v>0.64319350270480447</c:v>
                </c:pt>
                <c:pt idx="99">
                  <c:v>0.63998407184725936</c:v>
                </c:pt>
                <c:pt idx="100">
                  <c:v>0.63733346369621036</c:v>
                </c:pt>
                <c:pt idx="101">
                  <c:v>0.63523121638126101</c:v>
                </c:pt>
                <c:pt idx="102">
                  <c:v>0.63366747519968447</c:v>
                </c:pt>
                <c:pt idx="103">
                  <c:v>0.6326330355816091</c:v>
                </c:pt>
                <c:pt idx="104">
                  <c:v>0.63211936262865276</c:v>
                </c:pt>
                <c:pt idx="105">
                  <c:v>0.63211859054236874</c:v>
                </c:pt>
                <c:pt idx="106">
                  <c:v>0.63262350449517757</c:v>
                </c:pt>
                <c:pt idx="107">
                  <c:v>0.63362750684836</c:v>
                </c:pt>
                <c:pt idx="108">
                  <c:v>0.63512456907521975</c:v>
                </c:pt>
                <c:pt idx="109">
                  <c:v>0.63710917029062086</c:v>
                </c:pt>
                <c:pt idx="110">
                  <c:v>0.63957622291555249</c:v>
                </c:pt>
                <c:pt idx="111">
                  <c:v>0.64252098571020066</c:v>
                </c:pt>
                <c:pt idx="112">
                  <c:v>0.64593896419191066</c:v>
                </c:pt>
                <c:pt idx="113">
                  <c:v>0.64982579831909759</c:v>
                </c:pt>
                <c:pt idx="114">
                  <c:v>0.65417713726896487</c:v>
                </c:pt>
                <c:pt idx="115">
                  <c:v>0.65898850117961527</c:v>
                </c:pt>
                <c:pt idx="116">
                  <c:v>0.6642551298673337</c:v>
                </c:pt>
                <c:pt idx="117">
                  <c:v>0.66997181878006318</c:v>
                </c:pt>
                <c:pt idx="118">
                  <c:v>0.67613274280900293</c:v>
                </c:pt>
                <c:pt idx="119">
                  <c:v>0.6827312690507692</c:v>
                </c:pt>
                <c:pt idx="120">
                  <c:v>0.68975976017934026</c:v>
                </c:pt>
                <c:pt idx="121">
                  <c:v>0.69720937072319011</c:v>
                </c:pt>
                <c:pt idx="122">
                  <c:v>0.70506983920200139</c:v>
                </c:pt>
                <c:pt idx="123">
                  <c:v>0.71332927969654802</c:v>
                </c:pt>
                <c:pt idx="124">
                  <c:v>0.72197397692180565</c:v>
                </c:pt>
                <c:pt idx="125">
                  <c:v>0.73098818915589148</c:v>
                </c:pt>
                <c:pt idx="126">
                  <c:v>0.74035396335913695</c:v>
                </c:pt>
                <c:pt idx="127">
                  <c:v>0.7500509664364261</c:v>
                </c:pt>
                <c:pt idx="128">
                  <c:v>0.76005633583998999</c:v>
                </c:pt>
                <c:pt idx="129">
                  <c:v>0.77034455164186755</c:v>
                </c:pt>
                <c:pt idx="130">
                  <c:v>0.78088733097759544</c:v>
                </c:pt>
                <c:pt idx="131">
                  <c:v>0.79165354461427495</c:v>
                </c:pt>
                <c:pt idx="132">
                  <c:v>0.80260915462049354</c:v>
                </c:pt>
                <c:pt idx="133">
                  <c:v>0.81371717200691984</c:v>
                </c:pt>
                <c:pt idx="134">
                  <c:v>0.82493763397905828</c:v>
                </c:pt>
                <c:pt idx="135">
                  <c:v>0.83622760215474645</c:v>
                </c:pt>
                <c:pt idx="136">
                  <c:v>0.84754118559505498</c:v>
                </c:pt>
                <c:pt idx="137">
                  <c:v>0.85882959540450243</c:v>
                </c:pt>
                <c:pt idx="138">
                  <c:v>0.8700412404355915</c:v>
                </c:pt>
                <c:pt idx="139">
                  <c:v>0.88112187567865863</c:v>
                </c:pt>
                <c:pt idx="140">
                  <c:v>0.89201481569503815</c:v>
                </c:pt>
                <c:pt idx="141">
                  <c:v>0.90266122461090703</c:v>
                </c:pt>
                <c:pt idx="142">
                  <c:v>0.91300049164762809</c:v>
                </c:pt>
                <c:pt idx="143">
                  <c:v>0.92297069712077895</c:v>
                </c:pt>
                <c:pt idx="144">
                  <c:v>0.93250916872034428</c:v>
                </c:pt>
                <c:pt idx="145">
                  <c:v>0.94155312225429233</c:v>
                </c:pt>
                <c:pt idx="146">
                  <c:v>0.95004037548926124</c:v>
                </c:pt>
                <c:pt idx="147">
                  <c:v>0.95791011877787491</c:v>
                </c:pt>
                <c:pt idx="148">
                  <c:v>0.96510372221503393</c:v>
                </c:pt>
                <c:pt idx="149">
                  <c:v>0.9715655563488812</c:v>
                </c:pt>
                <c:pt idx="150">
                  <c:v>0.97724380207174466</c:v>
                </c:pt>
                <c:pt idx="151">
                  <c:v>0.98209122519900893</c:v>
                </c:pt>
                <c:pt idx="152">
                  <c:v>0.98606589229597086</c:v>
                </c:pt>
                <c:pt idx="153">
                  <c:v>0.9891318063739537</c:v>
                </c:pt>
                <c:pt idx="154">
                  <c:v>0.99125944396726473</c:v>
                </c:pt>
                <c:pt idx="155">
                  <c:v>0.99242617863613325</c:v>
                </c:pt>
                <c:pt idx="156">
                  <c:v>0.99261657993260166</c:v>
                </c:pt>
                <c:pt idx="157">
                  <c:v>0.99182258113390165</c:v>
                </c:pt>
                <c:pt idx="158">
                  <c:v>0.99004351341133701</c:v>
                </c:pt>
                <c:pt idx="159">
                  <c:v>0.98728600838487468</c:v>
                </c:pt>
                <c:pt idx="160">
                  <c:v>0.98356377504738568</c:v>
                </c:pt>
                <c:pt idx="161">
                  <c:v>0.97889726067119964</c:v>
                </c:pt>
                <c:pt idx="162">
                  <c:v>0.97331320840197366</c:v>
                </c:pt>
                <c:pt idx="163">
                  <c:v>0.96684412669614905</c:v>
                </c:pt>
                <c:pt idx="164">
                  <c:v>0.95952768750000628</c:v>
                </c:pt>
                <c:pt idx="165">
                  <c:v>0.95140607107224995</c:v>
                </c:pt>
                <c:pt idx="166">
                  <c:v>0.94252527562827471</c:v>
                </c:pt>
                <c:pt idx="167">
                  <c:v>0.93293440958025875</c:v>
                </c:pt>
                <c:pt idx="168">
                  <c:v>0.92268498314172676</c:v>
                </c:pt>
                <c:pt idx="169">
                  <c:v>0.91183021456311453</c:v>
                </c:pt>
                <c:pt idx="170">
                  <c:v>0.90042436437945228</c:v>
                </c:pt>
                <c:pt idx="171">
                  <c:v>0.88852210891321881</c:v>
                </c:pt>
                <c:pt idx="172">
                  <c:v>0.87617796199821762</c:v>
                </c:pt>
                <c:pt idx="173">
                  <c:v>0.863445751594063</c:v>
                </c:pt>
                <c:pt idx="174">
                  <c:v>0.85037815573604414</c:v>
                </c:pt>
                <c:pt idx="175">
                  <c:v>0.83702630019633351</c:v>
                </c:pt>
                <c:pt idx="176">
                  <c:v>0.82343941837487589</c:v>
                </c:pt>
                <c:pt idx="177">
                  <c:v>0.80966457233469924</c:v>
                </c:pt>
                <c:pt idx="178">
                  <c:v>0.79574643256453781</c:v>
                </c:pt>
                <c:pt idx="179">
                  <c:v>0.78172711299920916</c:v>
                </c:pt>
                <c:pt idx="180">
                  <c:v>0.76764605704523492</c:v>
                </c:pt>
                <c:pt idx="181">
                  <c:v>0.75353996982557814</c:v>
                </c:pt>
                <c:pt idx="182">
                  <c:v>0.73944279155009485</c:v>
                </c:pt>
                <c:pt idx="183">
                  <c:v>0.7253857068036812</c:v>
                </c:pt>
                <c:pt idx="184">
                  <c:v>0.71139718459208245</c:v>
                </c:pt>
                <c:pt idx="185">
                  <c:v>0.69750304416233588</c:v>
                </c:pt>
                <c:pt idx="186">
                  <c:v>0.68372654189089421</c:v>
                </c:pt>
                <c:pt idx="187">
                  <c:v>0.67008847487803957</c:v>
                </c:pt>
                <c:pt idx="188">
                  <c:v>0.65660729728057277</c:v>
                </c:pt>
                <c:pt idx="189">
                  <c:v>0.64329924583074249</c:v>
                </c:pt>
                <c:pt idx="190">
                  <c:v>0.63017847141423611</c:v>
                </c:pt>
                <c:pt idx="191">
                  <c:v>0.61725717399763114</c:v>
                </c:pt>
                <c:pt idx="192">
                  <c:v>0.60454573859678584</c:v>
                </c:pt>
                <c:pt idx="193">
                  <c:v>0.59205287035377074</c:v>
                </c:pt>
                <c:pt idx="194">
                  <c:v>0.57978572713650212</c:v>
                </c:pt>
                <c:pt idx="195">
                  <c:v>0.56775004838982124</c:v>
                </c:pt>
                <c:pt idx="196">
                  <c:v>0.55595027924607576</c:v>
                </c:pt>
                <c:pt idx="197">
                  <c:v>0.54438968915066321</c:v>
                </c:pt>
                <c:pt idx="198">
                  <c:v>0.53307048447072503</c:v>
                </c:pt>
                <c:pt idx="199">
                  <c:v>0.52199391473835277</c:v>
                </c:pt>
                <c:pt idx="200">
                  <c:v>0.51116037233402623</c:v>
                </c:pt>
                <c:pt idx="201">
                  <c:v>0.50056948554274727</c:v>
                </c:pt>
                <c:pt idx="202">
                  <c:v>0.49022020502107089</c:v>
                </c:pt>
                <c:pt idx="203">
                  <c:v>0.48011088379579936</c:v>
                </c:pt>
                <c:pt idx="204">
                  <c:v>0.47023935098123459</c:v>
                </c:pt>
                <c:pt idx="205">
                  <c:v>0.4606029794508405</c:v>
                </c:pt>
                <c:pt idx="206">
                  <c:v>0.45119874773642255</c:v>
                </c:pt>
                <c:pt idx="207">
                  <c:v>0.44202329645215233</c:v>
                </c:pt>
                <c:pt idx="208">
                  <c:v>0.43307297955668123</c:v>
                </c:pt>
                <c:pt idx="209">
                  <c:v>0.42434391077425571</c:v>
                </c:pt>
                <c:pt idx="210">
                  <c:v>0.41583200549765365</c:v>
                </c:pt>
                <c:pt idx="211">
                  <c:v>0.40753301849200352</c:v>
                </c:pt>
                <c:pt idx="212">
                  <c:v>0.39944257771089675</c:v>
                </c:pt>
                <c:pt idx="213">
                  <c:v>0.3915562145271434</c:v>
                </c:pt>
                <c:pt idx="214">
                  <c:v>0.38386939066622117</c:v>
                </c:pt>
                <c:pt idx="215">
                  <c:v>0.37637752211815689</c:v>
                </c:pt>
                <c:pt idx="216">
                  <c:v>0.369076000287479</c:v>
                </c:pt>
                <c:pt idx="217">
                  <c:v>0.36196021062588513</c:v>
                </c:pt>
                <c:pt idx="218">
                  <c:v>0.35502554897599359</c:v>
                </c:pt>
                <c:pt idx="219">
                  <c:v>0.34826743583988595</c:v>
                </c:pt>
                <c:pt idx="220">
                  <c:v>0.34168132876949642</c:v>
                </c:pt>
                <c:pt idx="221">
                  <c:v>0.33526273306199517</c:v>
                </c:pt>
                <c:pt idx="222">
                  <c:v>0.32900721092851293</c:v>
                </c:pt>
                <c:pt idx="223">
                  <c:v>0.32291038929132709</c:v>
                </c:pt>
                <c:pt idx="224">
                  <c:v>0.31696796635106717</c:v>
                </c:pt>
                <c:pt idx="225">
                  <c:v>0.31117571705401215</c:v>
                </c:pt>
                <c:pt idx="226">
                  <c:v>0.3055294975777787</c:v>
                </c:pt>
                <c:pt idx="227">
                  <c:v>0.30002524894324833</c:v>
                </c:pt>
                <c:pt idx="228">
                  <c:v>0.29465899985052246</c:v>
                </c:pt>
                <c:pt idx="229">
                  <c:v>0.28942686882779423</c:v>
                </c:pt>
                <c:pt idx="230">
                  <c:v>0.28432506577344063</c:v>
                </c:pt>
                <c:pt idx="231">
                  <c:v>0.27934989296406887</c:v>
                </c:pt>
                <c:pt idx="232">
                  <c:v>0.27449774559376927</c:v>
                </c:pt>
                <c:pt idx="233">
                  <c:v>0.26976511190375874</c:v>
                </c:pt>
                <c:pt idx="234">
                  <c:v>0.26514857295534</c:v>
                </c:pt>
                <c:pt idx="235">
                  <c:v>0.26064480209371843</c:v>
                </c:pt>
                <c:pt idx="236">
                  <c:v>0.25625056414549574</c:v>
                </c:pt>
                <c:pt idx="237">
                  <c:v>0.25196271438766349</c:v>
                </c:pt>
                <c:pt idx="238">
                  <c:v>0.24777819732245776</c:v>
                </c:pt>
                <c:pt idx="239">
                  <c:v>0.24369404528834038</c:v>
                </c:pt>
                <c:pt idx="240">
                  <c:v>0.23970737693414468</c:v>
                </c:pt>
                <c:pt idx="241">
                  <c:v>0.23581539558022435</c:v>
                </c:pt>
                <c:pt idx="242">
                  <c:v>0.23201538748828487</c:v>
                </c:pt>
                <c:pt idx="243">
                  <c:v>0.22830472005823343</c:v>
                </c:pt>
                <c:pt idx="244">
                  <c:v>0.22468083996907784</c:v>
                </c:pt>
                <c:pt idx="245">
                  <c:v>0.22114127127820171</c:v>
                </c:pt>
                <c:pt idx="246">
                  <c:v>0.2176836134920791</c:v>
                </c:pt>
                <c:pt idx="247">
                  <c:v>0.21430553961953869</c:v>
                </c:pt>
                <c:pt idx="248">
                  <c:v>0.21100479421730234</c:v>
                </c:pt>
                <c:pt idx="249">
                  <c:v>0.20777919143659696</c:v>
                </c:pt>
                <c:pt idx="250">
                  <c:v>0.20462661307801411</c:v>
                </c:pt>
                <c:pt idx="251">
                  <c:v>0.20154500666078401</c:v>
                </c:pt>
                <c:pt idx="252">
                  <c:v>0.1985323835125169</c:v>
                </c:pt>
                <c:pt idx="253">
                  <c:v>0.19558681688324819</c:v>
                </c:pt>
                <c:pt idx="254">
                  <c:v>0.19270644008831306</c:v>
                </c:pt>
                <c:pt idx="255">
                  <c:v>0.18988944468303004</c:v>
                </c:pt>
                <c:pt idx="256">
                  <c:v>0.18713407867188414</c:v>
                </c:pt>
                <c:pt idx="257">
                  <c:v>0.18443864475462701</c:v>
                </c:pt>
                <c:pt idx="258">
                  <c:v>0.1818014986106824</c:v>
                </c:pt>
                <c:pt idx="259">
                  <c:v>0.17922104722351628</c:v>
                </c:pt>
                <c:pt idx="260">
                  <c:v>0.17669574724594217</c:v>
                </c:pt>
                <c:pt idx="261">
                  <c:v>0.17422410340695205</c:v>
                </c:pt>
                <c:pt idx="262">
                  <c:v>0.17180466696060415</c:v>
                </c:pt>
                <c:pt idx="263">
                  <c:v>0.16943603417725972</c:v>
                </c:pt>
                <c:pt idx="264">
                  <c:v>0.1671168448770709</c:v>
                </c:pt>
                <c:pt idx="265">
                  <c:v>0.16484578100565384</c:v>
                </c:pt>
                <c:pt idx="266">
                  <c:v>0.16262156525164129</c:v>
                </c:pt>
                <c:pt idx="267">
                  <c:v>0.16044295970569777</c:v>
                </c:pt>
                <c:pt idx="268">
                  <c:v>0.15830876456042786</c:v>
                </c:pt>
                <c:pt idx="269">
                  <c:v>0.15621781685065173</c:v>
                </c:pt>
                <c:pt idx="270">
                  <c:v>0.15416898923323608</c:v>
                </c:pt>
                <c:pt idx="271">
                  <c:v>0.15216118880582918</c:v>
                </c:pt>
                <c:pt idx="272">
                  <c:v>0.15019335596365158</c:v>
                </c:pt>
                <c:pt idx="273">
                  <c:v>0.14826446329345766</c:v>
                </c:pt>
                <c:pt idx="274">
                  <c:v>0.14637351450388814</c:v>
                </c:pt>
                <c:pt idx="275">
                  <c:v>0.14451954339118345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FD-4118-9BD8-FDFCFD45FB45}"/>
            </c:ext>
          </c:extLst>
        </c:ser>
        <c:ser>
          <c:idx val="1"/>
          <c:order val="1"/>
          <c:tx>
            <c:v>30°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S11'!$C$3:$C$278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S11'!$D$3:$D$278</c:f>
              <c:numCache>
                <c:formatCode>General</c:formatCode>
                <c:ptCount val="276"/>
                <c:pt idx="0">
                  <c:v>2.5096613404136159E-2</c:v>
                </c:pt>
                <c:pt idx="1">
                  <c:v>2.6438921677273353E-2</c:v>
                </c:pt>
                <c:pt idx="2">
                  <c:v>2.7861126782426471E-2</c:v>
                </c:pt>
                <c:pt idx="3">
                  <c:v>2.9368780333948963E-2</c:v>
                </c:pt>
                <c:pt idx="4">
                  <c:v>3.0967874353730052E-2</c:v>
                </c:pt>
                <c:pt idx="5">
                  <c:v>3.2664879622558818E-2</c:v>
                </c:pt>
                <c:pt idx="6">
                  <c:v>3.446678753137733E-2</c:v>
                </c:pt>
                <c:pt idx="7">
                  <c:v>3.6381155739865778E-2</c:v>
                </c:pt>
                <c:pt idx="8">
                  <c:v>3.8416157969449971E-2</c:v>
                </c:pt>
                <c:pt idx="9">
                  <c:v>4.0580638276348724E-2</c:v>
                </c:pt>
                <c:pt idx="10">
                  <c:v>4.2884170166584856E-2</c:v>
                </c:pt>
                <c:pt idx="11">
                  <c:v>4.5337120927692709E-2</c:v>
                </c:pt>
                <c:pt idx="12">
                  <c:v>4.7950721559511078E-2</c:v>
                </c:pt>
                <c:pt idx="13">
                  <c:v>5.0737142686631653E-2</c:v>
                </c:pt>
                <c:pt idx="14">
                  <c:v>5.3709576824837901E-2</c:v>
                </c:pt>
                <c:pt idx="15">
                  <c:v>5.6882327349843109E-2</c:v>
                </c:pt>
                <c:pt idx="16">
                  <c:v>6.0270904473614828E-2</c:v>
                </c:pt>
                <c:pt idx="17">
                  <c:v>6.3892128465960596E-2</c:v>
                </c:pt>
                <c:pt idx="18">
                  <c:v>6.776424025917871E-2</c:v>
                </c:pt>
                <c:pt idx="19">
                  <c:v>7.1907019431953212E-2</c:v>
                </c:pt>
                <c:pt idx="20">
                  <c:v>7.6341909373737193E-2</c:v>
                </c:pt>
                <c:pt idx="21">
                  <c:v>8.1092149167835137E-2</c:v>
                </c:pt>
                <c:pt idx="22">
                  <c:v>8.6182911382829963E-2</c:v>
                </c:pt>
                <c:pt idx="23">
                  <c:v>9.1641444505754621E-2</c:v>
                </c:pt>
                <c:pt idx="24">
                  <c:v>9.749721816097634E-2</c:v>
                </c:pt>
                <c:pt idx="25">
                  <c:v>0.10378206850423999</c:v>
                </c:pt>
                <c:pt idx="26">
                  <c:v>0.11053034022632791</c:v>
                </c:pt>
                <c:pt idx="27">
                  <c:v>0.1177790204019542</c:v>
                </c:pt>
                <c:pt idx="28">
                  <c:v>0.12556785793016123</c:v>
                </c:pt>
                <c:pt idx="29">
                  <c:v>0.1339394604814268</c:v>
                </c:pt>
                <c:pt idx="30">
                  <c:v>0.1429393586384986</c:v>
                </c:pt>
                <c:pt idx="31">
                  <c:v>0.15261602424231846</c:v>
                </c:pt>
                <c:pt idx="32">
                  <c:v>0.16302082678575613</c:v>
                </c:pt>
                <c:pt idx="33">
                  <c:v>0.17420790801176567</c:v>
                </c:pt>
                <c:pt idx="34">
                  <c:v>0.1862339506732491</c:v>
                </c:pt>
                <c:pt idx="35">
                  <c:v>0.19915781276033739</c:v>
                </c:pt>
                <c:pt idx="36">
                  <c:v>0.21303999353497405</c:v>
                </c:pt>
                <c:pt idx="37">
                  <c:v>0.22794189269129272</c:v>
                </c:pt>
                <c:pt idx="38">
                  <c:v>0.24392481929952459</c:v>
                </c:pt>
                <c:pt idx="39">
                  <c:v>0.26104870353007348</c:v>
                </c:pt>
                <c:pt idx="40">
                  <c:v>0.27937046239465357</c:v>
                </c:pt>
                <c:pt idx="41">
                  <c:v>0.29894197211948592</c:v>
                </c:pt>
                <c:pt idx="42">
                  <c:v>0.31980760586408263</c:v>
                </c:pt>
                <c:pt idx="43">
                  <c:v>0.34200130824688246</c:v>
                </c:pt>
                <c:pt idx="44">
                  <c:v>0.36554319971644211</c:v>
                </c:pt>
                <c:pt idx="45">
                  <c:v>0.39043573641766594</c:v>
                </c:pt>
                <c:pt idx="46">
                  <c:v>0.41665949671277935</c:v>
                </c:pt>
                <c:pt idx="47">
                  <c:v>0.44416872481815362</c:v>
                </c:pt>
                <c:pt idx="48">
                  <c:v>0.47288683426226474</c:v>
                </c:pt>
                <c:pt idx="49">
                  <c:v>0.50270215544139707</c:v>
                </c:pt>
                <c:pt idx="50">
                  <c:v>0.53346429513948701</c:v>
                </c:pt>
                <c:pt idx="51">
                  <c:v>0.56498154979441217</c:v>
                </c:pt>
                <c:pt idx="52">
                  <c:v>0.59701986253141359</c:v>
                </c:pt>
                <c:pt idx="53">
                  <c:v>0.62930381757110987</c:v>
                </c:pt>
                <c:pt idx="54">
                  <c:v>0.66152010555241314</c:v>
                </c:pt>
                <c:pt idx="55">
                  <c:v>0.69332375525100853</c:v>
                </c:pt>
                <c:pt idx="56">
                  <c:v>0.72434720721673806</c:v>
                </c:pt>
                <c:pt idx="57">
                  <c:v>0.75421201501347201</c:v>
                </c:pt>
                <c:pt idx="58">
                  <c:v>0.78254263101175159</c:v>
                </c:pt>
                <c:pt idx="59">
                  <c:v>0.80898141454055894</c:v>
                </c:pt>
                <c:pt idx="60">
                  <c:v>0.8332037491697768</c:v>
                </c:pt>
                <c:pt idx="61">
                  <c:v>0.85493202889144682</c:v>
                </c:pt>
                <c:pt idx="62">
                  <c:v>0.87394730829692646</c:v>
                </c:pt>
                <c:pt idx="63">
                  <c:v>0.89009761772676921</c:v>
                </c:pt>
                <c:pt idx="64">
                  <c:v>0.90330229367164594</c:v>
                </c:pt>
                <c:pt idx="65">
                  <c:v>0.9135521096549849</c:v>
                </c:pt>
                <c:pt idx="66">
                  <c:v>0.92090543875804842</c:v>
                </c:pt>
                <c:pt idx="67">
                  <c:v>0.92548106259868346</c:v>
                </c:pt>
                <c:pt idx="68">
                  <c:v>0.92744850807312085</c:v>
                </c:pt>
                <c:pt idx="69">
                  <c:v>0.9270169163515366</c:v>
                </c:pt>
                <c:pt idx="70">
                  <c:v>0.92442343252974013</c:v>
                </c:pt>
                <c:pt idx="71">
                  <c:v>0.91992197687328414</c:v>
                </c:pt>
                <c:pt idx="72">
                  <c:v>0.91377306071893005</c:v>
                </c:pt>
                <c:pt idx="73">
                  <c:v>0.90623508464060076</c:v>
                </c:pt>
                <c:pt idx="74">
                  <c:v>0.8975573395016585</c:v>
                </c:pt>
                <c:pt idx="75">
                  <c:v>0.88797474718448466</c:v>
                </c:pt>
                <c:pt idx="76">
                  <c:v>0.87770423961064403</c:v>
                </c:pt>
                <c:pt idx="77">
                  <c:v>0.8669425843490739</c:v>
                </c:pt>
                <c:pt idx="78">
                  <c:v>0.85586541773140234</c:v>
                </c:pt>
                <c:pt idx="79">
                  <c:v>0.84462723319565647</c:v>
                </c:pt>
                <c:pt idx="80">
                  <c:v>0.83336208366806741</c:v>
                </c:pt>
                <c:pt idx="81">
                  <c:v>0.82218478295419051</c:v>
                </c:pt>
                <c:pt idx="82">
                  <c:v>0.81119242479608999</c:v>
                </c:pt>
                <c:pt idx="83">
                  <c:v>0.80046607389769131</c:v>
                </c:pt>
                <c:pt idx="84">
                  <c:v>0.79007251714464222</c:v>
                </c:pt>
                <c:pt idx="85">
                  <c:v>0.78006599331858362</c:v>
                </c:pt>
                <c:pt idx="86">
                  <c:v>0.77048984488657157</c:v>
                </c:pt>
                <c:pt idx="87">
                  <c:v>0.76137805576779194</c:v>
                </c:pt>
                <c:pt idx="88">
                  <c:v>0.75275665467599351</c:v>
                </c:pt>
                <c:pt idx="89">
                  <c:v>0.74464497529346885</c:v>
                </c:pt>
                <c:pt idx="90">
                  <c:v>0.73705677282770887</c:v>
                </c:pt>
                <c:pt idx="91">
                  <c:v>0.73000120211339858</c:v>
                </c:pt>
                <c:pt idx="92">
                  <c:v>0.72348366596053904</c:v>
                </c:pt>
                <c:pt idx="93">
                  <c:v>0.71750654443976336</c:v>
                </c:pt>
                <c:pt idx="94">
                  <c:v>0.71206981666754166</c:v>
                </c:pt>
                <c:pt idx="95">
                  <c:v>0.70717158674820413</c:v>
                </c:pt>
                <c:pt idx="96">
                  <c:v>0.70280852510515723</c:v>
                </c:pt>
                <c:pt idx="97">
                  <c:v>0.69897623568863076</c:v>
                </c:pt>
                <c:pt idx="98">
                  <c:v>0.69566955862177005</c:v>
                </c:pt>
                <c:pt idx="99">
                  <c:v>0.69288281683817154</c:v>
                </c:pt>
                <c:pt idx="100">
                  <c:v>0.69061001424556179</c:v>
                </c:pt>
                <c:pt idx="101">
                  <c:v>0.68884499196018456</c:v>
                </c:pt>
                <c:pt idx="102">
                  <c:v>0.68758154822694351</c:v>
                </c:pt>
                <c:pt idx="103">
                  <c:v>0.68681352678320073</c:v>
                </c:pt>
                <c:pt idx="104">
                  <c:v>0.68653487764675081</c:v>
                </c:pt>
                <c:pt idx="105">
                  <c:v>0.68673969361507625</c:v>
                </c:pt>
                <c:pt idx="106">
                  <c:v>0.68742222514866946</c:v>
                </c:pt>
                <c:pt idx="107">
                  <c:v>0.68857687577554283</c:v>
                </c:pt>
                <c:pt idx="108">
                  <c:v>0.69019817969389363</c:v>
                </c:pt>
                <c:pt idx="109">
                  <c:v>0.69228076286157536</c:v>
                </c:pt>
                <c:pt idx="110">
                  <c:v>0.69481928854584729</c:v>
                </c:pt>
                <c:pt idx="111">
                  <c:v>0.69780838806261003</c:v>
                </c:pt>
                <c:pt idx="112">
                  <c:v>0.70124257726505201</c:v>
                </c:pt>
                <c:pt idx="113">
                  <c:v>0.70511615925288529</c:v>
                </c:pt>
                <c:pt idx="114">
                  <c:v>0.70942311376621947</c:v>
                </c:pt>
                <c:pt idx="115">
                  <c:v>0.71415697381565912</c:v>
                </c:pt>
                <c:pt idx="116">
                  <c:v>0.71931069028195882</c:v>
                </c:pt>
                <c:pt idx="117">
                  <c:v>0.72487648550377126</c:v>
                </c:pt>
                <c:pt idx="118">
                  <c:v>0.73084569725666926</c:v>
                </c:pt>
                <c:pt idx="119">
                  <c:v>0.73720861500399903</c:v>
                </c:pt>
                <c:pt idx="120">
                  <c:v>0.74395431085066976</c:v>
                </c:pt>
                <c:pt idx="121">
                  <c:v>0.75107046822166457</c:v>
                </c:pt>
                <c:pt idx="122">
                  <c:v>0.75854321186631457</c:v>
                </c:pt>
                <c:pt idx="123">
                  <c:v>0.76635694329198079</c:v>
                </c:pt>
                <c:pt idx="124">
                  <c:v>0.77449418607498166</c:v>
                </c:pt>
                <c:pt idx="125">
                  <c:v>0.78293544559724393</c:v>
                </c:pt>
                <c:pt idx="126">
                  <c:v>0.79165908753868086</c:v>
                </c:pt>
                <c:pt idx="127">
                  <c:v>0.80064123887149741</c:v>
                </c:pt>
                <c:pt idx="128">
                  <c:v>0.80985571415937918</c:v>
                </c:pt>
                <c:pt idx="129">
                  <c:v>0.81927396873999903</c:v>
                </c:pt>
                <c:pt idx="130">
                  <c:v>0.82886507902315731</c:v>
                </c:pt>
                <c:pt idx="131">
                  <c:v>0.83859574890182254</c:v>
                </c:pt>
                <c:pt idx="132">
                  <c:v>0.84843034041939203</c:v>
                </c:pt>
                <c:pt idx="133">
                  <c:v>0.85833092661794574</c:v>
                </c:pt>
                <c:pt idx="134">
                  <c:v>0.86825736507350537</c:v>
                </c:pt>
                <c:pt idx="135">
                  <c:v>0.87816739201548621</c:v>
                </c:pt>
                <c:pt idx="136">
                  <c:v>0.88801673894660549</c:v>
                </c:pt>
                <c:pt idx="137">
                  <c:v>0.89775927595892258</c:v>
                </c:pt>
                <c:pt idx="138">
                  <c:v>0.90734718799170266</c:v>
                </c:pt>
                <c:pt idx="139">
                  <c:v>0.91673119158555383</c:v>
                </c:pt>
                <c:pt idx="140">
                  <c:v>0.925860799842955</c:v>
                </c:pt>
                <c:pt idx="141">
                  <c:v>0.93468464209255409</c:v>
                </c:pt>
                <c:pt idx="142">
                  <c:v>0.94315084220739476</c:v>
                </c:pt>
                <c:pt idx="143">
                  <c:v>0.95120745592194822</c:v>
                </c:pt>
                <c:pt idx="144">
                  <c:v>0.95880296327830883</c:v>
                </c:pt>
                <c:pt idx="145">
                  <c:v>0.96588680803778759</c:v>
                </c:pt>
                <c:pt idx="146">
                  <c:v>0.97240997202433588</c:v>
                </c:pt>
                <c:pt idx="147">
                  <c:v>0.97832556931723458</c:v>
                </c:pt>
                <c:pt idx="148">
                  <c:v>0.98358944322883235</c:v>
                </c:pt>
                <c:pt idx="149">
                  <c:v>0.98816074817407218</c:v>
                </c:pt>
                <c:pt idx="150">
                  <c:v>0.99200249881131108</c:v>
                </c:pt>
                <c:pt idx="151">
                  <c:v>0.9950820700615185</c:v>
                </c:pt>
                <c:pt idx="152">
                  <c:v>0.99737163359544112</c:v>
                </c:pt>
                <c:pt idx="153">
                  <c:v>0.99884851890107473</c:v>
                </c:pt>
                <c:pt idx="154">
                  <c:v>0.9994954899034002</c:v>
                </c:pt>
                <c:pt idx="155">
                  <c:v>0.9993009311269262</c:v>
                </c:pt>
                <c:pt idx="156">
                  <c:v>0.99825894042152175</c:v>
                </c:pt>
                <c:pt idx="157">
                  <c:v>0.9963693281938627</c:v>
                </c:pt>
                <c:pt idx="158">
                  <c:v>0.99363752580581111</c:v>
                </c:pt>
                <c:pt idx="159">
                  <c:v>0.99007440824157766</c:v>
                </c:pt>
                <c:pt idx="160">
                  <c:v>0.98569603824992524</c:v>
                </c:pt>
                <c:pt idx="161">
                  <c:v>0.9805233408917462</c:v>
                </c:pt>
                <c:pt idx="162">
                  <c:v>0.97458171873953969</c:v>
                </c:pt>
                <c:pt idx="163">
                  <c:v>0.96790061887030787</c:v>
                </c:pt>
                <c:pt idx="164">
                  <c:v>0.96051306326917973</c:v>
                </c:pt>
                <c:pt idx="165">
                  <c:v>0.95245515433648009</c:v>
                </c:pt>
                <c:pt idx="166">
                  <c:v>0.94376556689753166</c:v>
                </c:pt>
                <c:pt idx="167">
                  <c:v>0.93448503749680667</c:v>
                </c:pt>
                <c:pt idx="168">
                  <c:v>0.92465586086969576</c:v>
                </c:pt>
                <c:pt idx="169">
                  <c:v>0.91432140238770976</c:v>
                </c:pt>
                <c:pt idx="170">
                  <c:v>0.90352563402562014</c:v>
                </c:pt>
                <c:pt idx="171">
                  <c:v>0.89231270006877417</c:v>
                </c:pt>
                <c:pt idx="172">
                  <c:v>0.88072651741739194</c:v>
                </c:pt>
                <c:pt idx="173">
                  <c:v>0.86881041400978021</c:v>
                </c:pt>
                <c:pt idx="174">
                  <c:v>0.85660680761646346</c:v>
                </c:pt>
                <c:pt idx="175">
                  <c:v>0.84415692609085635</c:v>
                </c:pt>
                <c:pt idx="176">
                  <c:v>0.83150056912138637</c:v>
                </c:pt>
                <c:pt idx="177">
                  <c:v>0.81867591063356837</c:v>
                </c:pt>
                <c:pt idx="178">
                  <c:v>0.80571934024370218</c:v>
                </c:pt>
                <c:pt idx="179">
                  <c:v>0.79266534157148305</c:v>
                </c:pt>
                <c:pt idx="180">
                  <c:v>0.77954640477022963</c:v>
                </c:pt>
                <c:pt idx="181">
                  <c:v>0.76639297031984832</c:v>
                </c:pt>
                <c:pt idx="182">
                  <c:v>0.75323340093795643</c:v>
                </c:pt>
                <c:pt idx="183">
                  <c:v>0.74009397838087065</c:v>
                </c:pt>
                <c:pt idx="184">
                  <c:v>0.72699892191408644</c:v>
                </c:pt>
                <c:pt idx="185">
                  <c:v>0.7139704253136292</c:v>
                </c:pt>
                <c:pt idx="186">
                  <c:v>0.7010287094005383</c:v>
                </c:pt>
                <c:pt idx="187">
                  <c:v>0.68819208729427894</c:v>
                </c:pt>
                <c:pt idx="188">
                  <c:v>0.67547703978693496</c:v>
                </c:pt>
                <c:pt idx="189">
                  <c:v>0.66289829847318427</c:v>
                </c:pt>
                <c:pt idx="190">
                  <c:v>0.65046893451505428</c:v>
                </c:pt>
                <c:pt idx="191">
                  <c:v>0.63820045116474244</c:v>
                </c:pt>
                <c:pt idx="192">
                  <c:v>0.62610287840858581</c:v>
                </c:pt>
                <c:pt idx="193">
                  <c:v>0.61418486832451813</c:v>
                </c:pt>
                <c:pt idx="194">
                  <c:v>0.6024537899610618</c:v>
                </c:pt>
                <c:pt idx="195">
                  <c:v>0.59091582274610088</c:v>
                </c:pt>
                <c:pt idx="196">
                  <c:v>0.57957604761516279</c:v>
                </c:pt>
                <c:pt idx="197">
                  <c:v>0.56843853521382726</c:v>
                </c:pt>
                <c:pt idx="198">
                  <c:v>0.55750643067391814</c:v>
                </c:pt>
                <c:pt idx="199">
                  <c:v>0.54678203459164398</c:v>
                </c:pt>
                <c:pt idx="200">
                  <c:v>0.53626687994731981</c:v>
                </c:pt>
                <c:pt idx="201">
                  <c:v>0.52596180480059251</c:v>
                </c:pt>
                <c:pt idx="202">
                  <c:v>0.5158670206770144</c:v>
                </c:pt>
                <c:pt idx="203">
                  <c:v>0.50598217662821243</c:v>
                </c:pt>
                <c:pt idx="204">
                  <c:v>0.49630641900396721</c:v>
                </c:pt>
                <c:pt idx="205">
                  <c:v>0.48683844701860335</c:v>
                </c:pt>
                <c:pt idx="206">
                  <c:v>0.47757656423035721</c:v>
                </c:pt>
                <c:pt idx="207">
                  <c:v>0.46851872607901557</c:v>
                </c:pt>
                <c:pt idx="208">
                  <c:v>0.45966258364768042</c:v>
                </c:pt>
                <c:pt idx="209">
                  <c:v>0.45100552382869996</c:v>
                </c:pt>
                <c:pt idx="210">
                  <c:v>0.442544706083425</c:v>
                </c:pt>
                <c:pt idx="211">
                  <c:v>0.43427709599022613</c:v>
                </c:pt>
                <c:pt idx="212">
                  <c:v>0.42619949577655114</c:v>
                </c:pt>
                <c:pt idx="213">
                  <c:v>0.41830857203080452</c:v>
                </c:pt>
                <c:pt idx="214">
                  <c:v>0.41060088078470391</c:v>
                </c:pt>
                <c:pt idx="215">
                  <c:v>0.40307289015320824</c:v>
                </c:pt>
                <c:pt idx="216">
                  <c:v>0.39572100071159855</c:v>
                </c:pt>
                <c:pt idx="217">
                  <c:v>0.38854156378229465</c:v>
                </c:pt>
                <c:pt idx="218">
                  <c:v>0.38153089779537119</c:v>
                </c:pt>
                <c:pt idx="219">
                  <c:v>0.37468530287905233</c:v>
                </c:pt>
                <c:pt idx="220">
                  <c:v>0.36800107382640612</c:v>
                </c:pt>
                <c:pt idx="221">
                  <c:v>0.36147451157649468</c:v>
                </c:pt>
                <c:pt idx="222">
                  <c:v>0.3551019333389136</c:v>
                </c:pt>
                <c:pt idx="223">
                  <c:v>0.34887968148236725</c:v>
                </c:pt>
                <c:pt idx="224">
                  <c:v>0.34280413129886012</c:v>
                </c:pt>
                <c:pt idx="225">
                  <c:v>0.33687169774759218</c:v>
                </c:pt>
                <c:pt idx="226">
                  <c:v>0.33107884127450138</c:v>
                </c:pt>
                <c:pt idx="227">
                  <c:v>0.3254220727960998</c:v>
                </c:pt>
                <c:pt idx="228">
                  <c:v>0.3198979579291078</c:v>
                </c:pt>
                <c:pt idx="229">
                  <c:v>0.31450312054093399</c:v>
                </c:pt>
                <c:pt idx="230">
                  <c:v>0.3092342456897319</c:v>
                </c:pt>
                <c:pt idx="231">
                  <c:v>0.30408808201712156</c:v>
                </c:pt>
                <c:pt idx="232">
                  <c:v>0.29906144365088116</c:v>
                </c:pt>
                <c:pt idx="233">
                  <c:v>0.2941512116703453</c:v>
                </c:pt>
                <c:pt idx="234">
                  <c:v>0.28935433518225895</c:v>
                </c:pt>
                <c:pt idx="235">
                  <c:v>0.28466783205058033</c:v>
                </c:pt>
                <c:pt idx="236">
                  <c:v>0.2800887893199604</c:v>
                </c:pt>
                <c:pt idx="237">
                  <c:v>0.27561436336844247</c:v>
                </c:pt>
                <c:pt idx="238">
                  <c:v>0.27124177982218223</c:v>
                </c:pt>
                <c:pt idx="239">
                  <c:v>0.26696833326147495</c:v>
                </c:pt>
                <c:pt idx="240">
                  <c:v>0.26279138674465807</c:v>
                </c:pt>
                <c:pt idx="241">
                  <c:v>0.2587083711736724</c:v>
                </c:pt>
                <c:pt idx="242">
                  <c:v>0.25471678452326785</c:v>
                </c:pt>
                <c:pt idx="243">
                  <c:v>0.25081419095275959</c:v>
                </c:pt>
                <c:pt idx="244">
                  <c:v>0.2469982198182048</c:v>
                </c:pt>
                <c:pt idx="245">
                  <c:v>0.2432665646003106</c:v>
                </c:pt>
                <c:pt idx="246">
                  <c:v>0.23961698176230817</c:v>
                </c:pt>
                <c:pt idx="247">
                  <c:v>0.23604728955016219</c:v>
                </c:pt>
                <c:pt idx="248">
                  <c:v>0.2325553667461896</c:v>
                </c:pt>
                <c:pt idx="249">
                  <c:v>0.22913915138629815</c:v>
                </c:pt>
                <c:pt idx="250">
                  <c:v>0.22579663944947947</c:v>
                </c:pt>
                <c:pt idx="251">
                  <c:v>0.22252588352715896</c:v>
                </c:pt>
                <c:pt idx="252">
                  <c:v>0.21932499147997486</c:v>
                </c:pt>
                <c:pt idx="253">
                  <c:v>0.21619212508725405</c:v>
                </c:pt>
                <c:pt idx="254">
                  <c:v>0.21312549869517239</c:v>
                </c:pt>
                <c:pt idx="255">
                  <c:v>0.21012337786801605</c:v>
                </c:pt>
                <c:pt idx="256">
                  <c:v>0.20718407804660977</c:v>
                </c:pt>
                <c:pt idx="257">
                  <c:v>0.20430596321770944</c:v>
                </c:pt>
                <c:pt idx="258">
                  <c:v>0.20148744459703705</c:v>
                </c:pt>
                <c:pt idx="259">
                  <c:v>0.19872697932891847</c:v>
                </c:pt>
                <c:pt idx="260">
                  <c:v>0.19602306920470591</c:v>
                </c:pt>
                <c:pt idx="261">
                  <c:v>0.19337425940176001</c:v>
                </c:pt>
                <c:pt idx="262">
                  <c:v>0.190779137244658</c:v>
                </c:pt>
                <c:pt idx="263">
                  <c:v>0.18823633099000114</c:v>
                </c:pt>
                <c:pt idx="264">
                  <c:v>0.18574450863576597</c:v>
                </c:pt>
                <c:pt idx="265">
                  <c:v>0.18330237675611361</c:v>
                </c:pt>
                <c:pt idx="266">
                  <c:v>0.18090867936230381</c:v>
                </c:pt>
                <c:pt idx="267">
                  <c:v>0.17856219679019081</c:v>
                </c:pt>
                <c:pt idx="268">
                  <c:v>0.17626174461457333</c:v>
                </c:pt>
                <c:pt idx="269">
                  <c:v>0.17400617259070106</c:v>
                </c:pt>
                <c:pt idx="270">
                  <c:v>0.17179436362287814</c:v>
                </c:pt>
                <c:pt idx="271">
                  <c:v>0.16962523276024077</c:v>
                </c:pt>
                <c:pt idx="272">
                  <c:v>0.16749772621956016</c:v>
                </c:pt>
                <c:pt idx="273">
                  <c:v>0.16541082043482014</c:v>
                </c:pt>
                <c:pt idx="274">
                  <c:v>0.16336352113341868</c:v>
                </c:pt>
                <c:pt idx="275">
                  <c:v>0.16135486243853903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FD-4118-9BD8-FDFCFD45FB45}"/>
            </c:ext>
          </c:extLst>
        </c:ser>
        <c:ser>
          <c:idx val="2"/>
          <c:order val="2"/>
          <c:tx>
            <c:v>60°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'Fig. S11'!$E$3:$E$278</c:f>
              <c:numCache>
                <c:formatCode>General</c:formatCode>
                <c:ptCount val="276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</c:numCache>
            </c:numRef>
          </c:xVal>
          <c:yVal>
            <c:numRef>
              <c:f>'Fig. S11'!$F$3:$F$278</c:f>
              <c:numCache>
                <c:formatCode>General</c:formatCode>
                <c:ptCount val="276"/>
                <c:pt idx="0">
                  <c:v>3.8589000249166561E-2</c:v>
                </c:pt>
                <c:pt idx="1">
                  <c:v>4.047834318069099E-2</c:v>
                </c:pt>
                <c:pt idx="2">
                  <c:v>4.2465630407769184E-2</c:v>
                </c:pt>
                <c:pt idx="3">
                  <c:v>4.4556482524362062E-2</c:v>
                </c:pt>
                <c:pt idx="4">
                  <c:v>4.6756861502558866E-2</c:v>
                </c:pt>
                <c:pt idx="5">
                  <c:v>4.9073090244847739E-2</c:v>
                </c:pt>
                <c:pt idx="6">
                  <c:v>5.1511872841366269E-2</c:v>
                </c:pt>
                <c:pt idx="7">
                  <c:v>5.4080315465069528E-2</c:v>
                </c:pt>
                <c:pt idx="8">
                  <c:v>5.6785947813390414E-2</c:v>
                </c:pt>
                <c:pt idx="9">
                  <c:v>5.963674497606819E-2</c:v>
                </c:pt>
                <c:pt idx="10">
                  <c:v>6.2641149574451993E-2</c:v>
                </c:pt>
                <c:pt idx="11">
                  <c:v>6.5808093977089421E-2</c:v>
                </c:pt>
                <c:pt idx="12">
                  <c:v>6.914702234889647E-2</c:v>
                </c:pt>
                <c:pt idx="13">
                  <c:v>7.266791223583513E-2</c:v>
                </c:pt>
                <c:pt idx="14">
                  <c:v>7.6381295322524467E-2</c:v>
                </c:pt>
                <c:pt idx="15">
                  <c:v>8.0298276926207723E-2</c:v>
                </c:pt>
                <c:pt idx="16">
                  <c:v>8.4430553705180045E-2</c:v>
                </c:pt>
                <c:pt idx="17">
                  <c:v>8.8790428962765344E-2</c:v>
                </c:pt>
                <c:pt idx="18">
                  <c:v>9.3390824818044615E-2</c:v>
                </c:pt>
                <c:pt idx="19">
                  <c:v>9.8245290391010487E-2</c:v>
                </c:pt>
                <c:pt idx="20">
                  <c:v>0.10336800501228982</c:v>
                </c:pt>
                <c:pt idx="21">
                  <c:v>0.10877377531569565</c:v>
                </c:pt>
                <c:pt idx="22">
                  <c:v>0.11447802490628989</c:v>
                </c:pt>
                <c:pt idx="23">
                  <c:v>0.12049677511813883</c:v>
                </c:pt>
                <c:pt idx="24">
                  <c:v>0.12684661518707707</c:v>
                </c:pt>
                <c:pt idx="25">
                  <c:v>0.13354465996720222</c:v>
                </c:pt>
                <c:pt idx="26">
                  <c:v>0.14060849312145596</c:v>
                </c:pt>
                <c:pt idx="27">
                  <c:v>0.14805609352207083</c:v>
                </c:pt>
                <c:pt idx="28">
                  <c:v>0.15590574241589439</c:v>
                </c:pt>
                <c:pt idx="29">
                  <c:v>0.16417590875519017</c:v>
                </c:pt>
                <c:pt idx="30">
                  <c:v>0.1728851099799652</c:v>
                </c:pt>
                <c:pt idx="31">
                  <c:v>0.18205174548404279</c:v>
                </c:pt>
                <c:pt idx="32">
                  <c:v>0.19169390002507203</c:v>
                </c:pt>
                <c:pt idx="33">
                  <c:v>0.20182911447682816</c:v>
                </c:pt>
                <c:pt idx="34">
                  <c:v>0.21247412159916013</c:v>
                </c:pt>
                <c:pt idx="35">
                  <c:v>0.22364454495243602</c:v>
                </c:pt>
                <c:pt idx="36">
                  <c:v>0.23535455974361263</c:v>
                </c:pt>
                <c:pt idx="37">
                  <c:v>0.24761651529807971</c:v>
                </c:pt>
                <c:pt idx="38">
                  <c:v>0.26044052003607066</c:v>
                </c:pt>
                <c:pt idx="39">
                  <c:v>0.27383399132630992</c:v>
                </c:pt>
                <c:pt idx="40">
                  <c:v>0.28780117440438591</c:v>
                </c:pt>
                <c:pt idx="41">
                  <c:v>0.30234263668397421</c:v>
                </c:pt>
                <c:pt idx="42">
                  <c:v>0.31745474622891878</c:v>
                </c:pt>
                <c:pt idx="43">
                  <c:v>0.33312914584019948</c:v>
                </c:pt>
                <c:pt idx="44">
                  <c:v>0.34935223705613383</c:v>
                </c:pt>
                <c:pt idx="45">
                  <c:v>0.36610469122824885</c:v>
                </c:pt>
                <c:pt idx="46">
                  <c:v>0.38336100754797731</c:v>
                </c:pt>
                <c:pt idx="47">
                  <c:v>0.40108914022865472</c:v>
                </c:pt>
                <c:pt idx="48">
                  <c:v>0.41925021874170543</c:v>
                </c:pt>
                <c:pt idx="49">
                  <c:v>0.43779838577282792</c:v>
                </c:pt>
                <c:pt idx="50">
                  <c:v>0.45668077711954991</c:v>
                </c:pt>
                <c:pt idx="51">
                  <c:v>0.47583766583618659</c:v>
                </c:pt>
                <c:pt idx="52">
                  <c:v>0.49520278934183481</c:v>
                </c:pt>
                <c:pt idx="53">
                  <c:v>0.51470387284933039</c:v>
                </c:pt>
                <c:pt idx="54">
                  <c:v>0.53426335538409575</c:v>
                </c:pt>
                <c:pt idx="55">
                  <c:v>0.55379931605050314</c:v>
                </c:pt>
                <c:pt idx="56">
                  <c:v>0.57322658845816166</c:v>
                </c:pt>
                <c:pt idx="57">
                  <c:v>0.59245804091126919</c:v>
                </c:pt>
                <c:pt idx="58">
                  <c:v>0.61140598979836225</c:v>
                </c:pt>
                <c:pt idx="59">
                  <c:v>0.62998370440967977</c:v>
                </c:pt>
                <c:pt idx="60">
                  <c:v>0.64810695396294871</c:v>
                </c:pt>
                <c:pt idx="61">
                  <c:v>0.66569554268275732</c:v>
                </c:pt>
                <c:pt idx="62">
                  <c:v>0.6826747769136231</c:v>
                </c:pt>
                <c:pt idx="63">
                  <c:v>0.69897680977417631</c:v>
                </c:pt>
                <c:pt idx="64">
                  <c:v>0.71454181379226789</c:v>
                </c:pt>
                <c:pt idx="65">
                  <c:v>0.72931893998901443</c:v>
                </c:pt>
                <c:pt idx="66">
                  <c:v>0.74326703241260472</c:v>
                </c:pt>
                <c:pt idx="67">
                  <c:v>0.75635507932574308</c:v>
                </c:pt>
                <c:pt idx="68">
                  <c:v>0.76856239517151714</c:v>
                </c:pt>
                <c:pt idx="69">
                  <c:v>0.77987854008756841</c:v>
                </c:pt>
                <c:pt idx="70">
                  <c:v>0.79030299520881175</c:v>
                </c:pt>
                <c:pt idx="71">
                  <c:v>0.79984462155671254</c:v>
                </c:pt>
                <c:pt idx="72">
                  <c:v>0.80852093745603826</c:v>
                </c:pt>
                <c:pt idx="73">
                  <c:v>0.81635725390463842</c:v>
                </c:pt>
                <c:pt idx="74">
                  <c:v>0.82338570915199494</c:v>
                </c:pt>
                <c:pt idx="75">
                  <c:v>0.8296442431412725</c:v>
                </c:pt>
                <c:pt idx="76">
                  <c:v>0.83517554982060216</c:v>
                </c:pt>
                <c:pt idx="77">
                  <c:v>0.84002604111366908</c:v>
                </c:pt>
                <c:pt idx="78">
                  <c:v>0.84424485107732639</c:v>
                </c:pt>
                <c:pt idx="79">
                  <c:v>0.84788290296593283</c:v>
                </c:pt>
                <c:pt idx="80">
                  <c:v>0.85099205601545269</c:v>
                </c:pt>
                <c:pt idx="81">
                  <c:v>0.85362434311497981</c:v>
                </c:pt>
                <c:pt idx="82">
                  <c:v>0.85583130541848185</c:v>
                </c:pt>
                <c:pt idx="83">
                  <c:v>0.85766342553731767</c:v>
                </c:pt>
                <c:pt idx="84">
                  <c:v>0.85916965733431172</c:v>
                </c:pt>
                <c:pt idx="85">
                  <c:v>0.86039704752609736</c:v>
                </c:pt>
                <c:pt idx="86">
                  <c:v>0.86139044225950578</c:v>
                </c:pt>
                <c:pt idx="87">
                  <c:v>0.8621922704817685</c:v>
                </c:pt>
                <c:pt idx="88">
                  <c:v>0.86284239517670069</c:v>
                </c:pt>
                <c:pt idx="89">
                  <c:v>0.86337802328639968</c:v>
                </c:pt>
                <c:pt idx="90">
                  <c:v>0.86383366526921734</c:v>
                </c:pt>
                <c:pt idx="91">
                  <c:v>0.86424113566518512</c:v>
                </c:pt>
                <c:pt idx="92">
                  <c:v>0.86462958665855316</c:v>
                </c:pt>
                <c:pt idx="93">
                  <c:v>0.86502556737045655</c:v>
                </c:pt>
                <c:pt idx="94">
                  <c:v>0.86545310242226714</c:v>
                </c:pt>
                <c:pt idx="95">
                  <c:v>0.86593378413460731</c:v>
                </c:pt>
                <c:pt idx="96">
                  <c:v>0.8664868735327329</c:v>
                </c:pt>
                <c:pt idx="97">
                  <c:v>0.86712940609296585</c:v>
                </c:pt>
                <c:pt idx="98">
                  <c:v>0.86787629887124007</c:v>
                </c:pt>
                <c:pt idx="99">
                  <c:v>0.86874045629240837</c:v>
                </c:pt>
                <c:pt idx="100">
                  <c:v>0.86973287244939967</c:v>
                </c:pt>
                <c:pt idx="101">
                  <c:v>0.87086272826022082</c:v>
                </c:pt>
                <c:pt idx="102">
                  <c:v>0.87213748226593535</c:v>
                </c:pt>
                <c:pt idx="103">
                  <c:v>0.87356295422742114</c:v>
                </c:pt>
                <c:pt idx="104">
                  <c:v>0.87514340099945509</c:v>
                </c:pt>
                <c:pt idx="105">
                  <c:v>0.87688158443711495</c:v>
                </c:pt>
                <c:pt idx="106">
                  <c:v>0.87877883132616108</c:v>
                </c:pt>
                <c:pt idx="107">
                  <c:v>0.88083508553491352</c:v>
                </c:pt>
                <c:pt idx="108">
                  <c:v>0.88304895276706874</c:v>
                </c:pt>
                <c:pt idx="109">
                  <c:v>0.8854177384581482</c:v>
                </c:pt>
                <c:pt idx="110">
                  <c:v>0.88793747951018165</c:v>
                </c:pt>
                <c:pt idx="111">
                  <c:v>0.89060297070256533</c:v>
                </c:pt>
                <c:pt idx="112">
                  <c:v>0.89340778675654675</c:v>
                </c:pt>
                <c:pt idx="113">
                  <c:v>0.89634430117005581</c:v>
                </c:pt>
                <c:pt idx="114">
                  <c:v>0.89940370307568474</c:v>
                </c:pt>
                <c:pt idx="115">
                  <c:v>0.9025760135114097</c:v>
                </c:pt>
                <c:pt idx="116">
                  <c:v>0.90585010262246191</c:v>
                </c:pt>
                <c:pt idx="117">
                  <c:v>0.90921370943113344</c:v>
                </c:pt>
                <c:pt idx="118">
                  <c:v>0.91265346590687013</c:v>
                </c:pt>
                <c:pt idx="119">
                  <c:v>0.91615492712958957</c:v>
                </c:pt>
                <c:pt idx="120">
                  <c:v>0.91970260934790848</c:v>
                </c:pt>
                <c:pt idx="121">
                  <c:v>0.92328003767182443</c:v>
                </c:pt>
                <c:pt idx="122">
                  <c:v>0.92686980498536353</c:v>
                </c:pt>
                <c:pt idx="123">
                  <c:v>0.93045364340146475</c:v>
                </c:pt>
                <c:pt idx="124">
                  <c:v>0.93401250919549939</c:v>
                </c:pt>
                <c:pt idx="125">
                  <c:v>0.93752668164313513</c:v>
                </c:pt>
                <c:pt idx="126">
                  <c:v>0.94097587556697837</c:v>
                </c:pt>
                <c:pt idx="127">
                  <c:v>0.94433936669816232</c:v>
                </c:pt>
                <c:pt idx="128">
                  <c:v>0.94759612823969741</c:v>
                </c:pt>
                <c:pt idx="129">
                  <c:v>0.95072497635335873</c:v>
                </c:pt>
                <c:pt idx="130">
                  <c:v>0.95370472176671373</c:v>
                </c:pt>
                <c:pt idx="131">
                  <c:v>0.95651432439380857</c:v>
                </c:pt>
                <c:pt idx="132">
                  <c:v>0.9591330478405341</c:v>
                </c:pt>
                <c:pt idx="133">
                  <c:v>0.9615406109417306</c:v>
                </c:pt>
                <c:pt idx="134">
                  <c:v>0.96371733401397075</c:v>
                </c:pt>
                <c:pt idx="135">
                  <c:v>0.96564427821426402</c:v>
                </c:pt>
                <c:pt idx="136">
                  <c:v>0.96730337713587833</c:v>
                </c:pt>
                <c:pt idx="137">
                  <c:v>0.96867756040188169</c:v>
                </c:pt>
                <c:pt idx="138">
                  <c:v>0.96975086940933586</c:v>
                </c:pt>
                <c:pt idx="139">
                  <c:v>0.97050856545990338</c:v>
                </c:pt>
                <c:pt idx="140">
                  <c:v>0.97093723028815082</c:v>
                </c:pt>
                <c:pt idx="141">
                  <c:v>0.97102485853956333</c:v>
                </c:pt>
                <c:pt idx="142">
                  <c:v>0.97076094118168055</c:v>
                </c:pt>
                <c:pt idx="143">
                  <c:v>0.97013653830049573</c:v>
                </c:pt>
                <c:pt idx="144">
                  <c:v>0.96914433936802213</c:v>
                </c:pt>
                <c:pt idx="145">
                  <c:v>0.96777870895322671</c:v>
                </c:pt>
                <c:pt idx="146">
                  <c:v>0.96603571601569238</c:v>
                </c:pt>
                <c:pt idx="147">
                  <c:v>0.9639131453421339</c:v>
                </c:pt>
                <c:pt idx="148">
                  <c:v>0.96141049029262915</c:v>
                </c:pt>
                <c:pt idx="149">
                  <c:v>0.95852892672686119</c:v>
                </c:pt>
                <c:pt idx="150">
                  <c:v>0.9552712686897501</c:v>
                </c:pt>
                <c:pt idx="151">
                  <c:v>0.95164190707637797</c:v>
                </c:pt>
                <c:pt idx="152">
                  <c:v>0.94764673301442726</c:v>
                </c:pt>
                <c:pt idx="153">
                  <c:v>0.94329304807377856</c:v>
                </c:pt>
                <c:pt idx="154">
                  <c:v>0.93858946363265883</c:v>
                </c:pt>
                <c:pt idx="155">
                  <c:v>0.93354579181067132</c:v>
                </c:pt>
                <c:pt idx="156">
                  <c:v>0.92817293034532755</c:v>
                </c:pt>
                <c:pt idx="157">
                  <c:v>0.92248274366678773</c:v>
                </c:pt>
                <c:pt idx="158">
                  <c:v>0.91648794224250751</c:v>
                </c:pt>
                <c:pt idx="159">
                  <c:v>0.91020196204437642</c:v>
                </c:pt>
                <c:pt idx="160">
                  <c:v>0.90363884575327036</c:v>
                </c:pt>
                <c:pt idx="161">
                  <c:v>0.89681312707665284</c:v>
                </c:pt>
                <c:pt idx="162">
                  <c:v>0.8897397193217863</c:v>
                </c:pt>
                <c:pt idx="163">
                  <c:v>0.88243380914896874</c:v>
                </c:pt>
                <c:pt idx="164">
                  <c:v>0.87491075622803005</c:v>
                </c:pt>
                <c:pt idx="165">
                  <c:v>0.86718599934011653</c:v>
                </c:pt>
                <c:pt idx="166">
                  <c:v>0.85927496930483582</c:v>
                </c:pt>
                <c:pt idx="167">
                  <c:v>0.8511930089705303</c:v>
                </c:pt>
                <c:pt idx="168">
                  <c:v>0.84295530038141919</c:v>
                </c:pt>
                <c:pt idx="169">
                  <c:v>0.83457679912814875</c:v>
                </c:pt>
                <c:pt idx="170">
                  <c:v>0.82607217579721082</c:v>
                </c:pt>
                <c:pt idx="171">
                  <c:v>0.81745576435791667</c:v>
                </c:pt>
                <c:pt idx="172">
                  <c:v>0.80874151726215582</c:v>
                </c:pt>
                <c:pt idx="173">
                  <c:v>0.79994296698057799</c:v>
                </c:pt>
                <c:pt idx="174">
                  <c:v>0.79107319365838846</c:v>
                </c:pt>
                <c:pt idx="175">
                  <c:v>0.78214479854299057</c:v>
                </c:pt>
                <c:pt idx="176">
                  <c:v>0.77316988281375143</c:v>
                </c:pt>
                <c:pt idx="177">
                  <c:v>0.76416003142983613</c:v>
                </c:pt>
                <c:pt idx="178">
                  <c:v>0.75512630160451821</c:v>
                </c:pt>
                <c:pt idx="179">
                  <c:v>0.74607921551314504</c:v>
                </c:pt>
                <c:pt idx="180">
                  <c:v>0.73702875684517688</c:v>
                </c:pt>
                <c:pt idx="181">
                  <c:v>0.72798437081896483</c:v>
                </c:pt>
                <c:pt idx="182">
                  <c:v>0.71895496728936803</c:v>
                </c:pt>
                <c:pt idx="183">
                  <c:v>0.70994892659258158</c:v>
                </c:pt>
                <c:pt idx="184">
                  <c:v>0.70097410778968117</c:v>
                </c:pt>
                <c:pt idx="185">
                  <c:v>0.6920378589882602</c:v>
                </c:pt>
                <c:pt idx="186">
                  <c:v>0.68314702944193417</c:v>
                </c:pt>
                <c:pt idx="187">
                  <c:v>0.67430798314720697</c:v>
                </c:pt>
                <c:pt idx="188">
                  <c:v>0.66552661367871324</c:v>
                </c:pt>
                <c:pt idx="189">
                  <c:v>0.65680836002411636</c:v>
                </c:pt>
                <c:pt idx="190">
                  <c:v>0.64815822320128325</c:v>
                </c:pt>
                <c:pt idx="191">
                  <c:v>0.63958078345986946</c:v>
                </c:pt>
                <c:pt idx="192">
                  <c:v>0.63108021788951163</c:v>
                </c:pt>
                <c:pt idx="193">
                  <c:v>0.62266031827535673</c:v>
                </c:pt>
                <c:pt idx="194">
                  <c:v>0.61432450905938896</c:v>
                </c:pt>
                <c:pt idx="195">
                  <c:v>0.60607586528293989</c:v>
                </c:pt>
                <c:pt idx="196">
                  <c:v>0.59791713040144789</c:v>
                </c:pt>
                <c:pt idx="197">
                  <c:v>0.58985073387723674</c:v>
                </c:pt>
                <c:pt idx="198">
                  <c:v>0.58187880846941875</c:v>
                </c:pt>
                <c:pt idx="199">
                  <c:v>0.57400320715273456</c:v>
                </c:pt>
                <c:pt idx="200">
                  <c:v>0.56622551960841272</c:v>
                </c:pt>
                <c:pt idx="201">
                  <c:v>0.55854708824021526</c:v>
                </c:pt>
                <c:pt idx="202">
                  <c:v>0.5509690236785969</c:v>
                </c:pt>
                <c:pt idx="203">
                  <c:v>0.54349221974384698</c:v>
                </c:pt>
                <c:pt idx="204">
                  <c:v>0.53611736784686115</c:v>
                </c:pt>
                <c:pt idx="205">
                  <c:v>0.52884497081254067</c:v>
                </c:pt>
                <c:pt idx="206">
                  <c:v>0.52167535611684634</c:v>
                </c:pt>
                <c:pt idx="207">
                  <c:v>0.51460868853360764</c:v>
                </c:pt>
                <c:pt idx="208">
                  <c:v>0.50764498219149912</c:v>
                </c:pt>
                <c:pt idx="209">
                  <c:v>0.5007841120454084</c:v>
                </c:pt>
                <c:pt idx="210">
                  <c:v>0.49402582476992862</c:v>
                </c:pt>
                <c:pt idx="211">
                  <c:v>0.48736974908516939</c:v>
                </c:pt>
                <c:pt idx="212">
                  <c:v>0.48081540552725344</c:v>
                </c:pt>
                <c:pt idx="213">
                  <c:v>0.47436221567841264</c:v>
                </c:pt>
                <c:pt idx="214">
                  <c:v>0.46800951087207854</c:v>
                </c:pt>
                <c:pt idx="215">
                  <c:v>0.46175654039050207</c:v>
                </c:pt>
                <c:pt idx="216">
                  <c:v>0.45560247917273977</c:v>
                </c:pt>
                <c:pt idx="217">
                  <c:v>0.44954643505169611</c:v>
                </c:pt>
                <c:pt idx="218">
                  <c:v>0.44358745553914125</c:v>
                </c:pt>
                <c:pt idx="219">
                  <c:v>0.43772453417834301</c:v>
                </c:pt>
                <c:pt idx="220">
                  <c:v>0.43195661648329886</c:v>
                </c:pt>
                <c:pt idx="221">
                  <c:v>0.42628260548397756</c:v>
                </c:pt>
                <c:pt idx="222">
                  <c:v>0.42070136689664572</c:v>
                </c:pt>
                <c:pt idx="223">
                  <c:v>0.41521173393806254</c:v>
                </c:pt>
                <c:pt idx="224">
                  <c:v>0.40981251180177936</c:v>
                </c:pt>
                <c:pt idx="225">
                  <c:v>0.40450248181456017</c:v>
                </c:pt>
                <c:pt idx="226">
                  <c:v>0.39928040529034448</c:v>
                </c:pt>
                <c:pt idx="227">
                  <c:v>0.39414502709852095</c:v>
                </c:pt>
                <c:pt idx="228">
                  <c:v>0.38909507896284412</c:v>
                </c:pt>
                <c:pt idx="229">
                  <c:v>0.38412928250658429</c:v>
                </c:pt>
                <c:pt idx="230">
                  <c:v>0.3792463520589795</c:v>
                </c:pt>
                <c:pt idx="231">
                  <c:v>0.37444499723749625</c:v>
                </c:pt>
                <c:pt idx="232">
                  <c:v>0.36972392531941545</c:v>
                </c:pt>
                <c:pt idx="233">
                  <c:v>0.36508184341613492</c:v>
                </c:pt>
                <c:pt idx="234">
                  <c:v>0.36051746046255129</c:v>
                </c:pt>
                <c:pt idx="235">
                  <c:v>0.35602948903343701</c:v>
                </c:pt>
                <c:pt idx="236">
                  <c:v>0.3516166469982106</c:v>
                </c:pt>
                <c:pt idx="237">
                  <c:v>0.34727765902457353</c:v>
                </c:pt>
                <c:pt idx="238">
                  <c:v>0.3430112579413801</c:v>
                </c:pt>
                <c:pt idx="239">
                  <c:v>0.33881618597018659</c:v>
                </c:pt>
                <c:pt idx="240">
                  <c:v>0.33469119583462004</c:v>
                </c:pt>
                <c:pt idx="241">
                  <c:v>0.33063505175587127</c:v>
                </c:pt>
                <c:pt idx="242">
                  <c:v>0.32664653034273294</c:v>
                </c:pt>
                <c:pt idx="243">
                  <c:v>0.32272442138331259</c:v>
                </c:pt>
                <c:pt idx="244">
                  <c:v>0.31886752854589517</c:v>
                </c:pt>
                <c:pt idx="245">
                  <c:v>0.3150746699953807</c:v>
                </c:pt>
                <c:pt idx="246">
                  <c:v>0.31134467893174533</c:v>
                </c:pt>
                <c:pt idx="247">
                  <c:v>0.30767640405632024</c:v>
                </c:pt>
                <c:pt idx="248">
                  <c:v>0.30406870997130686</c:v>
                </c:pt>
                <c:pt idx="249">
                  <c:v>0.30052047751792665</c:v>
                </c:pt>
                <c:pt idx="250">
                  <c:v>0.29703060405788828</c:v>
                </c:pt>
                <c:pt idx="251">
                  <c:v>0.2935980037024617</c:v>
                </c:pt>
                <c:pt idx="252">
                  <c:v>0.29022160749398873</c:v>
                </c:pt>
                <c:pt idx="253">
                  <c:v>0.28690036354300885</c:v>
                </c:pt>
                <c:pt idx="254">
                  <c:v>0.28363323712522681</c:v>
                </c:pt>
                <c:pt idx="255">
                  <c:v>0.28041921074153242</c:v>
                </c:pt>
                <c:pt idx="256">
                  <c:v>0.27725728414419815</c:v>
                </c:pt>
                <c:pt idx="257">
                  <c:v>0.27414647433246297</c:v>
                </c:pt>
                <c:pt idx="258">
                  <c:v>0.27108581551990241</c:v>
                </c:pt>
                <c:pt idx="259">
                  <c:v>0.26807435907644828</c:v>
                </c:pt>
                <c:pt idx="260">
                  <c:v>0.265111173447378</c:v>
                </c:pt>
                <c:pt idx="261">
                  <c:v>0.26219534405138167</c:v>
                </c:pt>
                <c:pt idx="262">
                  <c:v>0.2593259731598101</c:v>
                </c:pt>
                <c:pt idx="263">
                  <c:v>0.25650217975910239</c:v>
                </c:pt>
                <c:pt idx="264">
                  <c:v>0.25372309939800042</c:v>
                </c:pt>
                <c:pt idx="265">
                  <c:v>0.25098788402127714</c:v>
                </c:pt>
                <c:pt idx="266">
                  <c:v>0.24829570179147353</c:v>
                </c:pt>
                <c:pt idx="267">
                  <c:v>0.2456457369000411</c:v>
                </c:pt>
                <c:pt idx="268">
                  <c:v>0.24303718936911534</c:v>
                </c:pt>
                <c:pt idx="269">
                  <c:v>0.24046927484523306</c:v>
                </c:pt>
                <c:pt idx="270">
                  <c:v>0.23794122438594956</c:v>
                </c:pt>
                <c:pt idx="271">
                  <c:v>0.23545228424045705</c:v>
                </c:pt>
                <c:pt idx="272">
                  <c:v>0.23300171562512551</c:v>
                </c:pt>
                <c:pt idx="273">
                  <c:v>0.23058879449474168</c:v>
                </c:pt>
                <c:pt idx="274">
                  <c:v>0.22821281131036331</c:v>
                </c:pt>
                <c:pt idx="275">
                  <c:v>0.22587307080434582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FD-4118-9BD8-FDFCFD45F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59695"/>
        <c:axId val="63260175"/>
      </c:scatterChart>
      <c:valAx>
        <c:axId val="63259695"/>
        <c:scaling>
          <c:orientation val="minMax"/>
          <c:max val="75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2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63260175"/>
        <c:crosses val="autoZero"/>
        <c:crossBetween val="midCat"/>
      </c:valAx>
      <c:valAx>
        <c:axId val="63260175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6325969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837497494541237"/>
          <c:y val="0.55903451724520248"/>
          <c:w val="0.21993310405239774"/>
          <c:h val="0.2235840200569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75148082566234"/>
          <c:y val="5.3531560303213849E-2"/>
          <c:w val="0.85831125176338607"/>
          <c:h val="0.83545821632435802"/>
        </c:manualLayout>
      </c:layout>
      <c:scatterChart>
        <c:scatterStyle val="smoothMarker"/>
        <c:varyColors val="0"/>
        <c:ser>
          <c:idx val="0"/>
          <c:order val="0"/>
          <c:tx>
            <c:v>90dB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S12'!$A$3:$A$1002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'Fig. S12'!$B$3:$B$1002</c:f>
              <c:numCache>
                <c:formatCode>General</c:formatCode>
                <c:ptCount val="1000"/>
                <c:pt idx="0">
                  <c:v>7.6231960814965296E-6</c:v>
                </c:pt>
                <c:pt idx="1">
                  <c:v>7.4493903593708706E-5</c:v>
                </c:pt>
                <c:pt idx="2">
                  <c:v>7.0613790922680096E-4</c:v>
                </c:pt>
                <c:pt idx="3">
                  <c:v>8.9921988054209002E-4</c:v>
                </c:pt>
                <c:pt idx="4">
                  <c:v>1.52930631956105E-3</c:v>
                </c:pt>
                <c:pt idx="5">
                  <c:v>1.89889159594858E-3</c:v>
                </c:pt>
                <c:pt idx="6">
                  <c:v>1.38986190384438E-5</c:v>
                </c:pt>
                <c:pt idx="7">
                  <c:v>0</c:v>
                </c:pt>
                <c:pt idx="8">
                  <c:v>2.0191390461971001E-3</c:v>
                </c:pt>
                <c:pt idx="9">
                  <c:v>3.1206388865269198E-3</c:v>
                </c:pt>
                <c:pt idx="10">
                  <c:v>4.6288822704760903E-3</c:v>
                </c:pt>
                <c:pt idx="11">
                  <c:v>7.3625310529445997E-4</c:v>
                </c:pt>
                <c:pt idx="12">
                  <c:v>2.5155287896150301E-5</c:v>
                </c:pt>
                <c:pt idx="13">
                  <c:v>1.16325131577111E-4</c:v>
                </c:pt>
                <c:pt idx="14">
                  <c:v>4.8998923631726797E-3</c:v>
                </c:pt>
                <c:pt idx="15">
                  <c:v>0</c:v>
                </c:pt>
                <c:pt idx="16">
                  <c:v>4.0313926705850501E-3</c:v>
                </c:pt>
                <c:pt idx="17">
                  <c:v>0</c:v>
                </c:pt>
                <c:pt idx="18">
                  <c:v>0</c:v>
                </c:pt>
                <c:pt idx="19">
                  <c:v>5.1327155704078403E-3</c:v>
                </c:pt>
                <c:pt idx="20">
                  <c:v>0</c:v>
                </c:pt>
                <c:pt idx="21">
                  <c:v>0</c:v>
                </c:pt>
                <c:pt idx="22">
                  <c:v>5.0092591521194399E-2</c:v>
                </c:pt>
                <c:pt idx="23">
                  <c:v>0</c:v>
                </c:pt>
                <c:pt idx="24">
                  <c:v>0</c:v>
                </c:pt>
                <c:pt idx="25">
                  <c:v>4.5410107087029403E-5</c:v>
                </c:pt>
                <c:pt idx="26">
                  <c:v>6.4063362654076501E-5</c:v>
                </c:pt>
                <c:pt idx="27">
                  <c:v>1.5767164238456E-4</c:v>
                </c:pt>
                <c:pt idx="28">
                  <c:v>1.5394475594144001E-2</c:v>
                </c:pt>
                <c:pt idx="29">
                  <c:v>5.9994846397695499E-2</c:v>
                </c:pt>
                <c:pt idx="30">
                  <c:v>0.40504093054041601</c:v>
                </c:pt>
                <c:pt idx="31">
                  <c:v>9.3067771833954505E-4</c:v>
                </c:pt>
                <c:pt idx="32">
                  <c:v>0</c:v>
                </c:pt>
                <c:pt idx="33">
                  <c:v>3.86521155260056E-5</c:v>
                </c:pt>
                <c:pt idx="34">
                  <c:v>0.192831633283326</c:v>
                </c:pt>
                <c:pt idx="35">
                  <c:v>3.18002895021152E-5</c:v>
                </c:pt>
                <c:pt idx="36">
                  <c:v>3.7711545978236401E-2</c:v>
                </c:pt>
                <c:pt idx="37">
                  <c:v>0.54706844495589702</c:v>
                </c:pt>
                <c:pt idx="38">
                  <c:v>0.30640482045316703</c:v>
                </c:pt>
                <c:pt idx="39">
                  <c:v>0.25076679537345298</c:v>
                </c:pt>
                <c:pt idx="40">
                  <c:v>2.12407573446649E-5</c:v>
                </c:pt>
                <c:pt idx="41">
                  <c:v>0.17940829562510399</c:v>
                </c:pt>
                <c:pt idx="42">
                  <c:v>8.3309967808198305E-4</c:v>
                </c:pt>
                <c:pt idx="43">
                  <c:v>4.9585297043130999E-5</c:v>
                </c:pt>
                <c:pt idx="44">
                  <c:v>0.15947039047686601</c:v>
                </c:pt>
                <c:pt idx="45">
                  <c:v>2.5691338317712599E-4</c:v>
                </c:pt>
                <c:pt idx="46">
                  <c:v>6.7915402563101203E-4</c:v>
                </c:pt>
                <c:pt idx="47">
                  <c:v>7.9150938939953605E-5</c:v>
                </c:pt>
                <c:pt idx="48">
                  <c:v>0.65066595107847602</c:v>
                </c:pt>
                <c:pt idx="49">
                  <c:v>6.4303701525886894E-2</c:v>
                </c:pt>
                <c:pt idx="50">
                  <c:v>0</c:v>
                </c:pt>
                <c:pt idx="51">
                  <c:v>1.09937633894108E-4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8.2696180113250902E-5</c:v>
                </c:pt>
                <c:pt idx="56">
                  <c:v>0</c:v>
                </c:pt>
                <c:pt idx="57">
                  <c:v>0.71557385370962501</c:v>
                </c:pt>
                <c:pt idx="58">
                  <c:v>0.71908309082850497</c:v>
                </c:pt>
                <c:pt idx="59">
                  <c:v>0.98698270146259603</c:v>
                </c:pt>
                <c:pt idx="60">
                  <c:v>6.3352885131817693E-5</c:v>
                </c:pt>
                <c:pt idx="61">
                  <c:v>0</c:v>
                </c:pt>
                <c:pt idx="62">
                  <c:v>9.5091311782659199E-2</c:v>
                </c:pt>
                <c:pt idx="63">
                  <c:v>0</c:v>
                </c:pt>
                <c:pt idx="64">
                  <c:v>0.88138895978772203</c:v>
                </c:pt>
                <c:pt idx="65">
                  <c:v>3.1902841291309202E-4</c:v>
                </c:pt>
                <c:pt idx="66">
                  <c:v>0.86545597975638899</c:v>
                </c:pt>
                <c:pt idx="67">
                  <c:v>0.99844398771211396</c:v>
                </c:pt>
                <c:pt idx="68">
                  <c:v>0.80994341321383501</c:v>
                </c:pt>
                <c:pt idx="69">
                  <c:v>0.99850050191559503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7.0809595112353296E-4</c:v>
                </c:pt>
                <c:pt idx="75">
                  <c:v>0.41302446202680698</c:v>
                </c:pt>
                <c:pt idx="76">
                  <c:v>0.85933090886164298</c:v>
                </c:pt>
                <c:pt idx="77">
                  <c:v>0.87839663525424005</c:v>
                </c:pt>
                <c:pt idx="78">
                  <c:v>0.77463763130027297</c:v>
                </c:pt>
                <c:pt idx="79">
                  <c:v>1.38819312077709E-5</c:v>
                </c:pt>
                <c:pt idx="80">
                  <c:v>0.67724106383865501</c:v>
                </c:pt>
                <c:pt idx="81">
                  <c:v>0</c:v>
                </c:pt>
                <c:pt idx="82">
                  <c:v>0.860874595243317</c:v>
                </c:pt>
                <c:pt idx="83">
                  <c:v>1.06059489709875E-4</c:v>
                </c:pt>
                <c:pt idx="84">
                  <c:v>0.39134962269854201</c:v>
                </c:pt>
                <c:pt idx="85">
                  <c:v>0</c:v>
                </c:pt>
                <c:pt idx="86">
                  <c:v>0.950126856634396</c:v>
                </c:pt>
                <c:pt idx="87">
                  <c:v>0.69903863876317995</c:v>
                </c:pt>
                <c:pt idx="88">
                  <c:v>8.3570791939213698E-5</c:v>
                </c:pt>
                <c:pt idx="89">
                  <c:v>0.85496654914159598</c:v>
                </c:pt>
                <c:pt idx="90">
                  <c:v>0.80823239518980705</c:v>
                </c:pt>
                <c:pt idx="91">
                  <c:v>0.454490300826072</c:v>
                </c:pt>
                <c:pt idx="92">
                  <c:v>0.82902104261847398</c:v>
                </c:pt>
                <c:pt idx="93">
                  <c:v>0</c:v>
                </c:pt>
                <c:pt idx="94">
                  <c:v>0.31319621353793903</c:v>
                </c:pt>
                <c:pt idx="95">
                  <c:v>0.52644228740393995</c:v>
                </c:pt>
                <c:pt idx="96">
                  <c:v>0</c:v>
                </c:pt>
                <c:pt idx="97">
                  <c:v>0.92334427883193604</c:v>
                </c:pt>
                <c:pt idx="98">
                  <c:v>9.2502269786589306E-2</c:v>
                </c:pt>
                <c:pt idx="99">
                  <c:v>0.52573942581306499</c:v>
                </c:pt>
                <c:pt idx="100">
                  <c:v>0.76828242727610097</c:v>
                </c:pt>
                <c:pt idx="101">
                  <c:v>0.21036311235128999</c:v>
                </c:pt>
                <c:pt idx="102">
                  <c:v>4.5902502091066399E-4</c:v>
                </c:pt>
                <c:pt idx="103">
                  <c:v>7.0936328739801301E-4</c:v>
                </c:pt>
                <c:pt idx="104">
                  <c:v>0.949631690726915</c:v>
                </c:pt>
                <c:pt idx="105">
                  <c:v>0.50634247949663402</c:v>
                </c:pt>
                <c:pt idx="106">
                  <c:v>0</c:v>
                </c:pt>
                <c:pt idx="107">
                  <c:v>0.451943530666925</c:v>
                </c:pt>
                <c:pt idx="108">
                  <c:v>0.89870686020844404</c:v>
                </c:pt>
                <c:pt idx="109">
                  <c:v>0.207930540390489</c:v>
                </c:pt>
                <c:pt idx="110">
                  <c:v>0.389549772145458</c:v>
                </c:pt>
                <c:pt idx="111">
                  <c:v>0.69807939699794996</c:v>
                </c:pt>
                <c:pt idx="112">
                  <c:v>0.17365904766679499</c:v>
                </c:pt>
                <c:pt idx="113">
                  <c:v>0.83037899495961998</c:v>
                </c:pt>
                <c:pt idx="114">
                  <c:v>0.66968366773057797</c:v>
                </c:pt>
                <c:pt idx="115">
                  <c:v>7.0842068283361005E-4</c:v>
                </c:pt>
                <c:pt idx="116">
                  <c:v>0.91888443080350002</c:v>
                </c:pt>
                <c:pt idx="117">
                  <c:v>0.52389254649425898</c:v>
                </c:pt>
                <c:pt idx="118">
                  <c:v>0</c:v>
                </c:pt>
                <c:pt idx="119">
                  <c:v>0.48396680283344301</c:v>
                </c:pt>
                <c:pt idx="120">
                  <c:v>3.9694389968036902E-4</c:v>
                </c:pt>
                <c:pt idx="121">
                  <c:v>0</c:v>
                </c:pt>
                <c:pt idx="122">
                  <c:v>2.4508422073688001E-5</c:v>
                </c:pt>
                <c:pt idx="123">
                  <c:v>0.74146589716394895</c:v>
                </c:pt>
                <c:pt idx="124">
                  <c:v>3.9545687599029699E-4</c:v>
                </c:pt>
                <c:pt idx="125">
                  <c:v>0.174914632983036</c:v>
                </c:pt>
                <c:pt idx="126">
                  <c:v>0.89832281154680804</c:v>
                </c:pt>
                <c:pt idx="127">
                  <c:v>2.5141902368286401E-4</c:v>
                </c:pt>
                <c:pt idx="128">
                  <c:v>0</c:v>
                </c:pt>
                <c:pt idx="129">
                  <c:v>8.6486175495963394E-2</c:v>
                </c:pt>
                <c:pt idx="130">
                  <c:v>1.4931941856843899E-4</c:v>
                </c:pt>
                <c:pt idx="131">
                  <c:v>0</c:v>
                </c:pt>
                <c:pt idx="132">
                  <c:v>2.8423355593232302E-4</c:v>
                </c:pt>
                <c:pt idx="133">
                  <c:v>2.4362757019247299E-4</c:v>
                </c:pt>
                <c:pt idx="134">
                  <c:v>0</c:v>
                </c:pt>
                <c:pt idx="135">
                  <c:v>5.0419957551607601E-2</c:v>
                </c:pt>
                <c:pt idx="136">
                  <c:v>0</c:v>
                </c:pt>
                <c:pt idx="137">
                  <c:v>0.68287120179609895</c:v>
                </c:pt>
                <c:pt idx="138">
                  <c:v>0.59236820630103204</c:v>
                </c:pt>
                <c:pt idx="139">
                  <c:v>0.44876694141161599</c:v>
                </c:pt>
                <c:pt idx="140">
                  <c:v>0</c:v>
                </c:pt>
                <c:pt idx="141">
                  <c:v>0.20242830472558301</c:v>
                </c:pt>
                <c:pt idx="142">
                  <c:v>4.6868324368583202E-2</c:v>
                </c:pt>
                <c:pt idx="143">
                  <c:v>9.5149540192740494E-5</c:v>
                </c:pt>
                <c:pt idx="144">
                  <c:v>0.42684339367347701</c:v>
                </c:pt>
                <c:pt idx="145">
                  <c:v>2.86271300616536E-4</c:v>
                </c:pt>
                <c:pt idx="146">
                  <c:v>0</c:v>
                </c:pt>
                <c:pt idx="147">
                  <c:v>0</c:v>
                </c:pt>
                <c:pt idx="148">
                  <c:v>2.14856576469025E-4</c:v>
                </c:pt>
                <c:pt idx="149">
                  <c:v>0.42651933429177502</c:v>
                </c:pt>
                <c:pt idx="150">
                  <c:v>0</c:v>
                </c:pt>
                <c:pt idx="151">
                  <c:v>3.92744581073523E-4</c:v>
                </c:pt>
                <c:pt idx="152">
                  <c:v>0</c:v>
                </c:pt>
                <c:pt idx="153">
                  <c:v>4.6286679786174199E-2</c:v>
                </c:pt>
                <c:pt idx="154">
                  <c:v>0.366154408423087</c:v>
                </c:pt>
                <c:pt idx="155">
                  <c:v>3.1388166625478898E-4</c:v>
                </c:pt>
                <c:pt idx="156">
                  <c:v>5.8214560298974802E-6</c:v>
                </c:pt>
                <c:pt idx="157">
                  <c:v>0.117546152728422</c:v>
                </c:pt>
                <c:pt idx="158">
                  <c:v>5.3794724450639798E-4</c:v>
                </c:pt>
                <c:pt idx="159">
                  <c:v>0</c:v>
                </c:pt>
                <c:pt idx="160">
                  <c:v>0.38203102311376103</c:v>
                </c:pt>
                <c:pt idx="161">
                  <c:v>0.52209992202127198</c:v>
                </c:pt>
                <c:pt idx="162">
                  <c:v>1.01128998383326E-4</c:v>
                </c:pt>
                <c:pt idx="163">
                  <c:v>0</c:v>
                </c:pt>
                <c:pt idx="164">
                  <c:v>0</c:v>
                </c:pt>
                <c:pt idx="165">
                  <c:v>1.7885093633429598E-5</c:v>
                </c:pt>
                <c:pt idx="166">
                  <c:v>3.4090723207147503E-5</c:v>
                </c:pt>
                <c:pt idx="167">
                  <c:v>4.9199664862552298E-2</c:v>
                </c:pt>
                <c:pt idx="168">
                  <c:v>1.18699278920498E-4</c:v>
                </c:pt>
                <c:pt idx="169">
                  <c:v>7.8683410827951101E-6</c:v>
                </c:pt>
                <c:pt idx="170">
                  <c:v>0.193373820423657</c:v>
                </c:pt>
                <c:pt idx="171">
                  <c:v>8.4692395130758796E-5</c:v>
                </c:pt>
                <c:pt idx="172">
                  <c:v>0</c:v>
                </c:pt>
                <c:pt idx="173">
                  <c:v>0.236039793206547</c:v>
                </c:pt>
                <c:pt idx="174">
                  <c:v>0</c:v>
                </c:pt>
                <c:pt idx="175">
                  <c:v>0</c:v>
                </c:pt>
                <c:pt idx="176">
                  <c:v>3.1070055196091898E-5</c:v>
                </c:pt>
                <c:pt idx="177">
                  <c:v>0</c:v>
                </c:pt>
                <c:pt idx="178">
                  <c:v>0.22325818420823401</c:v>
                </c:pt>
                <c:pt idx="179">
                  <c:v>5.3549079018999601E-5</c:v>
                </c:pt>
                <c:pt idx="180">
                  <c:v>0.27302516525794501</c:v>
                </c:pt>
                <c:pt idx="181">
                  <c:v>4.8110269038840497E-2</c:v>
                </c:pt>
                <c:pt idx="182">
                  <c:v>0</c:v>
                </c:pt>
                <c:pt idx="183">
                  <c:v>0.34945526121985798</c:v>
                </c:pt>
                <c:pt idx="184">
                  <c:v>0</c:v>
                </c:pt>
                <c:pt idx="185">
                  <c:v>0.16020745762531199</c:v>
                </c:pt>
                <c:pt idx="186">
                  <c:v>0.119900312905923</c:v>
                </c:pt>
                <c:pt idx="187">
                  <c:v>0.12248087283578001</c:v>
                </c:pt>
                <c:pt idx="188">
                  <c:v>8.5367342643461006E-2</c:v>
                </c:pt>
                <c:pt idx="189">
                  <c:v>0.186375703883609</c:v>
                </c:pt>
                <c:pt idx="190">
                  <c:v>2.7580771649771099E-5</c:v>
                </c:pt>
                <c:pt idx="191">
                  <c:v>4.89269907499867E-4</c:v>
                </c:pt>
                <c:pt idx="192">
                  <c:v>8.2307731402803203E-2</c:v>
                </c:pt>
                <c:pt idx="193">
                  <c:v>0</c:v>
                </c:pt>
                <c:pt idx="194">
                  <c:v>1.6217061722723101E-5</c:v>
                </c:pt>
                <c:pt idx="195">
                  <c:v>9.7518465366985802E-5</c:v>
                </c:pt>
                <c:pt idx="196">
                  <c:v>0.15964709543116501</c:v>
                </c:pt>
                <c:pt idx="197">
                  <c:v>0.120575238062983</c:v>
                </c:pt>
                <c:pt idx="198">
                  <c:v>0.12955929281051201</c:v>
                </c:pt>
                <c:pt idx="199">
                  <c:v>0</c:v>
                </c:pt>
                <c:pt idx="200">
                  <c:v>0.18404175583483601</c:v>
                </c:pt>
                <c:pt idx="201">
                  <c:v>0</c:v>
                </c:pt>
                <c:pt idx="202">
                  <c:v>1.9720346029989998E-3</c:v>
                </c:pt>
                <c:pt idx="203">
                  <c:v>5.5081300228576602E-5</c:v>
                </c:pt>
                <c:pt idx="204">
                  <c:v>2.52577856862891E-2</c:v>
                </c:pt>
                <c:pt idx="205">
                  <c:v>2.60894562335913E-2</c:v>
                </c:pt>
                <c:pt idx="206">
                  <c:v>5.7405822062612001E-2</c:v>
                </c:pt>
                <c:pt idx="207">
                  <c:v>4.7910009243921102E-2</c:v>
                </c:pt>
                <c:pt idx="208">
                  <c:v>3.9642496573399897E-5</c:v>
                </c:pt>
                <c:pt idx="209">
                  <c:v>7.2145143972924E-2</c:v>
                </c:pt>
                <c:pt idx="210">
                  <c:v>6.30287504212593E-2</c:v>
                </c:pt>
                <c:pt idx="211">
                  <c:v>0</c:v>
                </c:pt>
                <c:pt idx="212">
                  <c:v>7.1468493554988299E-2</c:v>
                </c:pt>
                <c:pt idx="213">
                  <c:v>6.6640936661417502E-2</c:v>
                </c:pt>
                <c:pt idx="214">
                  <c:v>9.8248839370111196E-2</c:v>
                </c:pt>
                <c:pt idx="215">
                  <c:v>2.17134077438175E-5</c:v>
                </c:pt>
                <c:pt idx="216">
                  <c:v>6.8196217888298896E-2</c:v>
                </c:pt>
                <c:pt idx="217">
                  <c:v>0.156723658876493</c:v>
                </c:pt>
                <c:pt idx="218">
                  <c:v>7.1136442853216394E-2</c:v>
                </c:pt>
                <c:pt idx="219">
                  <c:v>0.15149807141480301</c:v>
                </c:pt>
                <c:pt idx="220">
                  <c:v>2.5932649955130699E-2</c:v>
                </c:pt>
                <c:pt idx="221">
                  <c:v>0.16158026451801899</c:v>
                </c:pt>
                <c:pt idx="222">
                  <c:v>0.16637397119741201</c:v>
                </c:pt>
                <c:pt idx="223">
                  <c:v>0.106166538311623</c:v>
                </c:pt>
                <c:pt idx="224">
                  <c:v>1.59382464980488E-2</c:v>
                </c:pt>
                <c:pt idx="225">
                  <c:v>5.0193899729059403E-2</c:v>
                </c:pt>
                <c:pt idx="226">
                  <c:v>6.5388591946881305E-2</c:v>
                </c:pt>
                <c:pt idx="227">
                  <c:v>4.8424979364693102E-2</c:v>
                </c:pt>
                <c:pt idx="228">
                  <c:v>0.11339992900215599</c:v>
                </c:pt>
                <c:pt idx="229">
                  <c:v>0.20840870748434401</c:v>
                </c:pt>
                <c:pt idx="230">
                  <c:v>8.6213972132508601E-2</c:v>
                </c:pt>
                <c:pt idx="231">
                  <c:v>0.20256879505949099</c:v>
                </c:pt>
                <c:pt idx="232">
                  <c:v>6.9228869224172498E-2</c:v>
                </c:pt>
                <c:pt idx="233">
                  <c:v>0.10250933173270101</c:v>
                </c:pt>
                <c:pt idx="234">
                  <c:v>0.194074416509807</c:v>
                </c:pt>
                <c:pt idx="235">
                  <c:v>0.103109882713039</c:v>
                </c:pt>
                <c:pt idx="236">
                  <c:v>0.16426261699061201</c:v>
                </c:pt>
                <c:pt idx="237">
                  <c:v>0.134953181665672</c:v>
                </c:pt>
                <c:pt idx="238">
                  <c:v>0.159208847370266</c:v>
                </c:pt>
                <c:pt idx="239">
                  <c:v>0.22447553580535001</c:v>
                </c:pt>
                <c:pt idx="240">
                  <c:v>0.190744268080007</c:v>
                </c:pt>
                <c:pt idx="241">
                  <c:v>0.13094057998570099</c:v>
                </c:pt>
                <c:pt idx="242">
                  <c:v>0.161712203842306</c:v>
                </c:pt>
                <c:pt idx="243">
                  <c:v>0.19327823543522299</c:v>
                </c:pt>
                <c:pt idx="244">
                  <c:v>0.12782314683305199</c:v>
                </c:pt>
                <c:pt idx="245">
                  <c:v>0.183412748030094</c:v>
                </c:pt>
                <c:pt idx="246">
                  <c:v>0.16998501403433899</c:v>
                </c:pt>
                <c:pt idx="247">
                  <c:v>0.187188915406693</c:v>
                </c:pt>
                <c:pt idx="248">
                  <c:v>0.16862457987882401</c:v>
                </c:pt>
                <c:pt idx="249">
                  <c:v>0.21794153142485601</c:v>
                </c:pt>
                <c:pt idx="250">
                  <c:v>0.23655502060868699</c:v>
                </c:pt>
                <c:pt idx="251">
                  <c:v>0.200235702049778</c:v>
                </c:pt>
                <c:pt idx="252">
                  <c:v>0.21280351941499001</c:v>
                </c:pt>
                <c:pt idx="253">
                  <c:v>0.227484852012207</c:v>
                </c:pt>
                <c:pt idx="254">
                  <c:v>0.194439856214601</c:v>
                </c:pt>
                <c:pt idx="255">
                  <c:v>0.23038738041159201</c:v>
                </c:pt>
                <c:pt idx="256">
                  <c:v>0.25634489925639098</c:v>
                </c:pt>
                <c:pt idx="257">
                  <c:v>0.23446815177249999</c:v>
                </c:pt>
                <c:pt idx="258">
                  <c:v>0.25858149904324501</c:v>
                </c:pt>
                <c:pt idx="259">
                  <c:v>0.25193044004251403</c:v>
                </c:pt>
                <c:pt idx="260">
                  <c:v>0.24334755446555401</c:v>
                </c:pt>
                <c:pt idx="261">
                  <c:v>0.25170006701094</c:v>
                </c:pt>
                <c:pt idx="262">
                  <c:v>0.27640172693736198</c:v>
                </c:pt>
                <c:pt idx="263">
                  <c:v>0.281239118168784</c:v>
                </c:pt>
                <c:pt idx="264">
                  <c:v>0.27585114252513798</c:v>
                </c:pt>
                <c:pt idx="265">
                  <c:v>0.28758861300959598</c:v>
                </c:pt>
                <c:pt idx="266">
                  <c:v>0.300675277927752</c:v>
                </c:pt>
                <c:pt idx="267">
                  <c:v>0.31505371983460501</c:v>
                </c:pt>
                <c:pt idx="268">
                  <c:v>0.33730104210689399</c:v>
                </c:pt>
                <c:pt idx="269">
                  <c:v>0.31880054285590298</c:v>
                </c:pt>
                <c:pt idx="270">
                  <c:v>0.33304580654565202</c:v>
                </c:pt>
                <c:pt idx="271">
                  <c:v>0.34267752610337199</c:v>
                </c:pt>
                <c:pt idx="272">
                  <c:v>0.35450105056585102</c:v>
                </c:pt>
                <c:pt idx="273">
                  <c:v>0.36484325090606901</c:v>
                </c:pt>
                <c:pt idx="274">
                  <c:v>0.38505876139582501</c:v>
                </c:pt>
                <c:pt idx="275">
                  <c:v>0.39799433026928399</c:v>
                </c:pt>
                <c:pt idx="276">
                  <c:v>0.40507702902698001</c:v>
                </c:pt>
                <c:pt idx="277">
                  <c:v>0.41468732822697502</c:v>
                </c:pt>
                <c:pt idx="278">
                  <c:v>0.43130901173481001</c:v>
                </c:pt>
                <c:pt idx="279">
                  <c:v>0.44332299562267602</c:v>
                </c:pt>
                <c:pt idx="280">
                  <c:v>0.45692975150302201</c:v>
                </c:pt>
                <c:pt idx="281">
                  <c:v>0.475635386055483</c:v>
                </c:pt>
                <c:pt idx="282">
                  <c:v>0.48823387357332798</c:v>
                </c:pt>
                <c:pt idx="283">
                  <c:v>0.50242510348673997</c:v>
                </c:pt>
                <c:pt idx="284">
                  <c:v>0.50927668265575099</c:v>
                </c:pt>
                <c:pt idx="285">
                  <c:v>0.52467665476013403</c:v>
                </c:pt>
                <c:pt idx="286">
                  <c:v>0.53525861584273604</c:v>
                </c:pt>
                <c:pt idx="287">
                  <c:v>0.55679564460747399</c:v>
                </c:pt>
                <c:pt idx="288">
                  <c:v>0.57413808107991104</c:v>
                </c:pt>
                <c:pt idx="289">
                  <c:v>0.59303443521103305</c:v>
                </c:pt>
                <c:pt idx="290">
                  <c:v>0.60634790782272296</c:v>
                </c:pt>
                <c:pt idx="291">
                  <c:v>0.61481149687259196</c:v>
                </c:pt>
                <c:pt idx="292">
                  <c:v>0.64400567094146399</c:v>
                </c:pt>
                <c:pt idx="293">
                  <c:v>0.65483967923115804</c:v>
                </c:pt>
                <c:pt idx="294">
                  <c:v>0.66316324819349504</c:v>
                </c:pt>
                <c:pt idx="295">
                  <c:v>0.677350565565771</c:v>
                </c:pt>
                <c:pt idx="296">
                  <c:v>0.69756844969009202</c:v>
                </c:pt>
                <c:pt idx="297">
                  <c:v>0.71477212938136603</c:v>
                </c:pt>
                <c:pt idx="298">
                  <c:v>0.73384467873200898</c:v>
                </c:pt>
                <c:pt idx="299">
                  <c:v>0.75694700431346995</c:v>
                </c:pt>
                <c:pt idx="300">
                  <c:v>0.77207440803601901</c:v>
                </c:pt>
                <c:pt idx="301">
                  <c:v>0.782258287291831</c:v>
                </c:pt>
                <c:pt idx="302">
                  <c:v>0.80687420910623298</c:v>
                </c:pt>
                <c:pt idx="303">
                  <c:v>0.81954916681942303</c:v>
                </c:pt>
                <c:pt idx="304">
                  <c:v>0.833888648196626</c:v>
                </c:pt>
                <c:pt idx="305">
                  <c:v>0.85423975336782798</c:v>
                </c:pt>
                <c:pt idx="306">
                  <c:v>0.86476981493077099</c:v>
                </c:pt>
                <c:pt idx="307">
                  <c:v>0.87283884505307596</c:v>
                </c:pt>
                <c:pt idx="308">
                  <c:v>0.89136635267395103</c:v>
                </c:pt>
                <c:pt idx="309">
                  <c:v>0.91158246530338904</c:v>
                </c:pt>
                <c:pt idx="310">
                  <c:v>0.91602548624289903</c:v>
                </c:pt>
                <c:pt idx="311">
                  <c:v>0.926949047671624</c:v>
                </c:pt>
                <c:pt idx="312">
                  <c:v>0.93675299137864199</c:v>
                </c:pt>
                <c:pt idx="313">
                  <c:v>0.94846103390151404</c:v>
                </c:pt>
                <c:pt idx="314">
                  <c:v>0.957160775737942</c:v>
                </c:pt>
                <c:pt idx="315">
                  <c:v>0.96110437808770699</c:v>
                </c:pt>
                <c:pt idx="316">
                  <c:v>0.97914543468353299</c:v>
                </c:pt>
                <c:pt idx="317">
                  <c:v>0.97639102961822699</c:v>
                </c:pt>
                <c:pt idx="318">
                  <c:v>0.98410472075726596</c:v>
                </c:pt>
                <c:pt idx="319">
                  <c:v>0.98656064766312601</c:v>
                </c:pt>
                <c:pt idx="320">
                  <c:v>0.99186165829777795</c:v>
                </c:pt>
                <c:pt idx="321">
                  <c:v>0.99463433605770202</c:v>
                </c:pt>
                <c:pt idx="322">
                  <c:v>0.99803614636623394</c:v>
                </c:pt>
                <c:pt idx="323">
                  <c:v>0.99826828114053601</c:v>
                </c:pt>
                <c:pt idx="324">
                  <c:v>0.99974774408065903</c:v>
                </c:pt>
                <c:pt idx="325">
                  <c:v>0.99934433757778696</c:v>
                </c:pt>
                <c:pt idx="326">
                  <c:v>0.99848377349661999</c:v>
                </c:pt>
                <c:pt idx="327">
                  <c:v>0.99733386190039697</c:v>
                </c:pt>
                <c:pt idx="328">
                  <c:v>0.997877589441725</c:v>
                </c:pt>
                <c:pt idx="329">
                  <c:v>0.99507249902271</c:v>
                </c:pt>
                <c:pt idx="330">
                  <c:v>0.99450399990465899</c:v>
                </c:pt>
                <c:pt idx="331">
                  <c:v>0.99053662268079801</c:v>
                </c:pt>
                <c:pt idx="332">
                  <c:v>0.98186757897909704</c:v>
                </c:pt>
                <c:pt idx="333">
                  <c:v>0.98341379236916504</c:v>
                </c:pt>
                <c:pt idx="334">
                  <c:v>0.97513206285773901</c:v>
                </c:pt>
                <c:pt idx="335">
                  <c:v>0.96657415241449396</c:v>
                </c:pt>
                <c:pt idx="336">
                  <c:v>0.960535709146905</c:v>
                </c:pt>
                <c:pt idx="337">
                  <c:v>0.96333814139231899</c:v>
                </c:pt>
                <c:pt idx="338">
                  <c:v>0.95454334139685204</c:v>
                </c:pt>
                <c:pt idx="339">
                  <c:v>0.94410121452099904</c:v>
                </c:pt>
                <c:pt idx="340">
                  <c:v>0.945880440211464</c:v>
                </c:pt>
                <c:pt idx="341">
                  <c:v>0.93752905403768505</c:v>
                </c:pt>
                <c:pt idx="342">
                  <c:v>0.93243931676472802</c:v>
                </c:pt>
                <c:pt idx="343">
                  <c:v>0.92379452462220901</c:v>
                </c:pt>
                <c:pt idx="344">
                  <c:v>0.91948048726147702</c:v>
                </c:pt>
                <c:pt idx="345">
                  <c:v>0.91716262126915304</c:v>
                </c:pt>
                <c:pt idx="346">
                  <c:v>0.91028357671681204</c:v>
                </c:pt>
                <c:pt idx="347">
                  <c:v>0.90060334431129996</c:v>
                </c:pt>
                <c:pt idx="348">
                  <c:v>0.89459600138728901</c:v>
                </c:pt>
                <c:pt idx="349">
                  <c:v>0.89034004027077196</c:v>
                </c:pt>
                <c:pt idx="350">
                  <c:v>0.87825128181209999</c:v>
                </c:pt>
                <c:pt idx="351">
                  <c:v>0.87745579546077301</c:v>
                </c:pt>
                <c:pt idx="352">
                  <c:v>0.86841157923044898</c:v>
                </c:pt>
                <c:pt idx="353">
                  <c:v>0.85986384217657597</c:v>
                </c:pt>
                <c:pt idx="354">
                  <c:v>0.84627795355466895</c:v>
                </c:pt>
                <c:pt idx="355">
                  <c:v>0.84196112904573095</c:v>
                </c:pt>
                <c:pt idx="356">
                  <c:v>0.84500546385617104</c:v>
                </c:pt>
                <c:pt idx="357">
                  <c:v>0.82742910364613698</c:v>
                </c:pt>
                <c:pt idx="358">
                  <c:v>0.82094262401055396</c:v>
                </c:pt>
                <c:pt idx="359">
                  <c:v>0.83155556911084405</c:v>
                </c:pt>
                <c:pt idx="360">
                  <c:v>0.81640710053395704</c:v>
                </c:pt>
                <c:pt idx="361">
                  <c:v>0.81538930411755195</c:v>
                </c:pt>
                <c:pt idx="362">
                  <c:v>0.80675392406231194</c:v>
                </c:pt>
                <c:pt idx="363">
                  <c:v>0.80171450990689497</c:v>
                </c:pt>
                <c:pt idx="364">
                  <c:v>0.79750083166246</c:v>
                </c:pt>
                <c:pt idx="365">
                  <c:v>0.788766259996456</c:v>
                </c:pt>
                <c:pt idx="366">
                  <c:v>0.78948721829787105</c:v>
                </c:pt>
                <c:pt idx="367">
                  <c:v>0.78802053493253399</c:v>
                </c:pt>
                <c:pt idx="368">
                  <c:v>0.77439775068682903</c:v>
                </c:pt>
                <c:pt idx="369">
                  <c:v>0.76260469614303505</c:v>
                </c:pt>
                <c:pt idx="370">
                  <c:v>0.77890048106244603</c:v>
                </c:pt>
                <c:pt idx="371">
                  <c:v>0.77601854875578202</c:v>
                </c:pt>
                <c:pt idx="372">
                  <c:v>0.74680450140155596</c:v>
                </c:pt>
                <c:pt idx="373">
                  <c:v>0.763979894203341</c:v>
                </c:pt>
                <c:pt idx="374">
                  <c:v>0.77185883240745901</c:v>
                </c:pt>
                <c:pt idx="375">
                  <c:v>0.75356175022174199</c:v>
                </c:pt>
                <c:pt idx="376">
                  <c:v>0.75133724515381795</c:v>
                </c:pt>
                <c:pt idx="377">
                  <c:v>0.74880630241681301</c:v>
                </c:pt>
                <c:pt idx="378">
                  <c:v>0.74243079413282598</c:v>
                </c:pt>
                <c:pt idx="379">
                  <c:v>0.74623660170968098</c:v>
                </c:pt>
                <c:pt idx="380">
                  <c:v>0.73674277331327798</c:v>
                </c:pt>
                <c:pt idx="381">
                  <c:v>0.73976348180248896</c:v>
                </c:pt>
                <c:pt idx="382">
                  <c:v>0.740254928757068</c:v>
                </c:pt>
                <c:pt idx="383">
                  <c:v>0.73981014477143403</c:v>
                </c:pt>
                <c:pt idx="384">
                  <c:v>0.73249458428307401</c:v>
                </c:pt>
                <c:pt idx="385">
                  <c:v>0.72584426018242998</c:v>
                </c:pt>
                <c:pt idx="386">
                  <c:v>0.72832467930665901</c:v>
                </c:pt>
                <c:pt idx="387">
                  <c:v>0.72247713810816705</c:v>
                </c:pt>
                <c:pt idx="388">
                  <c:v>0.726096680998354</c:v>
                </c:pt>
                <c:pt idx="389">
                  <c:v>0.72882566655988201</c:v>
                </c:pt>
                <c:pt idx="390">
                  <c:v>0.72607312217036202</c:v>
                </c:pt>
                <c:pt idx="391">
                  <c:v>0.71991922859997604</c:v>
                </c:pt>
                <c:pt idx="392">
                  <c:v>0.71317458965184999</c:v>
                </c:pt>
                <c:pt idx="393">
                  <c:v>0.71657050106028197</c:v>
                </c:pt>
                <c:pt idx="394">
                  <c:v>0.72007570002318</c:v>
                </c:pt>
                <c:pt idx="395">
                  <c:v>0.72562239366173997</c:v>
                </c:pt>
                <c:pt idx="396">
                  <c:v>0.71879651960743396</c:v>
                </c:pt>
                <c:pt idx="397">
                  <c:v>0.72763997123046498</c:v>
                </c:pt>
                <c:pt idx="398">
                  <c:v>0.72332479060891997</c:v>
                </c:pt>
                <c:pt idx="399">
                  <c:v>0.72015966146078902</c:v>
                </c:pt>
                <c:pt idx="400">
                  <c:v>0.72275677378120995</c:v>
                </c:pt>
                <c:pt idx="401">
                  <c:v>0.72604259499146195</c:v>
                </c:pt>
                <c:pt idx="402">
                  <c:v>0.71993751980715903</c:v>
                </c:pt>
                <c:pt idx="403">
                  <c:v>0.72379240321120297</c:v>
                </c:pt>
                <c:pt idx="404">
                  <c:v>0.71634847756673203</c:v>
                </c:pt>
                <c:pt idx="405">
                  <c:v>0.71629051652836395</c:v>
                </c:pt>
                <c:pt idx="406">
                  <c:v>0.72838626727592803</c:v>
                </c:pt>
                <c:pt idx="407">
                  <c:v>0.731262543122567</c:v>
                </c:pt>
                <c:pt idx="408">
                  <c:v>0.72785909939854199</c:v>
                </c:pt>
                <c:pt idx="409">
                  <c:v>0.73482742260671996</c:v>
                </c:pt>
                <c:pt idx="410">
                  <c:v>0.72629201593771497</c:v>
                </c:pt>
                <c:pt idx="411">
                  <c:v>0.73207202946068795</c:v>
                </c:pt>
                <c:pt idx="412">
                  <c:v>0.73240602843677505</c:v>
                </c:pt>
                <c:pt idx="413">
                  <c:v>0.74182455961415505</c:v>
                </c:pt>
                <c:pt idx="414">
                  <c:v>0.73848687300803195</c:v>
                </c:pt>
                <c:pt idx="415">
                  <c:v>0.74380452665767405</c:v>
                </c:pt>
                <c:pt idx="416">
                  <c:v>0.74469066363740899</c:v>
                </c:pt>
                <c:pt idx="417">
                  <c:v>0.74540285709992904</c:v>
                </c:pt>
                <c:pt idx="418">
                  <c:v>0.75283407446074702</c:v>
                </c:pt>
                <c:pt idx="419">
                  <c:v>0.751850575434034</c:v>
                </c:pt>
                <c:pt idx="420">
                  <c:v>0.75403023926289603</c:v>
                </c:pt>
                <c:pt idx="421">
                  <c:v>0.75496772018768199</c:v>
                </c:pt>
                <c:pt idx="422">
                  <c:v>0.75981756034803305</c:v>
                </c:pt>
                <c:pt idx="423">
                  <c:v>0.76627225276799005</c:v>
                </c:pt>
                <c:pt idx="424">
                  <c:v>0.76407905067759896</c:v>
                </c:pt>
                <c:pt idx="425">
                  <c:v>0.76903828449720202</c:v>
                </c:pt>
                <c:pt idx="426">
                  <c:v>0.77435731050794798</c:v>
                </c:pt>
                <c:pt idx="427">
                  <c:v>0.77843557952409603</c:v>
                </c:pt>
                <c:pt idx="428">
                  <c:v>0.77645548727642899</c:v>
                </c:pt>
                <c:pt idx="429">
                  <c:v>0.78371739537159901</c:v>
                </c:pt>
                <c:pt idx="430">
                  <c:v>0.77693249301825196</c:v>
                </c:pt>
                <c:pt idx="431">
                  <c:v>0.79102621649807303</c:v>
                </c:pt>
                <c:pt idx="432">
                  <c:v>0.79304102966207402</c:v>
                </c:pt>
                <c:pt idx="433">
                  <c:v>0.79684687336711502</c:v>
                </c:pt>
                <c:pt idx="434">
                  <c:v>0.80322880560231502</c:v>
                </c:pt>
                <c:pt idx="435">
                  <c:v>0.80644216515167599</c:v>
                </c:pt>
                <c:pt idx="436">
                  <c:v>0.81003069592459198</c:v>
                </c:pt>
                <c:pt idx="437">
                  <c:v>0.81703837977216898</c:v>
                </c:pt>
                <c:pt idx="438">
                  <c:v>0.81475532057796896</c:v>
                </c:pt>
                <c:pt idx="439">
                  <c:v>0.82426048099330296</c:v>
                </c:pt>
                <c:pt idx="440">
                  <c:v>0.83202688397187896</c:v>
                </c:pt>
                <c:pt idx="441">
                  <c:v>0.828081824291102</c:v>
                </c:pt>
                <c:pt idx="442">
                  <c:v>0.83270665090872498</c:v>
                </c:pt>
                <c:pt idx="443">
                  <c:v>0.83544995324449001</c:v>
                </c:pt>
                <c:pt idx="444">
                  <c:v>0.84464455223909196</c:v>
                </c:pt>
                <c:pt idx="445">
                  <c:v>0.84423694791626103</c:v>
                </c:pt>
                <c:pt idx="446">
                  <c:v>0.84661211318563101</c:v>
                </c:pt>
                <c:pt idx="447">
                  <c:v>0.85489374348210401</c:v>
                </c:pt>
                <c:pt idx="448">
                  <c:v>0.85628366241426801</c:v>
                </c:pt>
                <c:pt idx="449">
                  <c:v>0.86117312256112299</c:v>
                </c:pt>
                <c:pt idx="450">
                  <c:v>0.86324548306984805</c:v>
                </c:pt>
                <c:pt idx="451">
                  <c:v>0.87033723872556801</c:v>
                </c:pt>
                <c:pt idx="452">
                  <c:v>0.87634550984120096</c:v>
                </c:pt>
                <c:pt idx="453">
                  <c:v>0.87891969925188795</c:v>
                </c:pt>
                <c:pt idx="454">
                  <c:v>0.88109726902606</c:v>
                </c:pt>
                <c:pt idx="455">
                  <c:v>0.88810885428824404</c:v>
                </c:pt>
                <c:pt idx="456">
                  <c:v>0.89231473152116803</c:v>
                </c:pt>
                <c:pt idx="457">
                  <c:v>0.893018573571427</c:v>
                </c:pt>
                <c:pt idx="458">
                  <c:v>0.89765257735913695</c:v>
                </c:pt>
                <c:pt idx="459">
                  <c:v>0.89973557176121499</c:v>
                </c:pt>
                <c:pt idx="460">
                  <c:v>0.90138179529223805</c:v>
                </c:pt>
                <c:pt idx="461">
                  <c:v>0.91071026046039105</c:v>
                </c:pt>
                <c:pt idx="462">
                  <c:v>0.91544804285850501</c:v>
                </c:pt>
                <c:pt idx="463">
                  <c:v>0.90987482545931497</c:v>
                </c:pt>
                <c:pt idx="464">
                  <c:v>0.92501568232813303</c:v>
                </c:pt>
                <c:pt idx="465">
                  <c:v>0.92412516383781196</c:v>
                </c:pt>
                <c:pt idx="466">
                  <c:v>0.93054899762693899</c:v>
                </c:pt>
                <c:pt idx="467">
                  <c:v>0.93397285600180602</c:v>
                </c:pt>
                <c:pt idx="468">
                  <c:v>0.93417669902820699</c:v>
                </c:pt>
                <c:pt idx="469">
                  <c:v>0.93885446741915302</c:v>
                </c:pt>
                <c:pt idx="470">
                  <c:v>0.94207557740257097</c:v>
                </c:pt>
                <c:pt idx="471">
                  <c:v>0.94677202971113195</c:v>
                </c:pt>
                <c:pt idx="472">
                  <c:v>0.946457766045955</c:v>
                </c:pt>
                <c:pt idx="473">
                  <c:v>0.95349316542481799</c:v>
                </c:pt>
                <c:pt idx="474">
                  <c:v>0.95670041461869804</c:v>
                </c:pt>
                <c:pt idx="475">
                  <c:v>0.95866375954196004</c:v>
                </c:pt>
                <c:pt idx="476">
                  <c:v>0.96192089808124104</c:v>
                </c:pt>
                <c:pt idx="477">
                  <c:v>0.96691291324670503</c:v>
                </c:pt>
                <c:pt idx="478">
                  <c:v>0.96735061281253698</c:v>
                </c:pt>
                <c:pt idx="479">
                  <c:v>0.97193081784560598</c:v>
                </c:pt>
                <c:pt idx="480">
                  <c:v>0.97446372959302996</c:v>
                </c:pt>
                <c:pt idx="481">
                  <c:v>0.97499720468774598</c:v>
                </c:pt>
                <c:pt idx="482">
                  <c:v>0.97993291484995404</c:v>
                </c:pt>
                <c:pt idx="483">
                  <c:v>0.980657780919721</c:v>
                </c:pt>
                <c:pt idx="484">
                  <c:v>0.98388409995001402</c:v>
                </c:pt>
                <c:pt idx="485">
                  <c:v>0.98316547866392701</c:v>
                </c:pt>
                <c:pt idx="486">
                  <c:v>0.98591991665552703</c:v>
                </c:pt>
                <c:pt idx="487">
                  <c:v>0.98780990841326</c:v>
                </c:pt>
                <c:pt idx="488">
                  <c:v>0.99088115702205504</c:v>
                </c:pt>
                <c:pt idx="489">
                  <c:v>0.99232019928091297</c:v>
                </c:pt>
                <c:pt idx="490">
                  <c:v>0.99361005758813603</c:v>
                </c:pt>
                <c:pt idx="491">
                  <c:v>0.99535867596065797</c:v>
                </c:pt>
                <c:pt idx="492">
                  <c:v>0.99696020199356195</c:v>
                </c:pt>
                <c:pt idx="493">
                  <c:v>0.99848409957791995</c:v>
                </c:pt>
                <c:pt idx="494">
                  <c:v>0.99629243340679896</c:v>
                </c:pt>
                <c:pt idx="495">
                  <c:v>0.99843057189516604</c:v>
                </c:pt>
                <c:pt idx="496">
                  <c:v>0.99915549007097604</c:v>
                </c:pt>
                <c:pt idx="497">
                  <c:v>0.99910090066698298</c:v>
                </c:pt>
                <c:pt idx="498">
                  <c:v>0.99905503612312696</c:v>
                </c:pt>
                <c:pt idx="499">
                  <c:v>0.99920768991476305</c:v>
                </c:pt>
                <c:pt idx="500">
                  <c:v>0.99907045345997603</c:v>
                </c:pt>
                <c:pt idx="501">
                  <c:v>0.99846161378831999</c:v>
                </c:pt>
                <c:pt idx="502">
                  <c:v>0.99790961063245998</c:v>
                </c:pt>
                <c:pt idx="503">
                  <c:v>0.99640638261419801</c:v>
                </c:pt>
                <c:pt idx="504">
                  <c:v>0.993164048993041</c:v>
                </c:pt>
                <c:pt idx="505">
                  <c:v>0.99410903469304701</c:v>
                </c:pt>
                <c:pt idx="506">
                  <c:v>0.99413904977274203</c:v>
                </c:pt>
                <c:pt idx="507">
                  <c:v>0.98965079751025797</c:v>
                </c:pt>
                <c:pt idx="508">
                  <c:v>0.98841634488465302</c:v>
                </c:pt>
                <c:pt idx="509">
                  <c:v>0.98684827910113104</c:v>
                </c:pt>
                <c:pt idx="510">
                  <c:v>0.98251598531234496</c:v>
                </c:pt>
                <c:pt idx="511">
                  <c:v>0.97945687989384</c:v>
                </c:pt>
                <c:pt idx="512">
                  <c:v>0.97681001665996903</c:v>
                </c:pt>
                <c:pt idx="513">
                  <c:v>0.97136583737872295</c:v>
                </c:pt>
                <c:pt idx="514">
                  <c:v>0.97301072734571603</c:v>
                </c:pt>
                <c:pt idx="515">
                  <c:v>0.96768421718563102</c:v>
                </c:pt>
                <c:pt idx="516">
                  <c:v>0.96174553067414204</c:v>
                </c:pt>
                <c:pt idx="517">
                  <c:v>0.96154628943736098</c:v>
                </c:pt>
                <c:pt idx="518">
                  <c:v>0.94867246496087998</c:v>
                </c:pt>
                <c:pt idx="519">
                  <c:v>0.94704468222982696</c:v>
                </c:pt>
                <c:pt idx="520">
                  <c:v>0.94212014432369295</c:v>
                </c:pt>
                <c:pt idx="521">
                  <c:v>0.94110660103161103</c:v>
                </c:pt>
                <c:pt idx="522">
                  <c:v>0.91425748802120199</c:v>
                </c:pt>
                <c:pt idx="523">
                  <c:v>0.93513856221332603</c:v>
                </c:pt>
                <c:pt idx="524">
                  <c:v>0.92090438588951895</c:v>
                </c:pt>
                <c:pt idx="525">
                  <c:v>0.92066247229690201</c:v>
                </c:pt>
                <c:pt idx="526">
                  <c:v>0.91829401565416502</c:v>
                </c:pt>
                <c:pt idx="527">
                  <c:v>0.91409282555053295</c:v>
                </c:pt>
                <c:pt idx="528">
                  <c:v>0.89460967213813702</c:v>
                </c:pt>
                <c:pt idx="529">
                  <c:v>0.89051647126731803</c:v>
                </c:pt>
                <c:pt idx="530">
                  <c:v>0.88555496083676899</c:v>
                </c:pt>
                <c:pt idx="531">
                  <c:v>0.87141241365511002</c:v>
                </c:pt>
                <c:pt idx="532">
                  <c:v>0.880141863978808</c:v>
                </c:pt>
                <c:pt idx="533">
                  <c:v>0.87834618541217202</c:v>
                </c:pt>
                <c:pt idx="534">
                  <c:v>0.84672019737400295</c:v>
                </c:pt>
                <c:pt idx="535">
                  <c:v>0.85718468109852197</c:v>
                </c:pt>
                <c:pt idx="536">
                  <c:v>0.84923131544325803</c:v>
                </c:pt>
                <c:pt idx="537">
                  <c:v>0.85544317163111405</c:v>
                </c:pt>
                <c:pt idx="538">
                  <c:v>0.850728314168821</c:v>
                </c:pt>
                <c:pt idx="539">
                  <c:v>0.83360399613518699</c:v>
                </c:pt>
                <c:pt idx="540">
                  <c:v>0.83086474239073504</c:v>
                </c:pt>
                <c:pt idx="541">
                  <c:v>0.821817393155437</c:v>
                </c:pt>
                <c:pt idx="542">
                  <c:v>0.83019617859066497</c:v>
                </c:pt>
                <c:pt idx="543">
                  <c:v>0.81830070439171998</c:v>
                </c:pt>
                <c:pt idx="544">
                  <c:v>0.79794984223150101</c:v>
                </c:pt>
                <c:pt idx="545">
                  <c:v>0.80311427228991195</c:v>
                </c:pt>
                <c:pt idx="546">
                  <c:v>0.799106116336608</c:v>
                </c:pt>
                <c:pt idx="547">
                  <c:v>0.77989273057362896</c:v>
                </c:pt>
                <c:pt idx="548">
                  <c:v>0.78274376490847097</c:v>
                </c:pt>
                <c:pt idx="549">
                  <c:v>0.76381118288153105</c:v>
                </c:pt>
                <c:pt idx="550">
                  <c:v>0.78215253126697104</c:v>
                </c:pt>
                <c:pt idx="551">
                  <c:v>0.75254445839240702</c:v>
                </c:pt>
                <c:pt idx="552">
                  <c:v>0.75649919109958097</c:v>
                </c:pt>
                <c:pt idx="553">
                  <c:v>0.74130017131898995</c:v>
                </c:pt>
                <c:pt idx="554">
                  <c:v>0.74511478040243895</c:v>
                </c:pt>
                <c:pt idx="555">
                  <c:v>0.742665509070629</c:v>
                </c:pt>
                <c:pt idx="556">
                  <c:v>0.70861148041093402</c:v>
                </c:pt>
                <c:pt idx="557">
                  <c:v>0.70889139052644501</c:v>
                </c:pt>
                <c:pt idx="558">
                  <c:v>0.71636494877476398</c:v>
                </c:pt>
                <c:pt idx="559">
                  <c:v>0.70102277403583502</c:v>
                </c:pt>
                <c:pt idx="560">
                  <c:v>0.72210593322453898</c:v>
                </c:pt>
                <c:pt idx="561">
                  <c:v>0.70411546107879497</c:v>
                </c:pt>
                <c:pt idx="562">
                  <c:v>0.687137421082745</c:v>
                </c:pt>
                <c:pt idx="563">
                  <c:v>0.68935413496235398</c:v>
                </c:pt>
                <c:pt idx="564">
                  <c:v>0.67564136989142198</c:v>
                </c:pt>
                <c:pt idx="565">
                  <c:v>0.67190376054740097</c:v>
                </c:pt>
                <c:pt idx="566">
                  <c:v>0.67456395169029804</c:v>
                </c:pt>
                <c:pt idx="567">
                  <c:v>0.65098219520080403</c:v>
                </c:pt>
                <c:pt idx="568">
                  <c:v>0.65403651549181396</c:v>
                </c:pt>
                <c:pt idx="569">
                  <c:v>0.65680917112610904</c:v>
                </c:pt>
                <c:pt idx="570">
                  <c:v>0.65554083438055</c:v>
                </c:pt>
                <c:pt idx="571">
                  <c:v>0.61488124488149098</c:v>
                </c:pt>
                <c:pt idx="572">
                  <c:v>0.60827582072128095</c:v>
                </c:pt>
                <c:pt idx="573">
                  <c:v>0.63413472961366901</c:v>
                </c:pt>
                <c:pt idx="574">
                  <c:v>0.60007836431397499</c:v>
                </c:pt>
                <c:pt idx="575">
                  <c:v>0.59972175478938206</c:v>
                </c:pt>
                <c:pt idx="576">
                  <c:v>0.59077582290231501</c:v>
                </c:pt>
                <c:pt idx="577">
                  <c:v>0.59600985022316799</c:v>
                </c:pt>
                <c:pt idx="578">
                  <c:v>0.58059377907759502</c:v>
                </c:pt>
                <c:pt idx="579">
                  <c:v>0.59893641211037496</c:v>
                </c:pt>
                <c:pt idx="580">
                  <c:v>0.56859352064817403</c:v>
                </c:pt>
                <c:pt idx="581">
                  <c:v>0.59095651151148898</c:v>
                </c:pt>
                <c:pt idx="582">
                  <c:v>0.57193876906069296</c:v>
                </c:pt>
                <c:pt idx="583">
                  <c:v>0.58416167580243095</c:v>
                </c:pt>
                <c:pt idx="584">
                  <c:v>0.576732844853999</c:v>
                </c:pt>
                <c:pt idx="585">
                  <c:v>0.57340137025423099</c:v>
                </c:pt>
                <c:pt idx="586">
                  <c:v>0.57263273328333897</c:v>
                </c:pt>
                <c:pt idx="587">
                  <c:v>0.53579519116598096</c:v>
                </c:pt>
                <c:pt idx="588">
                  <c:v>0.56102846668330697</c:v>
                </c:pt>
                <c:pt idx="589">
                  <c:v>0.53111802891042603</c:v>
                </c:pt>
                <c:pt idx="590">
                  <c:v>0.55186175576496799</c:v>
                </c:pt>
                <c:pt idx="591">
                  <c:v>0.53092722141132798</c:v>
                </c:pt>
                <c:pt idx="592">
                  <c:v>0.491889459333333</c:v>
                </c:pt>
                <c:pt idx="593">
                  <c:v>0.51057993043032002</c:v>
                </c:pt>
                <c:pt idx="594">
                  <c:v>0.49501518862201499</c:v>
                </c:pt>
                <c:pt idx="595">
                  <c:v>0.50494854958319602</c:v>
                </c:pt>
                <c:pt idx="596">
                  <c:v>0.50646235233193304</c:v>
                </c:pt>
                <c:pt idx="597">
                  <c:v>0.49149233203750198</c:v>
                </c:pt>
                <c:pt idx="598">
                  <c:v>0.49702690014269602</c:v>
                </c:pt>
                <c:pt idx="599">
                  <c:v>0.48748028623728601</c:v>
                </c:pt>
                <c:pt idx="600">
                  <c:v>0.48525579161624899</c:v>
                </c:pt>
                <c:pt idx="601">
                  <c:v>0.46608414780504098</c:v>
                </c:pt>
                <c:pt idx="602">
                  <c:v>0.47259241098888699</c:v>
                </c:pt>
                <c:pt idx="603">
                  <c:v>0.45552612740647203</c:v>
                </c:pt>
                <c:pt idx="604">
                  <c:v>0.45720687954257899</c:v>
                </c:pt>
                <c:pt idx="605">
                  <c:v>0.47680558867407102</c:v>
                </c:pt>
                <c:pt idx="606">
                  <c:v>0.459446520352156</c:v>
                </c:pt>
                <c:pt idx="607">
                  <c:v>0.45144940803585198</c:v>
                </c:pt>
                <c:pt idx="608">
                  <c:v>0.46823869355889902</c:v>
                </c:pt>
                <c:pt idx="609">
                  <c:v>0.46573557615218097</c:v>
                </c:pt>
                <c:pt idx="610">
                  <c:v>0.44959824848517999</c:v>
                </c:pt>
                <c:pt idx="611">
                  <c:v>0.47161179743314802</c:v>
                </c:pt>
                <c:pt idx="612">
                  <c:v>0.43120588911511198</c:v>
                </c:pt>
                <c:pt idx="613">
                  <c:v>0.42832831599204702</c:v>
                </c:pt>
                <c:pt idx="614">
                  <c:v>0.415484755290424</c:v>
                </c:pt>
                <c:pt idx="615">
                  <c:v>0.42141340366242602</c:v>
                </c:pt>
                <c:pt idx="616">
                  <c:v>0.43077869113696099</c:v>
                </c:pt>
                <c:pt idx="617">
                  <c:v>0.40571168785188799</c:v>
                </c:pt>
                <c:pt idx="618">
                  <c:v>0.40286538503754998</c:v>
                </c:pt>
                <c:pt idx="619">
                  <c:v>0.41510254189956702</c:v>
                </c:pt>
                <c:pt idx="620">
                  <c:v>0.41469104125495099</c:v>
                </c:pt>
                <c:pt idx="621">
                  <c:v>0.40103285094618701</c:v>
                </c:pt>
                <c:pt idx="622">
                  <c:v>0.40946283915798198</c:v>
                </c:pt>
                <c:pt idx="623">
                  <c:v>0.39734486521735901</c:v>
                </c:pt>
                <c:pt idx="624">
                  <c:v>0.40991500939366798</c:v>
                </c:pt>
                <c:pt idx="625">
                  <c:v>0.40316032098516202</c:v>
                </c:pt>
                <c:pt idx="626">
                  <c:v>0.404711031152999</c:v>
                </c:pt>
                <c:pt idx="627">
                  <c:v>0.38466598714045103</c:v>
                </c:pt>
                <c:pt idx="628">
                  <c:v>0.375072029632051</c:v>
                </c:pt>
                <c:pt idx="629">
                  <c:v>0.37049374007226299</c:v>
                </c:pt>
                <c:pt idx="630">
                  <c:v>0.39348861896659998</c:v>
                </c:pt>
                <c:pt idx="631">
                  <c:v>0.36280667706286002</c:v>
                </c:pt>
                <c:pt idx="632">
                  <c:v>0.35893062685481097</c:v>
                </c:pt>
                <c:pt idx="633">
                  <c:v>0.37336585055115301</c:v>
                </c:pt>
                <c:pt idx="634">
                  <c:v>0.375625345462336</c:v>
                </c:pt>
                <c:pt idx="635">
                  <c:v>0.311157619407748</c:v>
                </c:pt>
                <c:pt idx="636">
                  <c:v>0.36725526038809198</c:v>
                </c:pt>
                <c:pt idx="637">
                  <c:v>0.34806769527739301</c:v>
                </c:pt>
                <c:pt idx="638">
                  <c:v>0.35658047371926899</c:v>
                </c:pt>
                <c:pt idx="639">
                  <c:v>0.35328771013864102</c:v>
                </c:pt>
                <c:pt idx="640">
                  <c:v>0.34921669795340499</c:v>
                </c:pt>
                <c:pt idx="641">
                  <c:v>0.317710047892103</c:v>
                </c:pt>
                <c:pt idx="642">
                  <c:v>0.33287502612323999</c:v>
                </c:pt>
                <c:pt idx="643">
                  <c:v>0.319459597133886</c:v>
                </c:pt>
                <c:pt idx="644">
                  <c:v>0.328069550657965</c:v>
                </c:pt>
                <c:pt idx="645">
                  <c:v>0.32726043803074101</c:v>
                </c:pt>
                <c:pt idx="646">
                  <c:v>0.34359098968678098</c:v>
                </c:pt>
                <c:pt idx="647">
                  <c:v>0.34258453396911298</c:v>
                </c:pt>
                <c:pt idx="648">
                  <c:v>0.329544940450063</c:v>
                </c:pt>
                <c:pt idx="649">
                  <c:v>0.32441962848241701</c:v>
                </c:pt>
                <c:pt idx="650">
                  <c:v>0.32300213882217199</c:v>
                </c:pt>
                <c:pt idx="651">
                  <c:v>0.30459126696091199</c:v>
                </c:pt>
                <c:pt idx="652">
                  <c:v>0.31056164723716101</c:v>
                </c:pt>
                <c:pt idx="653">
                  <c:v>0.33380853889428902</c:v>
                </c:pt>
                <c:pt idx="654">
                  <c:v>0.32862091751063</c:v>
                </c:pt>
                <c:pt idx="655">
                  <c:v>0.319597522411041</c:v>
                </c:pt>
                <c:pt idx="656">
                  <c:v>0.30462385562532301</c:v>
                </c:pt>
                <c:pt idx="657">
                  <c:v>0.32364827402549801</c:v>
                </c:pt>
                <c:pt idx="658">
                  <c:v>0.32400991367663001</c:v>
                </c:pt>
                <c:pt idx="659">
                  <c:v>0.315168888001011</c:v>
                </c:pt>
                <c:pt idx="660">
                  <c:v>0.311488730603941</c:v>
                </c:pt>
                <c:pt idx="661">
                  <c:v>0.32643441127619199</c:v>
                </c:pt>
                <c:pt idx="662">
                  <c:v>0.29929207146389197</c:v>
                </c:pt>
                <c:pt idx="663">
                  <c:v>0.259626513662155</c:v>
                </c:pt>
                <c:pt idx="664">
                  <c:v>0.27399206141757299</c:v>
                </c:pt>
                <c:pt idx="665">
                  <c:v>0.30009905517475099</c:v>
                </c:pt>
                <c:pt idx="666">
                  <c:v>0.30245230000000001</c:v>
                </c:pt>
                <c:pt idx="667">
                  <c:v>0.30484568498652498</c:v>
                </c:pt>
                <c:pt idx="668">
                  <c:v>0.29318185729316298</c:v>
                </c:pt>
                <c:pt idx="669">
                  <c:v>0.28932993282209901</c:v>
                </c:pt>
                <c:pt idx="670">
                  <c:v>0.29425153380000402</c:v>
                </c:pt>
                <c:pt idx="671">
                  <c:v>0.29871270733758198</c:v>
                </c:pt>
                <c:pt idx="672">
                  <c:v>0.30539357053649202</c:v>
                </c:pt>
                <c:pt idx="673">
                  <c:v>0.28392739586000099</c:v>
                </c:pt>
                <c:pt idx="674">
                  <c:v>0.32495389075756997</c:v>
                </c:pt>
                <c:pt idx="675">
                  <c:v>0.288954745924279</c:v>
                </c:pt>
                <c:pt idx="676">
                  <c:v>0.32383862554040399</c:v>
                </c:pt>
                <c:pt idx="677">
                  <c:v>0.28489891331232498</c:v>
                </c:pt>
                <c:pt idx="678">
                  <c:v>0.26814840382923999</c:v>
                </c:pt>
                <c:pt idx="679">
                  <c:v>0.25579519170515702</c:v>
                </c:pt>
                <c:pt idx="680">
                  <c:v>0.28902838843708201</c:v>
                </c:pt>
                <c:pt idx="681">
                  <c:v>0.26327174868997</c:v>
                </c:pt>
                <c:pt idx="682">
                  <c:v>0.28035639713083799</c:v>
                </c:pt>
                <c:pt idx="683">
                  <c:v>0.26392556618384</c:v>
                </c:pt>
                <c:pt idx="684">
                  <c:v>0.25877797004316599</c:v>
                </c:pt>
                <c:pt idx="685">
                  <c:v>0.23368519997059101</c:v>
                </c:pt>
                <c:pt idx="686">
                  <c:v>0.25247927155072197</c:v>
                </c:pt>
                <c:pt idx="687">
                  <c:v>0.24106067626694999</c:v>
                </c:pt>
                <c:pt idx="688">
                  <c:v>0.24537684290308101</c:v>
                </c:pt>
                <c:pt idx="689">
                  <c:v>0.26134118139176399</c:v>
                </c:pt>
                <c:pt idx="690">
                  <c:v>0.28400892890328699</c:v>
                </c:pt>
                <c:pt idx="691">
                  <c:v>0.23803433409803901</c:v>
                </c:pt>
                <c:pt idx="692">
                  <c:v>0.214913051641347</c:v>
                </c:pt>
                <c:pt idx="693">
                  <c:v>0.27297096789585501</c:v>
                </c:pt>
                <c:pt idx="694">
                  <c:v>0.24678749442178799</c:v>
                </c:pt>
                <c:pt idx="695">
                  <c:v>0.233160654727779</c:v>
                </c:pt>
                <c:pt idx="696">
                  <c:v>0.26174462798819298</c:v>
                </c:pt>
                <c:pt idx="697">
                  <c:v>0.16540295701254201</c:v>
                </c:pt>
                <c:pt idx="698">
                  <c:v>0.24614371963795301</c:v>
                </c:pt>
                <c:pt idx="699">
                  <c:v>0.25603797213726398</c:v>
                </c:pt>
                <c:pt idx="700">
                  <c:v>0.329076659250717</c:v>
                </c:pt>
                <c:pt idx="701">
                  <c:v>0.24274087364007599</c:v>
                </c:pt>
                <c:pt idx="702">
                  <c:v>0.28749327777502398</c:v>
                </c:pt>
                <c:pt idx="703">
                  <c:v>0.245877798057549</c:v>
                </c:pt>
                <c:pt idx="704">
                  <c:v>0.22164084563067599</c:v>
                </c:pt>
                <c:pt idx="705">
                  <c:v>0.24010639709492701</c:v>
                </c:pt>
                <c:pt idx="706">
                  <c:v>0.240814238257684</c:v>
                </c:pt>
                <c:pt idx="707">
                  <c:v>0.211974322139938</c:v>
                </c:pt>
                <c:pt idx="708">
                  <c:v>0.31437967685255203</c:v>
                </c:pt>
                <c:pt idx="709">
                  <c:v>0.307437355799561</c:v>
                </c:pt>
                <c:pt idx="710">
                  <c:v>0.27192131091878502</c:v>
                </c:pt>
                <c:pt idx="711">
                  <c:v>0.229169745830511</c:v>
                </c:pt>
                <c:pt idx="712">
                  <c:v>0.222462743001966</c:v>
                </c:pt>
                <c:pt idx="713">
                  <c:v>0.230902163538769</c:v>
                </c:pt>
                <c:pt idx="714">
                  <c:v>0.251749330551022</c:v>
                </c:pt>
                <c:pt idx="715">
                  <c:v>0.218660358888109</c:v>
                </c:pt>
                <c:pt idx="716">
                  <c:v>0.24021431506815399</c:v>
                </c:pt>
                <c:pt idx="717">
                  <c:v>0.230570218101704</c:v>
                </c:pt>
                <c:pt idx="718">
                  <c:v>0.23931094454709301</c:v>
                </c:pt>
                <c:pt idx="719">
                  <c:v>0.25505455199036098</c:v>
                </c:pt>
                <c:pt idx="720">
                  <c:v>0.25983393231188801</c:v>
                </c:pt>
                <c:pt idx="721">
                  <c:v>0.21756739274046999</c:v>
                </c:pt>
                <c:pt idx="722">
                  <c:v>0.189512870424036</c:v>
                </c:pt>
                <c:pt idx="723">
                  <c:v>0.23777181186252999</c:v>
                </c:pt>
                <c:pt idx="724">
                  <c:v>0.269982793622908</c:v>
                </c:pt>
                <c:pt idx="725">
                  <c:v>0.264400696268137</c:v>
                </c:pt>
                <c:pt idx="726">
                  <c:v>0.23483220912880801</c:v>
                </c:pt>
                <c:pt idx="727">
                  <c:v>0.21690401540662299</c:v>
                </c:pt>
                <c:pt idx="728">
                  <c:v>0.16897669529630499</c:v>
                </c:pt>
                <c:pt idx="729">
                  <c:v>0.176730841360139</c:v>
                </c:pt>
                <c:pt idx="730">
                  <c:v>0.21145012518668299</c:v>
                </c:pt>
                <c:pt idx="731">
                  <c:v>0.213758589087259</c:v>
                </c:pt>
                <c:pt idx="732">
                  <c:v>0.25188667407327198</c:v>
                </c:pt>
                <c:pt idx="733">
                  <c:v>0.25712581791451</c:v>
                </c:pt>
                <c:pt idx="734">
                  <c:v>0.23988996443984001</c:v>
                </c:pt>
                <c:pt idx="735">
                  <c:v>0.20811907490158499</c:v>
                </c:pt>
                <c:pt idx="736">
                  <c:v>0.20603313311415</c:v>
                </c:pt>
                <c:pt idx="737">
                  <c:v>0.23116149335057201</c:v>
                </c:pt>
                <c:pt idx="738">
                  <c:v>0.25562825726665001</c:v>
                </c:pt>
                <c:pt idx="739">
                  <c:v>0.24049691488396899</c:v>
                </c:pt>
                <c:pt idx="740">
                  <c:v>0.24268986824491501</c:v>
                </c:pt>
                <c:pt idx="741">
                  <c:v>0.18588620683512799</c:v>
                </c:pt>
                <c:pt idx="742">
                  <c:v>0.16323298443034001</c:v>
                </c:pt>
                <c:pt idx="743">
                  <c:v>0.20689341102841799</c:v>
                </c:pt>
                <c:pt idx="744">
                  <c:v>0.255102097543705</c:v>
                </c:pt>
                <c:pt idx="745">
                  <c:v>0.21581520822400299</c:v>
                </c:pt>
                <c:pt idx="746">
                  <c:v>0.27454777409307601</c:v>
                </c:pt>
                <c:pt idx="747">
                  <c:v>0.24523908092469099</c:v>
                </c:pt>
                <c:pt idx="748">
                  <c:v>0.21146889633584101</c:v>
                </c:pt>
                <c:pt idx="749">
                  <c:v>0.14492748538390299</c:v>
                </c:pt>
                <c:pt idx="750">
                  <c:v>0.214698609574484</c:v>
                </c:pt>
                <c:pt idx="751">
                  <c:v>0.20676365302658101</c:v>
                </c:pt>
                <c:pt idx="752">
                  <c:v>0.18774877716014499</c:v>
                </c:pt>
                <c:pt idx="753">
                  <c:v>0.18121244305654499</c:v>
                </c:pt>
                <c:pt idx="754">
                  <c:v>0.21451606132824999</c:v>
                </c:pt>
                <c:pt idx="755">
                  <c:v>0.222666615636399</c:v>
                </c:pt>
                <c:pt idx="756">
                  <c:v>0.16531280834020001</c:v>
                </c:pt>
                <c:pt idx="757">
                  <c:v>0.16703628759648101</c:v>
                </c:pt>
                <c:pt idx="758">
                  <c:v>0.200439642565783</c:v>
                </c:pt>
                <c:pt idx="759">
                  <c:v>0.119194734599244</c:v>
                </c:pt>
                <c:pt idx="760">
                  <c:v>0.15243680000000001</c:v>
                </c:pt>
                <c:pt idx="761">
                  <c:v>0.23122845572700201</c:v>
                </c:pt>
                <c:pt idx="762">
                  <c:v>0.204918602476862</c:v>
                </c:pt>
                <c:pt idx="763">
                  <c:v>0.23987947836172799</c:v>
                </c:pt>
                <c:pt idx="764">
                  <c:v>0.191936378438026</c:v>
                </c:pt>
                <c:pt idx="765">
                  <c:v>0.187535942307644</c:v>
                </c:pt>
                <c:pt idx="766">
                  <c:v>0.17956823065102501</c:v>
                </c:pt>
                <c:pt idx="767">
                  <c:v>0.203767098715015</c:v>
                </c:pt>
                <c:pt idx="768">
                  <c:v>0.16328840440591399</c:v>
                </c:pt>
                <c:pt idx="769">
                  <c:v>0.14814499746437099</c:v>
                </c:pt>
                <c:pt idx="770">
                  <c:v>0.1786123</c:v>
                </c:pt>
                <c:pt idx="771">
                  <c:v>0.21435747598002</c:v>
                </c:pt>
                <c:pt idx="772">
                  <c:v>0.13455061171447999</c:v>
                </c:pt>
                <c:pt idx="773">
                  <c:v>0.20145512455669901</c:v>
                </c:pt>
                <c:pt idx="774">
                  <c:v>0.100594845040336</c:v>
                </c:pt>
                <c:pt idx="775">
                  <c:v>0.164533001039469</c:v>
                </c:pt>
                <c:pt idx="776">
                  <c:v>0.25052444847462801</c:v>
                </c:pt>
                <c:pt idx="777">
                  <c:v>0.204758544782223</c:v>
                </c:pt>
                <c:pt idx="778">
                  <c:v>0.263298121076875</c:v>
                </c:pt>
                <c:pt idx="779">
                  <c:v>0.27435779999999999</c:v>
                </c:pt>
                <c:pt idx="780">
                  <c:v>0.28789783295950899</c:v>
                </c:pt>
                <c:pt idx="781">
                  <c:v>0.25073730342179701</c:v>
                </c:pt>
                <c:pt idx="782">
                  <c:v>0.21650823991711499</c:v>
                </c:pt>
                <c:pt idx="783">
                  <c:v>0.248218624408615</c:v>
                </c:pt>
                <c:pt idx="784">
                  <c:v>0.23746538511062101</c:v>
                </c:pt>
                <c:pt idx="785">
                  <c:v>0.19657738378050399</c:v>
                </c:pt>
                <c:pt idx="786">
                  <c:v>0.21941952195887601</c:v>
                </c:pt>
                <c:pt idx="787">
                  <c:v>0.23650063500531601</c:v>
                </c:pt>
                <c:pt idx="788">
                  <c:v>0.15669349483998099</c:v>
                </c:pt>
                <c:pt idx="789">
                  <c:v>0.14093063755437599</c:v>
                </c:pt>
                <c:pt idx="790">
                  <c:v>0.162361533418036</c:v>
                </c:pt>
                <c:pt idx="791">
                  <c:v>0.265545326829631</c:v>
                </c:pt>
                <c:pt idx="792">
                  <c:v>0.16532545757198799</c:v>
                </c:pt>
                <c:pt idx="793">
                  <c:v>0.19465546179457399</c:v>
                </c:pt>
                <c:pt idx="794">
                  <c:v>0.19015050356662</c:v>
                </c:pt>
                <c:pt idx="795">
                  <c:v>0.21437565922400001</c:v>
                </c:pt>
                <c:pt idx="796">
                  <c:v>0.18055090168902799</c:v>
                </c:pt>
                <c:pt idx="797">
                  <c:v>0.18978339966371</c:v>
                </c:pt>
                <c:pt idx="798">
                  <c:v>0.18329223463547401</c:v>
                </c:pt>
                <c:pt idx="799">
                  <c:v>0.14518070008793099</c:v>
                </c:pt>
                <c:pt idx="800">
                  <c:v>0.16453797741330001</c:v>
                </c:pt>
                <c:pt idx="801">
                  <c:v>0.22489031507061999</c:v>
                </c:pt>
                <c:pt idx="802">
                  <c:v>0.112391679983102</c:v>
                </c:pt>
                <c:pt idx="803">
                  <c:v>0.251643237534733</c:v>
                </c:pt>
                <c:pt idx="804">
                  <c:v>0.15220089164557399</c:v>
                </c:pt>
                <c:pt idx="805">
                  <c:v>0.238247406388922</c:v>
                </c:pt>
                <c:pt idx="806">
                  <c:v>0.206180283132266</c:v>
                </c:pt>
                <c:pt idx="807">
                  <c:v>0.246450905529393</c:v>
                </c:pt>
                <c:pt idx="808">
                  <c:v>0.25021484247974601</c:v>
                </c:pt>
                <c:pt idx="809">
                  <c:v>0.22802582112750899</c:v>
                </c:pt>
                <c:pt idx="810">
                  <c:v>0.19486509724420001</c:v>
                </c:pt>
                <c:pt idx="811">
                  <c:v>0.16132256829015301</c:v>
                </c:pt>
                <c:pt idx="812">
                  <c:v>0.16805628460104899</c:v>
                </c:pt>
                <c:pt idx="813">
                  <c:v>0.21437588830934101</c:v>
                </c:pt>
                <c:pt idx="814">
                  <c:v>0.177995988343053</c:v>
                </c:pt>
                <c:pt idx="815">
                  <c:v>0.180293118972087</c:v>
                </c:pt>
                <c:pt idx="816">
                  <c:v>0.20908071345993701</c:v>
                </c:pt>
                <c:pt idx="817">
                  <c:v>0.152686154353225</c:v>
                </c:pt>
                <c:pt idx="818">
                  <c:v>0.14466449912863399</c:v>
                </c:pt>
                <c:pt idx="819">
                  <c:v>0.21803695118796801</c:v>
                </c:pt>
                <c:pt idx="820">
                  <c:v>0.18672585480571499</c:v>
                </c:pt>
                <c:pt idx="821">
                  <c:v>0.214836996245406</c:v>
                </c:pt>
                <c:pt idx="822">
                  <c:v>0.18322101308431299</c:v>
                </c:pt>
                <c:pt idx="823">
                  <c:v>0.172152565112419</c:v>
                </c:pt>
                <c:pt idx="824">
                  <c:v>0.178443084267709</c:v>
                </c:pt>
                <c:pt idx="825">
                  <c:v>0.18077180053553399</c:v>
                </c:pt>
                <c:pt idx="826">
                  <c:v>0.19702998200999999</c:v>
                </c:pt>
                <c:pt idx="827">
                  <c:v>0.19295738042642099</c:v>
                </c:pt>
                <c:pt idx="828">
                  <c:v>0.15365847676229899</c:v>
                </c:pt>
                <c:pt idx="829">
                  <c:v>0.14889187251667099</c:v>
                </c:pt>
                <c:pt idx="830">
                  <c:v>0.152690748293903</c:v>
                </c:pt>
                <c:pt idx="831">
                  <c:v>0.18020257538062601</c:v>
                </c:pt>
                <c:pt idx="832">
                  <c:v>0.153254114393512</c:v>
                </c:pt>
                <c:pt idx="833">
                  <c:v>0.21401264302194201</c:v>
                </c:pt>
                <c:pt idx="834">
                  <c:v>0.180349168911697</c:v>
                </c:pt>
                <c:pt idx="835">
                  <c:v>0.19586463500811399</c:v>
                </c:pt>
                <c:pt idx="836">
                  <c:v>0.22237629961265101</c:v>
                </c:pt>
                <c:pt idx="837">
                  <c:v>0.172129036817012</c:v>
                </c:pt>
                <c:pt idx="838">
                  <c:v>0.13949482309907299</c:v>
                </c:pt>
                <c:pt idx="839">
                  <c:v>0.120761778831529</c:v>
                </c:pt>
                <c:pt idx="840">
                  <c:v>0.116040427061275</c:v>
                </c:pt>
                <c:pt idx="841">
                  <c:v>0.11878374356485</c:v>
                </c:pt>
                <c:pt idx="842">
                  <c:v>9.4124184556562795E-2</c:v>
                </c:pt>
                <c:pt idx="843">
                  <c:v>0.15274660383317501</c:v>
                </c:pt>
                <c:pt idx="844">
                  <c:v>0.13741864909689999</c:v>
                </c:pt>
                <c:pt idx="845">
                  <c:v>7.3022253616827099E-2</c:v>
                </c:pt>
                <c:pt idx="846">
                  <c:v>0.14159013850410601</c:v>
                </c:pt>
                <c:pt idx="847">
                  <c:v>0.148696897078263</c:v>
                </c:pt>
                <c:pt idx="848">
                  <c:v>0.16303306102627901</c:v>
                </c:pt>
                <c:pt idx="849">
                  <c:v>0.15739461819537601</c:v>
                </c:pt>
                <c:pt idx="850">
                  <c:v>0.16085933654640799</c:v>
                </c:pt>
                <c:pt idx="851">
                  <c:v>0.13299058038952399</c:v>
                </c:pt>
                <c:pt idx="852">
                  <c:v>0.25904483508332998</c:v>
                </c:pt>
                <c:pt idx="853">
                  <c:v>0.19934091915388899</c:v>
                </c:pt>
                <c:pt idx="854">
                  <c:v>0.23084207022973</c:v>
                </c:pt>
                <c:pt idx="855">
                  <c:v>0.21995639209505899</c:v>
                </c:pt>
                <c:pt idx="856">
                  <c:v>0.157809214644174</c:v>
                </c:pt>
                <c:pt idx="857">
                  <c:v>8.9498441124273007E-2</c:v>
                </c:pt>
                <c:pt idx="858">
                  <c:v>0.15870395445309901</c:v>
                </c:pt>
                <c:pt idx="859">
                  <c:v>0.15360129347287399</c:v>
                </c:pt>
                <c:pt idx="860">
                  <c:v>0.177496601405987</c:v>
                </c:pt>
                <c:pt idx="861">
                  <c:v>0.14047668140522501</c:v>
                </c:pt>
                <c:pt idx="862">
                  <c:v>0.20923762020767001</c:v>
                </c:pt>
                <c:pt idx="863">
                  <c:v>0.123522560504096</c:v>
                </c:pt>
                <c:pt idx="864">
                  <c:v>0.152975053805117</c:v>
                </c:pt>
                <c:pt idx="865">
                  <c:v>0.153143153050877</c:v>
                </c:pt>
                <c:pt idx="866">
                  <c:v>0.17087549884005701</c:v>
                </c:pt>
                <c:pt idx="867">
                  <c:v>0.12026956905165299</c:v>
                </c:pt>
                <c:pt idx="868">
                  <c:v>0.15828693768080901</c:v>
                </c:pt>
                <c:pt idx="869">
                  <c:v>0.273040753864361</c:v>
                </c:pt>
                <c:pt idx="870">
                  <c:v>0.115642530614192</c:v>
                </c:pt>
                <c:pt idx="871">
                  <c:v>0.17714608777891899</c:v>
                </c:pt>
                <c:pt idx="872">
                  <c:v>0.230668622991512</c:v>
                </c:pt>
                <c:pt idx="873">
                  <c:v>0.20600683915954801</c:v>
                </c:pt>
                <c:pt idx="874">
                  <c:v>0.19945492505571499</c:v>
                </c:pt>
                <c:pt idx="875">
                  <c:v>0.16880501833367401</c:v>
                </c:pt>
                <c:pt idx="876">
                  <c:v>0.158385956643882</c:v>
                </c:pt>
                <c:pt idx="877">
                  <c:v>0.131672799079459</c:v>
                </c:pt>
                <c:pt idx="878">
                  <c:v>0.13914181093924599</c:v>
                </c:pt>
                <c:pt idx="879">
                  <c:v>0.159401814202667</c:v>
                </c:pt>
                <c:pt idx="880">
                  <c:v>0.1091368077779</c:v>
                </c:pt>
                <c:pt idx="881">
                  <c:v>0.13225680429544001</c:v>
                </c:pt>
                <c:pt idx="882">
                  <c:v>0.14174807186709501</c:v>
                </c:pt>
                <c:pt idx="883">
                  <c:v>0.108846534207962</c:v>
                </c:pt>
                <c:pt idx="884">
                  <c:v>0.10816754070713901</c:v>
                </c:pt>
                <c:pt idx="885">
                  <c:v>0.217524690744411</c:v>
                </c:pt>
                <c:pt idx="886">
                  <c:v>0.19786422395827599</c:v>
                </c:pt>
                <c:pt idx="887">
                  <c:v>9.57530357981424E-2</c:v>
                </c:pt>
                <c:pt idx="888">
                  <c:v>7.7479044427842994E-2</c:v>
                </c:pt>
                <c:pt idx="889">
                  <c:v>0.166226761271101</c:v>
                </c:pt>
                <c:pt idx="890">
                  <c:v>0.11904923702175201</c:v>
                </c:pt>
                <c:pt idx="891">
                  <c:v>0.16793890609030199</c:v>
                </c:pt>
                <c:pt idx="892">
                  <c:v>0.16217995681779099</c:v>
                </c:pt>
                <c:pt idx="893">
                  <c:v>0.123678279956646</c:v>
                </c:pt>
                <c:pt idx="894">
                  <c:v>0.28036142482556797</c:v>
                </c:pt>
                <c:pt idx="895">
                  <c:v>0.20335302992131701</c:v>
                </c:pt>
                <c:pt idx="896">
                  <c:v>0.200571333824314</c:v>
                </c:pt>
                <c:pt idx="897">
                  <c:v>0.131584648998778</c:v>
                </c:pt>
                <c:pt idx="898">
                  <c:v>0.14894342519794199</c:v>
                </c:pt>
                <c:pt idx="899">
                  <c:v>0.16477460119493501</c:v>
                </c:pt>
                <c:pt idx="900">
                  <c:v>8.2403984893487894E-2</c:v>
                </c:pt>
                <c:pt idx="901">
                  <c:v>0.17035669503041301</c:v>
                </c:pt>
                <c:pt idx="902">
                  <c:v>0.23261101657016101</c:v>
                </c:pt>
                <c:pt idx="903">
                  <c:v>0.175580306058436</c:v>
                </c:pt>
                <c:pt idx="904">
                  <c:v>0.15674750223190501</c:v>
                </c:pt>
                <c:pt idx="905">
                  <c:v>0.15543375410910801</c:v>
                </c:pt>
                <c:pt idx="906">
                  <c:v>0.10875669801242099</c:v>
                </c:pt>
                <c:pt idx="907">
                  <c:v>0.11957807596954199</c:v>
                </c:pt>
                <c:pt idx="908">
                  <c:v>0.17140735693849801</c:v>
                </c:pt>
                <c:pt idx="909">
                  <c:v>0.170245411016506</c:v>
                </c:pt>
                <c:pt idx="910">
                  <c:v>0.13704495337905701</c:v>
                </c:pt>
                <c:pt idx="911">
                  <c:v>0.118648221851681</c:v>
                </c:pt>
                <c:pt idx="912">
                  <c:v>5.78315166879469E-2</c:v>
                </c:pt>
                <c:pt idx="913">
                  <c:v>0.14030191098876399</c:v>
                </c:pt>
                <c:pt idx="914">
                  <c:v>0.105133553557874</c:v>
                </c:pt>
                <c:pt idx="915">
                  <c:v>0.152986297646105</c:v>
                </c:pt>
                <c:pt idx="916">
                  <c:v>0.208256855378636</c:v>
                </c:pt>
                <c:pt idx="917">
                  <c:v>0.192837459883521</c:v>
                </c:pt>
                <c:pt idx="918">
                  <c:v>0.17368239827634799</c:v>
                </c:pt>
                <c:pt idx="919">
                  <c:v>0.20735398053153201</c:v>
                </c:pt>
                <c:pt idx="920">
                  <c:v>0.18389608118216499</c:v>
                </c:pt>
                <c:pt idx="921">
                  <c:v>0.21420970259637001</c:v>
                </c:pt>
                <c:pt idx="922">
                  <c:v>0.11102180463073499</c:v>
                </c:pt>
                <c:pt idx="923">
                  <c:v>0.131211971810995</c:v>
                </c:pt>
                <c:pt idx="924">
                  <c:v>0.14674049139630299</c:v>
                </c:pt>
                <c:pt idx="925">
                  <c:v>0.16065042126204701</c:v>
                </c:pt>
                <c:pt idx="926">
                  <c:v>0.20376106711368899</c:v>
                </c:pt>
                <c:pt idx="927">
                  <c:v>0.100879963872</c:v>
                </c:pt>
                <c:pt idx="928">
                  <c:v>8.0861226445384696E-2</c:v>
                </c:pt>
                <c:pt idx="929">
                  <c:v>0.12673804394188001</c:v>
                </c:pt>
                <c:pt idx="930">
                  <c:v>0.15204321531426401</c:v>
                </c:pt>
                <c:pt idx="931">
                  <c:v>0.14538374368903501</c:v>
                </c:pt>
                <c:pt idx="932">
                  <c:v>0.13574288187826899</c:v>
                </c:pt>
                <c:pt idx="933">
                  <c:v>6.7024561659280807E-2</c:v>
                </c:pt>
                <c:pt idx="934">
                  <c:v>0.213343008438659</c:v>
                </c:pt>
                <c:pt idx="935">
                  <c:v>0.224037511310794</c:v>
                </c:pt>
                <c:pt idx="936">
                  <c:v>0.16676561424389599</c:v>
                </c:pt>
                <c:pt idx="937">
                  <c:v>2.6451662345049701E-2</c:v>
                </c:pt>
                <c:pt idx="938">
                  <c:v>0.11681683860471601</c:v>
                </c:pt>
                <c:pt idx="939">
                  <c:v>0.22408991069030301</c:v>
                </c:pt>
                <c:pt idx="940">
                  <c:v>0.29730064214207202</c:v>
                </c:pt>
                <c:pt idx="941">
                  <c:v>0.10204235579462</c:v>
                </c:pt>
                <c:pt idx="942">
                  <c:v>6.3764336686204195E-2</c:v>
                </c:pt>
                <c:pt idx="943">
                  <c:v>5.41779750407657E-2</c:v>
                </c:pt>
                <c:pt idx="944">
                  <c:v>0.119204776980374</c:v>
                </c:pt>
                <c:pt idx="945">
                  <c:v>0.16602764592404301</c:v>
                </c:pt>
                <c:pt idx="946">
                  <c:v>0.14490275293138</c:v>
                </c:pt>
                <c:pt idx="947">
                  <c:v>0.146623614019357</c:v>
                </c:pt>
                <c:pt idx="948">
                  <c:v>6.9126810196880106E-2</c:v>
                </c:pt>
                <c:pt idx="949">
                  <c:v>0.102599186153395</c:v>
                </c:pt>
                <c:pt idx="950">
                  <c:v>0.17765558973152201</c:v>
                </c:pt>
                <c:pt idx="951">
                  <c:v>0.14765774550121999</c:v>
                </c:pt>
                <c:pt idx="952">
                  <c:v>0.14995191403298899</c:v>
                </c:pt>
                <c:pt idx="953">
                  <c:v>0.15979049139408399</c:v>
                </c:pt>
                <c:pt idx="954">
                  <c:v>0.20374799103327801</c:v>
                </c:pt>
                <c:pt idx="955">
                  <c:v>0.207770157031614</c:v>
                </c:pt>
                <c:pt idx="956">
                  <c:v>7.4319956130998399E-2</c:v>
                </c:pt>
                <c:pt idx="957">
                  <c:v>0.212834487500419</c:v>
                </c:pt>
                <c:pt idx="958">
                  <c:v>0.224466869262503</c:v>
                </c:pt>
                <c:pt idx="959">
                  <c:v>5.7530621176294101E-2</c:v>
                </c:pt>
                <c:pt idx="960">
                  <c:v>0.18486657544016699</c:v>
                </c:pt>
                <c:pt idx="961">
                  <c:v>0.204877840372685</c:v>
                </c:pt>
                <c:pt idx="962">
                  <c:v>5.8319740506355799E-2</c:v>
                </c:pt>
                <c:pt idx="963">
                  <c:v>3.6322109345178398E-2</c:v>
                </c:pt>
                <c:pt idx="964">
                  <c:v>0.14423742774492601</c:v>
                </c:pt>
                <c:pt idx="965">
                  <c:v>0.185860569672155</c:v>
                </c:pt>
                <c:pt idx="966">
                  <c:v>0.27418483223265899</c:v>
                </c:pt>
                <c:pt idx="967">
                  <c:v>0.18389272818316399</c:v>
                </c:pt>
                <c:pt idx="968">
                  <c:v>0.126366441210188</c:v>
                </c:pt>
                <c:pt idx="969">
                  <c:v>0.14468265106515299</c:v>
                </c:pt>
                <c:pt idx="970">
                  <c:v>0.22499560396453699</c:v>
                </c:pt>
                <c:pt idx="971">
                  <c:v>9.0929758760658799E-2</c:v>
                </c:pt>
                <c:pt idx="972">
                  <c:v>4.5380164320451201E-2</c:v>
                </c:pt>
                <c:pt idx="973">
                  <c:v>0.187424538306004</c:v>
                </c:pt>
                <c:pt idx="974">
                  <c:v>0.22921710406071599</c:v>
                </c:pt>
                <c:pt idx="975">
                  <c:v>0.172330815019762</c:v>
                </c:pt>
                <c:pt idx="976">
                  <c:v>0.13731027248445599</c:v>
                </c:pt>
                <c:pt idx="977">
                  <c:v>0.150038173079973</c:v>
                </c:pt>
                <c:pt idx="978">
                  <c:v>0.13572450460014501</c:v>
                </c:pt>
                <c:pt idx="979">
                  <c:v>9.9454546202736097E-2</c:v>
                </c:pt>
                <c:pt idx="980">
                  <c:v>0.14685748492869899</c:v>
                </c:pt>
                <c:pt idx="981">
                  <c:v>0.106795987590111</c:v>
                </c:pt>
                <c:pt idx="982">
                  <c:v>0.19760342974376099</c:v>
                </c:pt>
                <c:pt idx="983">
                  <c:v>0.22024225573869199</c:v>
                </c:pt>
                <c:pt idx="984">
                  <c:v>0.14852035219760401</c:v>
                </c:pt>
                <c:pt idx="985">
                  <c:v>8.7293088145059095E-2</c:v>
                </c:pt>
                <c:pt idx="986">
                  <c:v>0.24999386710139099</c:v>
                </c:pt>
                <c:pt idx="987">
                  <c:v>0.14388291107904599</c:v>
                </c:pt>
                <c:pt idx="988">
                  <c:v>0.24289316840528</c:v>
                </c:pt>
                <c:pt idx="989">
                  <c:v>0.172800871582107</c:v>
                </c:pt>
                <c:pt idx="990">
                  <c:v>0.127698470440372</c:v>
                </c:pt>
                <c:pt idx="991">
                  <c:v>0.11120865246771899</c:v>
                </c:pt>
                <c:pt idx="992">
                  <c:v>0.146964110212011</c:v>
                </c:pt>
                <c:pt idx="993">
                  <c:v>2.49484480585913E-2</c:v>
                </c:pt>
                <c:pt idx="994">
                  <c:v>9.04676711606065E-2</c:v>
                </c:pt>
                <c:pt idx="995">
                  <c:v>0.15780641483034699</c:v>
                </c:pt>
                <c:pt idx="996">
                  <c:v>9.6921116894100698E-2</c:v>
                </c:pt>
                <c:pt idx="997">
                  <c:v>0.198284204742251</c:v>
                </c:pt>
                <c:pt idx="998">
                  <c:v>6.72266802463347E-2</c:v>
                </c:pt>
                <c:pt idx="999">
                  <c:v>0.16602118056935899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0E-4352-BC1B-7B0111B5E122}"/>
            </c:ext>
          </c:extLst>
        </c:ser>
        <c:ser>
          <c:idx val="1"/>
          <c:order val="1"/>
          <c:tx>
            <c:v>100dB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'Fig. S12'!$A$3:$A$1002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'Fig. S12'!$C$3:$C$1002</c:f>
              <c:numCache>
                <c:formatCode>General</c:formatCode>
                <c:ptCount val="1000"/>
                <c:pt idx="0">
                  <c:v>5.0820000036761299E-2</c:v>
                </c:pt>
                <c:pt idx="1">
                  <c:v>1.2450611799974499E-4</c:v>
                </c:pt>
                <c:pt idx="2">
                  <c:v>9.82351378069235E-4</c:v>
                </c:pt>
                <c:pt idx="3">
                  <c:v>2.1329456752594601E-5</c:v>
                </c:pt>
                <c:pt idx="4">
                  <c:v>3.8912388088063702E-5</c:v>
                </c:pt>
                <c:pt idx="5">
                  <c:v>1.5309522610192901E-3</c:v>
                </c:pt>
                <c:pt idx="6">
                  <c:v>6.7137738194489305E-4</c:v>
                </c:pt>
                <c:pt idx="7">
                  <c:v>3.3262295405158699E-3</c:v>
                </c:pt>
                <c:pt idx="8">
                  <c:v>0</c:v>
                </c:pt>
                <c:pt idx="9">
                  <c:v>0</c:v>
                </c:pt>
                <c:pt idx="10">
                  <c:v>7.8377674918702605E-3</c:v>
                </c:pt>
                <c:pt idx="11">
                  <c:v>1.3384537759197901E-4</c:v>
                </c:pt>
                <c:pt idx="12">
                  <c:v>2.1068942455459999E-5</c:v>
                </c:pt>
                <c:pt idx="13">
                  <c:v>3.5851758847682498E-4</c:v>
                </c:pt>
                <c:pt idx="14">
                  <c:v>2.4896836913217398E-3</c:v>
                </c:pt>
                <c:pt idx="15">
                  <c:v>2.1453782849547499E-2</c:v>
                </c:pt>
                <c:pt idx="16">
                  <c:v>0</c:v>
                </c:pt>
                <c:pt idx="17">
                  <c:v>7.9593280211815998E-2</c:v>
                </c:pt>
                <c:pt idx="18">
                  <c:v>0.463660962965395</c:v>
                </c:pt>
                <c:pt idx="19">
                  <c:v>2.31618655127015E-2</c:v>
                </c:pt>
                <c:pt idx="20">
                  <c:v>0</c:v>
                </c:pt>
                <c:pt idx="21">
                  <c:v>5.1262818484317699E-2</c:v>
                </c:pt>
                <c:pt idx="22">
                  <c:v>3.0709131388439998E-4</c:v>
                </c:pt>
                <c:pt idx="23">
                  <c:v>5.4457147260933398E-5</c:v>
                </c:pt>
                <c:pt idx="24">
                  <c:v>0.39467125860285202</c:v>
                </c:pt>
                <c:pt idx="25">
                  <c:v>0.122500697055016</c:v>
                </c:pt>
                <c:pt idx="26">
                  <c:v>0.597180252601612</c:v>
                </c:pt>
                <c:pt idx="27">
                  <c:v>0</c:v>
                </c:pt>
                <c:pt idx="28">
                  <c:v>0.131097267823303</c:v>
                </c:pt>
                <c:pt idx="29">
                  <c:v>0.397162894116391</c:v>
                </c:pt>
                <c:pt idx="30">
                  <c:v>0</c:v>
                </c:pt>
                <c:pt idx="31">
                  <c:v>6.9894535132175597E-5</c:v>
                </c:pt>
                <c:pt idx="32">
                  <c:v>0.38683886963061798</c:v>
                </c:pt>
                <c:pt idx="33">
                  <c:v>0</c:v>
                </c:pt>
                <c:pt idx="34">
                  <c:v>8.7482265297623707E-3</c:v>
                </c:pt>
                <c:pt idx="35">
                  <c:v>0.680322115548324</c:v>
                </c:pt>
                <c:pt idx="36">
                  <c:v>0.85158695036732301</c:v>
                </c:pt>
                <c:pt idx="37">
                  <c:v>0</c:v>
                </c:pt>
                <c:pt idx="38">
                  <c:v>0</c:v>
                </c:pt>
                <c:pt idx="39">
                  <c:v>0.793620653211635</c:v>
                </c:pt>
                <c:pt idx="40">
                  <c:v>0.460426075064645</c:v>
                </c:pt>
                <c:pt idx="41">
                  <c:v>0.69526118990507702</c:v>
                </c:pt>
                <c:pt idx="42">
                  <c:v>0.91016610906302897</c:v>
                </c:pt>
                <c:pt idx="43">
                  <c:v>0.15256765735264799</c:v>
                </c:pt>
                <c:pt idx="44">
                  <c:v>0.90086051417555402</c:v>
                </c:pt>
                <c:pt idx="45">
                  <c:v>8.3399127557726201E-5</c:v>
                </c:pt>
                <c:pt idx="46">
                  <c:v>9.9461033748120507E-3</c:v>
                </c:pt>
                <c:pt idx="47">
                  <c:v>1.24560846181399E-4</c:v>
                </c:pt>
                <c:pt idx="48">
                  <c:v>9.2384342353146702E-5</c:v>
                </c:pt>
                <c:pt idx="49">
                  <c:v>1.9076351567818499E-2</c:v>
                </c:pt>
                <c:pt idx="50">
                  <c:v>9.3957139177924795E-5</c:v>
                </c:pt>
                <c:pt idx="51">
                  <c:v>0.810759178447652</c:v>
                </c:pt>
                <c:pt idx="52">
                  <c:v>0</c:v>
                </c:pt>
                <c:pt idx="53">
                  <c:v>0.370167000752257</c:v>
                </c:pt>
                <c:pt idx="54">
                  <c:v>0.72052971545528799</c:v>
                </c:pt>
                <c:pt idx="55">
                  <c:v>5.39729717785598E-5</c:v>
                </c:pt>
                <c:pt idx="56">
                  <c:v>0</c:v>
                </c:pt>
                <c:pt idx="57">
                  <c:v>0.79241828294161798</c:v>
                </c:pt>
                <c:pt idx="58">
                  <c:v>0</c:v>
                </c:pt>
                <c:pt idx="59">
                  <c:v>1.41689226860087E-4</c:v>
                </c:pt>
                <c:pt idx="60">
                  <c:v>0.65292123935845803</c:v>
                </c:pt>
                <c:pt idx="61">
                  <c:v>5.2895135938668702E-4</c:v>
                </c:pt>
                <c:pt idx="62">
                  <c:v>0.61334561358471995</c:v>
                </c:pt>
                <c:pt idx="63">
                  <c:v>0.55159149340035096</c:v>
                </c:pt>
                <c:pt idx="64">
                  <c:v>0.195869513047253</c:v>
                </c:pt>
                <c:pt idx="65">
                  <c:v>1.7169194911126299E-4</c:v>
                </c:pt>
                <c:pt idx="66">
                  <c:v>0.53861573543350505</c:v>
                </c:pt>
                <c:pt idx="67">
                  <c:v>1.2520921631831199E-4</c:v>
                </c:pt>
                <c:pt idx="68">
                  <c:v>0.779786107288856</c:v>
                </c:pt>
                <c:pt idx="69">
                  <c:v>0.53408610711687399</c:v>
                </c:pt>
                <c:pt idx="70">
                  <c:v>0.87314412123029195</c:v>
                </c:pt>
                <c:pt idx="71">
                  <c:v>4.1329251665334097E-5</c:v>
                </c:pt>
                <c:pt idx="72">
                  <c:v>0.36857761575007703</c:v>
                </c:pt>
                <c:pt idx="73">
                  <c:v>8.9501723599254498E-2</c:v>
                </c:pt>
                <c:pt idx="74">
                  <c:v>4.1705098450362E-5</c:v>
                </c:pt>
                <c:pt idx="75">
                  <c:v>0</c:v>
                </c:pt>
                <c:pt idx="76">
                  <c:v>0.59903623222751701</c:v>
                </c:pt>
                <c:pt idx="77">
                  <c:v>0</c:v>
                </c:pt>
                <c:pt idx="78">
                  <c:v>0</c:v>
                </c:pt>
                <c:pt idx="79">
                  <c:v>9.1840426740597003E-5</c:v>
                </c:pt>
                <c:pt idx="80">
                  <c:v>0</c:v>
                </c:pt>
                <c:pt idx="81">
                  <c:v>5.5430695622637999E-5</c:v>
                </c:pt>
                <c:pt idx="82">
                  <c:v>0.69919837577535804</c:v>
                </c:pt>
                <c:pt idx="83">
                  <c:v>0.13300268302120999</c:v>
                </c:pt>
                <c:pt idx="84">
                  <c:v>7.6262987746766902E-5</c:v>
                </c:pt>
                <c:pt idx="85">
                  <c:v>1.04464107247071E-4</c:v>
                </c:pt>
                <c:pt idx="86">
                  <c:v>1.22161502259521E-4</c:v>
                </c:pt>
                <c:pt idx="87">
                  <c:v>3.6982142614050397E-5</c:v>
                </c:pt>
                <c:pt idx="88">
                  <c:v>0.24711513147244099</c:v>
                </c:pt>
                <c:pt idx="89">
                  <c:v>7.4203345314938201E-6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1.11760649467385E-4</c:v>
                </c:pt>
                <c:pt idx="94">
                  <c:v>7.9319285752887902E-6</c:v>
                </c:pt>
                <c:pt idx="95">
                  <c:v>0.31174526476443798</c:v>
                </c:pt>
                <c:pt idx="96">
                  <c:v>0</c:v>
                </c:pt>
                <c:pt idx="97">
                  <c:v>0.29258291201409398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7.6182283040071602E-5</c:v>
                </c:pt>
                <c:pt idx="102">
                  <c:v>0</c:v>
                </c:pt>
                <c:pt idx="103">
                  <c:v>1.7865821610285601E-4</c:v>
                </c:pt>
                <c:pt idx="104">
                  <c:v>3.8321125635953899E-5</c:v>
                </c:pt>
                <c:pt idx="105">
                  <c:v>4.9739744669078802E-2</c:v>
                </c:pt>
                <c:pt idx="106">
                  <c:v>1.0285028374557E-4</c:v>
                </c:pt>
                <c:pt idx="107">
                  <c:v>0.30446556335040698</c:v>
                </c:pt>
                <c:pt idx="108">
                  <c:v>1.41783169701482E-5</c:v>
                </c:pt>
                <c:pt idx="109">
                  <c:v>0.419155554664915</c:v>
                </c:pt>
                <c:pt idx="110">
                  <c:v>0.18700739118562701</c:v>
                </c:pt>
                <c:pt idx="111">
                  <c:v>0.18950975773492401</c:v>
                </c:pt>
                <c:pt idx="112">
                  <c:v>0.25442756395566901</c:v>
                </c:pt>
                <c:pt idx="113">
                  <c:v>0</c:v>
                </c:pt>
                <c:pt idx="114">
                  <c:v>0</c:v>
                </c:pt>
                <c:pt idx="115">
                  <c:v>2.1230535750871301E-5</c:v>
                </c:pt>
                <c:pt idx="116">
                  <c:v>2.97502341921181E-2</c:v>
                </c:pt>
                <c:pt idx="117">
                  <c:v>3.9507247444947602E-5</c:v>
                </c:pt>
                <c:pt idx="118">
                  <c:v>0</c:v>
                </c:pt>
                <c:pt idx="119">
                  <c:v>0.12635656478104099</c:v>
                </c:pt>
                <c:pt idx="120">
                  <c:v>0.128430835443541</c:v>
                </c:pt>
                <c:pt idx="121">
                  <c:v>9.1676442977126404E-2</c:v>
                </c:pt>
                <c:pt idx="122">
                  <c:v>0.17531114101117801</c:v>
                </c:pt>
                <c:pt idx="123">
                  <c:v>0.23334317264770599</c:v>
                </c:pt>
                <c:pt idx="124">
                  <c:v>0</c:v>
                </c:pt>
                <c:pt idx="125">
                  <c:v>0</c:v>
                </c:pt>
                <c:pt idx="126">
                  <c:v>0.17321759371969001</c:v>
                </c:pt>
                <c:pt idx="127">
                  <c:v>1.2539831425584201E-4</c:v>
                </c:pt>
                <c:pt idx="128">
                  <c:v>0</c:v>
                </c:pt>
                <c:pt idx="129">
                  <c:v>2.48415184794792E-5</c:v>
                </c:pt>
                <c:pt idx="130">
                  <c:v>2.15326061799859E-5</c:v>
                </c:pt>
                <c:pt idx="131">
                  <c:v>1.1368499393327199E-4</c:v>
                </c:pt>
                <c:pt idx="132">
                  <c:v>2.49823155207274E-6</c:v>
                </c:pt>
                <c:pt idx="133">
                  <c:v>0</c:v>
                </c:pt>
                <c:pt idx="134">
                  <c:v>0.16710684226407599</c:v>
                </c:pt>
                <c:pt idx="135">
                  <c:v>0</c:v>
                </c:pt>
                <c:pt idx="136">
                  <c:v>8.0262064743563699E-4</c:v>
                </c:pt>
                <c:pt idx="137">
                  <c:v>0</c:v>
                </c:pt>
                <c:pt idx="138">
                  <c:v>0.26895784750570001</c:v>
                </c:pt>
                <c:pt idx="139">
                  <c:v>3.0848252777380899E-2</c:v>
                </c:pt>
                <c:pt idx="140">
                  <c:v>0</c:v>
                </c:pt>
                <c:pt idx="141">
                  <c:v>1.8845910730042301E-2</c:v>
                </c:pt>
                <c:pt idx="142">
                  <c:v>0.10999849917115501</c:v>
                </c:pt>
                <c:pt idx="143">
                  <c:v>0.10887490694392001</c:v>
                </c:pt>
                <c:pt idx="144">
                  <c:v>0</c:v>
                </c:pt>
                <c:pt idx="145">
                  <c:v>0.47180326825063901</c:v>
                </c:pt>
                <c:pt idx="146">
                  <c:v>6.6447895152371803E-2</c:v>
                </c:pt>
                <c:pt idx="147">
                  <c:v>0.29054294126778801</c:v>
                </c:pt>
                <c:pt idx="148">
                  <c:v>4.7728315791917302E-5</c:v>
                </c:pt>
                <c:pt idx="149">
                  <c:v>0</c:v>
                </c:pt>
                <c:pt idx="150">
                  <c:v>2.28191091988794E-6</c:v>
                </c:pt>
                <c:pt idx="151">
                  <c:v>6.3155363861255905E-5</c:v>
                </c:pt>
                <c:pt idx="152">
                  <c:v>0.12149108634712</c:v>
                </c:pt>
                <c:pt idx="153">
                  <c:v>7.1977827171266995E-2</c:v>
                </c:pt>
                <c:pt idx="154">
                  <c:v>0</c:v>
                </c:pt>
                <c:pt idx="155">
                  <c:v>2.4777573909429102E-4</c:v>
                </c:pt>
                <c:pt idx="156">
                  <c:v>0.224775889162728</c:v>
                </c:pt>
                <c:pt idx="157">
                  <c:v>5.49082793249022E-2</c:v>
                </c:pt>
                <c:pt idx="158">
                  <c:v>7.0658995921624195E-5</c:v>
                </c:pt>
                <c:pt idx="159">
                  <c:v>2.1965438215008799E-2</c:v>
                </c:pt>
                <c:pt idx="160">
                  <c:v>0</c:v>
                </c:pt>
                <c:pt idx="161">
                  <c:v>0</c:v>
                </c:pt>
                <c:pt idx="162">
                  <c:v>1.20507742666143E-4</c:v>
                </c:pt>
                <c:pt idx="163">
                  <c:v>1.07542123640725E-5</c:v>
                </c:pt>
                <c:pt idx="164">
                  <c:v>0</c:v>
                </c:pt>
                <c:pt idx="165">
                  <c:v>5.2578055704270099E-2</c:v>
                </c:pt>
                <c:pt idx="166">
                  <c:v>5.8346064143787499E-2</c:v>
                </c:pt>
                <c:pt idx="167">
                  <c:v>7.9694589224427403E-2</c:v>
                </c:pt>
                <c:pt idx="168">
                  <c:v>7.8866117713260103E-2</c:v>
                </c:pt>
                <c:pt idx="169">
                  <c:v>0.105044516982726</c:v>
                </c:pt>
                <c:pt idx="170">
                  <c:v>4.0647559863771201E-5</c:v>
                </c:pt>
                <c:pt idx="171">
                  <c:v>8.8062578725646698E-2</c:v>
                </c:pt>
                <c:pt idx="172">
                  <c:v>4.7303415304841501E-2</c:v>
                </c:pt>
                <c:pt idx="173">
                  <c:v>7.5902298469432403E-5</c:v>
                </c:pt>
                <c:pt idx="174">
                  <c:v>3.7974642690723898E-2</c:v>
                </c:pt>
                <c:pt idx="175">
                  <c:v>1.9819742569913999E-2</c:v>
                </c:pt>
                <c:pt idx="176">
                  <c:v>0</c:v>
                </c:pt>
                <c:pt idx="177">
                  <c:v>0.15361469980113901</c:v>
                </c:pt>
                <c:pt idx="178">
                  <c:v>5.5966884554365402E-2</c:v>
                </c:pt>
                <c:pt idx="179">
                  <c:v>3.4892750818330499E-3</c:v>
                </c:pt>
                <c:pt idx="180">
                  <c:v>0</c:v>
                </c:pt>
                <c:pt idx="181">
                  <c:v>6.3046816044520798E-6</c:v>
                </c:pt>
                <c:pt idx="182">
                  <c:v>3.4985707278153297E-2</c:v>
                </c:pt>
                <c:pt idx="183">
                  <c:v>4.5394969326650901E-5</c:v>
                </c:pt>
                <c:pt idx="184">
                  <c:v>9.3913590371847197E-2</c:v>
                </c:pt>
                <c:pt idx="185">
                  <c:v>7.5432996585638196E-3</c:v>
                </c:pt>
                <c:pt idx="186">
                  <c:v>4.1030259680385802E-5</c:v>
                </c:pt>
                <c:pt idx="187">
                  <c:v>4.4999869381765499E-2</c:v>
                </c:pt>
                <c:pt idx="188">
                  <c:v>3.0571437565342301E-2</c:v>
                </c:pt>
                <c:pt idx="189">
                  <c:v>4.6892942401299903E-2</c:v>
                </c:pt>
                <c:pt idx="190">
                  <c:v>5.2847347429402398E-2</c:v>
                </c:pt>
                <c:pt idx="191">
                  <c:v>6.9964174913860103E-2</c:v>
                </c:pt>
                <c:pt idx="192">
                  <c:v>9.2431146607666007E-2</c:v>
                </c:pt>
                <c:pt idx="193">
                  <c:v>3.1504380648609401E-2</c:v>
                </c:pt>
                <c:pt idx="194">
                  <c:v>3.7808757010928699E-3</c:v>
                </c:pt>
                <c:pt idx="195">
                  <c:v>1.2942228288841701E-2</c:v>
                </c:pt>
                <c:pt idx="196">
                  <c:v>8.21278460281539E-2</c:v>
                </c:pt>
                <c:pt idx="197">
                  <c:v>2.2719324283109198E-2</c:v>
                </c:pt>
                <c:pt idx="198">
                  <c:v>1.8368464848830299E-2</c:v>
                </c:pt>
                <c:pt idx="199">
                  <c:v>5.8348647049050399E-2</c:v>
                </c:pt>
                <c:pt idx="200">
                  <c:v>6.4625692526316697E-2</c:v>
                </c:pt>
                <c:pt idx="201">
                  <c:v>0.11427245476904301</c:v>
                </c:pt>
                <c:pt idx="202">
                  <c:v>4.78017881113003E-2</c:v>
                </c:pt>
                <c:pt idx="203">
                  <c:v>2.7967859744048699E-2</c:v>
                </c:pt>
                <c:pt idx="204">
                  <c:v>3.5354775262184897E-2</c:v>
                </c:pt>
                <c:pt idx="205">
                  <c:v>8.5978875762915297E-2</c:v>
                </c:pt>
                <c:pt idx="206">
                  <c:v>7.3673771510808506E-2</c:v>
                </c:pt>
                <c:pt idx="207">
                  <c:v>8.8265694773039E-2</c:v>
                </c:pt>
                <c:pt idx="208">
                  <c:v>0.100139808743602</c:v>
                </c:pt>
                <c:pt idx="209">
                  <c:v>0.110737155496898</c:v>
                </c:pt>
                <c:pt idx="210">
                  <c:v>9.4715785832647698E-2</c:v>
                </c:pt>
                <c:pt idx="211">
                  <c:v>9.2015524106795102E-2</c:v>
                </c:pt>
                <c:pt idx="212">
                  <c:v>0.17608534777011101</c:v>
                </c:pt>
                <c:pt idx="213">
                  <c:v>9.2047181817346099E-2</c:v>
                </c:pt>
                <c:pt idx="214">
                  <c:v>0.125943834026503</c:v>
                </c:pt>
                <c:pt idx="215">
                  <c:v>9.9065499889029199E-2</c:v>
                </c:pt>
                <c:pt idx="216">
                  <c:v>0.106732984651465</c:v>
                </c:pt>
                <c:pt idx="217">
                  <c:v>0.12155706509544099</c:v>
                </c:pt>
                <c:pt idx="218">
                  <c:v>0.124470639823585</c:v>
                </c:pt>
                <c:pt idx="219">
                  <c:v>0.12631082577833899</c:v>
                </c:pt>
                <c:pt idx="220">
                  <c:v>0.122789207172186</c:v>
                </c:pt>
                <c:pt idx="221">
                  <c:v>0.11010315125400499</c:v>
                </c:pt>
                <c:pt idx="222">
                  <c:v>0.14173037808702599</c:v>
                </c:pt>
                <c:pt idx="223">
                  <c:v>0.14491540908800701</c:v>
                </c:pt>
                <c:pt idx="224">
                  <c:v>0.120894691954504</c:v>
                </c:pt>
                <c:pt idx="225">
                  <c:v>0.115757825717708</c:v>
                </c:pt>
                <c:pt idx="226">
                  <c:v>0.14895226783642099</c:v>
                </c:pt>
                <c:pt idx="227">
                  <c:v>0.13477982890252299</c:v>
                </c:pt>
                <c:pt idx="228">
                  <c:v>0.110441698139748</c:v>
                </c:pt>
                <c:pt idx="229">
                  <c:v>0.12826322870182599</c:v>
                </c:pt>
                <c:pt idx="230">
                  <c:v>0.127490775933147</c:v>
                </c:pt>
                <c:pt idx="231">
                  <c:v>0.112057064246287</c:v>
                </c:pt>
                <c:pt idx="232">
                  <c:v>0.12353130883929</c:v>
                </c:pt>
                <c:pt idx="233">
                  <c:v>0.118294428981922</c:v>
                </c:pt>
                <c:pt idx="234">
                  <c:v>0.15671752146925799</c:v>
                </c:pt>
                <c:pt idx="235">
                  <c:v>0.13229241924209101</c:v>
                </c:pt>
                <c:pt idx="236">
                  <c:v>0.15569492228724999</c:v>
                </c:pt>
                <c:pt idx="237">
                  <c:v>0.17875480840972099</c:v>
                </c:pt>
                <c:pt idx="238">
                  <c:v>0.15914234617755299</c:v>
                </c:pt>
                <c:pt idx="239">
                  <c:v>0.19264996089451</c:v>
                </c:pt>
                <c:pt idx="240">
                  <c:v>0.187010531578537</c:v>
                </c:pt>
                <c:pt idx="241">
                  <c:v>0.16748551705515499</c:v>
                </c:pt>
                <c:pt idx="242">
                  <c:v>0.18696359556035699</c:v>
                </c:pt>
                <c:pt idx="243">
                  <c:v>0.168456884089942</c:v>
                </c:pt>
                <c:pt idx="244">
                  <c:v>0.17711642762354199</c:v>
                </c:pt>
                <c:pt idx="245">
                  <c:v>0.18819526780769999</c:v>
                </c:pt>
                <c:pt idx="246">
                  <c:v>0.18997003391379499</c:v>
                </c:pt>
                <c:pt idx="247">
                  <c:v>0.20183331007658001</c:v>
                </c:pt>
                <c:pt idx="248">
                  <c:v>0.184670934508741</c:v>
                </c:pt>
                <c:pt idx="249">
                  <c:v>0.19007737906028399</c:v>
                </c:pt>
                <c:pt idx="250">
                  <c:v>0.19841047632570499</c:v>
                </c:pt>
                <c:pt idx="251">
                  <c:v>0.205697265228618</c:v>
                </c:pt>
                <c:pt idx="252">
                  <c:v>0.20903183970448999</c:v>
                </c:pt>
                <c:pt idx="253">
                  <c:v>0.22423680399446899</c:v>
                </c:pt>
                <c:pt idx="254">
                  <c:v>0.223448650762791</c:v>
                </c:pt>
                <c:pt idx="255">
                  <c:v>0.23391151341734001</c:v>
                </c:pt>
                <c:pt idx="256">
                  <c:v>0.240100574336225</c:v>
                </c:pt>
                <c:pt idx="257">
                  <c:v>0.233231087589999</c:v>
                </c:pt>
                <c:pt idx="258">
                  <c:v>0.24871423057996001</c:v>
                </c:pt>
                <c:pt idx="259">
                  <c:v>0.26041879802296503</c:v>
                </c:pt>
                <c:pt idx="260">
                  <c:v>0.25431120415154901</c:v>
                </c:pt>
                <c:pt idx="261">
                  <c:v>0.27457595388175099</c:v>
                </c:pt>
                <c:pt idx="262">
                  <c:v>0.28029285250124403</c:v>
                </c:pt>
                <c:pt idx="263">
                  <c:v>0.27903836417858602</c:v>
                </c:pt>
                <c:pt idx="264">
                  <c:v>0.29275562511408998</c:v>
                </c:pt>
                <c:pt idx="265">
                  <c:v>0.30025357581989498</c:v>
                </c:pt>
                <c:pt idx="266">
                  <c:v>0.303437713054929</c:v>
                </c:pt>
                <c:pt idx="267">
                  <c:v>0.31205116130958899</c:v>
                </c:pt>
                <c:pt idx="268">
                  <c:v>0.32649191183243098</c:v>
                </c:pt>
                <c:pt idx="269">
                  <c:v>0.329361168661162</c:v>
                </c:pt>
                <c:pt idx="270">
                  <c:v>0.34292791939987899</c:v>
                </c:pt>
                <c:pt idx="271">
                  <c:v>0.35018851202168499</c:v>
                </c:pt>
                <c:pt idx="272">
                  <c:v>0.368234338115141</c:v>
                </c:pt>
                <c:pt idx="273">
                  <c:v>0.37564896125575598</c:v>
                </c:pt>
                <c:pt idx="274">
                  <c:v>0.38530629320527199</c:v>
                </c:pt>
                <c:pt idx="275">
                  <c:v>0.39401066757324699</c:v>
                </c:pt>
                <c:pt idx="276">
                  <c:v>0.412011744142188</c:v>
                </c:pt>
                <c:pt idx="277">
                  <c:v>0.41883082045178399</c:v>
                </c:pt>
                <c:pt idx="278">
                  <c:v>0.43374701277146899</c:v>
                </c:pt>
                <c:pt idx="279">
                  <c:v>0.45023568551866</c:v>
                </c:pt>
                <c:pt idx="280">
                  <c:v>0.45987241379335603</c:v>
                </c:pt>
                <c:pt idx="281">
                  <c:v>0.474470667135094</c:v>
                </c:pt>
                <c:pt idx="282">
                  <c:v>0.48686246614085998</c:v>
                </c:pt>
                <c:pt idx="283">
                  <c:v>0.49774724962682498</c:v>
                </c:pt>
                <c:pt idx="284">
                  <c:v>0.50462747992750301</c:v>
                </c:pt>
                <c:pt idx="285">
                  <c:v>0.52171237949468696</c:v>
                </c:pt>
                <c:pt idx="286">
                  <c:v>0.54019814135218902</c:v>
                </c:pt>
                <c:pt idx="287">
                  <c:v>0.55537963744389895</c:v>
                </c:pt>
                <c:pt idx="288">
                  <c:v>0.57712963034343501</c:v>
                </c:pt>
                <c:pt idx="289">
                  <c:v>0.59109051994704298</c:v>
                </c:pt>
                <c:pt idx="290">
                  <c:v>0.60412642917078796</c:v>
                </c:pt>
                <c:pt idx="291">
                  <c:v>0.62180366621433703</c:v>
                </c:pt>
                <c:pt idx="292">
                  <c:v>0.64057868899513104</c:v>
                </c:pt>
                <c:pt idx="293">
                  <c:v>0.65171801968407395</c:v>
                </c:pt>
                <c:pt idx="294">
                  <c:v>0.67620592580000705</c:v>
                </c:pt>
                <c:pt idx="295">
                  <c:v>0.69191294287109395</c:v>
                </c:pt>
                <c:pt idx="296">
                  <c:v>0.71077220433281196</c:v>
                </c:pt>
                <c:pt idx="297">
                  <c:v>0.72202830328599299</c:v>
                </c:pt>
                <c:pt idx="298">
                  <c:v>0.73294250094818403</c:v>
                </c:pt>
                <c:pt idx="299">
                  <c:v>0.758438364234165</c:v>
                </c:pt>
                <c:pt idx="300">
                  <c:v>0.76891954068085699</c:v>
                </c:pt>
                <c:pt idx="301">
                  <c:v>0.78379341531729196</c:v>
                </c:pt>
                <c:pt idx="302">
                  <c:v>0.80983637032054201</c:v>
                </c:pt>
                <c:pt idx="303">
                  <c:v>0.82258228606539796</c:v>
                </c:pt>
                <c:pt idx="304">
                  <c:v>0.83435498242532402</c:v>
                </c:pt>
                <c:pt idx="305">
                  <c:v>0.84882181589755501</c:v>
                </c:pt>
                <c:pt idx="306">
                  <c:v>0.86470401381320405</c:v>
                </c:pt>
                <c:pt idx="307">
                  <c:v>0.87701996964370399</c:v>
                </c:pt>
                <c:pt idx="308">
                  <c:v>0.89451762377241495</c:v>
                </c:pt>
                <c:pt idx="309">
                  <c:v>0.90609049323838398</c:v>
                </c:pt>
                <c:pt idx="310">
                  <c:v>0.91636550469686895</c:v>
                </c:pt>
                <c:pt idx="311">
                  <c:v>0.92636279132926003</c:v>
                </c:pt>
                <c:pt idx="312">
                  <c:v>0.938976234274562</c:v>
                </c:pt>
                <c:pt idx="313">
                  <c:v>0.94774530849137495</c:v>
                </c:pt>
                <c:pt idx="314">
                  <c:v>0.95735917519006497</c:v>
                </c:pt>
                <c:pt idx="315">
                  <c:v>0.96321073764016696</c:v>
                </c:pt>
                <c:pt idx="316">
                  <c:v>0.97203452277464297</c:v>
                </c:pt>
                <c:pt idx="317">
                  <c:v>0.97736531522374703</c:v>
                </c:pt>
                <c:pt idx="318">
                  <c:v>0.98500179187522396</c:v>
                </c:pt>
                <c:pt idx="319">
                  <c:v>0.98741501139174404</c:v>
                </c:pt>
                <c:pt idx="320">
                  <c:v>0.99189961400392901</c:v>
                </c:pt>
                <c:pt idx="321">
                  <c:v>0.99530662544033299</c:v>
                </c:pt>
                <c:pt idx="322">
                  <c:v>0.99784829562196897</c:v>
                </c:pt>
                <c:pt idx="323">
                  <c:v>0.99860548274230698</c:v>
                </c:pt>
                <c:pt idx="324">
                  <c:v>0.99986987837067198</c:v>
                </c:pt>
                <c:pt idx="325">
                  <c:v>0.99988255422011196</c:v>
                </c:pt>
                <c:pt idx="326">
                  <c:v>0.99914103301748802</c:v>
                </c:pt>
                <c:pt idx="327">
                  <c:v>0.998129793675406</c:v>
                </c:pt>
                <c:pt idx="328">
                  <c:v>0.99681655397032098</c:v>
                </c:pt>
                <c:pt idx="329">
                  <c:v>0.99384025408199195</c:v>
                </c:pt>
                <c:pt idx="330">
                  <c:v>0.99118245307388997</c:v>
                </c:pt>
                <c:pt idx="331">
                  <c:v>0.98841839033423795</c:v>
                </c:pt>
                <c:pt idx="332">
                  <c:v>0.98414849979309804</c:v>
                </c:pt>
                <c:pt idx="333">
                  <c:v>0.98322306807286797</c:v>
                </c:pt>
                <c:pt idx="334">
                  <c:v>0.97468868725104896</c:v>
                </c:pt>
                <c:pt idx="335">
                  <c:v>0.97271376921807695</c:v>
                </c:pt>
                <c:pt idx="336">
                  <c:v>0.96404789540045599</c:v>
                </c:pt>
                <c:pt idx="337">
                  <c:v>0.96275131190701602</c:v>
                </c:pt>
                <c:pt idx="338">
                  <c:v>0.95526449925283097</c:v>
                </c:pt>
                <c:pt idx="339">
                  <c:v>0.94793522998039703</c:v>
                </c:pt>
                <c:pt idx="340">
                  <c:v>0.94410564992448998</c:v>
                </c:pt>
                <c:pt idx="341">
                  <c:v>0.94029240886560395</c:v>
                </c:pt>
                <c:pt idx="342">
                  <c:v>0.92852254467630502</c:v>
                </c:pt>
                <c:pt idx="343">
                  <c:v>0.92401512424717402</c:v>
                </c:pt>
                <c:pt idx="344">
                  <c:v>0.91943452997689801</c:v>
                </c:pt>
                <c:pt idx="345">
                  <c:v>0.91124850606471797</c:v>
                </c:pt>
                <c:pt idx="346">
                  <c:v>0.90596271683581298</c:v>
                </c:pt>
                <c:pt idx="347">
                  <c:v>0.90054931789411297</c:v>
                </c:pt>
                <c:pt idx="348">
                  <c:v>0.89546956957983304</c:v>
                </c:pt>
                <c:pt idx="349">
                  <c:v>0.885357466688109</c:v>
                </c:pt>
                <c:pt idx="350">
                  <c:v>0.88363285302443895</c:v>
                </c:pt>
                <c:pt idx="351">
                  <c:v>0.876094915945131</c:v>
                </c:pt>
                <c:pt idx="352">
                  <c:v>0.86753873368594403</c:v>
                </c:pt>
                <c:pt idx="353">
                  <c:v>0.86053536884513404</c:v>
                </c:pt>
                <c:pt idx="354">
                  <c:v>0.85145353269044799</c:v>
                </c:pt>
                <c:pt idx="355">
                  <c:v>0.84868767116858701</c:v>
                </c:pt>
                <c:pt idx="356">
                  <c:v>0.84259515499176996</c:v>
                </c:pt>
                <c:pt idx="357">
                  <c:v>0.83712418428017299</c:v>
                </c:pt>
                <c:pt idx="358">
                  <c:v>0.83051021565679195</c:v>
                </c:pt>
                <c:pt idx="359">
                  <c:v>0.82657443203308301</c:v>
                </c:pt>
                <c:pt idx="360">
                  <c:v>0.81897430144429595</c:v>
                </c:pt>
                <c:pt idx="361">
                  <c:v>0.81523383799971905</c:v>
                </c:pt>
                <c:pt idx="362">
                  <c:v>0.80869966500653001</c:v>
                </c:pt>
                <c:pt idx="363">
                  <c:v>0.80103095448753203</c:v>
                </c:pt>
                <c:pt idx="364">
                  <c:v>0.80132516935647602</c:v>
                </c:pt>
                <c:pt idx="365">
                  <c:v>0.79073664497931895</c:v>
                </c:pt>
                <c:pt idx="366">
                  <c:v>0.78969134256533602</c:v>
                </c:pt>
                <c:pt idx="367">
                  <c:v>0.785620077386464</c:v>
                </c:pt>
                <c:pt idx="368">
                  <c:v>0.78239892816312095</c:v>
                </c:pt>
                <c:pt idx="369">
                  <c:v>0.77382835627519697</c:v>
                </c:pt>
                <c:pt idx="370">
                  <c:v>0.776742567938836</c:v>
                </c:pt>
                <c:pt idx="371">
                  <c:v>0.76688928684093305</c:v>
                </c:pt>
                <c:pt idx="372">
                  <c:v>0.76995436191494104</c:v>
                </c:pt>
                <c:pt idx="373">
                  <c:v>0.76398350668944104</c:v>
                </c:pt>
                <c:pt idx="374">
                  <c:v>0.75731312913493398</c:v>
                </c:pt>
                <c:pt idx="375">
                  <c:v>0.75381652431726798</c:v>
                </c:pt>
                <c:pt idx="376">
                  <c:v>0.75383335385657602</c:v>
                </c:pt>
                <c:pt idx="377">
                  <c:v>0.74527552097383398</c:v>
                </c:pt>
                <c:pt idx="378">
                  <c:v>0.74367733231210598</c:v>
                </c:pt>
                <c:pt idx="379">
                  <c:v>0.743951497648497</c:v>
                </c:pt>
                <c:pt idx="380">
                  <c:v>0.741769965385074</c:v>
                </c:pt>
                <c:pt idx="381">
                  <c:v>0.73545927778015896</c:v>
                </c:pt>
                <c:pt idx="382">
                  <c:v>0.73719773100844799</c:v>
                </c:pt>
                <c:pt idx="383">
                  <c:v>0.741620449925815</c:v>
                </c:pt>
                <c:pt idx="384">
                  <c:v>0.73572272634412905</c:v>
                </c:pt>
                <c:pt idx="385">
                  <c:v>0.73218961995404697</c:v>
                </c:pt>
                <c:pt idx="386">
                  <c:v>0.73112073903793195</c:v>
                </c:pt>
                <c:pt idx="387">
                  <c:v>0.73150108322162999</c:v>
                </c:pt>
                <c:pt idx="388">
                  <c:v>0.72730978712235606</c:v>
                </c:pt>
                <c:pt idx="389">
                  <c:v>0.72656652951746603</c:v>
                </c:pt>
                <c:pt idx="390">
                  <c:v>0.726946218592186</c:v>
                </c:pt>
                <c:pt idx="391">
                  <c:v>0.72466523988560605</c:v>
                </c:pt>
                <c:pt idx="392">
                  <c:v>0.72498775576933405</c:v>
                </c:pt>
                <c:pt idx="393">
                  <c:v>0.72245679500667803</c:v>
                </c:pt>
                <c:pt idx="394">
                  <c:v>0.72321852416560894</c:v>
                </c:pt>
                <c:pt idx="395">
                  <c:v>0.72408242515819998</c:v>
                </c:pt>
                <c:pt idx="396">
                  <c:v>0.72399532878107498</c:v>
                </c:pt>
                <c:pt idx="397">
                  <c:v>0.72224027290220105</c:v>
                </c:pt>
                <c:pt idx="398">
                  <c:v>0.72335481141233304</c:v>
                </c:pt>
                <c:pt idx="399">
                  <c:v>0.72373647724057</c:v>
                </c:pt>
                <c:pt idx="400">
                  <c:v>0.72494321749603796</c:v>
                </c:pt>
                <c:pt idx="401">
                  <c:v>0.724257082422056</c:v>
                </c:pt>
                <c:pt idx="402">
                  <c:v>0.726810462300718</c:v>
                </c:pt>
                <c:pt idx="403">
                  <c:v>0.72604821972197797</c:v>
                </c:pt>
                <c:pt idx="404">
                  <c:v>0.72805188756316797</c:v>
                </c:pt>
                <c:pt idx="405">
                  <c:v>0.73407722834254896</c:v>
                </c:pt>
                <c:pt idx="406">
                  <c:v>0.72909067674151595</c:v>
                </c:pt>
                <c:pt idx="407">
                  <c:v>0.728417654857764</c:v>
                </c:pt>
                <c:pt idx="408">
                  <c:v>0.73364137782781402</c:v>
                </c:pt>
                <c:pt idx="409">
                  <c:v>0.73453975928230997</c:v>
                </c:pt>
                <c:pt idx="410">
                  <c:v>0.734629974275265</c:v>
                </c:pt>
                <c:pt idx="411">
                  <c:v>0.73688795006230201</c:v>
                </c:pt>
                <c:pt idx="412">
                  <c:v>0.739299830892023</c:v>
                </c:pt>
                <c:pt idx="413">
                  <c:v>0.73963749349922903</c:v>
                </c:pt>
                <c:pt idx="414">
                  <c:v>0.74076288437327098</c:v>
                </c:pt>
                <c:pt idx="415">
                  <c:v>0.74574836030957603</c:v>
                </c:pt>
                <c:pt idx="416">
                  <c:v>0.74616450982021998</c:v>
                </c:pt>
                <c:pt idx="417">
                  <c:v>0.748843631966151</c:v>
                </c:pt>
                <c:pt idx="418">
                  <c:v>0.75104617783265104</c:v>
                </c:pt>
                <c:pt idx="419">
                  <c:v>0.75351901742008798</c:v>
                </c:pt>
                <c:pt idx="420">
                  <c:v>0.75591585083050405</c:v>
                </c:pt>
                <c:pt idx="421">
                  <c:v>0.75885540956538999</c:v>
                </c:pt>
                <c:pt idx="422">
                  <c:v>0.76101952986241805</c:v>
                </c:pt>
                <c:pt idx="423">
                  <c:v>0.76563396393012595</c:v>
                </c:pt>
                <c:pt idx="424">
                  <c:v>0.76755842973423805</c:v>
                </c:pt>
                <c:pt idx="425">
                  <c:v>0.77128562156640301</c:v>
                </c:pt>
                <c:pt idx="426">
                  <c:v>0.77613524196272698</c:v>
                </c:pt>
                <c:pt idx="427">
                  <c:v>0.778644723373347</c:v>
                </c:pt>
                <c:pt idx="428">
                  <c:v>0.78166013743710905</c:v>
                </c:pt>
                <c:pt idx="429">
                  <c:v>0.78506502129274003</c:v>
                </c:pt>
                <c:pt idx="430">
                  <c:v>0.78865650334661197</c:v>
                </c:pt>
                <c:pt idx="431">
                  <c:v>0.79316086411632003</c:v>
                </c:pt>
                <c:pt idx="432">
                  <c:v>0.79688201281623705</c:v>
                </c:pt>
                <c:pt idx="433">
                  <c:v>0.79930882646790302</c:v>
                </c:pt>
                <c:pt idx="434">
                  <c:v>0.803133332592736</c:v>
                </c:pt>
                <c:pt idx="435">
                  <c:v>0.80939247138957404</c:v>
                </c:pt>
                <c:pt idx="436">
                  <c:v>0.809768327432695</c:v>
                </c:pt>
                <c:pt idx="437">
                  <c:v>0.81725817675491896</c:v>
                </c:pt>
                <c:pt idx="438">
                  <c:v>0.81957095177694705</c:v>
                </c:pt>
                <c:pt idx="439">
                  <c:v>0.82366049562860799</c:v>
                </c:pt>
                <c:pt idx="440">
                  <c:v>0.82653150710591095</c:v>
                </c:pt>
                <c:pt idx="441">
                  <c:v>0.83152969627819395</c:v>
                </c:pt>
                <c:pt idx="442">
                  <c:v>0.83578262910851397</c:v>
                </c:pt>
                <c:pt idx="443">
                  <c:v>0.83833379727980695</c:v>
                </c:pt>
                <c:pt idx="444">
                  <c:v>0.84487599146147696</c:v>
                </c:pt>
                <c:pt idx="445">
                  <c:v>0.84699968755241795</c:v>
                </c:pt>
                <c:pt idx="446">
                  <c:v>0.85019003702815898</c:v>
                </c:pt>
                <c:pt idx="447">
                  <c:v>0.85465005882720202</c:v>
                </c:pt>
                <c:pt idx="448">
                  <c:v>0.861348883853152</c:v>
                </c:pt>
                <c:pt idx="449">
                  <c:v>0.86369846825760799</c:v>
                </c:pt>
                <c:pt idx="450">
                  <c:v>0.86767971040918301</c:v>
                </c:pt>
                <c:pt idx="451">
                  <c:v>0.87176972557238297</c:v>
                </c:pt>
                <c:pt idx="452">
                  <c:v>0.87697114184830405</c:v>
                </c:pt>
                <c:pt idx="453">
                  <c:v>0.87905546983586302</c:v>
                </c:pt>
                <c:pt idx="454">
                  <c:v>0.88522730549338502</c:v>
                </c:pt>
                <c:pt idx="455">
                  <c:v>0.88822960371960302</c:v>
                </c:pt>
                <c:pt idx="456">
                  <c:v>0.892149039654895</c:v>
                </c:pt>
                <c:pt idx="457">
                  <c:v>0.89534817333465799</c:v>
                </c:pt>
                <c:pt idx="458">
                  <c:v>0.89833641814459297</c:v>
                </c:pt>
                <c:pt idx="459">
                  <c:v>0.90195967504223196</c:v>
                </c:pt>
                <c:pt idx="460">
                  <c:v>0.90684694305131996</c:v>
                </c:pt>
                <c:pt idx="461">
                  <c:v>0.91165860640183405</c:v>
                </c:pt>
                <c:pt idx="462">
                  <c:v>0.91513927226111602</c:v>
                </c:pt>
                <c:pt idx="463">
                  <c:v>0.91828791235327301</c:v>
                </c:pt>
                <c:pt idx="464">
                  <c:v>0.92256608706562804</c:v>
                </c:pt>
                <c:pt idx="465">
                  <c:v>0.92712940637498598</c:v>
                </c:pt>
                <c:pt idx="466">
                  <c:v>0.93073002891315104</c:v>
                </c:pt>
                <c:pt idx="467">
                  <c:v>0.93305752484443905</c:v>
                </c:pt>
                <c:pt idx="468">
                  <c:v>0.93763925578391505</c:v>
                </c:pt>
                <c:pt idx="469">
                  <c:v>0.94070585546220897</c:v>
                </c:pt>
                <c:pt idx="470">
                  <c:v>0.94352506383635204</c:v>
                </c:pt>
                <c:pt idx="471">
                  <c:v>0.94735656936551904</c:v>
                </c:pt>
                <c:pt idx="472">
                  <c:v>0.95055357442733901</c:v>
                </c:pt>
                <c:pt idx="473">
                  <c:v>0.95530483809390498</c:v>
                </c:pt>
                <c:pt idx="474">
                  <c:v>0.95860563161340895</c:v>
                </c:pt>
                <c:pt idx="475">
                  <c:v>0.96014302235823701</c:v>
                </c:pt>
                <c:pt idx="476">
                  <c:v>0.96299218358183403</c:v>
                </c:pt>
                <c:pt idx="477">
                  <c:v>0.96758726532684802</c:v>
                </c:pt>
                <c:pt idx="478">
                  <c:v>0.96902275660961501</c:v>
                </c:pt>
                <c:pt idx="479">
                  <c:v>0.97195592118102903</c:v>
                </c:pt>
                <c:pt idx="480">
                  <c:v>0.974543911855138</c:v>
                </c:pt>
                <c:pt idx="481">
                  <c:v>0.97650023429839805</c:v>
                </c:pt>
                <c:pt idx="482">
                  <c:v>0.97958937896149201</c:v>
                </c:pt>
                <c:pt idx="483">
                  <c:v>0.98162362394174896</c:v>
                </c:pt>
                <c:pt idx="484">
                  <c:v>0.98490275678246997</c:v>
                </c:pt>
                <c:pt idx="485">
                  <c:v>0.98665238127016697</c:v>
                </c:pt>
                <c:pt idx="486">
                  <c:v>0.98795705904243103</c:v>
                </c:pt>
                <c:pt idx="487">
                  <c:v>0.98830614328567001</c:v>
                </c:pt>
                <c:pt idx="488">
                  <c:v>0.99203164339420202</c:v>
                </c:pt>
                <c:pt idx="489">
                  <c:v>0.99341375014640898</c:v>
                </c:pt>
                <c:pt idx="490">
                  <c:v>0.99412070814345199</c:v>
                </c:pt>
                <c:pt idx="491">
                  <c:v>0.99561219959199598</c:v>
                </c:pt>
                <c:pt idx="492">
                  <c:v>0.99690481791516405</c:v>
                </c:pt>
                <c:pt idx="493">
                  <c:v>0.99782247104952404</c:v>
                </c:pt>
                <c:pt idx="494">
                  <c:v>0.99819292166429097</c:v>
                </c:pt>
                <c:pt idx="495">
                  <c:v>0.99892138223337401</c:v>
                </c:pt>
                <c:pt idx="496">
                  <c:v>0.99909703575530096</c:v>
                </c:pt>
                <c:pt idx="497">
                  <c:v>0.99956281292522797</c:v>
                </c:pt>
                <c:pt idx="498">
                  <c:v>0.99940579448523903</c:v>
                </c:pt>
                <c:pt idx="499">
                  <c:v>0.99903747924184705</c:v>
                </c:pt>
                <c:pt idx="500">
                  <c:v>0.99839518492814106</c:v>
                </c:pt>
                <c:pt idx="501">
                  <c:v>0.99794938166438096</c:v>
                </c:pt>
                <c:pt idx="502">
                  <c:v>0.99709814119709195</c:v>
                </c:pt>
                <c:pt idx="503">
                  <c:v>0.996539462921606</c:v>
                </c:pt>
                <c:pt idx="504">
                  <c:v>0.99423921785209701</c:v>
                </c:pt>
                <c:pt idx="505">
                  <c:v>0.99292687114355505</c:v>
                </c:pt>
                <c:pt idx="506">
                  <c:v>0.99153617168256902</c:v>
                </c:pt>
                <c:pt idx="507">
                  <c:v>0.98993981011265897</c:v>
                </c:pt>
                <c:pt idx="508">
                  <c:v>0.98661236194469404</c:v>
                </c:pt>
                <c:pt idx="509">
                  <c:v>0.98320693185420205</c:v>
                </c:pt>
                <c:pt idx="510">
                  <c:v>0.98264276007421003</c:v>
                </c:pt>
                <c:pt idx="511">
                  <c:v>0.98056706657188497</c:v>
                </c:pt>
                <c:pt idx="512">
                  <c:v>0.97650142502638604</c:v>
                </c:pt>
                <c:pt idx="513">
                  <c:v>0.97423056600076097</c:v>
                </c:pt>
                <c:pt idx="514">
                  <c:v>0.96896993299508305</c:v>
                </c:pt>
                <c:pt idx="515">
                  <c:v>0.96488089362735097</c:v>
                </c:pt>
                <c:pt idx="516">
                  <c:v>0.96027921655919901</c:v>
                </c:pt>
                <c:pt idx="517">
                  <c:v>0.95749300115431801</c:v>
                </c:pt>
                <c:pt idx="518">
                  <c:v>0.95458483107708603</c:v>
                </c:pt>
                <c:pt idx="519">
                  <c:v>0.94863859179211196</c:v>
                </c:pt>
                <c:pt idx="520">
                  <c:v>0.94335594411176804</c:v>
                </c:pt>
                <c:pt idx="521">
                  <c:v>0.939396183653748</c:v>
                </c:pt>
                <c:pt idx="522">
                  <c:v>0.93640018504447498</c:v>
                </c:pt>
                <c:pt idx="523">
                  <c:v>0.93038612885242</c:v>
                </c:pt>
                <c:pt idx="524">
                  <c:v>0.92639403920934604</c:v>
                </c:pt>
                <c:pt idx="525">
                  <c:v>0.91640749877343297</c:v>
                </c:pt>
                <c:pt idx="526">
                  <c:v>0.91353309195316201</c:v>
                </c:pt>
                <c:pt idx="527">
                  <c:v>0.909981723731629</c:v>
                </c:pt>
                <c:pt idx="528">
                  <c:v>0.91531902792131203</c:v>
                </c:pt>
                <c:pt idx="529">
                  <c:v>0.89354406158989097</c:v>
                </c:pt>
                <c:pt idx="530">
                  <c:v>0.89268413949145298</c:v>
                </c:pt>
                <c:pt idx="531">
                  <c:v>0.88767897032465504</c:v>
                </c:pt>
                <c:pt idx="532">
                  <c:v>0.87892640735351002</c:v>
                </c:pt>
                <c:pt idx="533">
                  <c:v>0.87722348677725503</c:v>
                </c:pt>
                <c:pt idx="534">
                  <c:v>0.87021533119653904</c:v>
                </c:pt>
                <c:pt idx="535">
                  <c:v>0.86296512860112395</c:v>
                </c:pt>
                <c:pt idx="536">
                  <c:v>0.85747163204570398</c:v>
                </c:pt>
                <c:pt idx="537">
                  <c:v>0.84829929958280104</c:v>
                </c:pt>
                <c:pt idx="538">
                  <c:v>0.84347920966576395</c:v>
                </c:pt>
                <c:pt idx="539">
                  <c:v>0.83706417861847005</c:v>
                </c:pt>
                <c:pt idx="540">
                  <c:v>0.83121251660162698</c:v>
                </c:pt>
                <c:pt idx="541">
                  <c:v>0.82717972507120896</c:v>
                </c:pt>
                <c:pt idx="542">
                  <c:v>0.80832600280178801</c:v>
                </c:pt>
                <c:pt idx="543">
                  <c:v>0.80975335412224103</c:v>
                </c:pt>
                <c:pt idx="544">
                  <c:v>0.80237309628904097</c:v>
                </c:pt>
                <c:pt idx="545">
                  <c:v>0.79794931595654295</c:v>
                </c:pt>
                <c:pt idx="546">
                  <c:v>0.79097524197543101</c:v>
                </c:pt>
                <c:pt idx="547">
                  <c:v>0.79451830355021202</c:v>
                </c:pt>
                <c:pt idx="548">
                  <c:v>0.77750684435926598</c:v>
                </c:pt>
                <c:pt idx="549">
                  <c:v>0.77269632125604104</c:v>
                </c:pt>
                <c:pt idx="550">
                  <c:v>0.76203940930813296</c:v>
                </c:pt>
                <c:pt idx="551">
                  <c:v>0.71412876947381698</c:v>
                </c:pt>
                <c:pt idx="552">
                  <c:v>0.75618022156095899</c:v>
                </c:pt>
                <c:pt idx="553">
                  <c:v>0.74711125935936495</c:v>
                </c:pt>
                <c:pt idx="554">
                  <c:v>0.73649896999088904</c:v>
                </c:pt>
                <c:pt idx="555">
                  <c:v>0.73624201183560301</c:v>
                </c:pt>
                <c:pt idx="556">
                  <c:v>0.727952529397079</c:v>
                </c:pt>
                <c:pt idx="557">
                  <c:v>0.72615754328329296</c:v>
                </c:pt>
                <c:pt idx="558">
                  <c:v>0.71594589480347903</c:v>
                </c:pt>
                <c:pt idx="559">
                  <c:v>0.71317751622131098</c:v>
                </c:pt>
                <c:pt idx="560">
                  <c:v>0.70106723064757703</c:v>
                </c:pt>
                <c:pt idx="561">
                  <c:v>0.69742036823463005</c:v>
                </c:pt>
                <c:pt idx="562">
                  <c:v>0.69563725353216499</c:v>
                </c:pt>
                <c:pt idx="563">
                  <c:v>0.67923175591179197</c:v>
                </c:pt>
                <c:pt idx="564">
                  <c:v>0.67611856637638401</c:v>
                </c:pt>
                <c:pt idx="565">
                  <c:v>0.66985843272447798</c:v>
                </c:pt>
                <c:pt idx="566">
                  <c:v>0.66651624541600296</c:v>
                </c:pt>
                <c:pt idx="567">
                  <c:v>0.66118173551097903</c:v>
                </c:pt>
                <c:pt idx="568">
                  <c:v>0.65569213329667397</c:v>
                </c:pt>
                <c:pt idx="569">
                  <c:v>0.65219530056995301</c:v>
                </c:pt>
                <c:pt idx="570">
                  <c:v>0.647295261669526</c:v>
                </c:pt>
                <c:pt idx="571">
                  <c:v>0.63405689947100496</c:v>
                </c:pt>
                <c:pt idx="572">
                  <c:v>0.627682270820483</c:v>
                </c:pt>
                <c:pt idx="573">
                  <c:v>0.62219027330606302</c:v>
                </c:pt>
                <c:pt idx="574">
                  <c:v>0.61865437555381697</c:v>
                </c:pt>
                <c:pt idx="575">
                  <c:v>0.61464299376714404</c:v>
                </c:pt>
                <c:pt idx="576">
                  <c:v>0.609291166795358</c:v>
                </c:pt>
                <c:pt idx="577">
                  <c:v>0.604663909568387</c:v>
                </c:pt>
                <c:pt idx="578">
                  <c:v>0.59574082331968004</c:v>
                </c:pt>
                <c:pt idx="579">
                  <c:v>0.59258641517754596</c:v>
                </c:pt>
                <c:pt idx="580">
                  <c:v>0.58282912670528497</c:v>
                </c:pt>
                <c:pt idx="581">
                  <c:v>0.57790733569399599</c:v>
                </c:pt>
                <c:pt idx="582">
                  <c:v>0.57967268601281896</c:v>
                </c:pt>
                <c:pt idx="583">
                  <c:v>0.56587310514007705</c:v>
                </c:pt>
                <c:pt idx="584">
                  <c:v>0.56675791063629699</c:v>
                </c:pt>
                <c:pt idx="585">
                  <c:v>0.56021034374223699</c:v>
                </c:pt>
                <c:pt idx="586">
                  <c:v>0.56216307817678102</c:v>
                </c:pt>
                <c:pt idx="587">
                  <c:v>0.54755134478581202</c:v>
                </c:pt>
                <c:pt idx="588">
                  <c:v>0.54485112481979703</c:v>
                </c:pt>
                <c:pt idx="589">
                  <c:v>0.53986753834788503</c:v>
                </c:pt>
                <c:pt idx="590">
                  <c:v>0.525768248328632</c:v>
                </c:pt>
                <c:pt idx="591">
                  <c:v>0.52831329992298104</c:v>
                </c:pt>
                <c:pt idx="592">
                  <c:v>0.514667103571262</c:v>
                </c:pt>
                <c:pt idx="593">
                  <c:v>0.51859119055082903</c:v>
                </c:pt>
                <c:pt idx="594">
                  <c:v>0.52061270951179495</c:v>
                </c:pt>
                <c:pt idx="595">
                  <c:v>0.51347001787881297</c:v>
                </c:pt>
                <c:pt idx="596">
                  <c:v>0.509251502821925</c:v>
                </c:pt>
                <c:pt idx="597">
                  <c:v>0.50616242353088103</c:v>
                </c:pt>
                <c:pt idx="598">
                  <c:v>0.49609617820644297</c:v>
                </c:pt>
                <c:pt idx="599">
                  <c:v>0.48891630960780202</c:v>
                </c:pt>
                <c:pt idx="600">
                  <c:v>0.48424191453715698</c:v>
                </c:pt>
                <c:pt idx="601">
                  <c:v>0.48341656643931302</c:v>
                </c:pt>
                <c:pt idx="602">
                  <c:v>0.47793816970030101</c:v>
                </c:pt>
                <c:pt idx="603">
                  <c:v>0.47112030159150398</c:v>
                </c:pt>
                <c:pt idx="604">
                  <c:v>0.47135823075491301</c:v>
                </c:pt>
                <c:pt idx="605">
                  <c:v>0.47803212615246699</c:v>
                </c:pt>
                <c:pt idx="606">
                  <c:v>0.46555016978797098</c:v>
                </c:pt>
                <c:pt idx="607">
                  <c:v>0.46175120191003199</c:v>
                </c:pt>
                <c:pt idx="608">
                  <c:v>0.450615731649047</c:v>
                </c:pt>
                <c:pt idx="609">
                  <c:v>0.44154358032810098</c:v>
                </c:pt>
                <c:pt idx="610">
                  <c:v>0.44460685836901298</c:v>
                </c:pt>
                <c:pt idx="611">
                  <c:v>0.441448605438165</c:v>
                </c:pt>
                <c:pt idx="612">
                  <c:v>0.438165557875486</c:v>
                </c:pt>
                <c:pt idx="613">
                  <c:v>0.44164814813794001</c:v>
                </c:pt>
                <c:pt idx="614">
                  <c:v>0.42762139626534401</c:v>
                </c:pt>
                <c:pt idx="615">
                  <c:v>0.424677226704129</c:v>
                </c:pt>
                <c:pt idx="616">
                  <c:v>0.42779304751575598</c:v>
                </c:pt>
                <c:pt idx="617">
                  <c:v>0.42327317534005299</c:v>
                </c:pt>
                <c:pt idx="618">
                  <c:v>0.41588633998327001</c:v>
                </c:pt>
                <c:pt idx="619">
                  <c:v>0.428397704719366</c:v>
                </c:pt>
                <c:pt idx="620">
                  <c:v>0.42071500445712201</c:v>
                </c:pt>
                <c:pt idx="621">
                  <c:v>0.40441022779806302</c:v>
                </c:pt>
                <c:pt idx="622">
                  <c:v>0.40075662957832098</c:v>
                </c:pt>
                <c:pt idx="623">
                  <c:v>0.39878827779591602</c:v>
                </c:pt>
                <c:pt idx="624">
                  <c:v>0.39563923821972202</c:v>
                </c:pt>
                <c:pt idx="625">
                  <c:v>0.39531255861634701</c:v>
                </c:pt>
                <c:pt idx="626">
                  <c:v>0.39073105410653097</c:v>
                </c:pt>
                <c:pt idx="627">
                  <c:v>0.39005608236660899</c:v>
                </c:pt>
                <c:pt idx="628">
                  <c:v>0.38645255349083402</c:v>
                </c:pt>
                <c:pt idx="629">
                  <c:v>0.38121505949651902</c:v>
                </c:pt>
                <c:pt idx="630">
                  <c:v>0.38051269824545397</c:v>
                </c:pt>
                <c:pt idx="631">
                  <c:v>0.38113625054994299</c:v>
                </c:pt>
                <c:pt idx="632">
                  <c:v>0.37480955003709199</c:v>
                </c:pt>
                <c:pt idx="633">
                  <c:v>0.36940236015515998</c:v>
                </c:pt>
                <c:pt idx="634">
                  <c:v>0.36583298949749099</c:v>
                </c:pt>
                <c:pt idx="635">
                  <c:v>0.36513919968862801</c:v>
                </c:pt>
                <c:pt idx="636">
                  <c:v>0.35955509127697399</c:v>
                </c:pt>
                <c:pt idx="637">
                  <c:v>0.35563268288083399</c:v>
                </c:pt>
                <c:pt idx="638">
                  <c:v>0.34976819610454901</c:v>
                </c:pt>
                <c:pt idx="639">
                  <c:v>0.35651227521196599</c:v>
                </c:pt>
                <c:pt idx="640">
                  <c:v>0.351523094783246</c:v>
                </c:pt>
                <c:pt idx="641">
                  <c:v>0.34586179680117002</c:v>
                </c:pt>
                <c:pt idx="642">
                  <c:v>0.34527854774691102</c:v>
                </c:pt>
                <c:pt idx="643">
                  <c:v>0.34174188367664698</c:v>
                </c:pt>
                <c:pt idx="644">
                  <c:v>0.343568203307626</c:v>
                </c:pt>
                <c:pt idx="645">
                  <c:v>0.34226983568935099</c:v>
                </c:pt>
                <c:pt idx="646">
                  <c:v>0.330466435355529</c:v>
                </c:pt>
                <c:pt idx="647">
                  <c:v>0.33280306945773602</c:v>
                </c:pt>
                <c:pt idx="648">
                  <c:v>0.33746211935402898</c:v>
                </c:pt>
                <c:pt idx="649">
                  <c:v>0.332713631081759</c:v>
                </c:pt>
                <c:pt idx="650">
                  <c:v>0.32828534469635401</c:v>
                </c:pt>
                <c:pt idx="651">
                  <c:v>0.323689929627754</c:v>
                </c:pt>
                <c:pt idx="652">
                  <c:v>0.321467508809402</c:v>
                </c:pt>
                <c:pt idx="653">
                  <c:v>0.31976723039524302</c:v>
                </c:pt>
                <c:pt idx="654">
                  <c:v>0.323471305252436</c:v>
                </c:pt>
                <c:pt idx="655">
                  <c:v>0.31741709424760201</c:v>
                </c:pt>
                <c:pt idx="656">
                  <c:v>0.31698014555591703</c:v>
                </c:pt>
                <c:pt idx="657">
                  <c:v>0.30288625572829297</c:v>
                </c:pt>
                <c:pt idx="658">
                  <c:v>0.30911402394778498</c:v>
                </c:pt>
                <c:pt idx="659">
                  <c:v>0.30236736842370998</c:v>
                </c:pt>
                <c:pt idx="660">
                  <c:v>0.29799850986446302</c:v>
                </c:pt>
                <c:pt idx="661">
                  <c:v>0.30227868575052202</c:v>
                </c:pt>
                <c:pt idx="662">
                  <c:v>0.29915338809217901</c:v>
                </c:pt>
                <c:pt idx="663">
                  <c:v>0.29576523162721502</c:v>
                </c:pt>
                <c:pt idx="664">
                  <c:v>0.308319311486841</c:v>
                </c:pt>
                <c:pt idx="665">
                  <c:v>0.291273269572283</c:v>
                </c:pt>
                <c:pt idx="666">
                  <c:v>0.28785404245552099</c:v>
                </c:pt>
                <c:pt idx="667">
                  <c:v>0.28418897819620897</c:v>
                </c:pt>
                <c:pt idx="668">
                  <c:v>0.29118851987441002</c:v>
                </c:pt>
                <c:pt idx="669">
                  <c:v>0.291606904344416</c:v>
                </c:pt>
                <c:pt idx="670">
                  <c:v>0.29144545175040498</c:v>
                </c:pt>
                <c:pt idx="671">
                  <c:v>0.28232548696797</c:v>
                </c:pt>
                <c:pt idx="672">
                  <c:v>0.27177690552481298</c:v>
                </c:pt>
                <c:pt idx="673">
                  <c:v>0.273505360652187</c:v>
                </c:pt>
                <c:pt idx="674">
                  <c:v>0.325592221061836</c:v>
                </c:pt>
                <c:pt idx="675">
                  <c:v>0.29155190244402701</c:v>
                </c:pt>
                <c:pt idx="676">
                  <c:v>0.28137751249001802</c:v>
                </c:pt>
                <c:pt idx="677">
                  <c:v>0.28508357109323901</c:v>
                </c:pt>
                <c:pt idx="678">
                  <c:v>0.25003652228717499</c:v>
                </c:pt>
                <c:pt idx="679">
                  <c:v>0.26474630152595702</c:v>
                </c:pt>
                <c:pt idx="680">
                  <c:v>0.28119315437419001</c:v>
                </c:pt>
                <c:pt idx="681">
                  <c:v>0.273343783479231</c:v>
                </c:pt>
                <c:pt idx="682">
                  <c:v>0.26429639339771099</c:v>
                </c:pt>
                <c:pt idx="683">
                  <c:v>0.27019714334390699</c:v>
                </c:pt>
                <c:pt idx="684">
                  <c:v>0.26630912168249699</c:v>
                </c:pt>
                <c:pt idx="685">
                  <c:v>0.29801348253715398</c:v>
                </c:pt>
                <c:pt idx="686">
                  <c:v>0.26916377968440103</c:v>
                </c:pt>
                <c:pt idx="687">
                  <c:v>0.26670406663502899</c:v>
                </c:pt>
                <c:pt idx="688">
                  <c:v>0.27236787554146202</c:v>
                </c:pt>
                <c:pt idx="689">
                  <c:v>0.27648213159049501</c:v>
                </c:pt>
                <c:pt idx="690">
                  <c:v>0.258283728052557</c:v>
                </c:pt>
                <c:pt idx="691">
                  <c:v>0.244558532167755</c:v>
                </c:pt>
                <c:pt idx="692">
                  <c:v>0.24880008678624299</c:v>
                </c:pt>
                <c:pt idx="693">
                  <c:v>0.25836447613089297</c:v>
                </c:pt>
                <c:pt idx="694">
                  <c:v>0.25290006469253601</c:v>
                </c:pt>
                <c:pt idx="695">
                  <c:v>0.249739672065456</c:v>
                </c:pt>
                <c:pt idx="696">
                  <c:v>0.25764719555279197</c:v>
                </c:pt>
                <c:pt idx="697">
                  <c:v>0.256837416845758</c:v>
                </c:pt>
                <c:pt idx="698">
                  <c:v>0.24039902809261099</c:v>
                </c:pt>
                <c:pt idx="699">
                  <c:v>0.24117124447475299</c:v>
                </c:pt>
                <c:pt idx="700">
                  <c:v>0.24551888154660201</c:v>
                </c:pt>
                <c:pt idx="701">
                  <c:v>0.26167740270377798</c:v>
                </c:pt>
                <c:pt idx="702">
                  <c:v>0.26332368058080302</c:v>
                </c:pt>
                <c:pt idx="703">
                  <c:v>0.21473913510288201</c:v>
                </c:pt>
                <c:pt idx="704">
                  <c:v>0.248686317080793</c:v>
                </c:pt>
                <c:pt idx="705">
                  <c:v>0.26202666426652499</c:v>
                </c:pt>
                <c:pt idx="706">
                  <c:v>0.251788887840871</c:v>
                </c:pt>
                <c:pt idx="707">
                  <c:v>0.25713221332657099</c:v>
                </c:pt>
                <c:pt idx="708">
                  <c:v>0.26603831333147099</c:v>
                </c:pt>
                <c:pt idx="709">
                  <c:v>0.253883234672866</c:v>
                </c:pt>
                <c:pt idx="710">
                  <c:v>0.25968351062310202</c:v>
                </c:pt>
                <c:pt idx="711">
                  <c:v>0.228712206969334</c:v>
                </c:pt>
                <c:pt idx="712">
                  <c:v>0.247236194755246</c:v>
                </c:pt>
                <c:pt idx="713">
                  <c:v>0.23993289578469101</c:v>
                </c:pt>
                <c:pt idx="714">
                  <c:v>0.23513278233120599</c:v>
                </c:pt>
                <c:pt idx="715">
                  <c:v>0.23482805305020399</c:v>
                </c:pt>
                <c:pt idx="716">
                  <c:v>0.236545555110592</c:v>
                </c:pt>
                <c:pt idx="717">
                  <c:v>0.23424718893886501</c:v>
                </c:pt>
                <c:pt idx="718">
                  <c:v>0.25260973723214902</c:v>
                </c:pt>
                <c:pt idx="719">
                  <c:v>0.23434628481324801</c:v>
                </c:pt>
                <c:pt idx="720">
                  <c:v>0.236459936624144</c:v>
                </c:pt>
                <c:pt idx="721">
                  <c:v>0.237501051025585</c:v>
                </c:pt>
                <c:pt idx="722">
                  <c:v>0.23295499187579299</c:v>
                </c:pt>
                <c:pt idx="723">
                  <c:v>0.253679996706491</c:v>
                </c:pt>
                <c:pt idx="724">
                  <c:v>0.24668818726669201</c:v>
                </c:pt>
                <c:pt idx="725">
                  <c:v>0.25466421770249098</c:v>
                </c:pt>
                <c:pt idx="726">
                  <c:v>0.237189112850967</c:v>
                </c:pt>
                <c:pt idx="727">
                  <c:v>0.22148389337483501</c:v>
                </c:pt>
                <c:pt idx="728">
                  <c:v>0.234094211475251</c:v>
                </c:pt>
                <c:pt idx="729">
                  <c:v>0.24561069656352799</c:v>
                </c:pt>
                <c:pt idx="730">
                  <c:v>0.239503100258148</c:v>
                </c:pt>
                <c:pt idx="731">
                  <c:v>0.23833064726200001</c:v>
                </c:pt>
                <c:pt idx="732">
                  <c:v>0.225614806311139</c:v>
                </c:pt>
                <c:pt idx="733">
                  <c:v>0.21616654020652901</c:v>
                </c:pt>
                <c:pt idx="734">
                  <c:v>0.23051307815267599</c:v>
                </c:pt>
                <c:pt idx="735">
                  <c:v>0.226686671682096</c:v>
                </c:pt>
                <c:pt idx="736">
                  <c:v>0.233944547670074</c:v>
                </c:pt>
                <c:pt idx="737">
                  <c:v>0.212636941420808</c:v>
                </c:pt>
                <c:pt idx="738">
                  <c:v>0.20290826932928099</c:v>
                </c:pt>
                <c:pt idx="739">
                  <c:v>0.222619150405755</c:v>
                </c:pt>
                <c:pt idx="740">
                  <c:v>0.23039602259368999</c:v>
                </c:pt>
                <c:pt idx="741">
                  <c:v>0.22036295106617501</c:v>
                </c:pt>
                <c:pt idx="742">
                  <c:v>0.214359089170926</c:v>
                </c:pt>
                <c:pt idx="743">
                  <c:v>0.22194158760066299</c:v>
                </c:pt>
                <c:pt idx="744">
                  <c:v>0.24291565341171101</c:v>
                </c:pt>
                <c:pt idx="745">
                  <c:v>0.22196650234939899</c:v>
                </c:pt>
                <c:pt idx="746">
                  <c:v>0.21897297181793299</c:v>
                </c:pt>
                <c:pt idx="747">
                  <c:v>0.19952058787893601</c:v>
                </c:pt>
                <c:pt idx="748">
                  <c:v>0.22661814243419001</c:v>
                </c:pt>
                <c:pt idx="749">
                  <c:v>0.21636392240743799</c:v>
                </c:pt>
                <c:pt idx="750">
                  <c:v>0.24344536477415701</c:v>
                </c:pt>
                <c:pt idx="751">
                  <c:v>0.20317132179988601</c:v>
                </c:pt>
                <c:pt idx="752">
                  <c:v>0.22422198725648501</c:v>
                </c:pt>
                <c:pt idx="753">
                  <c:v>0.23792890506435699</c:v>
                </c:pt>
                <c:pt idx="754">
                  <c:v>0.20258227047903399</c:v>
                </c:pt>
                <c:pt idx="755">
                  <c:v>0.202779081698644</c:v>
                </c:pt>
                <c:pt idx="756">
                  <c:v>0.20839242858830301</c:v>
                </c:pt>
                <c:pt idx="757">
                  <c:v>0.18967671377532599</c:v>
                </c:pt>
                <c:pt idx="758">
                  <c:v>0.207154053951214</c:v>
                </c:pt>
                <c:pt idx="759">
                  <c:v>0.225237609882178</c:v>
                </c:pt>
                <c:pt idx="760">
                  <c:v>0.21499022378083099</c:v>
                </c:pt>
                <c:pt idx="761">
                  <c:v>0.17819897546240099</c:v>
                </c:pt>
                <c:pt idx="762">
                  <c:v>0.22340423407318899</c:v>
                </c:pt>
                <c:pt idx="763">
                  <c:v>0.19824107930767401</c:v>
                </c:pt>
                <c:pt idx="764">
                  <c:v>0.19669072190012499</c:v>
                </c:pt>
                <c:pt idx="765">
                  <c:v>0.19756571198124101</c:v>
                </c:pt>
                <c:pt idx="766">
                  <c:v>0.20686904111142801</c:v>
                </c:pt>
                <c:pt idx="767">
                  <c:v>0.216771882794774</c:v>
                </c:pt>
                <c:pt idx="768">
                  <c:v>0.221676586200935</c:v>
                </c:pt>
                <c:pt idx="769">
                  <c:v>0.20367773557879901</c:v>
                </c:pt>
                <c:pt idx="770">
                  <c:v>0.19815339772113599</c:v>
                </c:pt>
                <c:pt idx="771">
                  <c:v>0.183213457550089</c:v>
                </c:pt>
                <c:pt idx="772">
                  <c:v>0.19059053887969599</c:v>
                </c:pt>
                <c:pt idx="773">
                  <c:v>0.18849361711948701</c:v>
                </c:pt>
                <c:pt idx="774">
                  <c:v>0.19486316247802901</c:v>
                </c:pt>
                <c:pt idx="775">
                  <c:v>0.19874024297032999</c:v>
                </c:pt>
                <c:pt idx="776">
                  <c:v>0.18552388188008401</c:v>
                </c:pt>
                <c:pt idx="777">
                  <c:v>0.19821472243556201</c:v>
                </c:pt>
                <c:pt idx="778">
                  <c:v>0.190684244826197</c:v>
                </c:pt>
                <c:pt idx="779">
                  <c:v>0.20723456076663299</c:v>
                </c:pt>
                <c:pt idx="780">
                  <c:v>0.19424559999999999</c:v>
                </c:pt>
                <c:pt idx="781">
                  <c:v>0.17472139380618701</c:v>
                </c:pt>
                <c:pt idx="782">
                  <c:v>0.185185235871067</c:v>
                </c:pt>
                <c:pt idx="783">
                  <c:v>0.181772879412051</c:v>
                </c:pt>
                <c:pt idx="784">
                  <c:v>0.20209108539218201</c:v>
                </c:pt>
                <c:pt idx="785">
                  <c:v>0.19274657813158699</c:v>
                </c:pt>
                <c:pt idx="786">
                  <c:v>0.19397971119879201</c:v>
                </c:pt>
                <c:pt idx="787">
                  <c:v>0.18822044842681501</c:v>
                </c:pt>
                <c:pt idx="788">
                  <c:v>0.200029531679113</c:v>
                </c:pt>
                <c:pt idx="789">
                  <c:v>0.20757921003756399</c:v>
                </c:pt>
                <c:pt idx="790">
                  <c:v>0.189920623476041</c:v>
                </c:pt>
                <c:pt idx="791">
                  <c:v>0.183901282578254</c:v>
                </c:pt>
                <c:pt idx="792">
                  <c:v>0.19079049246169799</c:v>
                </c:pt>
                <c:pt idx="793">
                  <c:v>0.188166091814708</c:v>
                </c:pt>
                <c:pt idx="794">
                  <c:v>0.194736888092297</c:v>
                </c:pt>
                <c:pt idx="795">
                  <c:v>0.19411959875645801</c:v>
                </c:pt>
                <c:pt idx="796">
                  <c:v>0.18182523421867</c:v>
                </c:pt>
                <c:pt idx="797">
                  <c:v>0.165817543889936</c:v>
                </c:pt>
                <c:pt idx="798">
                  <c:v>0.19072328845857101</c:v>
                </c:pt>
                <c:pt idx="799">
                  <c:v>0.19103272292419901</c:v>
                </c:pt>
                <c:pt idx="800">
                  <c:v>0.185700262161585</c:v>
                </c:pt>
                <c:pt idx="801">
                  <c:v>0.198715143457427</c:v>
                </c:pt>
                <c:pt idx="802">
                  <c:v>0.19176196057304601</c:v>
                </c:pt>
                <c:pt idx="803">
                  <c:v>0.17883904505995199</c:v>
                </c:pt>
                <c:pt idx="804">
                  <c:v>0.18722907788843901</c:v>
                </c:pt>
                <c:pt idx="805">
                  <c:v>0.115493208570893</c:v>
                </c:pt>
                <c:pt idx="806">
                  <c:v>0.155720100313679</c:v>
                </c:pt>
                <c:pt idx="807">
                  <c:v>0.24971286626347899</c:v>
                </c:pt>
                <c:pt idx="808">
                  <c:v>0.139583906056852</c:v>
                </c:pt>
                <c:pt idx="809">
                  <c:v>0.181509286250012</c:v>
                </c:pt>
                <c:pt idx="810">
                  <c:v>0.18248587441842501</c:v>
                </c:pt>
                <c:pt idx="811">
                  <c:v>0.17640112073254199</c:v>
                </c:pt>
                <c:pt idx="812">
                  <c:v>0.17671392174893799</c:v>
                </c:pt>
                <c:pt idx="813">
                  <c:v>0.17647774890211601</c:v>
                </c:pt>
                <c:pt idx="814">
                  <c:v>0.16750404355828399</c:v>
                </c:pt>
                <c:pt idx="815">
                  <c:v>0.17963508223572</c:v>
                </c:pt>
                <c:pt idx="816">
                  <c:v>0.18544391950363601</c:v>
                </c:pt>
                <c:pt idx="817">
                  <c:v>0.180976220388679</c:v>
                </c:pt>
                <c:pt idx="818">
                  <c:v>0.18860877983840399</c:v>
                </c:pt>
                <c:pt idx="819">
                  <c:v>0.18505809962160699</c:v>
                </c:pt>
                <c:pt idx="820">
                  <c:v>0.196310185567242</c:v>
                </c:pt>
                <c:pt idx="821">
                  <c:v>0.196732250640724</c:v>
                </c:pt>
                <c:pt idx="822">
                  <c:v>0.17840354629640101</c:v>
                </c:pt>
                <c:pt idx="823">
                  <c:v>0.19243519793317501</c:v>
                </c:pt>
                <c:pt idx="824">
                  <c:v>0.18709632537340301</c:v>
                </c:pt>
                <c:pt idx="825">
                  <c:v>0.184519242113551</c:v>
                </c:pt>
                <c:pt idx="826">
                  <c:v>0.181922289316268</c:v>
                </c:pt>
                <c:pt idx="827">
                  <c:v>0.17355641525184401</c:v>
                </c:pt>
                <c:pt idx="828">
                  <c:v>0.20388963058522999</c:v>
                </c:pt>
                <c:pt idx="829">
                  <c:v>0.18145117615658499</c:v>
                </c:pt>
                <c:pt idx="830">
                  <c:v>0.17914887991921</c:v>
                </c:pt>
                <c:pt idx="831">
                  <c:v>0.18408977376545699</c:v>
                </c:pt>
                <c:pt idx="832">
                  <c:v>0.192447961500117</c:v>
                </c:pt>
                <c:pt idx="833">
                  <c:v>0.17211474374555499</c:v>
                </c:pt>
                <c:pt idx="834">
                  <c:v>0.180205449449299</c:v>
                </c:pt>
                <c:pt idx="835">
                  <c:v>0.179496188026319</c:v>
                </c:pt>
                <c:pt idx="836">
                  <c:v>0.15588012581117899</c:v>
                </c:pt>
                <c:pt idx="837">
                  <c:v>0.16877846560159701</c:v>
                </c:pt>
                <c:pt idx="838">
                  <c:v>0.177900340533482</c:v>
                </c:pt>
                <c:pt idx="839">
                  <c:v>0.19333897962011501</c:v>
                </c:pt>
                <c:pt idx="840">
                  <c:v>0.19112883097744701</c:v>
                </c:pt>
                <c:pt idx="841">
                  <c:v>0.17834157339646101</c:v>
                </c:pt>
                <c:pt idx="842">
                  <c:v>0.17711558166768401</c:v>
                </c:pt>
                <c:pt idx="843">
                  <c:v>0.18331131224004599</c:v>
                </c:pt>
                <c:pt idx="844">
                  <c:v>0.194014919218993</c:v>
                </c:pt>
                <c:pt idx="845">
                  <c:v>0.198959661513637</c:v>
                </c:pt>
                <c:pt idx="846">
                  <c:v>0.177984657377461</c:v>
                </c:pt>
                <c:pt idx="847">
                  <c:v>0.183894223665898</c:v>
                </c:pt>
                <c:pt idx="848">
                  <c:v>0.20132180299955699</c:v>
                </c:pt>
                <c:pt idx="849">
                  <c:v>0.181475752069374</c:v>
                </c:pt>
                <c:pt idx="850">
                  <c:v>0.17798939449888601</c:v>
                </c:pt>
                <c:pt idx="851">
                  <c:v>0.16442617791726299</c:v>
                </c:pt>
                <c:pt idx="852">
                  <c:v>0.17291068163680701</c:v>
                </c:pt>
                <c:pt idx="853">
                  <c:v>0.160069682026768</c:v>
                </c:pt>
                <c:pt idx="854">
                  <c:v>0.17362889354276201</c:v>
                </c:pt>
                <c:pt idx="855">
                  <c:v>0.16403526103580501</c:v>
                </c:pt>
                <c:pt idx="856">
                  <c:v>0.16609803575014101</c:v>
                </c:pt>
                <c:pt idx="857">
                  <c:v>0.17262802988609699</c:v>
                </c:pt>
                <c:pt idx="858">
                  <c:v>0.17610948374847901</c:v>
                </c:pt>
                <c:pt idx="859">
                  <c:v>0.16830262044198799</c:v>
                </c:pt>
                <c:pt idx="860">
                  <c:v>0.17584250482105501</c:v>
                </c:pt>
                <c:pt idx="861">
                  <c:v>0.159378859370473</c:v>
                </c:pt>
                <c:pt idx="862">
                  <c:v>0.16486457050837</c:v>
                </c:pt>
                <c:pt idx="863">
                  <c:v>0.16147794732863099</c:v>
                </c:pt>
                <c:pt idx="864">
                  <c:v>0.16510711081309501</c:v>
                </c:pt>
                <c:pt idx="865">
                  <c:v>0.16276549627834699</c:v>
                </c:pt>
                <c:pt idx="866">
                  <c:v>0.172183815231814</c:v>
                </c:pt>
                <c:pt idx="867">
                  <c:v>0.18490186995369401</c:v>
                </c:pt>
                <c:pt idx="868">
                  <c:v>0.19620433123320699</c:v>
                </c:pt>
                <c:pt idx="869">
                  <c:v>0.160736163248998</c:v>
                </c:pt>
                <c:pt idx="870">
                  <c:v>0.18028172856952601</c:v>
                </c:pt>
                <c:pt idx="871">
                  <c:v>0.17904982475536399</c:v>
                </c:pt>
                <c:pt idx="872">
                  <c:v>0.15871139916757199</c:v>
                </c:pt>
                <c:pt idx="873">
                  <c:v>0.175061332459304</c:v>
                </c:pt>
                <c:pt idx="874">
                  <c:v>0.172363659612017</c:v>
                </c:pt>
                <c:pt idx="875">
                  <c:v>0.18145034502590501</c:v>
                </c:pt>
                <c:pt idx="876">
                  <c:v>0.17320956058511999</c:v>
                </c:pt>
                <c:pt idx="877">
                  <c:v>0.168659457368147</c:v>
                </c:pt>
                <c:pt idx="878">
                  <c:v>0.190002606161883</c:v>
                </c:pt>
                <c:pt idx="879">
                  <c:v>0.178901903105466</c:v>
                </c:pt>
                <c:pt idx="880">
                  <c:v>0.15628633674122799</c:v>
                </c:pt>
                <c:pt idx="881">
                  <c:v>0.17326099071800899</c:v>
                </c:pt>
                <c:pt idx="882">
                  <c:v>0.17424084467384901</c:v>
                </c:pt>
                <c:pt idx="883">
                  <c:v>0.166396743864862</c:v>
                </c:pt>
                <c:pt idx="884">
                  <c:v>0.16351477030978501</c:v>
                </c:pt>
                <c:pt idx="885">
                  <c:v>0.15784349500946501</c:v>
                </c:pt>
                <c:pt idx="886">
                  <c:v>0.18125249667632201</c:v>
                </c:pt>
                <c:pt idx="887">
                  <c:v>0.16200987640237899</c:v>
                </c:pt>
                <c:pt idx="888">
                  <c:v>0.148069803623435</c:v>
                </c:pt>
                <c:pt idx="889">
                  <c:v>0.15046634132483999</c:v>
                </c:pt>
                <c:pt idx="890">
                  <c:v>0.154357703002059</c:v>
                </c:pt>
                <c:pt idx="891">
                  <c:v>0.158338202814512</c:v>
                </c:pt>
                <c:pt idx="892">
                  <c:v>0.149197134262884</c:v>
                </c:pt>
                <c:pt idx="893">
                  <c:v>0.156517083211337</c:v>
                </c:pt>
                <c:pt idx="894">
                  <c:v>0.13557449868886101</c:v>
                </c:pt>
                <c:pt idx="895">
                  <c:v>0.15022635760040201</c:v>
                </c:pt>
                <c:pt idx="896">
                  <c:v>0.161626791386172</c:v>
                </c:pt>
                <c:pt idx="897">
                  <c:v>0.140909899188813</c:v>
                </c:pt>
                <c:pt idx="898">
                  <c:v>0.15790517804703</c:v>
                </c:pt>
                <c:pt idx="899">
                  <c:v>0.177091912584768</c:v>
                </c:pt>
                <c:pt idx="900">
                  <c:v>0.16444803751195999</c:v>
                </c:pt>
                <c:pt idx="901">
                  <c:v>0.178600586992157</c:v>
                </c:pt>
                <c:pt idx="902">
                  <c:v>0.16227998323051501</c:v>
                </c:pt>
                <c:pt idx="903">
                  <c:v>0.19264364023232999</c:v>
                </c:pt>
                <c:pt idx="904">
                  <c:v>0.177070593863419</c:v>
                </c:pt>
                <c:pt idx="905">
                  <c:v>0.17700757439034101</c:v>
                </c:pt>
                <c:pt idx="906">
                  <c:v>0.179318281974477</c:v>
                </c:pt>
                <c:pt idx="907">
                  <c:v>0.16153302850863899</c:v>
                </c:pt>
                <c:pt idx="908">
                  <c:v>0.162206274647581</c:v>
                </c:pt>
                <c:pt idx="909">
                  <c:v>0.171752924975205</c:v>
                </c:pt>
                <c:pt idx="910">
                  <c:v>0.153297827611588</c:v>
                </c:pt>
                <c:pt idx="911">
                  <c:v>0.16128521716540201</c:v>
                </c:pt>
                <c:pt idx="912">
                  <c:v>0.163653115286756</c:v>
                </c:pt>
                <c:pt idx="913">
                  <c:v>0.16158207540028999</c:v>
                </c:pt>
                <c:pt idx="914">
                  <c:v>0.17039458135917501</c:v>
                </c:pt>
                <c:pt idx="915">
                  <c:v>0.148066218649131</c:v>
                </c:pt>
                <c:pt idx="916">
                  <c:v>0.16710757944586399</c:v>
                </c:pt>
                <c:pt idx="917">
                  <c:v>0.12611759808120801</c:v>
                </c:pt>
                <c:pt idx="918">
                  <c:v>0.16811633882885099</c:v>
                </c:pt>
                <c:pt idx="919">
                  <c:v>0.16261767421164799</c:v>
                </c:pt>
                <c:pt idx="920">
                  <c:v>0.141181987563225</c:v>
                </c:pt>
                <c:pt idx="921">
                  <c:v>0.154125684668173</c:v>
                </c:pt>
                <c:pt idx="922">
                  <c:v>0.15146118130446901</c:v>
                </c:pt>
                <c:pt idx="923">
                  <c:v>0.14897034566463299</c:v>
                </c:pt>
                <c:pt idx="924">
                  <c:v>0.172887478828261</c:v>
                </c:pt>
                <c:pt idx="925">
                  <c:v>0.165577655472159</c:v>
                </c:pt>
                <c:pt idx="926">
                  <c:v>0.168978637828231</c:v>
                </c:pt>
                <c:pt idx="927">
                  <c:v>0.162504481146761</c:v>
                </c:pt>
                <c:pt idx="928">
                  <c:v>0.17595086613564301</c:v>
                </c:pt>
                <c:pt idx="929">
                  <c:v>0.17428622062902099</c:v>
                </c:pt>
                <c:pt idx="930">
                  <c:v>0.15030973827553101</c:v>
                </c:pt>
                <c:pt idx="931">
                  <c:v>0.15898979839198499</c:v>
                </c:pt>
                <c:pt idx="932">
                  <c:v>0.151914274654356</c:v>
                </c:pt>
                <c:pt idx="933">
                  <c:v>0.14875451757421099</c:v>
                </c:pt>
                <c:pt idx="934">
                  <c:v>0.16802069709794401</c:v>
                </c:pt>
                <c:pt idx="935">
                  <c:v>0.17050331039068201</c:v>
                </c:pt>
                <c:pt idx="936">
                  <c:v>0.141227006246293</c:v>
                </c:pt>
                <c:pt idx="937">
                  <c:v>0.15661124285743999</c:v>
                </c:pt>
                <c:pt idx="938">
                  <c:v>0.15913348720895701</c:v>
                </c:pt>
                <c:pt idx="939">
                  <c:v>0.210777400091195</c:v>
                </c:pt>
                <c:pt idx="940">
                  <c:v>0.16206605515189301</c:v>
                </c:pt>
                <c:pt idx="941">
                  <c:v>0.152967055527514</c:v>
                </c:pt>
                <c:pt idx="942">
                  <c:v>0.13755830246975501</c:v>
                </c:pt>
                <c:pt idx="943">
                  <c:v>0.109227478516657</c:v>
                </c:pt>
                <c:pt idx="944">
                  <c:v>0.16281408075303</c:v>
                </c:pt>
                <c:pt idx="945">
                  <c:v>0.16943890008652601</c:v>
                </c:pt>
                <c:pt idx="946">
                  <c:v>0.16011002890533599</c:v>
                </c:pt>
                <c:pt idx="947">
                  <c:v>0.148130432030949</c:v>
                </c:pt>
                <c:pt idx="948">
                  <c:v>0.12655972445526101</c:v>
                </c:pt>
                <c:pt idx="949">
                  <c:v>0.15296021662725701</c:v>
                </c:pt>
                <c:pt idx="950">
                  <c:v>0.15962848553237299</c:v>
                </c:pt>
                <c:pt idx="951">
                  <c:v>0.13952771693086399</c:v>
                </c:pt>
                <c:pt idx="952">
                  <c:v>0.132595790824903</c:v>
                </c:pt>
                <c:pt idx="953">
                  <c:v>0.134251723045889</c:v>
                </c:pt>
                <c:pt idx="954">
                  <c:v>0.130436606470933</c:v>
                </c:pt>
                <c:pt idx="955">
                  <c:v>0.118849179333278</c:v>
                </c:pt>
                <c:pt idx="956">
                  <c:v>0.1463765788593</c:v>
                </c:pt>
                <c:pt idx="957">
                  <c:v>0.10189926860977</c:v>
                </c:pt>
                <c:pt idx="958">
                  <c:v>0.152233995804888</c:v>
                </c:pt>
                <c:pt idx="959">
                  <c:v>0.17698914684376599</c:v>
                </c:pt>
                <c:pt idx="960">
                  <c:v>0.14612946756828599</c:v>
                </c:pt>
                <c:pt idx="961">
                  <c:v>0.13715673518359101</c:v>
                </c:pt>
                <c:pt idx="962">
                  <c:v>0.12907221552668299</c:v>
                </c:pt>
                <c:pt idx="963">
                  <c:v>0.14691078720457201</c:v>
                </c:pt>
                <c:pt idx="964">
                  <c:v>0.16069618737622801</c:v>
                </c:pt>
                <c:pt idx="965">
                  <c:v>0.135444032250713</c:v>
                </c:pt>
                <c:pt idx="966">
                  <c:v>0.134160767163855</c:v>
                </c:pt>
                <c:pt idx="967">
                  <c:v>0.126444919659426</c:v>
                </c:pt>
                <c:pt idx="968">
                  <c:v>0.16681401192121501</c:v>
                </c:pt>
                <c:pt idx="969">
                  <c:v>0.12877949049304399</c:v>
                </c:pt>
                <c:pt idx="970">
                  <c:v>0.141668849376027</c:v>
                </c:pt>
                <c:pt idx="971">
                  <c:v>0.151676826768988</c:v>
                </c:pt>
                <c:pt idx="972">
                  <c:v>0.15033638944961999</c:v>
                </c:pt>
                <c:pt idx="973">
                  <c:v>0.13658980819161601</c:v>
                </c:pt>
                <c:pt idx="974">
                  <c:v>0.12974385840469399</c:v>
                </c:pt>
                <c:pt idx="975">
                  <c:v>0.13274570717811701</c:v>
                </c:pt>
                <c:pt idx="976">
                  <c:v>0.13160133942822799</c:v>
                </c:pt>
                <c:pt idx="977">
                  <c:v>0.15163223018802399</c:v>
                </c:pt>
                <c:pt idx="978">
                  <c:v>0.14834712467038599</c:v>
                </c:pt>
                <c:pt idx="979">
                  <c:v>0.14545587113936401</c:v>
                </c:pt>
                <c:pt idx="980">
                  <c:v>0.156823684807289</c:v>
                </c:pt>
                <c:pt idx="981">
                  <c:v>0.14724981104521001</c:v>
                </c:pt>
                <c:pt idx="982">
                  <c:v>0.14194213070070899</c:v>
                </c:pt>
                <c:pt idx="983">
                  <c:v>0.12375923054268501</c:v>
                </c:pt>
                <c:pt idx="984">
                  <c:v>0.14786671252245401</c:v>
                </c:pt>
                <c:pt idx="985">
                  <c:v>0.17257901986984001</c:v>
                </c:pt>
                <c:pt idx="986">
                  <c:v>0.14467711795614099</c:v>
                </c:pt>
                <c:pt idx="987">
                  <c:v>0.118738117062082</c:v>
                </c:pt>
                <c:pt idx="988">
                  <c:v>0.14278409890213301</c:v>
                </c:pt>
                <c:pt idx="989">
                  <c:v>0.175891037106232</c:v>
                </c:pt>
                <c:pt idx="990">
                  <c:v>0.146282818409816</c:v>
                </c:pt>
                <c:pt idx="991">
                  <c:v>0.139155561686791</c:v>
                </c:pt>
                <c:pt idx="992">
                  <c:v>0.12549440144108001</c:v>
                </c:pt>
                <c:pt idx="993">
                  <c:v>0.112496226568694</c:v>
                </c:pt>
                <c:pt idx="994">
                  <c:v>0.115323007328808</c:v>
                </c:pt>
                <c:pt idx="995">
                  <c:v>0.14059036865452901</c:v>
                </c:pt>
                <c:pt idx="996">
                  <c:v>0.12173980126101699</c:v>
                </c:pt>
                <c:pt idx="997">
                  <c:v>0.13357587241746299</c:v>
                </c:pt>
                <c:pt idx="998">
                  <c:v>0.193543389057939</c:v>
                </c:pt>
                <c:pt idx="999">
                  <c:v>0.16908231261477299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0E-4352-BC1B-7B0111B5E122}"/>
            </c:ext>
          </c:extLst>
        </c:ser>
        <c:ser>
          <c:idx val="2"/>
          <c:order val="2"/>
          <c:tx>
            <c:v>110dB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'Fig. S12'!$A$3:$A$1002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'Fig. S12'!$D$3:$D$1002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8.0566392351277805E-4</c:v>
                </c:pt>
                <c:pt idx="2">
                  <c:v>1.8052259191714301E-5</c:v>
                </c:pt>
                <c:pt idx="3">
                  <c:v>1.34092676090658E-5</c:v>
                </c:pt>
                <c:pt idx="4">
                  <c:v>1.1248363058025101E-4</c:v>
                </c:pt>
                <c:pt idx="5">
                  <c:v>0</c:v>
                </c:pt>
                <c:pt idx="6">
                  <c:v>7.9437649842366606E-2</c:v>
                </c:pt>
                <c:pt idx="7">
                  <c:v>1.24182517214093E-2</c:v>
                </c:pt>
                <c:pt idx="8">
                  <c:v>1.9557190693908498E-5</c:v>
                </c:pt>
                <c:pt idx="9">
                  <c:v>2.52303949390239E-2</c:v>
                </c:pt>
                <c:pt idx="10">
                  <c:v>0.228588850700224</c:v>
                </c:pt>
                <c:pt idx="11">
                  <c:v>0.41034328934925701</c:v>
                </c:pt>
                <c:pt idx="12">
                  <c:v>0</c:v>
                </c:pt>
                <c:pt idx="13">
                  <c:v>0</c:v>
                </c:pt>
                <c:pt idx="14">
                  <c:v>2.5146378686891099E-5</c:v>
                </c:pt>
                <c:pt idx="15">
                  <c:v>0.47252998651993</c:v>
                </c:pt>
                <c:pt idx="16">
                  <c:v>1.3971903897069799E-4</c:v>
                </c:pt>
                <c:pt idx="17">
                  <c:v>0.23118021178145601</c:v>
                </c:pt>
                <c:pt idx="18">
                  <c:v>0.65167584723878402</c:v>
                </c:pt>
                <c:pt idx="19">
                  <c:v>0</c:v>
                </c:pt>
                <c:pt idx="20">
                  <c:v>0.32319527282660598</c:v>
                </c:pt>
                <c:pt idx="21">
                  <c:v>0.451317339761165</c:v>
                </c:pt>
                <c:pt idx="22">
                  <c:v>0</c:v>
                </c:pt>
                <c:pt idx="23">
                  <c:v>0.58864006636503297</c:v>
                </c:pt>
                <c:pt idx="24">
                  <c:v>5.6071773997023997E-5</c:v>
                </c:pt>
                <c:pt idx="25">
                  <c:v>0</c:v>
                </c:pt>
                <c:pt idx="26">
                  <c:v>0.11176498971455499</c:v>
                </c:pt>
                <c:pt idx="27">
                  <c:v>0.36793984935445001</c:v>
                </c:pt>
                <c:pt idx="28">
                  <c:v>0.54927328965959199</c:v>
                </c:pt>
                <c:pt idx="29">
                  <c:v>5.5756824778867099E-2</c:v>
                </c:pt>
                <c:pt idx="30">
                  <c:v>1.5767599721439E-6</c:v>
                </c:pt>
                <c:pt idx="31">
                  <c:v>0</c:v>
                </c:pt>
                <c:pt idx="32">
                  <c:v>0</c:v>
                </c:pt>
                <c:pt idx="33">
                  <c:v>9.2958216547404202E-2</c:v>
                </c:pt>
                <c:pt idx="34">
                  <c:v>0.95672239998288799</c:v>
                </c:pt>
                <c:pt idx="35">
                  <c:v>6.8607083033356302E-5</c:v>
                </c:pt>
                <c:pt idx="36">
                  <c:v>0</c:v>
                </c:pt>
                <c:pt idx="37">
                  <c:v>0</c:v>
                </c:pt>
                <c:pt idx="38">
                  <c:v>0.89275008050666904</c:v>
                </c:pt>
                <c:pt idx="39">
                  <c:v>2.1847113092610098E-5</c:v>
                </c:pt>
                <c:pt idx="40">
                  <c:v>0.56485355079241195</c:v>
                </c:pt>
                <c:pt idx="41">
                  <c:v>0</c:v>
                </c:pt>
                <c:pt idx="42">
                  <c:v>0.73226123619543704</c:v>
                </c:pt>
                <c:pt idx="43">
                  <c:v>0</c:v>
                </c:pt>
                <c:pt idx="44">
                  <c:v>2.78344183427537E-5</c:v>
                </c:pt>
                <c:pt idx="45">
                  <c:v>4.4927502933722601E-5</c:v>
                </c:pt>
                <c:pt idx="46">
                  <c:v>1.2824352494389399E-6</c:v>
                </c:pt>
                <c:pt idx="47">
                  <c:v>0</c:v>
                </c:pt>
                <c:pt idx="48">
                  <c:v>4.6783252651394498E-5</c:v>
                </c:pt>
                <c:pt idx="49">
                  <c:v>7.4255885884611002E-5</c:v>
                </c:pt>
                <c:pt idx="50">
                  <c:v>7.0846834304028104E-5</c:v>
                </c:pt>
                <c:pt idx="51">
                  <c:v>0.27103610525264399</c:v>
                </c:pt>
                <c:pt idx="52">
                  <c:v>6.4286779838940196E-5</c:v>
                </c:pt>
                <c:pt idx="53">
                  <c:v>0.22217842843944799</c:v>
                </c:pt>
                <c:pt idx="54">
                  <c:v>0.58134930338845403</c:v>
                </c:pt>
                <c:pt idx="55">
                  <c:v>2.76765176506766E-5</c:v>
                </c:pt>
                <c:pt idx="56">
                  <c:v>0</c:v>
                </c:pt>
                <c:pt idx="57">
                  <c:v>5.8858604699341101E-5</c:v>
                </c:pt>
                <c:pt idx="58">
                  <c:v>0.21963349747385999</c:v>
                </c:pt>
                <c:pt idx="59">
                  <c:v>0.22059439116707499</c:v>
                </c:pt>
                <c:pt idx="60">
                  <c:v>3.7511496199238398E-6</c:v>
                </c:pt>
                <c:pt idx="61">
                  <c:v>1.3048211929489501E-5</c:v>
                </c:pt>
                <c:pt idx="62">
                  <c:v>3.9596458072388404E-6</c:v>
                </c:pt>
                <c:pt idx="63">
                  <c:v>0.10738009501840901</c:v>
                </c:pt>
                <c:pt idx="64">
                  <c:v>0</c:v>
                </c:pt>
                <c:pt idx="65">
                  <c:v>1.0283738984906401E-4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1.3474834267834799E-5</c:v>
                </c:pt>
                <c:pt idx="70">
                  <c:v>0.348555833500241</c:v>
                </c:pt>
                <c:pt idx="71">
                  <c:v>1.55566615305247E-5</c:v>
                </c:pt>
                <c:pt idx="72">
                  <c:v>6.2809755031478804E-6</c:v>
                </c:pt>
                <c:pt idx="73">
                  <c:v>2.2751189798775302E-5</c:v>
                </c:pt>
                <c:pt idx="74">
                  <c:v>0</c:v>
                </c:pt>
                <c:pt idx="75">
                  <c:v>0.18553257588909799</c:v>
                </c:pt>
                <c:pt idx="76">
                  <c:v>2.8463761417185699E-5</c:v>
                </c:pt>
                <c:pt idx="77">
                  <c:v>0.191139759460632</c:v>
                </c:pt>
                <c:pt idx="78">
                  <c:v>6.0951200212433498E-5</c:v>
                </c:pt>
                <c:pt idx="79">
                  <c:v>7.1517392066788906E-5</c:v>
                </c:pt>
                <c:pt idx="80">
                  <c:v>1.01349431672615E-5</c:v>
                </c:pt>
                <c:pt idx="81">
                  <c:v>4.6693251563811898E-5</c:v>
                </c:pt>
                <c:pt idx="82">
                  <c:v>0.35372446333332003</c:v>
                </c:pt>
                <c:pt idx="83">
                  <c:v>1.12360236831366E-5</c:v>
                </c:pt>
                <c:pt idx="84">
                  <c:v>0</c:v>
                </c:pt>
                <c:pt idx="85">
                  <c:v>6.6355819983046294E-2</c:v>
                </c:pt>
                <c:pt idx="86">
                  <c:v>0.163325750504693</c:v>
                </c:pt>
                <c:pt idx="87">
                  <c:v>0.18589069203672301</c:v>
                </c:pt>
                <c:pt idx="88">
                  <c:v>2.07119022306301E-5</c:v>
                </c:pt>
                <c:pt idx="89">
                  <c:v>0.14611774257323201</c:v>
                </c:pt>
                <c:pt idx="90">
                  <c:v>0.109550774781749</c:v>
                </c:pt>
                <c:pt idx="91">
                  <c:v>6.6837272520103906E-5</c:v>
                </c:pt>
                <c:pt idx="92">
                  <c:v>0.13888573549191299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1.1203170298235099E-5</c:v>
                </c:pt>
                <c:pt idx="98">
                  <c:v>0.10333900676473499</c:v>
                </c:pt>
                <c:pt idx="99">
                  <c:v>0.109658865148326</c:v>
                </c:pt>
                <c:pt idx="100">
                  <c:v>2.8104210211987702E-4</c:v>
                </c:pt>
                <c:pt idx="101">
                  <c:v>4.86882832362312E-6</c:v>
                </c:pt>
                <c:pt idx="102">
                  <c:v>1.8214354148282701E-6</c:v>
                </c:pt>
                <c:pt idx="103">
                  <c:v>0</c:v>
                </c:pt>
                <c:pt idx="104">
                  <c:v>9.8261239642738508E-6</c:v>
                </c:pt>
                <c:pt idx="105">
                  <c:v>3.65320093140642E-3</c:v>
                </c:pt>
                <c:pt idx="106">
                  <c:v>2.7228731766859599E-5</c:v>
                </c:pt>
                <c:pt idx="107">
                  <c:v>7.32070931003755E-2</c:v>
                </c:pt>
                <c:pt idx="108">
                  <c:v>0.21514840742906899</c:v>
                </c:pt>
                <c:pt idx="109">
                  <c:v>0.23399851592792101</c:v>
                </c:pt>
                <c:pt idx="110">
                  <c:v>7.9363812561830005E-2</c:v>
                </c:pt>
                <c:pt idx="111">
                  <c:v>0.20989748486431001</c:v>
                </c:pt>
                <c:pt idx="112">
                  <c:v>0.255748075345274</c:v>
                </c:pt>
                <c:pt idx="113">
                  <c:v>8.5539013596621194E-2</c:v>
                </c:pt>
                <c:pt idx="114">
                  <c:v>3.48986149617769E-3</c:v>
                </c:pt>
                <c:pt idx="115">
                  <c:v>4.5885187768651997E-2</c:v>
                </c:pt>
                <c:pt idx="116">
                  <c:v>1.22775728710334E-5</c:v>
                </c:pt>
                <c:pt idx="117">
                  <c:v>3.6287391297351598E-6</c:v>
                </c:pt>
                <c:pt idx="118">
                  <c:v>3.4020869563389199E-5</c:v>
                </c:pt>
                <c:pt idx="119">
                  <c:v>4.2805928472077502E-2</c:v>
                </c:pt>
                <c:pt idx="120">
                  <c:v>2.31220540705124E-5</c:v>
                </c:pt>
                <c:pt idx="121">
                  <c:v>4.1885931338124703E-2</c:v>
                </c:pt>
                <c:pt idx="122">
                  <c:v>0</c:v>
                </c:pt>
                <c:pt idx="123">
                  <c:v>2.13391609074076E-5</c:v>
                </c:pt>
                <c:pt idx="124">
                  <c:v>1.3960617716800299E-2</c:v>
                </c:pt>
                <c:pt idx="125">
                  <c:v>9.6401366750022505E-2</c:v>
                </c:pt>
                <c:pt idx="126">
                  <c:v>0</c:v>
                </c:pt>
                <c:pt idx="127">
                  <c:v>8.1852517689329201E-6</c:v>
                </c:pt>
                <c:pt idx="128">
                  <c:v>4.5015785473667699E-6</c:v>
                </c:pt>
                <c:pt idx="129">
                  <c:v>4.0419799009261397E-5</c:v>
                </c:pt>
                <c:pt idx="130">
                  <c:v>0</c:v>
                </c:pt>
                <c:pt idx="131">
                  <c:v>6.0730007920453098E-3</c:v>
                </c:pt>
                <c:pt idx="132">
                  <c:v>0.12986815081619299</c:v>
                </c:pt>
                <c:pt idx="133">
                  <c:v>4.6045357178513803E-2</c:v>
                </c:pt>
                <c:pt idx="134">
                  <c:v>8.2645403755242902E-2</c:v>
                </c:pt>
                <c:pt idx="135">
                  <c:v>0.117662326146494</c:v>
                </c:pt>
                <c:pt idx="136">
                  <c:v>2.83226548768418E-2</c:v>
                </c:pt>
                <c:pt idx="137">
                  <c:v>4.0645672242378703E-6</c:v>
                </c:pt>
                <c:pt idx="138">
                  <c:v>0</c:v>
                </c:pt>
                <c:pt idx="139">
                  <c:v>1.4393242216748101E-5</c:v>
                </c:pt>
                <c:pt idx="140">
                  <c:v>5.0899538372160401E-2</c:v>
                </c:pt>
                <c:pt idx="141">
                  <c:v>2.9909434413170299E-2</c:v>
                </c:pt>
                <c:pt idx="142">
                  <c:v>0</c:v>
                </c:pt>
                <c:pt idx="143">
                  <c:v>0</c:v>
                </c:pt>
                <c:pt idx="144">
                  <c:v>3.7582312227613102E-5</c:v>
                </c:pt>
                <c:pt idx="145">
                  <c:v>4.4562576593448602E-2</c:v>
                </c:pt>
                <c:pt idx="146">
                  <c:v>3.9519180233963197E-2</c:v>
                </c:pt>
                <c:pt idx="147">
                  <c:v>6.9399423888533707E-2</c:v>
                </c:pt>
                <c:pt idx="148">
                  <c:v>7.3182331916079599E-3</c:v>
                </c:pt>
                <c:pt idx="149">
                  <c:v>4.8714825727191102E-2</c:v>
                </c:pt>
                <c:pt idx="150">
                  <c:v>0</c:v>
                </c:pt>
                <c:pt idx="151">
                  <c:v>2.4834462427625299E-5</c:v>
                </c:pt>
                <c:pt idx="152">
                  <c:v>1.07077280480095E-5</c:v>
                </c:pt>
                <c:pt idx="153">
                  <c:v>3.0886999547373499E-2</c:v>
                </c:pt>
                <c:pt idx="154">
                  <c:v>8.9797487974564702E-2</c:v>
                </c:pt>
                <c:pt idx="155">
                  <c:v>6.3668270440072103E-2</c:v>
                </c:pt>
                <c:pt idx="156">
                  <c:v>7.5656736543250794E-2</c:v>
                </c:pt>
                <c:pt idx="157">
                  <c:v>4.3456956655169098E-2</c:v>
                </c:pt>
                <c:pt idx="158">
                  <c:v>3.7272173109911197E-2</c:v>
                </c:pt>
                <c:pt idx="159">
                  <c:v>9.4915756260326598E-2</c:v>
                </c:pt>
                <c:pt idx="160">
                  <c:v>4.8398417928496001E-2</c:v>
                </c:pt>
                <c:pt idx="161">
                  <c:v>5.4627602812427498E-2</c:v>
                </c:pt>
                <c:pt idx="162">
                  <c:v>5.4211523354293599E-2</c:v>
                </c:pt>
                <c:pt idx="163">
                  <c:v>3.7400363066112101E-2</c:v>
                </c:pt>
                <c:pt idx="164">
                  <c:v>5.7794362674971303E-2</c:v>
                </c:pt>
                <c:pt idx="165">
                  <c:v>3.2596494400532902E-2</c:v>
                </c:pt>
                <c:pt idx="166">
                  <c:v>5.5873570679136002E-2</c:v>
                </c:pt>
                <c:pt idx="167">
                  <c:v>4.3128649955942601E-2</c:v>
                </c:pt>
                <c:pt idx="168">
                  <c:v>4.2713740263702803E-2</c:v>
                </c:pt>
                <c:pt idx="169">
                  <c:v>5.6625974819151E-2</c:v>
                </c:pt>
                <c:pt idx="170">
                  <c:v>4.7112981990803597E-2</c:v>
                </c:pt>
                <c:pt idx="171">
                  <c:v>8.24973497648952E-2</c:v>
                </c:pt>
                <c:pt idx="172">
                  <c:v>0.122493266422651</c:v>
                </c:pt>
                <c:pt idx="173">
                  <c:v>4.3295100929612002E-2</c:v>
                </c:pt>
                <c:pt idx="174">
                  <c:v>2.6998310258107099E-2</c:v>
                </c:pt>
                <c:pt idx="175">
                  <c:v>5.3757961654100602E-3</c:v>
                </c:pt>
                <c:pt idx="176">
                  <c:v>2.1757607890293799E-2</c:v>
                </c:pt>
                <c:pt idx="177">
                  <c:v>1.9620272575647101E-2</c:v>
                </c:pt>
                <c:pt idx="178">
                  <c:v>6.2623768905467597E-3</c:v>
                </c:pt>
                <c:pt idx="179">
                  <c:v>8.0312606520181004E-2</c:v>
                </c:pt>
                <c:pt idx="180">
                  <c:v>4.8251436722861002E-2</c:v>
                </c:pt>
                <c:pt idx="181">
                  <c:v>4.0444298313441499E-2</c:v>
                </c:pt>
                <c:pt idx="182">
                  <c:v>4.33454122840971E-2</c:v>
                </c:pt>
                <c:pt idx="183">
                  <c:v>3.2037292815168303E-2</c:v>
                </c:pt>
                <c:pt idx="184">
                  <c:v>4.59352486977734E-2</c:v>
                </c:pt>
                <c:pt idx="185">
                  <c:v>8.1483662719427197E-2</c:v>
                </c:pt>
                <c:pt idx="186">
                  <c:v>2.5123965589323099E-2</c:v>
                </c:pt>
                <c:pt idx="187">
                  <c:v>6.8676497513649806E-2</c:v>
                </c:pt>
                <c:pt idx="188">
                  <c:v>5.0069827484801398E-2</c:v>
                </c:pt>
                <c:pt idx="189">
                  <c:v>7.4245676253379703E-2</c:v>
                </c:pt>
                <c:pt idx="190">
                  <c:v>7.4033946023938299E-2</c:v>
                </c:pt>
                <c:pt idx="191">
                  <c:v>5.90537108428036E-2</c:v>
                </c:pt>
                <c:pt idx="192">
                  <c:v>4.4441892142195599E-2</c:v>
                </c:pt>
                <c:pt idx="193">
                  <c:v>4.8354622597809399E-2</c:v>
                </c:pt>
                <c:pt idx="194">
                  <c:v>7.0745282057870895E-2</c:v>
                </c:pt>
                <c:pt idx="195">
                  <c:v>6.3614209286186094E-2</c:v>
                </c:pt>
                <c:pt idx="196">
                  <c:v>6.9594720971245902E-2</c:v>
                </c:pt>
                <c:pt idx="197">
                  <c:v>7.3347491855336802E-2</c:v>
                </c:pt>
                <c:pt idx="198">
                  <c:v>6.5453994891754505E-2</c:v>
                </c:pt>
                <c:pt idx="199">
                  <c:v>7.4988036555644899E-2</c:v>
                </c:pt>
                <c:pt idx="200">
                  <c:v>7.2206946909112404E-2</c:v>
                </c:pt>
                <c:pt idx="201">
                  <c:v>4.1575347617961E-2</c:v>
                </c:pt>
                <c:pt idx="202">
                  <c:v>5.2201872126687497E-2</c:v>
                </c:pt>
                <c:pt idx="203">
                  <c:v>6.4932360067103803E-2</c:v>
                </c:pt>
                <c:pt idx="204">
                  <c:v>4.3404055788855103E-2</c:v>
                </c:pt>
                <c:pt idx="205">
                  <c:v>7.1993461200185599E-2</c:v>
                </c:pt>
                <c:pt idx="206">
                  <c:v>8.5226181575926402E-2</c:v>
                </c:pt>
                <c:pt idx="207">
                  <c:v>8.6046370959817195E-2</c:v>
                </c:pt>
                <c:pt idx="208">
                  <c:v>8.6689682921630304E-2</c:v>
                </c:pt>
                <c:pt idx="209">
                  <c:v>8.46436840718746E-2</c:v>
                </c:pt>
                <c:pt idx="210">
                  <c:v>8.2203929477286899E-2</c:v>
                </c:pt>
                <c:pt idx="211">
                  <c:v>8.3653086652644898E-2</c:v>
                </c:pt>
                <c:pt idx="212">
                  <c:v>7.5627071251730696E-2</c:v>
                </c:pt>
                <c:pt idx="213">
                  <c:v>8.4872224561478596E-2</c:v>
                </c:pt>
                <c:pt idx="214">
                  <c:v>9.4348590937713098E-2</c:v>
                </c:pt>
                <c:pt idx="215">
                  <c:v>0.108698336294935</c:v>
                </c:pt>
                <c:pt idx="216">
                  <c:v>0.101713314293505</c:v>
                </c:pt>
                <c:pt idx="217">
                  <c:v>9.8148057488849402E-2</c:v>
                </c:pt>
                <c:pt idx="218">
                  <c:v>6.3953418418659397E-2</c:v>
                </c:pt>
                <c:pt idx="219">
                  <c:v>0.110103483114255</c:v>
                </c:pt>
                <c:pt idx="220">
                  <c:v>0.114742331513682</c:v>
                </c:pt>
                <c:pt idx="221">
                  <c:v>0.112885190388305</c:v>
                </c:pt>
                <c:pt idx="222">
                  <c:v>0.100848625242797</c:v>
                </c:pt>
                <c:pt idx="223">
                  <c:v>0.108517091666926</c:v>
                </c:pt>
                <c:pt idx="224">
                  <c:v>9.2891316000745502E-2</c:v>
                </c:pt>
                <c:pt idx="225">
                  <c:v>0.11920419639008301</c:v>
                </c:pt>
                <c:pt idx="226">
                  <c:v>0.127130263477578</c:v>
                </c:pt>
                <c:pt idx="227">
                  <c:v>0.12268724633347</c:v>
                </c:pt>
                <c:pt idx="228">
                  <c:v>0.1204869083065</c:v>
                </c:pt>
                <c:pt idx="229">
                  <c:v>0.129427656566968</c:v>
                </c:pt>
                <c:pt idx="230">
                  <c:v>0.130251517504856</c:v>
                </c:pt>
                <c:pt idx="231">
                  <c:v>0.12835693283510399</c:v>
                </c:pt>
                <c:pt idx="232">
                  <c:v>0.13376777554731201</c:v>
                </c:pt>
                <c:pt idx="233">
                  <c:v>0.13794186363480401</c:v>
                </c:pt>
                <c:pt idx="234">
                  <c:v>0.145064481679437</c:v>
                </c:pt>
                <c:pt idx="235">
                  <c:v>0.143424896942388</c:v>
                </c:pt>
                <c:pt idx="236">
                  <c:v>0.14656963183473301</c:v>
                </c:pt>
                <c:pt idx="237">
                  <c:v>0.149121044903197</c:v>
                </c:pt>
                <c:pt idx="238">
                  <c:v>0.15257223009067999</c:v>
                </c:pt>
                <c:pt idx="239">
                  <c:v>0.156878158226334</c:v>
                </c:pt>
                <c:pt idx="240">
                  <c:v>0.1600613558508</c:v>
                </c:pt>
                <c:pt idx="241">
                  <c:v>0.16208267150710401</c:v>
                </c:pt>
                <c:pt idx="242">
                  <c:v>0.16379516803735</c:v>
                </c:pt>
                <c:pt idx="243">
                  <c:v>0.161687116732011</c:v>
                </c:pt>
                <c:pt idx="244">
                  <c:v>0.17523157957885999</c:v>
                </c:pt>
                <c:pt idx="245">
                  <c:v>0.17794121597555099</c:v>
                </c:pt>
                <c:pt idx="246">
                  <c:v>0.18366387181437099</c:v>
                </c:pt>
                <c:pt idx="247">
                  <c:v>0.18715881494189199</c:v>
                </c:pt>
                <c:pt idx="248">
                  <c:v>0.18569827764348201</c:v>
                </c:pt>
                <c:pt idx="249">
                  <c:v>0.195907732868349</c:v>
                </c:pt>
                <c:pt idx="250">
                  <c:v>0.19820138108814001</c:v>
                </c:pt>
                <c:pt idx="251">
                  <c:v>0.20400818999965101</c:v>
                </c:pt>
                <c:pt idx="252">
                  <c:v>0.211058081233059</c:v>
                </c:pt>
                <c:pt idx="253">
                  <c:v>0.21365134700324601</c:v>
                </c:pt>
                <c:pt idx="254">
                  <c:v>0.22260060891151701</c:v>
                </c:pt>
                <c:pt idx="255">
                  <c:v>0.231008085116781</c:v>
                </c:pt>
                <c:pt idx="256">
                  <c:v>0.22948869738729299</c:v>
                </c:pt>
                <c:pt idx="257">
                  <c:v>0.236126883540106</c:v>
                </c:pt>
                <c:pt idx="258">
                  <c:v>0.24382205754157499</c:v>
                </c:pt>
                <c:pt idx="259">
                  <c:v>0.25037976445368998</c:v>
                </c:pt>
                <c:pt idx="260">
                  <c:v>0.25673836684879298</c:v>
                </c:pt>
                <c:pt idx="261">
                  <c:v>0.25628985621963402</c:v>
                </c:pt>
                <c:pt idx="262">
                  <c:v>0.27312094547884802</c:v>
                </c:pt>
                <c:pt idx="263">
                  <c:v>0.27689216259150101</c:v>
                </c:pt>
                <c:pt idx="264">
                  <c:v>0.28848310326295801</c:v>
                </c:pt>
                <c:pt idx="265">
                  <c:v>0.29511197995190502</c:v>
                </c:pt>
                <c:pt idx="266">
                  <c:v>0.30193319114845302</c:v>
                </c:pt>
                <c:pt idx="267">
                  <c:v>0.31383458303217499</c:v>
                </c:pt>
                <c:pt idx="268">
                  <c:v>0.322151608408628</c:v>
                </c:pt>
                <c:pt idx="269">
                  <c:v>0.32990036560610397</c:v>
                </c:pt>
                <c:pt idx="270">
                  <c:v>0.33952746025096597</c:v>
                </c:pt>
                <c:pt idx="271">
                  <c:v>0.34498102037246903</c:v>
                </c:pt>
                <c:pt idx="272">
                  <c:v>0.35931379610071801</c:v>
                </c:pt>
                <c:pt idx="273">
                  <c:v>0.37323818289879601</c:v>
                </c:pt>
                <c:pt idx="274">
                  <c:v>0.38223935292481898</c:v>
                </c:pt>
                <c:pt idx="275">
                  <c:v>0.39001956662687498</c:v>
                </c:pt>
                <c:pt idx="276">
                  <c:v>0.40693536691976001</c:v>
                </c:pt>
                <c:pt idx="277">
                  <c:v>0.41720814808844803</c:v>
                </c:pt>
                <c:pt idx="278">
                  <c:v>0.42788481510353199</c:v>
                </c:pt>
                <c:pt idx="279">
                  <c:v>0.44017312289527999</c:v>
                </c:pt>
                <c:pt idx="280">
                  <c:v>0.454107027603463</c:v>
                </c:pt>
                <c:pt idx="281">
                  <c:v>0.47001554793059303</c:v>
                </c:pt>
                <c:pt idx="282">
                  <c:v>0.48277601061780001</c:v>
                </c:pt>
                <c:pt idx="283">
                  <c:v>0.495768027539921</c:v>
                </c:pt>
                <c:pt idx="284">
                  <c:v>0.50966115005923496</c:v>
                </c:pt>
                <c:pt idx="285">
                  <c:v>0.52282797108904</c:v>
                </c:pt>
                <c:pt idx="286">
                  <c:v>0.53784462824814006</c:v>
                </c:pt>
                <c:pt idx="287">
                  <c:v>0.55211248337296004</c:v>
                </c:pt>
                <c:pt idx="288">
                  <c:v>0.57294164808638404</c:v>
                </c:pt>
                <c:pt idx="289">
                  <c:v>0.58707742199353397</c:v>
                </c:pt>
                <c:pt idx="290">
                  <c:v>0.60197988252276402</c:v>
                </c:pt>
                <c:pt idx="291">
                  <c:v>0.61635375552727301</c:v>
                </c:pt>
                <c:pt idx="292">
                  <c:v>0.63746010374124595</c:v>
                </c:pt>
                <c:pt idx="293">
                  <c:v>0.65248418526049301</c:v>
                </c:pt>
                <c:pt idx="294">
                  <c:v>0.67072524074877105</c:v>
                </c:pt>
                <c:pt idx="295">
                  <c:v>0.68894607958687304</c:v>
                </c:pt>
                <c:pt idx="296">
                  <c:v>0.70299390694502994</c:v>
                </c:pt>
                <c:pt idx="297">
                  <c:v>0.72131269278874499</c:v>
                </c:pt>
                <c:pt idx="298">
                  <c:v>0.73597737545148501</c:v>
                </c:pt>
                <c:pt idx="299">
                  <c:v>0.75442765979884596</c:v>
                </c:pt>
                <c:pt idx="300">
                  <c:v>0.76949327584829297</c:v>
                </c:pt>
                <c:pt idx="301">
                  <c:v>0.78415496805282303</c:v>
                </c:pt>
                <c:pt idx="302">
                  <c:v>0.80853999689838196</c:v>
                </c:pt>
                <c:pt idx="303">
                  <c:v>0.82532675456158999</c:v>
                </c:pt>
                <c:pt idx="304">
                  <c:v>0.83146681233900399</c:v>
                </c:pt>
                <c:pt idx="305">
                  <c:v>0.84876573539578704</c:v>
                </c:pt>
                <c:pt idx="306">
                  <c:v>0.86471817815662499</c:v>
                </c:pt>
                <c:pt idx="307">
                  <c:v>0.88063638408522005</c:v>
                </c:pt>
                <c:pt idx="308">
                  <c:v>0.89179741860943496</c:v>
                </c:pt>
                <c:pt idx="309">
                  <c:v>0.90298865971259301</c:v>
                </c:pt>
                <c:pt idx="310">
                  <c:v>0.91627213168934596</c:v>
                </c:pt>
                <c:pt idx="311">
                  <c:v>0.92532088680923696</c:v>
                </c:pt>
                <c:pt idx="312">
                  <c:v>0.940598434550864</c:v>
                </c:pt>
                <c:pt idx="313">
                  <c:v>0.94912253659284795</c:v>
                </c:pt>
                <c:pt idx="314">
                  <c:v>0.95743143083444704</c:v>
                </c:pt>
                <c:pt idx="315">
                  <c:v>0.96291372193430402</c:v>
                </c:pt>
                <c:pt idx="316">
                  <c:v>0.97292136932705597</c:v>
                </c:pt>
                <c:pt idx="317">
                  <c:v>0.97808674090360403</c:v>
                </c:pt>
                <c:pt idx="318">
                  <c:v>0.98560529749635095</c:v>
                </c:pt>
                <c:pt idx="319">
                  <c:v>0.987856002901907</c:v>
                </c:pt>
                <c:pt idx="320">
                  <c:v>0.99179191475141604</c:v>
                </c:pt>
                <c:pt idx="321">
                  <c:v>0.99542689263344397</c:v>
                </c:pt>
                <c:pt idx="322">
                  <c:v>0.998061933824961</c:v>
                </c:pt>
                <c:pt idx="323">
                  <c:v>0.99884308713101499</c:v>
                </c:pt>
                <c:pt idx="324">
                  <c:v>0.99988049752360897</c:v>
                </c:pt>
                <c:pt idx="325">
                  <c:v>0.99991023421698</c:v>
                </c:pt>
                <c:pt idx="326">
                  <c:v>0.99919256210799501</c:v>
                </c:pt>
                <c:pt idx="327">
                  <c:v>0.99787174686941604</c:v>
                </c:pt>
                <c:pt idx="328">
                  <c:v>0.99676676338369896</c:v>
                </c:pt>
                <c:pt idx="329">
                  <c:v>0.99398106284785503</c:v>
                </c:pt>
                <c:pt idx="330">
                  <c:v>0.99066172711587897</c:v>
                </c:pt>
                <c:pt idx="331">
                  <c:v>0.98675897477962504</c:v>
                </c:pt>
                <c:pt idx="332">
                  <c:v>0.98264103795803703</c:v>
                </c:pt>
                <c:pt idx="333">
                  <c:v>0.98162719735843296</c:v>
                </c:pt>
                <c:pt idx="334">
                  <c:v>0.974113170817695</c:v>
                </c:pt>
                <c:pt idx="335">
                  <c:v>0.96982526406275305</c:v>
                </c:pt>
                <c:pt idx="336">
                  <c:v>0.96401241348550604</c:v>
                </c:pt>
                <c:pt idx="337">
                  <c:v>0.96098799755023401</c:v>
                </c:pt>
                <c:pt idx="338">
                  <c:v>0.95501126551224302</c:v>
                </c:pt>
                <c:pt idx="339">
                  <c:v>0.947341056839481</c:v>
                </c:pt>
                <c:pt idx="340">
                  <c:v>0.94251366454971397</c:v>
                </c:pt>
                <c:pt idx="341">
                  <c:v>0.93752927462028701</c:v>
                </c:pt>
                <c:pt idx="342">
                  <c:v>0.92902591635024101</c:v>
                </c:pt>
                <c:pt idx="343">
                  <c:v>0.923468396646145</c:v>
                </c:pt>
                <c:pt idx="344">
                  <c:v>0.91806553614095299</c:v>
                </c:pt>
                <c:pt idx="345">
                  <c:v>0.91071236000308597</c:v>
                </c:pt>
                <c:pt idx="346">
                  <c:v>0.90510615424043805</c:v>
                </c:pt>
                <c:pt idx="347">
                  <c:v>0.89817749413123005</c:v>
                </c:pt>
                <c:pt idx="348">
                  <c:v>0.892752280933371</c:v>
                </c:pt>
                <c:pt idx="349">
                  <c:v>0.88666402770964803</c:v>
                </c:pt>
                <c:pt idx="350">
                  <c:v>0.87921320525673197</c:v>
                </c:pt>
                <c:pt idx="351">
                  <c:v>0.87221064551479399</c:v>
                </c:pt>
                <c:pt idx="352">
                  <c:v>0.86432901779083904</c:v>
                </c:pt>
                <c:pt idx="353">
                  <c:v>0.85806312010847496</c:v>
                </c:pt>
                <c:pt idx="354">
                  <c:v>0.85179661587951805</c:v>
                </c:pt>
                <c:pt idx="355">
                  <c:v>0.84561035565804898</c:v>
                </c:pt>
                <c:pt idx="356">
                  <c:v>0.84009160008359496</c:v>
                </c:pt>
                <c:pt idx="357">
                  <c:v>0.83504792366745695</c:v>
                </c:pt>
                <c:pt idx="358">
                  <c:v>0.82968575614471296</c:v>
                </c:pt>
                <c:pt idx="359">
                  <c:v>0.82284649408408905</c:v>
                </c:pt>
                <c:pt idx="360">
                  <c:v>0.81807679410618706</c:v>
                </c:pt>
                <c:pt idx="361">
                  <c:v>0.81198553136628604</c:v>
                </c:pt>
                <c:pt idx="362">
                  <c:v>0.80707741674387801</c:v>
                </c:pt>
                <c:pt idx="363">
                  <c:v>0.80301840024121696</c:v>
                </c:pt>
                <c:pt idx="364">
                  <c:v>0.79593409179587105</c:v>
                </c:pt>
                <c:pt idx="365">
                  <c:v>0.79080786146243798</c:v>
                </c:pt>
                <c:pt idx="366">
                  <c:v>0.78726473152619303</c:v>
                </c:pt>
                <c:pt idx="367">
                  <c:v>0.78324690665646401</c:v>
                </c:pt>
                <c:pt idx="368">
                  <c:v>0.77753308601804005</c:v>
                </c:pt>
                <c:pt idx="369">
                  <c:v>0.77331043877439898</c:v>
                </c:pt>
                <c:pt idx="370">
                  <c:v>0.76922352064883504</c:v>
                </c:pt>
                <c:pt idx="371">
                  <c:v>0.764033258781743</c:v>
                </c:pt>
                <c:pt idx="372">
                  <c:v>0.76183525810359398</c:v>
                </c:pt>
                <c:pt idx="373">
                  <c:v>0.75747415230785997</c:v>
                </c:pt>
                <c:pt idx="374">
                  <c:v>0.75498397988535804</c:v>
                </c:pt>
                <c:pt idx="375">
                  <c:v>0.75033667570024698</c:v>
                </c:pt>
                <c:pt idx="376">
                  <c:v>0.74660525222266905</c:v>
                </c:pt>
                <c:pt idx="377">
                  <c:v>0.74425333039379604</c:v>
                </c:pt>
                <c:pt idx="378">
                  <c:v>0.74159421281383298</c:v>
                </c:pt>
                <c:pt idx="379">
                  <c:v>0.73799433800136804</c:v>
                </c:pt>
                <c:pt idx="380">
                  <c:v>0.73788428764159097</c:v>
                </c:pt>
                <c:pt idx="381">
                  <c:v>0.73492781066888202</c:v>
                </c:pt>
                <c:pt idx="382">
                  <c:v>0.73333430894471596</c:v>
                </c:pt>
                <c:pt idx="383">
                  <c:v>0.731924680536719</c:v>
                </c:pt>
                <c:pt idx="384">
                  <c:v>0.73019028304850397</c:v>
                </c:pt>
                <c:pt idx="385">
                  <c:v>0.72795969171636399</c:v>
                </c:pt>
                <c:pt idx="386">
                  <c:v>0.72582344636193397</c:v>
                </c:pt>
                <c:pt idx="387">
                  <c:v>0.72363377164099096</c:v>
                </c:pt>
                <c:pt idx="388">
                  <c:v>0.72299889635731696</c:v>
                </c:pt>
                <c:pt idx="389">
                  <c:v>0.722588541634263</c:v>
                </c:pt>
                <c:pt idx="390">
                  <c:v>0.72151625518358697</c:v>
                </c:pt>
                <c:pt idx="391">
                  <c:v>0.72055352875634704</c:v>
                </c:pt>
                <c:pt idx="392">
                  <c:v>0.71912835574826095</c:v>
                </c:pt>
                <c:pt idx="393">
                  <c:v>0.71905724003601101</c:v>
                </c:pt>
                <c:pt idx="394">
                  <c:v>0.71857338175519503</c:v>
                </c:pt>
                <c:pt idx="395">
                  <c:v>0.71755626764324298</c:v>
                </c:pt>
                <c:pt idx="396">
                  <c:v>0.71843044669103295</c:v>
                </c:pt>
                <c:pt idx="397">
                  <c:v>0.71780962566798201</c:v>
                </c:pt>
                <c:pt idx="398">
                  <c:v>0.7178150321208</c:v>
                </c:pt>
                <c:pt idx="399">
                  <c:v>0.71967666981047396</c:v>
                </c:pt>
                <c:pt idx="400">
                  <c:v>0.71896833248271397</c:v>
                </c:pt>
                <c:pt idx="401">
                  <c:v>0.72000334134081301</c:v>
                </c:pt>
                <c:pt idx="402">
                  <c:v>0.72136749048859405</c:v>
                </c:pt>
                <c:pt idx="403">
                  <c:v>0.72142132909587398</c:v>
                </c:pt>
                <c:pt idx="404">
                  <c:v>0.72082532576715097</c:v>
                </c:pt>
                <c:pt idx="405">
                  <c:v>0.72360886009357595</c:v>
                </c:pt>
                <c:pt idx="406">
                  <c:v>0.72424867319248798</c:v>
                </c:pt>
                <c:pt idx="407">
                  <c:v>0.72436259740067299</c:v>
                </c:pt>
                <c:pt idx="408">
                  <c:v>0.72712807504309696</c:v>
                </c:pt>
                <c:pt idx="409">
                  <c:v>0.72901523228435405</c:v>
                </c:pt>
                <c:pt idx="410">
                  <c:v>0.72996148236926195</c:v>
                </c:pt>
                <c:pt idx="411">
                  <c:v>0.73187542386781002</c:v>
                </c:pt>
                <c:pt idx="412">
                  <c:v>0.73395385854448003</c:v>
                </c:pt>
                <c:pt idx="413">
                  <c:v>0.73476859229756297</c:v>
                </c:pt>
                <c:pt idx="414">
                  <c:v>0.73674574218002797</c:v>
                </c:pt>
                <c:pt idx="415">
                  <c:v>0.73916547057636195</c:v>
                </c:pt>
                <c:pt idx="416">
                  <c:v>0.74068261335647601</c:v>
                </c:pt>
                <c:pt idx="417">
                  <c:v>0.74330048853464903</c:v>
                </c:pt>
                <c:pt idx="418">
                  <c:v>0.74737189863887499</c:v>
                </c:pt>
                <c:pt idx="419">
                  <c:v>0.74986915015824296</c:v>
                </c:pt>
                <c:pt idx="420">
                  <c:v>0.75135814322236005</c:v>
                </c:pt>
                <c:pt idx="421">
                  <c:v>0.75452282124238901</c:v>
                </c:pt>
                <c:pt idx="422">
                  <c:v>0.75885760037564498</c:v>
                </c:pt>
                <c:pt idx="423">
                  <c:v>0.76175971594427905</c:v>
                </c:pt>
                <c:pt idx="424">
                  <c:v>0.76354972129227705</c:v>
                </c:pt>
                <c:pt idx="425">
                  <c:v>0.76743421921423105</c:v>
                </c:pt>
                <c:pt idx="426">
                  <c:v>0.76869457777496597</c:v>
                </c:pt>
                <c:pt idx="427">
                  <c:v>0.77476050217179404</c:v>
                </c:pt>
                <c:pt idx="428">
                  <c:v>0.77680963284524396</c:v>
                </c:pt>
                <c:pt idx="429">
                  <c:v>0.78174908446587699</c:v>
                </c:pt>
                <c:pt idx="430">
                  <c:v>0.78528431947997102</c:v>
                </c:pt>
                <c:pt idx="431">
                  <c:v>0.78863492854277295</c:v>
                </c:pt>
                <c:pt idx="432">
                  <c:v>0.79121488101132398</c:v>
                </c:pt>
                <c:pt idx="433">
                  <c:v>0.79424452284853997</c:v>
                </c:pt>
                <c:pt idx="434">
                  <c:v>0.79920183027087299</c:v>
                </c:pt>
                <c:pt idx="435">
                  <c:v>0.80292309907414205</c:v>
                </c:pt>
                <c:pt idx="436">
                  <c:v>0.80670943619943303</c:v>
                </c:pt>
                <c:pt idx="437">
                  <c:v>0.81215607130157197</c:v>
                </c:pt>
                <c:pt idx="438">
                  <c:v>0.81476260442503401</c:v>
                </c:pt>
                <c:pt idx="439">
                  <c:v>0.81968942196697503</c:v>
                </c:pt>
                <c:pt idx="440">
                  <c:v>0.82211247753439998</c:v>
                </c:pt>
                <c:pt idx="441">
                  <c:v>0.82544635923819898</c:v>
                </c:pt>
                <c:pt idx="442">
                  <c:v>0.83136077307663303</c:v>
                </c:pt>
                <c:pt idx="443">
                  <c:v>0.83432614229620605</c:v>
                </c:pt>
                <c:pt idx="444">
                  <c:v>0.84080066514968499</c:v>
                </c:pt>
                <c:pt idx="445">
                  <c:v>0.84273023720080997</c:v>
                </c:pt>
                <c:pt idx="446">
                  <c:v>0.84753586147589699</c:v>
                </c:pt>
                <c:pt idx="447">
                  <c:v>0.85129822770188202</c:v>
                </c:pt>
                <c:pt idx="448">
                  <c:v>0.85632579443413703</c:v>
                </c:pt>
                <c:pt idx="449">
                  <c:v>0.85981767080513505</c:v>
                </c:pt>
                <c:pt idx="450">
                  <c:v>0.86403100689503398</c:v>
                </c:pt>
                <c:pt idx="451">
                  <c:v>0.86860955913871096</c:v>
                </c:pt>
                <c:pt idx="452">
                  <c:v>0.87241860746668698</c:v>
                </c:pt>
                <c:pt idx="453">
                  <c:v>0.87554990030653002</c:v>
                </c:pt>
                <c:pt idx="454">
                  <c:v>0.88109212782320401</c:v>
                </c:pt>
                <c:pt idx="455">
                  <c:v>0.88450535531047803</c:v>
                </c:pt>
                <c:pt idx="456">
                  <c:v>0.88906775518102799</c:v>
                </c:pt>
                <c:pt idx="457">
                  <c:v>0.89286835447997004</c:v>
                </c:pt>
                <c:pt idx="458">
                  <c:v>0.89686363366758803</c:v>
                </c:pt>
                <c:pt idx="459">
                  <c:v>0.90051353673561196</c:v>
                </c:pt>
                <c:pt idx="460">
                  <c:v>0.90470395086344801</c:v>
                </c:pt>
                <c:pt idx="461">
                  <c:v>0.90922870114242105</c:v>
                </c:pt>
                <c:pt idx="462">
                  <c:v>0.91144363700901398</c:v>
                </c:pt>
                <c:pt idx="463">
                  <c:v>0.91613766012755304</c:v>
                </c:pt>
                <c:pt idx="464">
                  <c:v>0.92004997598293303</c:v>
                </c:pt>
                <c:pt idx="465">
                  <c:v>0.92394060271503897</c:v>
                </c:pt>
                <c:pt idx="466">
                  <c:v>0.92775617028806601</c:v>
                </c:pt>
                <c:pt idx="467">
                  <c:v>0.93099614021625199</c:v>
                </c:pt>
                <c:pt idx="468">
                  <c:v>0.93439096561972002</c:v>
                </c:pt>
                <c:pt idx="469">
                  <c:v>0.93844426861667596</c:v>
                </c:pt>
                <c:pt idx="470">
                  <c:v>0.94075000277020704</c:v>
                </c:pt>
                <c:pt idx="471">
                  <c:v>0.94509416506107702</c:v>
                </c:pt>
                <c:pt idx="472">
                  <c:v>0.94794592593806803</c:v>
                </c:pt>
                <c:pt idx="473">
                  <c:v>0.95235306863151503</c:v>
                </c:pt>
                <c:pt idx="474">
                  <c:v>0.95610871977970102</c:v>
                </c:pt>
                <c:pt idx="475">
                  <c:v>0.95776152027936101</c:v>
                </c:pt>
                <c:pt idx="476">
                  <c:v>0.96105061149003601</c:v>
                </c:pt>
                <c:pt idx="477">
                  <c:v>0.96520089899223005</c:v>
                </c:pt>
                <c:pt idx="478">
                  <c:v>0.96717336040688595</c:v>
                </c:pt>
                <c:pt idx="479">
                  <c:v>0.96976951121199595</c:v>
                </c:pt>
                <c:pt idx="480">
                  <c:v>0.97230919520702297</c:v>
                </c:pt>
                <c:pt idx="481">
                  <c:v>0.97520026883557798</c:v>
                </c:pt>
                <c:pt idx="482">
                  <c:v>0.97795336984092895</c:v>
                </c:pt>
                <c:pt idx="483">
                  <c:v>0.98034941477764803</c:v>
                </c:pt>
                <c:pt idx="484">
                  <c:v>0.98278939493701101</c:v>
                </c:pt>
                <c:pt idx="485">
                  <c:v>0.98473395674016095</c:v>
                </c:pt>
                <c:pt idx="486">
                  <c:v>0.98661351371457895</c:v>
                </c:pt>
                <c:pt idx="487">
                  <c:v>0.98866948074704797</c:v>
                </c:pt>
                <c:pt idx="488">
                  <c:v>0.99078430221752301</c:v>
                </c:pt>
                <c:pt idx="489">
                  <c:v>0.99220881749658996</c:v>
                </c:pt>
                <c:pt idx="490">
                  <c:v>0.99352707501323001</c:v>
                </c:pt>
                <c:pt idx="491">
                  <c:v>0.99470762890256403</c:v>
                </c:pt>
                <c:pt idx="492">
                  <c:v>0.99607069953948901</c:v>
                </c:pt>
                <c:pt idx="493">
                  <c:v>0.99710437596281198</c:v>
                </c:pt>
                <c:pt idx="494">
                  <c:v>0.99777580227018303</c:v>
                </c:pt>
                <c:pt idx="495">
                  <c:v>0.99850314545130103</c:v>
                </c:pt>
                <c:pt idx="496">
                  <c:v>0.99885925857751801</c:v>
                </c:pt>
                <c:pt idx="497">
                  <c:v>0.99887625810120595</c:v>
                </c:pt>
                <c:pt idx="498">
                  <c:v>0.999036765868202</c:v>
                </c:pt>
                <c:pt idx="499">
                  <c:v>0.99903982331902796</c:v>
                </c:pt>
                <c:pt idx="500">
                  <c:v>0.99852063221213405</c:v>
                </c:pt>
                <c:pt idx="501">
                  <c:v>0.99811005010188003</c:v>
                </c:pt>
                <c:pt idx="502">
                  <c:v>0.99715534430446395</c:v>
                </c:pt>
                <c:pt idx="503">
                  <c:v>0.99681684739366205</c:v>
                </c:pt>
                <c:pt idx="504">
                  <c:v>0.99490347177698701</c:v>
                </c:pt>
                <c:pt idx="505">
                  <c:v>0.993510789099048</c:v>
                </c:pt>
                <c:pt idx="506">
                  <c:v>0.99194456414958698</c:v>
                </c:pt>
                <c:pt idx="507">
                  <c:v>0.99025055906156501</c:v>
                </c:pt>
                <c:pt idx="508">
                  <c:v>0.98811199702611296</c:v>
                </c:pt>
                <c:pt idx="509">
                  <c:v>0.98553799518209895</c:v>
                </c:pt>
                <c:pt idx="510">
                  <c:v>0.98246827241702905</c:v>
                </c:pt>
                <c:pt idx="511">
                  <c:v>0.98041392131072702</c:v>
                </c:pt>
                <c:pt idx="512">
                  <c:v>0.97859385312367497</c:v>
                </c:pt>
                <c:pt idx="513">
                  <c:v>0.97505722725393396</c:v>
                </c:pt>
                <c:pt idx="514">
                  <c:v>0.97026209147527498</c:v>
                </c:pt>
                <c:pt idx="515">
                  <c:v>0.96630793026479</c:v>
                </c:pt>
                <c:pt idx="516">
                  <c:v>0.96268375440952503</c:v>
                </c:pt>
                <c:pt idx="517">
                  <c:v>0.96066062036839694</c:v>
                </c:pt>
                <c:pt idx="518">
                  <c:v>0.95662937932507197</c:v>
                </c:pt>
                <c:pt idx="519">
                  <c:v>0.95026888732957504</c:v>
                </c:pt>
                <c:pt idx="520">
                  <c:v>0.94487753029763</c:v>
                </c:pt>
                <c:pt idx="521">
                  <c:v>0.94322312500556205</c:v>
                </c:pt>
                <c:pt idx="522">
                  <c:v>0.93776640494671604</c:v>
                </c:pt>
                <c:pt idx="523">
                  <c:v>0.93090670650685003</c:v>
                </c:pt>
                <c:pt idx="524">
                  <c:v>0.92910543628195397</c:v>
                </c:pt>
                <c:pt idx="525">
                  <c:v>0.92010848843465298</c:v>
                </c:pt>
                <c:pt idx="526">
                  <c:v>0.91523661724860095</c:v>
                </c:pt>
                <c:pt idx="527">
                  <c:v>0.90933731587181599</c:v>
                </c:pt>
                <c:pt idx="528">
                  <c:v>0.90432522540202398</c:v>
                </c:pt>
                <c:pt idx="529">
                  <c:v>0.89771933713924201</c:v>
                </c:pt>
                <c:pt idx="530">
                  <c:v>0.89082751880111399</c:v>
                </c:pt>
                <c:pt idx="531">
                  <c:v>0.88747782696900102</c:v>
                </c:pt>
                <c:pt idx="532">
                  <c:v>0.88348390155377499</c:v>
                </c:pt>
                <c:pt idx="533">
                  <c:v>0.87767925123136303</c:v>
                </c:pt>
                <c:pt idx="534">
                  <c:v>0.86960710888055104</c:v>
                </c:pt>
                <c:pt idx="535">
                  <c:v>0.86399060515540005</c:v>
                </c:pt>
                <c:pt idx="536">
                  <c:v>0.86046955734913699</c:v>
                </c:pt>
                <c:pt idx="537">
                  <c:v>0.85132280895475398</c:v>
                </c:pt>
                <c:pt idx="538">
                  <c:v>0.84694135462738196</c:v>
                </c:pt>
                <c:pt idx="539">
                  <c:v>0.84131159132128497</c:v>
                </c:pt>
                <c:pt idx="540">
                  <c:v>0.83390038810398504</c:v>
                </c:pt>
                <c:pt idx="541">
                  <c:v>0.82874971324161695</c:v>
                </c:pt>
                <c:pt idx="542">
                  <c:v>0.81990149065611695</c:v>
                </c:pt>
                <c:pt idx="543">
                  <c:v>0.81218498779709203</c:v>
                </c:pt>
                <c:pt idx="544">
                  <c:v>0.80364584951384999</c:v>
                </c:pt>
                <c:pt idx="545">
                  <c:v>0.79844028467485195</c:v>
                </c:pt>
                <c:pt idx="546">
                  <c:v>0.78735212194279502</c:v>
                </c:pt>
                <c:pt idx="547">
                  <c:v>0.78659068617524497</c:v>
                </c:pt>
                <c:pt idx="548">
                  <c:v>0.77926635039924597</c:v>
                </c:pt>
                <c:pt idx="549">
                  <c:v>0.76907370586672896</c:v>
                </c:pt>
                <c:pt idx="550">
                  <c:v>0.765818370266793</c:v>
                </c:pt>
                <c:pt idx="551">
                  <c:v>0.762382447213938</c:v>
                </c:pt>
                <c:pt idx="552">
                  <c:v>0.75939234114833798</c:v>
                </c:pt>
                <c:pt idx="553">
                  <c:v>0.75750198025481796</c:v>
                </c:pt>
                <c:pt idx="554">
                  <c:v>0.74158371853857097</c:v>
                </c:pt>
                <c:pt idx="555">
                  <c:v>0.74049797289998098</c:v>
                </c:pt>
                <c:pt idx="556">
                  <c:v>0.72327388098067702</c:v>
                </c:pt>
                <c:pt idx="557">
                  <c:v>0.72135240256821098</c:v>
                </c:pt>
                <c:pt idx="558">
                  <c:v>0.71139181752674596</c:v>
                </c:pt>
                <c:pt idx="559">
                  <c:v>0.70479247797914302</c:v>
                </c:pt>
                <c:pt idx="560">
                  <c:v>0.69794550577203995</c:v>
                </c:pt>
                <c:pt idx="561">
                  <c:v>0.68089858794790004</c:v>
                </c:pt>
                <c:pt idx="562">
                  <c:v>0.69326495661449705</c:v>
                </c:pt>
                <c:pt idx="563">
                  <c:v>0.67476443742886205</c:v>
                </c:pt>
                <c:pt idx="564">
                  <c:v>0.66993978934965503</c:v>
                </c:pt>
                <c:pt idx="565">
                  <c:v>0.66755014089445497</c:v>
                </c:pt>
                <c:pt idx="566">
                  <c:v>0.66602094665329303</c:v>
                </c:pt>
                <c:pt idx="567">
                  <c:v>0.65175181112346203</c:v>
                </c:pt>
                <c:pt idx="568">
                  <c:v>0.64319481300071801</c:v>
                </c:pt>
                <c:pt idx="569">
                  <c:v>0.63674991924813795</c:v>
                </c:pt>
                <c:pt idx="570">
                  <c:v>0.63259139951392396</c:v>
                </c:pt>
                <c:pt idx="571">
                  <c:v>0.62960157747110301</c:v>
                </c:pt>
                <c:pt idx="572">
                  <c:v>0.63684303713978996</c:v>
                </c:pt>
                <c:pt idx="573">
                  <c:v>0.61890939632947795</c:v>
                </c:pt>
                <c:pt idx="574">
                  <c:v>0.61149072220136302</c:v>
                </c:pt>
                <c:pt idx="575">
                  <c:v>0.60851963041796897</c:v>
                </c:pt>
                <c:pt idx="576">
                  <c:v>0.60344332561683001</c:v>
                </c:pt>
                <c:pt idx="577">
                  <c:v>0.59544074323080698</c:v>
                </c:pt>
                <c:pt idx="578">
                  <c:v>0.59064804653404201</c:v>
                </c:pt>
                <c:pt idx="579">
                  <c:v>0.59014855703187696</c:v>
                </c:pt>
                <c:pt idx="580">
                  <c:v>0.58505508888940105</c:v>
                </c:pt>
                <c:pt idx="581">
                  <c:v>0.58006012340205204</c:v>
                </c:pt>
                <c:pt idx="582">
                  <c:v>0.56847742677809898</c:v>
                </c:pt>
                <c:pt idx="583">
                  <c:v>0.56933016474500697</c:v>
                </c:pt>
                <c:pt idx="584">
                  <c:v>0.56615988390045002</c:v>
                </c:pt>
                <c:pt idx="585">
                  <c:v>0.55633911518590595</c:v>
                </c:pt>
                <c:pt idx="586">
                  <c:v>0.55121539773733397</c:v>
                </c:pt>
                <c:pt idx="587">
                  <c:v>0.53546032289095402</c:v>
                </c:pt>
                <c:pt idx="588">
                  <c:v>0.52485521307023597</c:v>
                </c:pt>
                <c:pt idx="589">
                  <c:v>0.531969119997732</c:v>
                </c:pt>
                <c:pt idx="590">
                  <c:v>0.51992972604061805</c:v>
                </c:pt>
                <c:pt idx="591">
                  <c:v>0.51771228933973701</c:v>
                </c:pt>
                <c:pt idx="592">
                  <c:v>0.573653316829983</c:v>
                </c:pt>
                <c:pt idx="593">
                  <c:v>0.51224187859206705</c:v>
                </c:pt>
                <c:pt idx="594">
                  <c:v>0.50920434108665402</c:v>
                </c:pt>
                <c:pt idx="595">
                  <c:v>0.49797384547525098</c:v>
                </c:pt>
                <c:pt idx="596">
                  <c:v>0.50098908235554795</c:v>
                </c:pt>
                <c:pt idx="597">
                  <c:v>0.49502312945636701</c:v>
                </c:pt>
                <c:pt idx="598">
                  <c:v>0.49178279670027097</c:v>
                </c:pt>
                <c:pt idx="599">
                  <c:v>0.48990826682914701</c:v>
                </c:pt>
                <c:pt idx="600">
                  <c:v>0.484224616093897</c:v>
                </c:pt>
                <c:pt idx="601">
                  <c:v>0.48075871194070102</c:v>
                </c:pt>
                <c:pt idx="602">
                  <c:v>0.47497899399541799</c:v>
                </c:pt>
                <c:pt idx="603">
                  <c:v>0.465145272479074</c:v>
                </c:pt>
                <c:pt idx="604">
                  <c:v>0.46353060448592798</c:v>
                </c:pt>
                <c:pt idx="605">
                  <c:v>0.463711859062101</c:v>
                </c:pt>
                <c:pt idx="606">
                  <c:v>0.46244062775504002</c:v>
                </c:pt>
                <c:pt idx="607">
                  <c:v>0.457650248808047</c:v>
                </c:pt>
                <c:pt idx="608">
                  <c:v>0.45574671107051401</c:v>
                </c:pt>
                <c:pt idx="609">
                  <c:v>0.449510476360867</c:v>
                </c:pt>
                <c:pt idx="610">
                  <c:v>0.44622550823692703</c:v>
                </c:pt>
                <c:pt idx="611">
                  <c:v>0.44166599944328</c:v>
                </c:pt>
                <c:pt idx="612">
                  <c:v>0.43860832445822601</c:v>
                </c:pt>
                <c:pt idx="613">
                  <c:v>0.43743648345407399</c:v>
                </c:pt>
                <c:pt idx="614">
                  <c:v>0.43384213135384903</c:v>
                </c:pt>
                <c:pt idx="615">
                  <c:v>0.42537549310365802</c:v>
                </c:pt>
                <c:pt idx="616">
                  <c:v>0.42396907481204499</c:v>
                </c:pt>
                <c:pt idx="617">
                  <c:v>0.41812817043588901</c:v>
                </c:pt>
                <c:pt idx="618">
                  <c:v>0.410994323288918</c:v>
                </c:pt>
                <c:pt idx="619">
                  <c:v>0.40883328132008101</c:v>
                </c:pt>
                <c:pt idx="620">
                  <c:v>0.40865922569484803</c:v>
                </c:pt>
                <c:pt idx="621">
                  <c:v>0.39699578410792202</c:v>
                </c:pt>
                <c:pt idx="622">
                  <c:v>0.40125298048033298</c:v>
                </c:pt>
                <c:pt idx="623">
                  <c:v>0.39822316704183103</c:v>
                </c:pt>
                <c:pt idx="624">
                  <c:v>0.392686996424086</c:v>
                </c:pt>
                <c:pt idx="625">
                  <c:v>0.38852228104585201</c:v>
                </c:pt>
                <c:pt idx="626">
                  <c:v>0.38853168084985901</c:v>
                </c:pt>
                <c:pt idx="627">
                  <c:v>0.38482901872561098</c:v>
                </c:pt>
                <c:pt idx="628">
                  <c:v>0.37892332844722498</c:v>
                </c:pt>
                <c:pt idx="629">
                  <c:v>0.37406245643897401</c:v>
                </c:pt>
                <c:pt idx="630">
                  <c:v>0.37104941637407801</c:v>
                </c:pt>
                <c:pt idx="631">
                  <c:v>0.36931616267029799</c:v>
                </c:pt>
                <c:pt idx="632">
                  <c:v>0.36742991611161802</c:v>
                </c:pt>
                <c:pt idx="633">
                  <c:v>0.36636818477343203</c:v>
                </c:pt>
                <c:pt idx="634">
                  <c:v>0.359826561017073</c:v>
                </c:pt>
                <c:pt idx="635">
                  <c:v>0.35938256577979599</c:v>
                </c:pt>
                <c:pt idx="636">
                  <c:v>0.35605753534058199</c:v>
                </c:pt>
                <c:pt idx="637">
                  <c:v>0.35025530423470003</c:v>
                </c:pt>
                <c:pt idx="638">
                  <c:v>0.349505803765847</c:v>
                </c:pt>
                <c:pt idx="639">
                  <c:v>0.34464021140883</c:v>
                </c:pt>
                <c:pt idx="640">
                  <c:v>0.34370540793674897</c:v>
                </c:pt>
                <c:pt idx="641">
                  <c:v>0.34469990891711799</c:v>
                </c:pt>
                <c:pt idx="642">
                  <c:v>0.34450517843781397</c:v>
                </c:pt>
                <c:pt idx="643">
                  <c:v>0.33204778788984501</c:v>
                </c:pt>
                <c:pt idx="644">
                  <c:v>0.33541263117896802</c:v>
                </c:pt>
                <c:pt idx="645">
                  <c:v>0.33271824766458702</c:v>
                </c:pt>
                <c:pt idx="646">
                  <c:v>0.332876011569191</c:v>
                </c:pt>
                <c:pt idx="647">
                  <c:v>0.32779802295039001</c:v>
                </c:pt>
                <c:pt idx="648">
                  <c:v>0.32845251403390902</c:v>
                </c:pt>
                <c:pt idx="649">
                  <c:v>0.32758716873832899</c:v>
                </c:pt>
                <c:pt idx="650">
                  <c:v>0.32400801204575902</c:v>
                </c:pt>
                <c:pt idx="651">
                  <c:v>0.31947247107035498</c:v>
                </c:pt>
                <c:pt idx="652">
                  <c:v>0.31451350075802198</c:v>
                </c:pt>
                <c:pt idx="653">
                  <c:v>0.31911883228243798</c:v>
                </c:pt>
                <c:pt idx="654">
                  <c:v>0.320486978681228</c:v>
                </c:pt>
                <c:pt idx="655">
                  <c:v>0.31652377469362097</c:v>
                </c:pt>
                <c:pt idx="656">
                  <c:v>0.31375565080861301</c:v>
                </c:pt>
                <c:pt idx="657">
                  <c:v>0.303229901179844</c:v>
                </c:pt>
                <c:pt idx="658">
                  <c:v>0.30629872110851902</c:v>
                </c:pt>
                <c:pt idx="659">
                  <c:v>0.30522794338228798</c:v>
                </c:pt>
                <c:pt idx="660">
                  <c:v>0.30054023778915001</c:v>
                </c:pt>
                <c:pt idx="661">
                  <c:v>0.29808451770108502</c:v>
                </c:pt>
                <c:pt idx="662">
                  <c:v>0.29865778269740101</c:v>
                </c:pt>
                <c:pt idx="663">
                  <c:v>0.295296173137295</c:v>
                </c:pt>
                <c:pt idx="664">
                  <c:v>0.296246564291263</c:v>
                </c:pt>
                <c:pt idx="665">
                  <c:v>0.288114598210299</c:v>
                </c:pt>
                <c:pt idx="666">
                  <c:v>0.29201135736567702</c:v>
                </c:pt>
                <c:pt idx="667">
                  <c:v>0.289206993626689</c:v>
                </c:pt>
                <c:pt idx="668">
                  <c:v>0.28692953928120302</c:v>
                </c:pt>
                <c:pt idx="669">
                  <c:v>0.28731229370404399</c:v>
                </c:pt>
                <c:pt idx="670">
                  <c:v>0.286264055680302</c:v>
                </c:pt>
                <c:pt idx="671">
                  <c:v>0.28144539075279001</c:v>
                </c:pt>
                <c:pt idx="672">
                  <c:v>0.28230410438117598</c:v>
                </c:pt>
                <c:pt idx="673">
                  <c:v>0.28094735237138502</c:v>
                </c:pt>
                <c:pt idx="674">
                  <c:v>0.27992993640314601</c:v>
                </c:pt>
                <c:pt idx="675">
                  <c:v>0.28394669187636301</c:v>
                </c:pt>
                <c:pt idx="676">
                  <c:v>0.27854806065024801</c:v>
                </c:pt>
                <c:pt idx="677">
                  <c:v>0.27733439862548098</c:v>
                </c:pt>
                <c:pt idx="678">
                  <c:v>0.27117874784085999</c:v>
                </c:pt>
                <c:pt idx="679">
                  <c:v>0.274816956156826</c:v>
                </c:pt>
                <c:pt idx="680">
                  <c:v>0.258447975857024</c:v>
                </c:pt>
                <c:pt idx="681">
                  <c:v>0.26277344352687798</c:v>
                </c:pt>
                <c:pt idx="682">
                  <c:v>0.259579641815883</c:v>
                </c:pt>
                <c:pt idx="683">
                  <c:v>0.26119496468231401</c:v>
                </c:pt>
                <c:pt idx="684">
                  <c:v>0.262979447628922</c:v>
                </c:pt>
                <c:pt idx="685">
                  <c:v>0.272671031219968</c:v>
                </c:pt>
                <c:pt idx="686">
                  <c:v>0.26188169987217302</c:v>
                </c:pt>
                <c:pt idx="687">
                  <c:v>0.25633185340001302</c:v>
                </c:pt>
                <c:pt idx="688">
                  <c:v>0.25771917730292798</c:v>
                </c:pt>
                <c:pt idx="689">
                  <c:v>0.26117130966756003</c:v>
                </c:pt>
                <c:pt idx="690">
                  <c:v>0.253807740908357</c:v>
                </c:pt>
                <c:pt idx="691">
                  <c:v>0.24719080602669</c:v>
                </c:pt>
                <c:pt idx="692">
                  <c:v>0.251015864577251</c:v>
                </c:pt>
                <c:pt idx="693">
                  <c:v>0.24446134745807099</c:v>
                </c:pt>
                <c:pt idx="694">
                  <c:v>0.24696100369281701</c:v>
                </c:pt>
                <c:pt idx="695">
                  <c:v>0.25383802147296902</c:v>
                </c:pt>
                <c:pt idx="696">
                  <c:v>0.241857366910466</c:v>
                </c:pt>
                <c:pt idx="697">
                  <c:v>0.24831027414503401</c:v>
                </c:pt>
                <c:pt idx="698">
                  <c:v>0.243606245214323</c:v>
                </c:pt>
                <c:pt idx="699">
                  <c:v>0.239323861777861</c:v>
                </c:pt>
                <c:pt idx="700">
                  <c:v>0.25414383040140398</c:v>
                </c:pt>
                <c:pt idx="701">
                  <c:v>0.25728946715103201</c:v>
                </c:pt>
                <c:pt idx="702">
                  <c:v>0.25521358826019702</c:v>
                </c:pt>
                <c:pt idx="703">
                  <c:v>0.245990166265841</c:v>
                </c:pt>
                <c:pt idx="704">
                  <c:v>0.25122355490992698</c:v>
                </c:pt>
                <c:pt idx="705">
                  <c:v>0.240653795476302</c:v>
                </c:pt>
                <c:pt idx="706">
                  <c:v>0.246539992057418</c:v>
                </c:pt>
                <c:pt idx="707">
                  <c:v>0.25498256308876899</c:v>
                </c:pt>
                <c:pt idx="708">
                  <c:v>0.24129287308740999</c:v>
                </c:pt>
                <c:pt idx="709">
                  <c:v>0.24485413794987901</c:v>
                </c:pt>
                <c:pt idx="710">
                  <c:v>0.25158646786612898</c:v>
                </c:pt>
                <c:pt idx="711">
                  <c:v>0.23596673814597599</c:v>
                </c:pt>
                <c:pt idx="712">
                  <c:v>0.25061868297398598</c:v>
                </c:pt>
                <c:pt idx="713">
                  <c:v>0.23919314805610201</c:v>
                </c:pt>
                <c:pt idx="714">
                  <c:v>0.23733008935729999</c:v>
                </c:pt>
                <c:pt idx="715">
                  <c:v>0.23706871757159101</c:v>
                </c:pt>
                <c:pt idx="716">
                  <c:v>0.23460934514218901</c:v>
                </c:pt>
                <c:pt idx="717">
                  <c:v>0.236234256157211</c:v>
                </c:pt>
                <c:pt idx="718">
                  <c:v>0.23580160139884801</c:v>
                </c:pt>
                <c:pt idx="719">
                  <c:v>0.24513325014443099</c:v>
                </c:pt>
                <c:pt idx="720">
                  <c:v>0.24227220984452899</c:v>
                </c:pt>
                <c:pt idx="721">
                  <c:v>0.24099347650087599</c:v>
                </c:pt>
                <c:pt idx="722">
                  <c:v>0.237870883087268</c:v>
                </c:pt>
                <c:pt idx="723">
                  <c:v>0.21629143896226899</c:v>
                </c:pt>
                <c:pt idx="724">
                  <c:v>0.233383552104097</c:v>
                </c:pt>
                <c:pt idx="725">
                  <c:v>0.23328781049691499</c:v>
                </c:pt>
                <c:pt idx="726">
                  <c:v>0.225186654013836</c:v>
                </c:pt>
                <c:pt idx="727">
                  <c:v>0.22407628812357</c:v>
                </c:pt>
                <c:pt idx="728">
                  <c:v>0.226747222837201</c:v>
                </c:pt>
                <c:pt idx="729">
                  <c:v>0.228124075716756</c:v>
                </c:pt>
                <c:pt idx="730">
                  <c:v>0.22240754129504101</c:v>
                </c:pt>
                <c:pt idx="731">
                  <c:v>0.227120202109034</c:v>
                </c:pt>
                <c:pt idx="732">
                  <c:v>0.228000707641936</c:v>
                </c:pt>
                <c:pt idx="733">
                  <c:v>0.23329439559460899</c:v>
                </c:pt>
                <c:pt idx="734">
                  <c:v>0.22290640598425801</c:v>
                </c:pt>
                <c:pt idx="735">
                  <c:v>0.213214997131498</c:v>
                </c:pt>
                <c:pt idx="736">
                  <c:v>0.225345700959664</c:v>
                </c:pt>
                <c:pt idx="737">
                  <c:v>0.232330002976957</c:v>
                </c:pt>
                <c:pt idx="738">
                  <c:v>0.214804529718293</c:v>
                </c:pt>
                <c:pt idx="739">
                  <c:v>0.21150940122300799</c:v>
                </c:pt>
                <c:pt idx="740">
                  <c:v>0.221332400152952</c:v>
                </c:pt>
                <c:pt idx="741">
                  <c:v>0.22075975505731499</c:v>
                </c:pt>
                <c:pt idx="742">
                  <c:v>0.218575737891612</c:v>
                </c:pt>
                <c:pt idx="743">
                  <c:v>0.233458820987309</c:v>
                </c:pt>
                <c:pt idx="744">
                  <c:v>0.2236739101903</c:v>
                </c:pt>
                <c:pt idx="745">
                  <c:v>0.21279977284943599</c:v>
                </c:pt>
                <c:pt idx="746">
                  <c:v>0.20907397141074799</c:v>
                </c:pt>
                <c:pt idx="747">
                  <c:v>0.22858932539423901</c:v>
                </c:pt>
                <c:pt idx="748">
                  <c:v>0.21956100618875499</c:v>
                </c:pt>
                <c:pt idx="749">
                  <c:v>0.21445374039130299</c:v>
                </c:pt>
                <c:pt idx="750">
                  <c:v>0.21713237365141699</c:v>
                </c:pt>
                <c:pt idx="751">
                  <c:v>0.20854022008040099</c:v>
                </c:pt>
                <c:pt idx="752">
                  <c:v>0.20871798404858699</c:v>
                </c:pt>
                <c:pt idx="753">
                  <c:v>0.20292813600962001</c:v>
                </c:pt>
                <c:pt idx="754">
                  <c:v>0.21177483356138899</c:v>
                </c:pt>
                <c:pt idx="755">
                  <c:v>0.21855161740864701</c:v>
                </c:pt>
                <c:pt idx="756">
                  <c:v>0.22233527594553901</c:v>
                </c:pt>
                <c:pt idx="757">
                  <c:v>0.21769762629311301</c:v>
                </c:pt>
                <c:pt idx="758">
                  <c:v>0.20133990202712901</c:v>
                </c:pt>
                <c:pt idx="759">
                  <c:v>0.21135380135870799</c:v>
                </c:pt>
                <c:pt idx="760">
                  <c:v>0.21693172223009699</c:v>
                </c:pt>
                <c:pt idx="761">
                  <c:v>0.21230146912612399</c:v>
                </c:pt>
                <c:pt idx="762">
                  <c:v>0.204845811624977</c:v>
                </c:pt>
                <c:pt idx="763">
                  <c:v>0.20741940014650201</c:v>
                </c:pt>
                <c:pt idx="764">
                  <c:v>0.212825332481024</c:v>
                </c:pt>
                <c:pt idx="765">
                  <c:v>0.20447976666898199</c:v>
                </c:pt>
                <c:pt idx="766">
                  <c:v>0.19935912371383899</c:v>
                </c:pt>
                <c:pt idx="767">
                  <c:v>0.20638846207609199</c:v>
                </c:pt>
                <c:pt idx="768">
                  <c:v>0.21341381600762999</c:v>
                </c:pt>
                <c:pt idx="769">
                  <c:v>0.206573066860268</c:v>
                </c:pt>
                <c:pt idx="770">
                  <c:v>0.19923792440129801</c:v>
                </c:pt>
                <c:pt idx="771">
                  <c:v>0.20894795330039101</c:v>
                </c:pt>
                <c:pt idx="772">
                  <c:v>0.19928378036386701</c:v>
                </c:pt>
                <c:pt idx="773">
                  <c:v>0.19324303047185401</c:v>
                </c:pt>
                <c:pt idx="774">
                  <c:v>0.199314153732956</c:v>
                </c:pt>
                <c:pt idx="775">
                  <c:v>0.20378873585138299</c:v>
                </c:pt>
                <c:pt idx="776">
                  <c:v>0.194471600748298</c:v>
                </c:pt>
                <c:pt idx="777">
                  <c:v>0.19608962051334</c:v>
                </c:pt>
                <c:pt idx="778">
                  <c:v>0.19708727971607901</c:v>
                </c:pt>
                <c:pt idx="779">
                  <c:v>0.21399297107278001</c:v>
                </c:pt>
                <c:pt idx="780">
                  <c:v>0.193012766306565</c:v>
                </c:pt>
                <c:pt idx="781">
                  <c:v>0.18276593087221499</c:v>
                </c:pt>
                <c:pt idx="782">
                  <c:v>0.18908418464075899</c:v>
                </c:pt>
                <c:pt idx="783">
                  <c:v>0.19481445192022601</c:v>
                </c:pt>
                <c:pt idx="784">
                  <c:v>0.199335037274564</c:v>
                </c:pt>
                <c:pt idx="785">
                  <c:v>0.192039535575599</c:v>
                </c:pt>
                <c:pt idx="786">
                  <c:v>0.18414285057785701</c:v>
                </c:pt>
                <c:pt idx="787">
                  <c:v>0.186575900024429</c:v>
                </c:pt>
                <c:pt idx="788">
                  <c:v>0.19344683094760001</c:v>
                </c:pt>
                <c:pt idx="789">
                  <c:v>0.19765480383456999</c:v>
                </c:pt>
                <c:pt idx="790">
                  <c:v>0.19197983868927401</c:v>
                </c:pt>
                <c:pt idx="791">
                  <c:v>0.19152728543871</c:v>
                </c:pt>
                <c:pt idx="792">
                  <c:v>0.190066155141277</c:v>
                </c:pt>
                <c:pt idx="793">
                  <c:v>0.19089960540277601</c:v>
                </c:pt>
                <c:pt idx="794">
                  <c:v>0.185056011303811</c:v>
                </c:pt>
                <c:pt idx="795">
                  <c:v>0.19028092345614001</c:v>
                </c:pt>
                <c:pt idx="796">
                  <c:v>0.185420512806001</c:v>
                </c:pt>
                <c:pt idx="797">
                  <c:v>0.179993400307463</c:v>
                </c:pt>
                <c:pt idx="798">
                  <c:v>0.181530334388466</c:v>
                </c:pt>
                <c:pt idx="799">
                  <c:v>0.19677637000624801</c:v>
                </c:pt>
                <c:pt idx="800">
                  <c:v>0.183711473051513</c:v>
                </c:pt>
                <c:pt idx="801">
                  <c:v>0.17859868136036999</c:v>
                </c:pt>
                <c:pt idx="802">
                  <c:v>0.18227149717182201</c:v>
                </c:pt>
                <c:pt idx="803">
                  <c:v>0.16347300685782701</c:v>
                </c:pt>
                <c:pt idx="804">
                  <c:v>0.171327434303716</c:v>
                </c:pt>
                <c:pt idx="805">
                  <c:v>0.17686186505065399</c:v>
                </c:pt>
                <c:pt idx="806">
                  <c:v>0.18216086207955601</c:v>
                </c:pt>
                <c:pt idx="807">
                  <c:v>0.17491012182979601</c:v>
                </c:pt>
                <c:pt idx="808">
                  <c:v>0.17574513710812001</c:v>
                </c:pt>
                <c:pt idx="809">
                  <c:v>0.17901327352271301</c:v>
                </c:pt>
                <c:pt idx="810">
                  <c:v>0.170986223619817</c:v>
                </c:pt>
                <c:pt idx="811">
                  <c:v>0.17319038425594199</c:v>
                </c:pt>
                <c:pt idx="812">
                  <c:v>0.17806427101038</c:v>
                </c:pt>
                <c:pt idx="813">
                  <c:v>0.18004608321919199</c:v>
                </c:pt>
                <c:pt idx="814">
                  <c:v>0.16987934804819699</c:v>
                </c:pt>
                <c:pt idx="815">
                  <c:v>0.17017489651125201</c:v>
                </c:pt>
                <c:pt idx="816">
                  <c:v>0.17641431349547801</c:v>
                </c:pt>
                <c:pt idx="817">
                  <c:v>0.176378124287146</c:v>
                </c:pt>
                <c:pt idx="818">
                  <c:v>0.181731815855635</c:v>
                </c:pt>
                <c:pt idx="819">
                  <c:v>0.181053737824317</c:v>
                </c:pt>
                <c:pt idx="820">
                  <c:v>0.17573197622061101</c:v>
                </c:pt>
                <c:pt idx="821">
                  <c:v>0.17512811038069401</c:v>
                </c:pt>
                <c:pt idx="822">
                  <c:v>0.17405852726590501</c:v>
                </c:pt>
                <c:pt idx="823">
                  <c:v>0.17407164301419401</c:v>
                </c:pt>
                <c:pt idx="824">
                  <c:v>0.179242528088292</c:v>
                </c:pt>
                <c:pt idx="825">
                  <c:v>0.177516391969362</c:v>
                </c:pt>
                <c:pt idx="826">
                  <c:v>0.18220861427641899</c:v>
                </c:pt>
                <c:pt idx="827">
                  <c:v>0.17722000547886901</c:v>
                </c:pt>
                <c:pt idx="828">
                  <c:v>0.16232226834074401</c:v>
                </c:pt>
                <c:pt idx="829">
                  <c:v>0.16848948412914599</c:v>
                </c:pt>
                <c:pt idx="830">
                  <c:v>0.16926265244204</c:v>
                </c:pt>
                <c:pt idx="831">
                  <c:v>0.170866816768384</c:v>
                </c:pt>
                <c:pt idx="832">
                  <c:v>0.16679569972073299</c:v>
                </c:pt>
                <c:pt idx="833">
                  <c:v>0.172187126543662</c:v>
                </c:pt>
                <c:pt idx="834">
                  <c:v>0.16748233970805501</c:v>
                </c:pt>
                <c:pt idx="835">
                  <c:v>0.17502679146581401</c:v>
                </c:pt>
                <c:pt idx="836">
                  <c:v>0.160841424573093</c:v>
                </c:pt>
                <c:pt idx="837">
                  <c:v>0.16089037926990099</c:v>
                </c:pt>
                <c:pt idx="838">
                  <c:v>0.152062148455687</c:v>
                </c:pt>
                <c:pt idx="839">
                  <c:v>0.16555505322303399</c:v>
                </c:pt>
                <c:pt idx="840">
                  <c:v>0.15935518861515899</c:v>
                </c:pt>
                <c:pt idx="841">
                  <c:v>0.16068160279160901</c:v>
                </c:pt>
                <c:pt idx="842">
                  <c:v>0.16731174775386401</c:v>
                </c:pt>
                <c:pt idx="843">
                  <c:v>0.16646807518206699</c:v>
                </c:pt>
                <c:pt idx="844">
                  <c:v>0.163066836568486</c:v>
                </c:pt>
                <c:pt idx="845">
                  <c:v>0.14882509008828301</c:v>
                </c:pt>
                <c:pt idx="846">
                  <c:v>0.16660289726626501</c:v>
                </c:pt>
                <c:pt idx="847">
                  <c:v>0.166982495950008</c:v>
                </c:pt>
                <c:pt idx="848">
                  <c:v>0.16103883868828101</c:v>
                </c:pt>
                <c:pt idx="849">
                  <c:v>0.16938939069397599</c:v>
                </c:pt>
                <c:pt idx="850">
                  <c:v>0.16594406247812901</c:v>
                </c:pt>
                <c:pt idx="851">
                  <c:v>0.16447540340726299</c:v>
                </c:pt>
                <c:pt idx="852">
                  <c:v>0.16236865192922101</c:v>
                </c:pt>
                <c:pt idx="853">
                  <c:v>0.161532195902964</c:v>
                </c:pt>
                <c:pt idx="854">
                  <c:v>0.16672707886416299</c:v>
                </c:pt>
                <c:pt idx="855">
                  <c:v>0.15754797006282101</c:v>
                </c:pt>
                <c:pt idx="856">
                  <c:v>0.15530554359672499</c:v>
                </c:pt>
                <c:pt idx="857">
                  <c:v>0.16187419536717099</c:v>
                </c:pt>
                <c:pt idx="858">
                  <c:v>0.16417074375940599</c:v>
                </c:pt>
                <c:pt idx="859">
                  <c:v>0.16008410586896801</c:v>
                </c:pt>
                <c:pt idx="860">
                  <c:v>0.161899676290264</c:v>
                </c:pt>
                <c:pt idx="861">
                  <c:v>0.170141742523921</c:v>
                </c:pt>
                <c:pt idx="862">
                  <c:v>0.16108329456743001</c:v>
                </c:pt>
                <c:pt idx="863">
                  <c:v>0.151299115359705</c:v>
                </c:pt>
                <c:pt idx="864">
                  <c:v>0.14418035644333599</c:v>
                </c:pt>
                <c:pt idx="865">
                  <c:v>0.152295334256801</c:v>
                </c:pt>
                <c:pt idx="866">
                  <c:v>0.15808090285819801</c:v>
                </c:pt>
                <c:pt idx="867">
                  <c:v>0.16029713348922001</c:v>
                </c:pt>
                <c:pt idx="868">
                  <c:v>0.16068222575128699</c:v>
                </c:pt>
                <c:pt idx="869">
                  <c:v>0.14453037956366499</c:v>
                </c:pt>
                <c:pt idx="870">
                  <c:v>0.14786995289757199</c:v>
                </c:pt>
                <c:pt idx="871">
                  <c:v>0.15974493088896199</c:v>
                </c:pt>
                <c:pt idx="872">
                  <c:v>0.14525898737437601</c:v>
                </c:pt>
                <c:pt idx="873">
                  <c:v>0.142302874989229</c:v>
                </c:pt>
                <c:pt idx="874">
                  <c:v>0.152980748207135</c:v>
                </c:pt>
                <c:pt idx="875">
                  <c:v>0.15425206321394599</c:v>
                </c:pt>
                <c:pt idx="876">
                  <c:v>0.14863196113815</c:v>
                </c:pt>
                <c:pt idx="877">
                  <c:v>0.14941858930143001</c:v>
                </c:pt>
                <c:pt idx="878">
                  <c:v>0.15037824791448801</c:v>
                </c:pt>
                <c:pt idx="879">
                  <c:v>0.15391109304164899</c:v>
                </c:pt>
                <c:pt idx="880">
                  <c:v>0.15895587878621201</c:v>
                </c:pt>
                <c:pt idx="881">
                  <c:v>0.14758223500057599</c:v>
                </c:pt>
                <c:pt idx="882">
                  <c:v>0.14980411461912599</c:v>
                </c:pt>
                <c:pt idx="883">
                  <c:v>0.141330561280536</c:v>
                </c:pt>
                <c:pt idx="884">
                  <c:v>0.151802044771052</c:v>
                </c:pt>
                <c:pt idx="885">
                  <c:v>0.146545240199461</c:v>
                </c:pt>
                <c:pt idx="886">
                  <c:v>0.15074576080666799</c:v>
                </c:pt>
                <c:pt idx="887">
                  <c:v>0.14878937390041</c:v>
                </c:pt>
                <c:pt idx="888">
                  <c:v>0.155909695123153</c:v>
                </c:pt>
                <c:pt idx="889">
                  <c:v>0.14801921200888199</c:v>
                </c:pt>
                <c:pt idx="890">
                  <c:v>0.14701151570489901</c:v>
                </c:pt>
                <c:pt idx="891">
                  <c:v>0.151493791890708</c:v>
                </c:pt>
                <c:pt idx="892">
                  <c:v>0.15937613288962599</c:v>
                </c:pt>
                <c:pt idx="893">
                  <c:v>0.14828762931033901</c:v>
                </c:pt>
                <c:pt idx="894">
                  <c:v>0.13173914756248101</c:v>
                </c:pt>
                <c:pt idx="895">
                  <c:v>0.143247607327503</c:v>
                </c:pt>
                <c:pt idx="896">
                  <c:v>0.14809869356344099</c:v>
                </c:pt>
                <c:pt idx="897">
                  <c:v>0.14940258767932599</c:v>
                </c:pt>
                <c:pt idx="898">
                  <c:v>0.15683328036619701</c:v>
                </c:pt>
                <c:pt idx="899">
                  <c:v>0.149652265149498</c:v>
                </c:pt>
                <c:pt idx="900">
                  <c:v>0.15699480819681</c:v>
                </c:pt>
                <c:pt idx="901">
                  <c:v>0.14634737049239499</c:v>
                </c:pt>
                <c:pt idx="902">
                  <c:v>0.159174539626629</c:v>
                </c:pt>
                <c:pt idx="903">
                  <c:v>0.16085434232917001</c:v>
                </c:pt>
                <c:pt idx="904">
                  <c:v>0.14994473192233199</c:v>
                </c:pt>
                <c:pt idx="905">
                  <c:v>0.15877808680979999</c:v>
                </c:pt>
                <c:pt idx="906">
                  <c:v>0.15757076443377099</c:v>
                </c:pt>
                <c:pt idx="907">
                  <c:v>0.16073226799111401</c:v>
                </c:pt>
                <c:pt idx="908">
                  <c:v>0.16074445664988599</c:v>
                </c:pt>
                <c:pt idx="909">
                  <c:v>0.159756549261964</c:v>
                </c:pt>
                <c:pt idx="910">
                  <c:v>0.151209908492064</c:v>
                </c:pt>
                <c:pt idx="911">
                  <c:v>0.149322005431682</c:v>
                </c:pt>
                <c:pt idx="912">
                  <c:v>0.14109096021686501</c:v>
                </c:pt>
                <c:pt idx="913">
                  <c:v>0.15480679629390801</c:v>
                </c:pt>
                <c:pt idx="914">
                  <c:v>0.15827724947031299</c:v>
                </c:pt>
                <c:pt idx="915">
                  <c:v>0.16164213285346599</c:v>
                </c:pt>
                <c:pt idx="916">
                  <c:v>0.16237079072605501</c:v>
                </c:pt>
                <c:pt idx="917">
                  <c:v>0.15510361981073101</c:v>
                </c:pt>
                <c:pt idx="918">
                  <c:v>0.15664088922314801</c:v>
                </c:pt>
                <c:pt idx="919">
                  <c:v>0.15810678074263901</c:v>
                </c:pt>
                <c:pt idx="920">
                  <c:v>0.15257600810604899</c:v>
                </c:pt>
                <c:pt idx="921">
                  <c:v>0.16233845068373001</c:v>
                </c:pt>
                <c:pt idx="922">
                  <c:v>0.14441961426678299</c:v>
                </c:pt>
                <c:pt idx="923">
                  <c:v>0.1431417714555</c:v>
                </c:pt>
                <c:pt idx="924">
                  <c:v>0.18312657891011599</c:v>
                </c:pt>
                <c:pt idx="925">
                  <c:v>0.16567853822754799</c:v>
                </c:pt>
                <c:pt idx="926">
                  <c:v>0.16274917622260099</c:v>
                </c:pt>
                <c:pt idx="927">
                  <c:v>0.17233749844930099</c:v>
                </c:pt>
                <c:pt idx="928">
                  <c:v>0.161746405628371</c:v>
                </c:pt>
                <c:pt idx="929">
                  <c:v>0.16229301414563199</c:v>
                </c:pt>
                <c:pt idx="930">
                  <c:v>0.17357804976767999</c:v>
                </c:pt>
                <c:pt idx="931">
                  <c:v>0.15869427231727701</c:v>
                </c:pt>
                <c:pt idx="932">
                  <c:v>0.161678101441872</c:v>
                </c:pt>
                <c:pt idx="933">
                  <c:v>0.162286980118903</c:v>
                </c:pt>
                <c:pt idx="934">
                  <c:v>0.158069727962523</c:v>
                </c:pt>
                <c:pt idx="935">
                  <c:v>0.15950156874310301</c:v>
                </c:pt>
                <c:pt idx="936">
                  <c:v>0.157713666803143</c:v>
                </c:pt>
                <c:pt idx="937">
                  <c:v>0.164034863802964</c:v>
                </c:pt>
                <c:pt idx="938">
                  <c:v>0.15451754942579801</c:v>
                </c:pt>
                <c:pt idx="939">
                  <c:v>0.15064388685220101</c:v>
                </c:pt>
                <c:pt idx="940">
                  <c:v>0.15437462208438199</c:v>
                </c:pt>
                <c:pt idx="941">
                  <c:v>0.15557333479891899</c:v>
                </c:pt>
                <c:pt idx="942">
                  <c:v>0.15824038200998899</c:v>
                </c:pt>
                <c:pt idx="943">
                  <c:v>0.16506381829125499</c:v>
                </c:pt>
                <c:pt idx="944">
                  <c:v>0.14811587186372199</c:v>
                </c:pt>
                <c:pt idx="945">
                  <c:v>0.15400387511053201</c:v>
                </c:pt>
                <c:pt idx="946">
                  <c:v>0.15282574804711799</c:v>
                </c:pt>
                <c:pt idx="947">
                  <c:v>0.15305993318251501</c:v>
                </c:pt>
                <c:pt idx="948">
                  <c:v>0.14280125418692799</c:v>
                </c:pt>
                <c:pt idx="949">
                  <c:v>0.14940973123144</c:v>
                </c:pt>
                <c:pt idx="950">
                  <c:v>0.15459281969212699</c:v>
                </c:pt>
                <c:pt idx="951">
                  <c:v>0.159212552486416</c:v>
                </c:pt>
                <c:pt idx="952">
                  <c:v>0.15319335938156001</c:v>
                </c:pt>
                <c:pt idx="953">
                  <c:v>0.151069500148135</c:v>
                </c:pt>
                <c:pt idx="954">
                  <c:v>0.15172881365546301</c:v>
                </c:pt>
                <c:pt idx="955">
                  <c:v>0.15451587123253999</c:v>
                </c:pt>
                <c:pt idx="956">
                  <c:v>0.149427556559043</c:v>
                </c:pt>
                <c:pt idx="957">
                  <c:v>0.151275443145479</c:v>
                </c:pt>
                <c:pt idx="958">
                  <c:v>0.14018525207659799</c:v>
                </c:pt>
                <c:pt idx="959">
                  <c:v>0.146940072102481</c:v>
                </c:pt>
                <c:pt idx="960">
                  <c:v>0.15324235207256001</c:v>
                </c:pt>
                <c:pt idx="961">
                  <c:v>0.14423384822336199</c:v>
                </c:pt>
                <c:pt idx="962">
                  <c:v>0.15934369131797901</c:v>
                </c:pt>
                <c:pt idx="963">
                  <c:v>0.15240329882480799</c:v>
                </c:pt>
                <c:pt idx="964">
                  <c:v>0.156073056212442</c:v>
                </c:pt>
                <c:pt idx="965">
                  <c:v>0.119298989669453</c:v>
                </c:pt>
                <c:pt idx="966">
                  <c:v>0.15056586342386399</c:v>
                </c:pt>
                <c:pt idx="967">
                  <c:v>0.13787734849515099</c:v>
                </c:pt>
                <c:pt idx="968">
                  <c:v>0.15028321330873501</c:v>
                </c:pt>
                <c:pt idx="969">
                  <c:v>0.142966322326607</c:v>
                </c:pt>
                <c:pt idx="970">
                  <c:v>0.142433412303415</c:v>
                </c:pt>
                <c:pt idx="971">
                  <c:v>0.142362142755243</c:v>
                </c:pt>
                <c:pt idx="972">
                  <c:v>0.15243201291758501</c:v>
                </c:pt>
                <c:pt idx="973">
                  <c:v>0.139621611537077</c:v>
                </c:pt>
                <c:pt idx="974">
                  <c:v>0.13228899969084301</c:v>
                </c:pt>
                <c:pt idx="975">
                  <c:v>0.13424845588423201</c:v>
                </c:pt>
                <c:pt idx="976">
                  <c:v>0.14812331244694801</c:v>
                </c:pt>
                <c:pt idx="977">
                  <c:v>0.15052735582419199</c:v>
                </c:pt>
                <c:pt idx="978">
                  <c:v>0.14117510119750101</c:v>
                </c:pt>
                <c:pt idx="979">
                  <c:v>0.14649437814758901</c:v>
                </c:pt>
                <c:pt idx="980">
                  <c:v>0.14391402215990001</c:v>
                </c:pt>
                <c:pt idx="981">
                  <c:v>0.13595176354902599</c:v>
                </c:pt>
                <c:pt idx="982">
                  <c:v>0.14715078851751801</c:v>
                </c:pt>
                <c:pt idx="983">
                  <c:v>0.14121973097821999</c:v>
                </c:pt>
                <c:pt idx="984">
                  <c:v>0.14777834712872101</c:v>
                </c:pt>
                <c:pt idx="985">
                  <c:v>0.147454528177729</c:v>
                </c:pt>
                <c:pt idx="986">
                  <c:v>0.15718860387555</c:v>
                </c:pt>
                <c:pt idx="987">
                  <c:v>0.150328712978886</c:v>
                </c:pt>
                <c:pt idx="988">
                  <c:v>0.15658833685477699</c:v>
                </c:pt>
                <c:pt idx="989">
                  <c:v>0.144167769813286</c:v>
                </c:pt>
                <c:pt idx="990">
                  <c:v>0.148158896111138</c:v>
                </c:pt>
                <c:pt idx="991">
                  <c:v>0.13419984504443</c:v>
                </c:pt>
                <c:pt idx="992">
                  <c:v>0.142648238716262</c:v>
                </c:pt>
                <c:pt idx="993">
                  <c:v>0.12745225473070601</c:v>
                </c:pt>
                <c:pt idx="994">
                  <c:v>0.131867003724118</c:v>
                </c:pt>
                <c:pt idx="995">
                  <c:v>0.136548741819006</c:v>
                </c:pt>
                <c:pt idx="996">
                  <c:v>0.12672260972055199</c:v>
                </c:pt>
                <c:pt idx="997">
                  <c:v>0.13068765845236599</c:v>
                </c:pt>
                <c:pt idx="998">
                  <c:v>0.14912092518077799</c:v>
                </c:pt>
                <c:pt idx="999">
                  <c:v>0.13564189813653699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0E-4352-BC1B-7B0111B5E122}"/>
            </c:ext>
          </c:extLst>
        </c:ser>
        <c:ser>
          <c:idx val="3"/>
          <c:order val="3"/>
          <c:tx>
            <c:v>120dB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'Fig. S12'!$A$3:$A$1002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'Fig. S12'!$E$3:$E$1002</c:f>
              <c:numCache>
                <c:formatCode>General</c:formatCode>
                <c:ptCount val="1000"/>
                <c:pt idx="0">
                  <c:v>2.76762085316129E-6</c:v>
                </c:pt>
                <c:pt idx="1">
                  <c:v>2.4738979567895398E-5</c:v>
                </c:pt>
                <c:pt idx="2">
                  <c:v>1.17892697037769E-4</c:v>
                </c:pt>
                <c:pt idx="3">
                  <c:v>0</c:v>
                </c:pt>
                <c:pt idx="4">
                  <c:v>2.7450333757928699E-2</c:v>
                </c:pt>
                <c:pt idx="5">
                  <c:v>8.5946218321815399E-2</c:v>
                </c:pt>
                <c:pt idx="6">
                  <c:v>7.5516831892027694E-2</c:v>
                </c:pt>
                <c:pt idx="7">
                  <c:v>0.91569493480527897</c:v>
                </c:pt>
                <c:pt idx="8">
                  <c:v>0.63187296550585803</c:v>
                </c:pt>
                <c:pt idx="9">
                  <c:v>0.46328131947372603</c:v>
                </c:pt>
                <c:pt idx="10">
                  <c:v>0.229212204177934</c:v>
                </c:pt>
                <c:pt idx="11">
                  <c:v>4.2272801553222502E-5</c:v>
                </c:pt>
                <c:pt idx="12">
                  <c:v>0.75084466301937902</c:v>
                </c:pt>
                <c:pt idx="13">
                  <c:v>0</c:v>
                </c:pt>
                <c:pt idx="14">
                  <c:v>0.37570542061974899</c:v>
                </c:pt>
                <c:pt idx="15">
                  <c:v>0.67097783597298899</c:v>
                </c:pt>
                <c:pt idx="16">
                  <c:v>1.12515902839228E-5</c:v>
                </c:pt>
                <c:pt idx="17">
                  <c:v>0.67074320259193898</c:v>
                </c:pt>
                <c:pt idx="18">
                  <c:v>0.53153299540426902</c:v>
                </c:pt>
                <c:pt idx="19">
                  <c:v>0.71236176231989701</c:v>
                </c:pt>
                <c:pt idx="20">
                  <c:v>0.61598916644649904</c:v>
                </c:pt>
                <c:pt idx="21">
                  <c:v>2.22804634911755E-5</c:v>
                </c:pt>
                <c:pt idx="22">
                  <c:v>0.64972541046685695</c:v>
                </c:pt>
                <c:pt idx="23">
                  <c:v>0.34515884308600803</c:v>
                </c:pt>
                <c:pt idx="24">
                  <c:v>8.3582432020001801E-6</c:v>
                </c:pt>
                <c:pt idx="25">
                  <c:v>3.1646646344807301E-5</c:v>
                </c:pt>
                <c:pt idx="26">
                  <c:v>1.9789751817822498E-5</c:v>
                </c:pt>
                <c:pt idx="27">
                  <c:v>1.1010295702496001E-5</c:v>
                </c:pt>
                <c:pt idx="28">
                  <c:v>6.8705026843307606E-5</c:v>
                </c:pt>
                <c:pt idx="29">
                  <c:v>1.3918731830329999E-2</c:v>
                </c:pt>
                <c:pt idx="30">
                  <c:v>3.80181174952643E-6</c:v>
                </c:pt>
                <c:pt idx="31">
                  <c:v>1.19442516638424E-5</c:v>
                </c:pt>
                <c:pt idx="32">
                  <c:v>0.13471751678494401</c:v>
                </c:pt>
                <c:pt idx="33">
                  <c:v>0.40295618424152801</c:v>
                </c:pt>
                <c:pt idx="34">
                  <c:v>8.8843916906666803E-6</c:v>
                </c:pt>
                <c:pt idx="35">
                  <c:v>1.7066979386637401E-5</c:v>
                </c:pt>
                <c:pt idx="36">
                  <c:v>6.84966332098469E-6</c:v>
                </c:pt>
                <c:pt idx="37">
                  <c:v>5.3112714891579801E-2</c:v>
                </c:pt>
                <c:pt idx="38">
                  <c:v>1.6948825314333501E-5</c:v>
                </c:pt>
                <c:pt idx="39">
                  <c:v>8.1723410607636993E-6</c:v>
                </c:pt>
                <c:pt idx="40">
                  <c:v>7.1377135252959106E-5</c:v>
                </c:pt>
                <c:pt idx="41">
                  <c:v>1.8412751971452801E-5</c:v>
                </c:pt>
                <c:pt idx="42">
                  <c:v>1.7878328266496299E-5</c:v>
                </c:pt>
                <c:pt idx="43">
                  <c:v>0.35936342969614699</c:v>
                </c:pt>
                <c:pt idx="44">
                  <c:v>0.23537558416986401</c:v>
                </c:pt>
                <c:pt idx="45">
                  <c:v>6.6071064601769299E-5</c:v>
                </c:pt>
                <c:pt idx="46">
                  <c:v>0.58284248352925105</c:v>
                </c:pt>
                <c:pt idx="47">
                  <c:v>2.2726256761695902E-5</c:v>
                </c:pt>
                <c:pt idx="48">
                  <c:v>0.12557743857054099</c:v>
                </c:pt>
                <c:pt idx="49">
                  <c:v>2.4438475113686101E-5</c:v>
                </c:pt>
                <c:pt idx="50">
                  <c:v>1.28597904982541E-5</c:v>
                </c:pt>
                <c:pt idx="51">
                  <c:v>0.26464271987122501</c:v>
                </c:pt>
                <c:pt idx="52">
                  <c:v>2.2574874119385399E-5</c:v>
                </c:pt>
                <c:pt idx="53">
                  <c:v>2.0351059272478302E-2</c:v>
                </c:pt>
                <c:pt idx="54">
                  <c:v>0.21203434502847701</c:v>
                </c:pt>
                <c:pt idx="55">
                  <c:v>1.18639828334821E-5</c:v>
                </c:pt>
                <c:pt idx="56">
                  <c:v>1.5648766414022598E-5</c:v>
                </c:pt>
                <c:pt idx="57">
                  <c:v>4.7959085578077598E-2</c:v>
                </c:pt>
                <c:pt idx="58">
                  <c:v>9.00217866373065E-6</c:v>
                </c:pt>
                <c:pt idx="59">
                  <c:v>9.24093862392531E-2</c:v>
                </c:pt>
                <c:pt idx="60">
                  <c:v>2.4901471819519801E-2</c:v>
                </c:pt>
                <c:pt idx="61">
                  <c:v>2.5789928077752801E-2</c:v>
                </c:pt>
                <c:pt idx="62">
                  <c:v>1.2811491516551099E-5</c:v>
                </c:pt>
                <c:pt idx="63">
                  <c:v>2.33594563708861E-5</c:v>
                </c:pt>
                <c:pt idx="64">
                  <c:v>3.8699107414554998E-2</c:v>
                </c:pt>
                <c:pt idx="65">
                  <c:v>1.3291993287367599E-5</c:v>
                </c:pt>
                <c:pt idx="66">
                  <c:v>2.7089129232216201E-5</c:v>
                </c:pt>
                <c:pt idx="67">
                  <c:v>1.9711488723816999E-5</c:v>
                </c:pt>
                <c:pt idx="68">
                  <c:v>7.5404129489064595E-2</c:v>
                </c:pt>
                <c:pt idx="69">
                  <c:v>1.6401531211851499E-5</c:v>
                </c:pt>
                <c:pt idx="70">
                  <c:v>8.1107900303213406E-3</c:v>
                </c:pt>
                <c:pt idx="71">
                  <c:v>1.0404711609513E-5</c:v>
                </c:pt>
                <c:pt idx="72">
                  <c:v>0.15729785151422601</c:v>
                </c:pt>
                <c:pt idx="73">
                  <c:v>9.3066074967303805E-2</c:v>
                </c:pt>
                <c:pt idx="74">
                  <c:v>1.5965207267210099E-5</c:v>
                </c:pt>
                <c:pt idx="75">
                  <c:v>2.8238077842246402E-5</c:v>
                </c:pt>
                <c:pt idx="76">
                  <c:v>2.6557752125054099E-2</c:v>
                </c:pt>
                <c:pt idx="77">
                  <c:v>0.10466872327210799</c:v>
                </c:pt>
                <c:pt idx="78">
                  <c:v>5.2315759405007302E-2</c:v>
                </c:pt>
                <c:pt idx="79">
                  <c:v>2.35793918528059E-2</c:v>
                </c:pt>
                <c:pt idx="80">
                  <c:v>1.2876868674249799E-4</c:v>
                </c:pt>
                <c:pt idx="81">
                  <c:v>5.3699753478353404E-6</c:v>
                </c:pt>
                <c:pt idx="82">
                  <c:v>2.9961742665229902E-5</c:v>
                </c:pt>
                <c:pt idx="83">
                  <c:v>5.41740877861282E-2</c:v>
                </c:pt>
                <c:pt idx="84">
                  <c:v>7.4250343488440604E-2</c:v>
                </c:pt>
                <c:pt idx="85">
                  <c:v>4.09591084971073E-6</c:v>
                </c:pt>
                <c:pt idx="86">
                  <c:v>1.9477905570885999E-5</c:v>
                </c:pt>
                <c:pt idx="87">
                  <c:v>2.5733593098320499E-5</c:v>
                </c:pt>
                <c:pt idx="88">
                  <c:v>6.9762855378140406E-2</c:v>
                </c:pt>
                <c:pt idx="89">
                  <c:v>8.4609137130706707E-3</c:v>
                </c:pt>
                <c:pt idx="90">
                  <c:v>6.4136297731609602E-6</c:v>
                </c:pt>
                <c:pt idx="91">
                  <c:v>0.178663043667736</c:v>
                </c:pt>
                <c:pt idx="92">
                  <c:v>1.14441930171294E-5</c:v>
                </c:pt>
                <c:pt idx="93">
                  <c:v>9.1601668736895903E-6</c:v>
                </c:pt>
                <c:pt idx="94">
                  <c:v>0.134203602130993</c:v>
                </c:pt>
                <c:pt idx="95">
                  <c:v>2.5295542835648299E-3</c:v>
                </c:pt>
                <c:pt idx="96">
                  <c:v>2.22026608532069E-2</c:v>
                </c:pt>
                <c:pt idx="97">
                  <c:v>7.8296721959247895E-6</c:v>
                </c:pt>
                <c:pt idx="98">
                  <c:v>1.23292884383247E-2</c:v>
                </c:pt>
                <c:pt idx="99">
                  <c:v>8.0069941778447104E-2</c:v>
                </c:pt>
                <c:pt idx="100">
                  <c:v>1.9250000711346099E-5</c:v>
                </c:pt>
                <c:pt idx="101">
                  <c:v>5.9469791321431504E-6</c:v>
                </c:pt>
                <c:pt idx="102">
                  <c:v>6.7337454241407399E-2</c:v>
                </c:pt>
                <c:pt idx="103">
                  <c:v>3.5433361751560602E-2</c:v>
                </c:pt>
                <c:pt idx="104">
                  <c:v>0.118936349569363</c:v>
                </c:pt>
                <c:pt idx="105">
                  <c:v>2.9872795233218698E-2</c:v>
                </c:pt>
                <c:pt idx="106">
                  <c:v>6.6541964782729198E-6</c:v>
                </c:pt>
                <c:pt idx="107">
                  <c:v>2.08302496587222E-2</c:v>
                </c:pt>
                <c:pt idx="108">
                  <c:v>9.7110370438229801E-2</c:v>
                </c:pt>
                <c:pt idx="109">
                  <c:v>8.5940886208983394E-2</c:v>
                </c:pt>
                <c:pt idx="110">
                  <c:v>1.9139833208491702E-2</c:v>
                </c:pt>
                <c:pt idx="111">
                  <c:v>6.5365013579565801E-7</c:v>
                </c:pt>
                <c:pt idx="112">
                  <c:v>5.5980029160121E-2</c:v>
                </c:pt>
                <c:pt idx="113">
                  <c:v>0.169086897877189</c:v>
                </c:pt>
                <c:pt idx="114">
                  <c:v>1.64868092205912E-2</c:v>
                </c:pt>
                <c:pt idx="115">
                  <c:v>2.1582838431537701E-2</c:v>
                </c:pt>
                <c:pt idx="116">
                  <c:v>1.23206819397259E-4</c:v>
                </c:pt>
                <c:pt idx="117">
                  <c:v>7.5064526184361005E-2</c:v>
                </c:pt>
                <c:pt idx="118">
                  <c:v>2.5322678369965601E-5</c:v>
                </c:pt>
                <c:pt idx="119">
                  <c:v>3.6597962961033799E-2</c:v>
                </c:pt>
                <c:pt idx="120">
                  <c:v>4.6658187761376799E-2</c:v>
                </c:pt>
                <c:pt idx="121">
                  <c:v>6.1138820401871997E-2</c:v>
                </c:pt>
                <c:pt idx="122">
                  <c:v>3.8113958782189698E-2</c:v>
                </c:pt>
                <c:pt idx="123">
                  <c:v>5.8808443710137E-2</c:v>
                </c:pt>
                <c:pt idx="124">
                  <c:v>3.11873132178754E-2</c:v>
                </c:pt>
                <c:pt idx="125">
                  <c:v>2.7333554084791E-2</c:v>
                </c:pt>
                <c:pt idx="126">
                  <c:v>3.0056237898904201E-2</c:v>
                </c:pt>
                <c:pt idx="127">
                  <c:v>3.2504990912229901E-6</c:v>
                </c:pt>
                <c:pt idx="128">
                  <c:v>4.1727135852688099E-2</c:v>
                </c:pt>
                <c:pt idx="129">
                  <c:v>7.6547504377821096E-2</c:v>
                </c:pt>
                <c:pt idx="130">
                  <c:v>2.6294874051298701E-2</c:v>
                </c:pt>
                <c:pt idx="131">
                  <c:v>8.6647398851438205E-3</c:v>
                </c:pt>
                <c:pt idx="132">
                  <c:v>6.0328180452028701E-2</c:v>
                </c:pt>
                <c:pt idx="133">
                  <c:v>0</c:v>
                </c:pt>
                <c:pt idx="134">
                  <c:v>5.3550362053346102E-2</c:v>
                </c:pt>
                <c:pt idx="135">
                  <c:v>4.53744883300757E-2</c:v>
                </c:pt>
                <c:pt idx="136">
                  <c:v>3.3087095721935397E-2</c:v>
                </c:pt>
                <c:pt idx="137">
                  <c:v>6.3037630553520102E-2</c:v>
                </c:pt>
                <c:pt idx="138">
                  <c:v>1.8221126158322599E-2</c:v>
                </c:pt>
                <c:pt idx="139">
                  <c:v>2.3915783960538801E-2</c:v>
                </c:pt>
                <c:pt idx="140">
                  <c:v>3.40304521422964E-2</c:v>
                </c:pt>
                <c:pt idx="141">
                  <c:v>1.48868842922517E-2</c:v>
                </c:pt>
                <c:pt idx="142">
                  <c:v>3.3721778618705497E-2</c:v>
                </c:pt>
                <c:pt idx="143">
                  <c:v>1.63551667866343E-2</c:v>
                </c:pt>
                <c:pt idx="144">
                  <c:v>2.6258543057249301E-2</c:v>
                </c:pt>
                <c:pt idx="145">
                  <c:v>4.5209311968868501E-2</c:v>
                </c:pt>
                <c:pt idx="146">
                  <c:v>2.6955936787359601E-2</c:v>
                </c:pt>
                <c:pt idx="147">
                  <c:v>1.3767352382376301E-2</c:v>
                </c:pt>
                <c:pt idx="148">
                  <c:v>3.5373515119186398E-2</c:v>
                </c:pt>
                <c:pt idx="149">
                  <c:v>2.34096939996641E-2</c:v>
                </c:pt>
                <c:pt idx="150">
                  <c:v>5.18102159454372E-2</c:v>
                </c:pt>
                <c:pt idx="151">
                  <c:v>6.5162243518965796E-2</c:v>
                </c:pt>
                <c:pt idx="152">
                  <c:v>4.2765350680482997E-2</c:v>
                </c:pt>
                <c:pt idx="153">
                  <c:v>4.2379605923258699E-2</c:v>
                </c:pt>
                <c:pt idx="154">
                  <c:v>8.6694712735627694E-3</c:v>
                </c:pt>
                <c:pt idx="155">
                  <c:v>3.7691775650131501E-2</c:v>
                </c:pt>
                <c:pt idx="156">
                  <c:v>4.9766268259613597E-2</c:v>
                </c:pt>
                <c:pt idx="157">
                  <c:v>1.8236368751644201E-2</c:v>
                </c:pt>
                <c:pt idx="158">
                  <c:v>2.4059828958711699E-2</c:v>
                </c:pt>
                <c:pt idx="159">
                  <c:v>3.9686428479739501E-2</c:v>
                </c:pt>
                <c:pt idx="160">
                  <c:v>4.9362620353061597E-2</c:v>
                </c:pt>
                <c:pt idx="161">
                  <c:v>3.7031561714684497E-2</c:v>
                </c:pt>
                <c:pt idx="162">
                  <c:v>3.2373999199730802E-2</c:v>
                </c:pt>
                <c:pt idx="163">
                  <c:v>3.5784870423838398E-2</c:v>
                </c:pt>
                <c:pt idx="164">
                  <c:v>1.2722892065442101E-6</c:v>
                </c:pt>
                <c:pt idx="165">
                  <c:v>3.93443223564338E-2</c:v>
                </c:pt>
                <c:pt idx="166">
                  <c:v>4.2539614278290103E-2</c:v>
                </c:pt>
                <c:pt idx="167">
                  <c:v>4.7481066861545997E-2</c:v>
                </c:pt>
                <c:pt idx="168">
                  <c:v>6.8149902912914201E-2</c:v>
                </c:pt>
                <c:pt idx="169">
                  <c:v>6.16798955368267E-2</c:v>
                </c:pt>
                <c:pt idx="170">
                  <c:v>5.4193276320443601E-2</c:v>
                </c:pt>
                <c:pt idx="171">
                  <c:v>4.0515590125746598E-2</c:v>
                </c:pt>
                <c:pt idx="172">
                  <c:v>4.3266717007725101E-2</c:v>
                </c:pt>
                <c:pt idx="173">
                  <c:v>6.3406701262915796E-2</c:v>
                </c:pt>
                <c:pt idx="174">
                  <c:v>5.7502319681329898E-2</c:v>
                </c:pt>
                <c:pt idx="175">
                  <c:v>7.9294771078533402E-2</c:v>
                </c:pt>
                <c:pt idx="176">
                  <c:v>6.69139176053406E-2</c:v>
                </c:pt>
                <c:pt idx="177">
                  <c:v>4.8947271760876099E-2</c:v>
                </c:pt>
                <c:pt idx="178">
                  <c:v>5.5732059492917901E-2</c:v>
                </c:pt>
                <c:pt idx="179">
                  <c:v>6.3262920424357105E-2</c:v>
                </c:pt>
                <c:pt idx="180">
                  <c:v>5.4429175253910798E-2</c:v>
                </c:pt>
                <c:pt idx="181">
                  <c:v>5.4284498438214299E-2</c:v>
                </c:pt>
                <c:pt idx="182">
                  <c:v>4.76273639824214E-2</c:v>
                </c:pt>
                <c:pt idx="183">
                  <c:v>3.6199312153652102E-2</c:v>
                </c:pt>
                <c:pt idx="184">
                  <c:v>5.84547918853522E-2</c:v>
                </c:pt>
                <c:pt idx="185">
                  <c:v>6.4496140996354395E-2</c:v>
                </c:pt>
                <c:pt idx="186">
                  <c:v>5.0197740605295103E-2</c:v>
                </c:pt>
                <c:pt idx="187">
                  <c:v>6.9399713303340604E-2</c:v>
                </c:pt>
                <c:pt idx="188">
                  <c:v>6.9498797195763101E-2</c:v>
                </c:pt>
                <c:pt idx="189">
                  <c:v>6.3286538231405703E-2</c:v>
                </c:pt>
                <c:pt idx="190">
                  <c:v>6.4341922206550994E-2</c:v>
                </c:pt>
                <c:pt idx="191">
                  <c:v>6.7399288871424504E-2</c:v>
                </c:pt>
                <c:pt idx="192">
                  <c:v>7.89255197999124E-2</c:v>
                </c:pt>
                <c:pt idx="193">
                  <c:v>8.0746719943988396E-2</c:v>
                </c:pt>
                <c:pt idx="194">
                  <c:v>7.5487223381695306E-2</c:v>
                </c:pt>
                <c:pt idx="195">
                  <c:v>8.9961668623380397E-2</c:v>
                </c:pt>
                <c:pt idx="196">
                  <c:v>7.5081094322001607E-2</c:v>
                </c:pt>
                <c:pt idx="197">
                  <c:v>8.3998922510357302E-2</c:v>
                </c:pt>
                <c:pt idx="198">
                  <c:v>8.9802511075216404E-2</c:v>
                </c:pt>
                <c:pt idx="199">
                  <c:v>8.3232707085805505E-2</c:v>
                </c:pt>
                <c:pt idx="200">
                  <c:v>7.9952455915382498E-2</c:v>
                </c:pt>
                <c:pt idx="201">
                  <c:v>7.0311579873510402E-2</c:v>
                </c:pt>
                <c:pt idx="202">
                  <c:v>7.9880289292987003E-2</c:v>
                </c:pt>
                <c:pt idx="203">
                  <c:v>7.67213280423924E-2</c:v>
                </c:pt>
                <c:pt idx="204">
                  <c:v>7.6696353380469096E-2</c:v>
                </c:pt>
                <c:pt idx="205">
                  <c:v>8.6967104381343099E-2</c:v>
                </c:pt>
                <c:pt idx="206">
                  <c:v>8.4773323280876903E-2</c:v>
                </c:pt>
                <c:pt idx="207">
                  <c:v>8.7639986249883006E-2</c:v>
                </c:pt>
                <c:pt idx="208">
                  <c:v>9.0664886030537406E-2</c:v>
                </c:pt>
                <c:pt idx="209">
                  <c:v>8.7760235115734303E-2</c:v>
                </c:pt>
                <c:pt idx="210">
                  <c:v>9.3301926967177998E-2</c:v>
                </c:pt>
                <c:pt idx="211">
                  <c:v>9.3423602591599195E-2</c:v>
                </c:pt>
                <c:pt idx="212">
                  <c:v>0.104743006849148</c:v>
                </c:pt>
                <c:pt idx="213">
                  <c:v>0.10622235161517</c:v>
                </c:pt>
                <c:pt idx="214">
                  <c:v>0.10347340567204499</c:v>
                </c:pt>
                <c:pt idx="215">
                  <c:v>0.105580515968139</c:v>
                </c:pt>
                <c:pt idx="216">
                  <c:v>0.10701547496514401</c:v>
                </c:pt>
                <c:pt idx="217">
                  <c:v>0.10910565634875199</c:v>
                </c:pt>
                <c:pt idx="218">
                  <c:v>0.11474125947468</c:v>
                </c:pt>
                <c:pt idx="219">
                  <c:v>0.11677801953257499</c:v>
                </c:pt>
                <c:pt idx="220">
                  <c:v>0.11274069523743099</c:v>
                </c:pt>
                <c:pt idx="221">
                  <c:v>8.4229985325776996E-2</c:v>
                </c:pt>
                <c:pt idx="222">
                  <c:v>0.123601248916927</c:v>
                </c:pt>
                <c:pt idx="223">
                  <c:v>0.126182935381948</c:v>
                </c:pt>
                <c:pt idx="224">
                  <c:v>0.110188475712526</c:v>
                </c:pt>
                <c:pt idx="225">
                  <c:v>0.12756459824650801</c:v>
                </c:pt>
                <c:pt idx="226">
                  <c:v>0.133218485124001</c:v>
                </c:pt>
                <c:pt idx="227">
                  <c:v>0.130371171494787</c:v>
                </c:pt>
                <c:pt idx="228">
                  <c:v>0.135653807829236</c:v>
                </c:pt>
                <c:pt idx="229">
                  <c:v>0.13383268872614501</c:v>
                </c:pt>
                <c:pt idx="230">
                  <c:v>0.14340584934418399</c:v>
                </c:pt>
                <c:pt idx="231">
                  <c:v>0.13945691418346601</c:v>
                </c:pt>
                <c:pt idx="232">
                  <c:v>0.14193764143241999</c:v>
                </c:pt>
                <c:pt idx="233">
                  <c:v>0.14772550818725</c:v>
                </c:pt>
                <c:pt idx="234">
                  <c:v>0.15140689596953999</c:v>
                </c:pt>
                <c:pt idx="235">
                  <c:v>0.15460466564047301</c:v>
                </c:pt>
                <c:pt idx="236">
                  <c:v>0.15718449049549599</c:v>
                </c:pt>
                <c:pt idx="237">
                  <c:v>0.16093049193488801</c:v>
                </c:pt>
                <c:pt idx="238">
                  <c:v>0.15976540288537999</c:v>
                </c:pt>
                <c:pt idx="239">
                  <c:v>0.16248088211190401</c:v>
                </c:pt>
                <c:pt idx="240">
                  <c:v>0.16880634349597301</c:v>
                </c:pt>
                <c:pt idx="241">
                  <c:v>0.16979123917421601</c:v>
                </c:pt>
                <c:pt idx="242">
                  <c:v>0.17541726911710501</c:v>
                </c:pt>
                <c:pt idx="243">
                  <c:v>0.17799977148690599</c:v>
                </c:pt>
                <c:pt idx="244">
                  <c:v>0.18127371878290099</c:v>
                </c:pt>
                <c:pt idx="245">
                  <c:v>0.19074515639386999</c:v>
                </c:pt>
                <c:pt idx="246">
                  <c:v>0.191625849050226</c:v>
                </c:pt>
                <c:pt idx="247">
                  <c:v>0.19506351949214801</c:v>
                </c:pt>
                <c:pt idx="248">
                  <c:v>0.20003605835459501</c:v>
                </c:pt>
                <c:pt idx="249">
                  <c:v>0.197297230288108</c:v>
                </c:pt>
                <c:pt idx="250">
                  <c:v>0.204137951578268</c:v>
                </c:pt>
                <c:pt idx="251">
                  <c:v>0.21530748134702499</c:v>
                </c:pt>
                <c:pt idx="252">
                  <c:v>0.22029355600150399</c:v>
                </c:pt>
                <c:pt idx="253">
                  <c:v>0.22504333869326501</c:v>
                </c:pt>
                <c:pt idx="254">
                  <c:v>0.23047699324767401</c:v>
                </c:pt>
                <c:pt idx="255">
                  <c:v>0.23722461839828299</c:v>
                </c:pt>
                <c:pt idx="256">
                  <c:v>0.242186745702579</c:v>
                </c:pt>
                <c:pt idx="257">
                  <c:v>0.24765907409063101</c:v>
                </c:pt>
                <c:pt idx="258">
                  <c:v>0.25595881450152502</c:v>
                </c:pt>
                <c:pt idx="259">
                  <c:v>0.26190284328116298</c:v>
                </c:pt>
                <c:pt idx="260">
                  <c:v>0.26506058554654599</c:v>
                </c:pt>
                <c:pt idx="261">
                  <c:v>0.27692240284320901</c:v>
                </c:pt>
                <c:pt idx="262">
                  <c:v>0.283595772722116</c:v>
                </c:pt>
                <c:pt idx="263">
                  <c:v>0.28703874850088301</c:v>
                </c:pt>
                <c:pt idx="264">
                  <c:v>0.30466616798488699</c:v>
                </c:pt>
                <c:pt idx="265">
                  <c:v>0.30830266848968402</c:v>
                </c:pt>
                <c:pt idx="266">
                  <c:v>0.31568855405256402</c:v>
                </c:pt>
                <c:pt idx="267">
                  <c:v>0.32503744758886199</c:v>
                </c:pt>
                <c:pt idx="268">
                  <c:v>0.33701424520484402</c:v>
                </c:pt>
                <c:pt idx="269">
                  <c:v>0.34156689731059903</c:v>
                </c:pt>
                <c:pt idx="270">
                  <c:v>0.35211321531744</c:v>
                </c:pt>
                <c:pt idx="271">
                  <c:v>0.35904322659052201</c:v>
                </c:pt>
                <c:pt idx="272">
                  <c:v>0.371378224590866</c:v>
                </c:pt>
                <c:pt idx="273">
                  <c:v>0.38095411584588801</c:v>
                </c:pt>
                <c:pt idx="274">
                  <c:v>0.3958307974409</c:v>
                </c:pt>
                <c:pt idx="275">
                  <c:v>0.40528225461298101</c:v>
                </c:pt>
                <c:pt idx="276">
                  <c:v>0.41972311388505101</c:v>
                </c:pt>
                <c:pt idx="277">
                  <c:v>0.43008580632207899</c:v>
                </c:pt>
                <c:pt idx="278">
                  <c:v>0.43960823681252398</c:v>
                </c:pt>
                <c:pt idx="279">
                  <c:v>0.45577941211291101</c:v>
                </c:pt>
                <c:pt idx="280">
                  <c:v>0.46797671102810301</c:v>
                </c:pt>
                <c:pt idx="281">
                  <c:v>0.48058884820067099</c:v>
                </c:pt>
                <c:pt idx="282">
                  <c:v>0.49565207170591902</c:v>
                </c:pt>
                <c:pt idx="283">
                  <c:v>0.50801827748866502</c:v>
                </c:pt>
                <c:pt idx="284">
                  <c:v>0.52810050922982898</c:v>
                </c:pt>
                <c:pt idx="285">
                  <c:v>0.53611179814548404</c:v>
                </c:pt>
                <c:pt idx="286">
                  <c:v>0.55220595092698099</c:v>
                </c:pt>
                <c:pt idx="287">
                  <c:v>0.57262009947211401</c:v>
                </c:pt>
                <c:pt idx="288">
                  <c:v>0.58758503669292494</c:v>
                </c:pt>
                <c:pt idx="289">
                  <c:v>0.60690807045270201</c:v>
                </c:pt>
                <c:pt idx="290">
                  <c:v>0.61664960070763197</c:v>
                </c:pt>
                <c:pt idx="291">
                  <c:v>0.63032974620004401</c:v>
                </c:pt>
                <c:pt idx="292">
                  <c:v>0.65324023026552103</c:v>
                </c:pt>
                <c:pt idx="293">
                  <c:v>0.66432327852244899</c:v>
                </c:pt>
                <c:pt idx="294">
                  <c:v>0.68290754282800104</c:v>
                </c:pt>
                <c:pt idx="295">
                  <c:v>0.70112582455290196</c:v>
                </c:pt>
                <c:pt idx="296">
                  <c:v>0.71514366790061501</c:v>
                </c:pt>
                <c:pt idx="297">
                  <c:v>0.73403859065425703</c:v>
                </c:pt>
                <c:pt idx="298">
                  <c:v>0.74976118888434895</c:v>
                </c:pt>
                <c:pt idx="299">
                  <c:v>0.76243101939178204</c:v>
                </c:pt>
                <c:pt idx="300">
                  <c:v>0.78451197712015297</c:v>
                </c:pt>
                <c:pt idx="301">
                  <c:v>0.79968332023871003</c:v>
                </c:pt>
                <c:pt idx="302">
                  <c:v>0.82145966127937697</c:v>
                </c:pt>
                <c:pt idx="303">
                  <c:v>0.83485713332914402</c:v>
                </c:pt>
                <c:pt idx="304">
                  <c:v>0.84119302319227995</c:v>
                </c:pt>
                <c:pt idx="305">
                  <c:v>0.85993185964445995</c:v>
                </c:pt>
                <c:pt idx="306">
                  <c:v>0.875460263453956</c:v>
                </c:pt>
                <c:pt idx="307">
                  <c:v>0.88443547703651104</c:v>
                </c:pt>
                <c:pt idx="308">
                  <c:v>0.90189021565296501</c:v>
                </c:pt>
                <c:pt idx="309">
                  <c:v>0.90893425506145098</c:v>
                </c:pt>
                <c:pt idx="310">
                  <c:v>0.92343696354613702</c:v>
                </c:pt>
                <c:pt idx="311">
                  <c:v>0.93316560452747899</c:v>
                </c:pt>
                <c:pt idx="312">
                  <c:v>0.94564649926150901</c:v>
                </c:pt>
                <c:pt idx="313">
                  <c:v>0.95614105299043295</c:v>
                </c:pt>
                <c:pt idx="314">
                  <c:v>0.96355387651553903</c:v>
                </c:pt>
                <c:pt idx="315">
                  <c:v>0.96894930510356303</c:v>
                </c:pt>
                <c:pt idx="316">
                  <c:v>0.97739883682231998</c:v>
                </c:pt>
                <c:pt idx="317">
                  <c:v>0.98202481748540005</c:v>
                </c:pt>
                <c:pt idx="318">
                  <c:v>0.98773641395093303</c:v>
                </c:pt>
                <c:pt idx="319">
                  <c:v>0.99059165083780198</c:v>
                </c:pt>
                <c:pt idx="320">
                  <c:v>0.99388873518588605</c:v>
                </c:pt>
                <c:pt idx="321">
                  <c:v>0.99780758598562802</c:v>
                </c:pt>
                <c:pt idx="322">
                  <c:v>0.99897900940090301</c:v>
                </c:pt>
                <c:pt idx="323">
                  <c:v>0.999604299023933</c:v>
                </c:pt>
                <c:pt idx="324">
                  <c:v>0.99998787819822998</c:v>
                </c:pt>
                <c:pt idx="325">
                  <c:v>0.99967821107870602</c:v>
                </c:pt>
                <c:pt idx="326">
                  <c:v>0.99827978140272999</c:v>
                </c:pt>
                <c:pt idx="327">
                  <c:v>0.99665350445024004</c:v>
                </c:pt>
                <c:pt idx="328">
                  <c:v>0.99494395428516602</c:v>
                </c:pt>
                <c:pt idx="329">
                  <c:v>0.99219264223847903</c:v>
                </c:pt>
                <c:pt idx="330">
                  <c:v>0.98822965751241798</c:v>
                </c:pt>
                <c:pt idx="331">
                  <c:v>0.98419517633146103</c:v>
                </c:pt>
                <c:pt idx="332">
                  <c:v>0.97979998098273502</c:v>
                </c:pt>
                <c:pt idx="333">
                  <c:v>0.97890058568710003</c:v>
                </c:pt>
                <c:pt idx="334">
                  <c:v>0.97166406881414602</c:v>
                </c:pt>
                <c:pt idx="335">
                  <c:v>0.96623442292138495</c:v>
                </c:pt>
                <c:pt idx="336">
                  <c:v>0.96024608174126203</c:v>
                </c:pt>
                <c:pt idx="337">
                  <c:v>0.95770836218612998</c:v>
                </c:pt>
                <c:pt idx="338">
                  <c:v>0.95058345757943497</c:v>
                </c:pt>
                <c:pt idx="339">
                  <c:v>0.94446628615069905</c:v>
                </c:pt>
                <c:pt idx="340">
                  <c:v>0.93748909061819097</c:v>
                </c:pt>
                <c:pt idx="341">
                  <c:v>0.93523647720158698</c:v>
                </c:pt>
                <c:pt idx="342">
                  <c:v>0.92827305653279901</c:v>
                </c:pt>
                <c:pt idx="343">
                  <c:v>0.92026295707491801</c:v>
                </c:pt>
                <c:pt idx="344">
                  <c:v>0.91454779213510995</c:v>
                </c:pt>
                <c:pt idx="345">
                  <c:v>0.90687910234003799</c:v>
                </c:pt>
                <c:pt idx="346">
                  <c:v>0.90184693668026095</c:v>
                </c:pt>
                <c:pt idx="347">
                  <c:v>0.89551537675160298</c:v>
                </c:pt>
                <c:pt idx="348">
                  <c:v>0.88923881009167904</c:v>
                </c:pt>
                <c:pt idx="349">
                  <c:v>0.88177190955300799</c:v>
                </c:pt>
                <c:pt idx="350">
                  <c:v>0.87506303578608202</c:v>
                </c:pt>
                <c:pt idx="351">
                  <c:v>0.86963229242922901</c:v>
                </c:pt>
                <c:pt idx="352">
                  <c:v>0.86371798808851596</c:v>
                </c:pt>
                <c:pt idx="353">
                  <c:v>0.85674788080011699</c:v>
                </c:pt>
                <c:pt idx="354">
                  <c:v>0.84922711545140095</c:v>
                </c:pt>
                <c:pt idx="355">
                  <c:v>0.84393089439946301</c:v>
                </c:pt>
                <c:pt idx="356">
                  <c:v>0.83745164883627099</c:v>
                </c:pt>
                <c:pt idx="357">
                  <c:v>0.83225101927901202</c:v>
                </c:pt>
                <c:pt idx="358">
                  <c:v>0.826577881645845</c:v>
                </c:pt>
                <c:pt idx="359">
                  <c:v>0.82013230374847901</c:v>
                </c:pt>
                <c:pt idx="360">
                  <c:v>0.815154640687762</c:v>
                </c:pt>
                <c:pt idx="361">
                  <c:v>0.81007363081879602</c:v>
                </c:pt>
                <c:pt idx="362">
                  <c:v>0.80448665360152705</c:v>
                </c:pt>
                <c:pt idx="363">
                  <c:v>0.79956561849899499</c:v>
                </c:pt>
                <c:pt idx="364">
                  <c:v>0.79568290767699001</c:v>
                </c:pt>
                <c:pt idx="365">
                  <c:v>0.789916110041472</c:v>
                </c:pt>
                <c:pt idx="366">
                  <c:v>0.78669504003214596</c:v>
                </c:pt>
                <c:pt idx="367">
                  <c:v>0.78192353262738101</c:v>
                </c:pt>
                <c:pt idx="368">
                  <c:v>0.77842881030053901</c:v>
                </c:pt>
                <c:pt idx="369">
                  <c:v>0.77266867957821295</c:v>
                </c:pt>
                <c:pt idx="370">
                  <c:v>0.76678196262647103</c:v>
                </c:pt>
                <c:pt idx="371">
                  <c:v>0.76314745222533897</c:v>
                </c:pt>
                <c:pt idx="372">
                  <c:v>0.76035668234458198</c:v>
                </c:pt>
                <c:pt idx="373">
                  <c:v>0.75678117011522505</c:v>
                </c:pt>
                <c:pt idx="374">
                  <c:v>0.75492637139369001</c:v>
                </c:pt>
                <c:pt idx="375">
                  <c:v>0.75131092239933905</c:v>
                </c:pt>
                <c:pt idx="376">
                  <c:v>0.74809851806663596</c:v>
                </c:pt>
                <c:pt idx="377">
                  <c:v>0.74494480479735803</c:v>
                </c:pt>
                <c:pt idx="378">
                  <c:v>0.743173087820032</c:v>
                </c:pt>
                <c:pt idx="379">
                  <c:v>0.73928680666928104</c:v>
                </c:pt>
                <c:pt idx="380">
                  <c:v>0.73757779104101695</c:v>
                </c:pt>
                <c:pt idx="381">
                  <c:v>0.73599349720103802</c:v>
                </c:pt>
                <c:pt idx="382">
                  <c:v>0.73348418073417998</c:v>
                </c:pt>
                <c:pt idx="383">
                  <c:v>0.73263108443975899</c:v>
                </c:pt>
                <c:pt idx="384">
                  <c:v>0.73096170082724199</c:v>
                </c:pt>
                <c:pt idx="385">
                  <c:v>0.72951194523510299</c:v>
                </c:pt>
                <c:pt idx="386">
                  <c:v>0.72791163714673002</c:v>
                </c:pt>
                <c:pt idx="387">
                  <c:v>0.72535284668050704</c:v>
                </c:pt>
                <c:pt idx="388">
                  <c:v>0.72424814963424899</c:v>
                </c:pt>
                <c:pt idx="389">
                  <c:v>0.72501036755027604</c:v>
                </c:pt>
                <c:pt idx="390">
                  <c:v>0.72307404310559797</c:v>
                </c:pt>
                <c:pt idx="391">
                  <c:v>0.72185921581336399</c:v>
                </c:pt>
                <c:pt idx="392">
                  <c:v>0.721959411188138</c:v>
                </c:pt>
                <c:pt idx="393">
                  <c:v>0.72083361617916997</c:v>
                </c:pt>
                <c:pt idx="394">
                  <c:v>0.72003341783060204</c:v>
                </c:pt>
                <c:pt idx="395">
                  <c:v>0.72038824762672904</c:v>
                </c:pt>
                <c:pt idx="396">
                  <c:v>0.71953282987720901</c:v>
                </c:pt>
                <c:pt idx="397">
                  <c:v>0.71959868574114605</c:v>
                </c:pt>
                <c:pt idx="398">
                  <c:v>0.71989800477041399</c:v>
                </c:pt>
                <c:pt idx="399">
                  <c:v>0.720947011905121</c:v>
                </c:pt>
                <c:pt idx="400">
                  <c:v>0.72120448129811199</c:v>
                </c:pt>
                <c:pt idx="401">
                  <c:v>0.72209329792619303</c:v>
                </c:pt>
                <c:pt idx="402">
                  <c:v>0.72271188128658503</c:v>
                </c:pt>
                <c:pt idx="403">
                  <c:v>0.72280156861150102</c:v>
                </c:pt>
                <c:pt idx="404">
                  <c:v>0.72477586473301803</c:v>
                </c:pt>
                <c:pt idx="405">
                  <c:v>0.72581850523692604</c:v>
                </c:pt>
                <c:pt idx="406">
                  <c:v>0.72608563762591105</c:v>
                </c:pt>
                <c:pt idx="407">
                  <c:v>0.72648982140511997</c:v>
                </c:pt>
                <c:pt idx="408">
                  <c:v>0.72817213625805299</c:v>
                </c:pt>
                <c:pt idx="409">
                  <c:v>0.73038090057562499</c:v>
                </c:pt>
                <c:pt idx="410">
                  <c:v>0.73115490762789903</c:v>
                </c:pt>
                <c:pt idx="411">
                  <c:v>0.73317765459429096</c:v>
                </c:pt>
                <c:pt idx="412">
                  <c:v>0.73610984178656602</c:v>
                </c:pt>
                <c:pt idx="413">
                  <c:v>0.73706682073334595</c:v>
                </c:pt>
                <c:pt idx="414">
                  <c:v>0.73920051052129299</c:v>
                </c:pt>
                <c:pt idx="415">
                  <c:v>0.74125943450480203</c:v>
                </c:pt>
                <c:pt idx="416">
                  <c:v>0.74378932197804004</c:v>
                </c:pt>
                <c:pt idx="417">
                  <c:v>0.74539192017017997</c:v>
                </c:pt>
                <c:pt idx="418">
                  <c:v>0.74970756550976203</c:v>
                </c:pt>
                <c:pt idx="419">
                  <c:v>0.75126334587742505</c:v>
                </c:pt>
                <c:pt idx="420">
                  <c:v>0.753700762601614</c:v>
                </c:pt>
                <c:pt idx="421">
                  <c:v>0.75661564698526196</c:v>
                </c:pt>
                <c:pt idx="422">
                  <c:v>0.76079908633272597</c:v>
                </c:pt>
                <c:pt idx="423">
                  <c:v>0.76300471000417303</c:v>
                </c:pt>
                <c:pt idx="424">
                  <c:v>0.76599950114175996</c:v>
                </c:pt>
                <c:pt idx="425">
                  <c:v>0.76926113117563899</c:v>
                </c:pt>
                <c:pt idx="426">
                  <c:v>0.77110920767846003</c:v>
                </c:pt>
                <c:pt idx="427">
                  <c:v>0.77731679339541204</c:v>
                </c:pt>
                <c:pt idx="428">
                  <c:v>0.778779216861339</c:v>
                </c:pt>
                <c:pt idx="429">
                  <c:v>0.78306585485636004</c:v>
                </c:pt>
                <c:pt idx="430">
                  <c:v>0.78680886293350805</c:v>
                </c:pt>
                <c:pt idx="431">
                  <c:v>0.79124704260791001</c:v>
                </c:pt>
                <c:pt idx="432">
                  <c:v>0.79339224244581497</c:v>
                </c:pt>
                <c:pt idx="433">
                  <c:v>0.79667876591045905</c:v>
                </c:pt>
                <c:pt idx="434">
                  <c:v>0.80135595811520499</c:v>
                </c:pt>
                <c:pt idx="435">
                  <c:v>0.80487758130438802</c:v>
                </c:pt>
                <c:pt idx="436">
                  <c:v>0.80845641618027997</c:v>
                </c:pt>
                <c:pt idx="437">
                  <c:v>0.81181152961881298</c:v>
                </c:pt>
                <c:pt idx="438">
                  <c:v>0.816560032611792</c:v>
                </c:pt>
                <c:pt idx="439">
                  <c:v>0.82304905175216603</c:v>
                </c:pt>
                <c:pt idx="440">
                  <c:v>0.82418074981501299</c:v>
                </c:pt>
                <c:pt idx="441">
                  <c:v>0.82801466351050801</c:v>
                </c:pt>
                <c:pt idx="442">
                  <c:v>0.83305363306712399</c:v>
                </c:pt>
                <c:pt idx="443">
                  <c:v>0.83603735175260996</c:v>
                </c:pt>
                <c:pt idx="444">
                  <c:v>0.84223579725045195</c:v>
                </c:pt>
                <c:pt idx="445">
                  <c:v>0.84546188162380498</c:v>
                </c:pt>
                <c:pt idx="446">
                  <c:v>0.84923033967052297</c:v>
                </c:pt>
                <c:pt idx="447">
                  <c:v>0.85319675680708196</c:v>
                </c:pt>
                <c:pt idx="448">
                  <c:v>0.85729026727578195</c:v>
                </c:pt>
                <c:pt idx="449">
                  <c:v>0.86183437784637695</c:v>
                </c:pt>
                <c:pt idx="450">
                  <c:v>0.865561204330482</c:v>
                </c:pt>
                <c:pt idx="451">
                  <c:v>0.87023885942524903</c:v>
                </c:pt>
                <c:pt idx="452">
                  <c:v>0.87451147181558797</c:v>
                </c:pt>
                <c:pt idx="453">
                  <c:v>0.87594668351055505</c:v>
                </c:pt>
                <c:pt idx="454">
                  <c:v>0.88254402614536898</c:v>
                </c:pt>
                <c:pt idx="455">
                  <c:v>0.88607111331253097</c:v>
                </c:pt>
                <c:pt idx="456">
                  <c:v>0.89061044124464195</c:v>
                </c:pt>
                <c:pt idx="457">
                  <c:v>0.89469208943579503</c:v>
                </c:pt>
                <c:pt idx="458">
                  <c:v>0.89816072520180801</c:v>
                </c:pt>
                <c:pt idx="459">
                  <c:v>0.902301096701001</c:v>
                </c:pt>
                <c:pt idx="460">
                  <c:v>0.90606786642534198</c:v>
                </c:pt>
                <c:pt idx="461">
                  <c:v>0.91076083868635505</c:v>
                </c:pt>
                <c:pt idx="462">
                  <c:v>0.91291435950337996</c:v>
                </c:pt>
                <c:pt idx="463">
                  <c:v>0.91715360914697697</c:v>
                </c:pt>
                <c:pt idx="464">
                  <c:v>0.92103200978092103</c:v>
                </c:pt>
                <c:pt idx="465">
                  <c:v>0.92466714764501301</c:v>
                </c:pt>
                <c:pt idx="466">
                  <c:v>0.92923388972496102</c:v>
                </c:pt>
                <c:pt idx="467">
                  <c:v>0.93218857365267505</c:v>
                </c:pt>
                <c:pt idx="468">
                  <c:v>0.93564676537434899</c:v>
                </c:pt>
                <c:pt idx="469">
                  <c:v>0.93926462307312897</c:v>
                </c:pt>
                <c:pt idx="470">
                  <c:v>0.94211845282679296</c:v>
                </c:pt>
                <c:pt idx="471">
                  <c:v>0.94638808162877097</c:v>
                </c:pt>
                <c:pt idx="472">
                  <c:v>0.94963356618355399</c:v>
                </c:pt>
                <c:pt idx="473">
                  <c:v>0.95296840543014505</c:v>
                </c:pt>
                <c:pt idx="474">
                  <c:v>0.95651313977344499</c:v>
                </c:pt>
                <c:pt idx="475">
                  <c:v>0.958484275165984</c:v>
                </c:pt>
                <c:pt idx="476">
                  <c:v>0.961415273644176</c:v>
                </c:pt>
                <c:pt idx="477">
                  <c:v>0.96572551720295097</c:v>
                </c:pt>
                <c:pt idx="478">
                  <c:v>0.96764291693872995</c:v>
                </c:pt>
                <c:pt idx="479">
                  <c:v>0.97020620326426599</c:v>
                </c:pt>
                <c:pt idx="480">
                  <c:v>0.97337775283741301</c:v>
                </c:pt>
                <c:pt idx="481">
                  <c:v>0.97559359477087504</c:v>
                </c:pt>
                <c:pt idx="482">
                  <c:v>0.97786184967907297</c:v>
                </c:pt>
                <c:pt idx="483">
                  <c:v>0.980967967953701</c:v>
                </c:pt>
                <c:pt idx="484">
                  <c:v>0.98321537632766198</c:v>
                </c:pt>
                <c:pt idx="485">
                  <c:v>0.98492916445059897</c:v>
                </c:pt>
                <c:pt idx="486">
                  <c:v>0.98659638251900095</c:v>
                </c:pt>
                <c:pt idx="487">
                  <c:v>0.98854254388458895</c:v>
                </c:pt>
                <c:pt idx="488">
                  <c:v>0.99074180901781495</c:v>
                </c:pt>
                <c:pt idx="489">
                  <c:v>0.99233400495831603</c:v>
                </c:pt>
                <c:pt idx="490">
                  <c:v>0.99343885914541197</c:v>
                </c:pt>
                <c:pt idx="491">
                  <c:v>0.99469400856419399</c:v>
                </c:pt>
                <c:pt idx="492">
                  <c:v>0.99597450106205698</c:v>
                </c:pt>
                <c:pt idx="493">
                  <c:v>0.996903836923693</c:v>
                </c:pt>
                <c:pt idx="494">
                  <c:v>0.99765010952746103</c:v>
                </c:pt>
                <c:pt idx="495">
                  <c:v>0.99824233304812804</c:v>
                </c:pt>
                <c:pt idx="496">
                  <c:v>0.99868830061029301</c:v>
                </c:pt>
                <c:pt idx="497">
                  <c:v>0.99889476886273998</c:v>
                </c:pt>
                <c:pt idx="498">
                  <c:v>0.99862755521248303</c:v>
                </c:pt>
                <c:pt idx="499">
                  <c:v>0.99852169549797298</c:v>
                </c:pt>
                <c:pt idx="500">
                  <c:v>0.99827282285391306</c:v>
                </c:pt>
                <c:pt idx="501">
                  <c:v>0.99772488098321099</c:v>
                </c:pt>
                <c:pt idx="502">
                  <c:v>0.99677415195604102</c:v>
                </c:pt>
                <c:pt idx="503">
                  <c:v>0.99633331729583297</c:v>
                </c:pt>
                <c:pt idx="504">
                  <c:v>0.99415916878826205</c:v>
                </c:pt>
                <c:pt idx="505">
                  <c:v>0.99303558909742795</c:v>
                </c:pt>
                <c:pt idx="506">
                  <c:v>0.99142606412413803</c:v>
                </c:pt>
                <c:pt idx="507">
                  <c:v>0.99026436035835597</c:v>
                </c:pt>
                <c:pt idx="508">
                  <c:v>0.98738633776735496</c:v>
                </c:pt>
                <c:pt idx="509">
                  <c:v>0.98252823583785698</c:v>
                </c:pt>
                <c:pt idx="510">
                  <c:v>0.983075298223827</c:v>
                </c:pt>
                <c:pt idx="511">
                  <c:v>0.97972285050632502</c:v>
                </c:pt>
                <c:pt idx="512">
                  <c:v>0.97929711861716195</c:v>
                </c:pt>
                <c:pt idx="513">
                  <c:v>0.97619721675058302</c:v>
                </c:pt>
                <c:pt idx="514">
                  <c:v>0.97063378838978998</c:v>
                </c:pt>
                <c:pt idx="515">
                  <c:v>0.96624454798572401</c:v>
                </c:pt>
                <c:pt idx="516">
                  <c:v>0.96153725830275105</c:v>
                </c:pt>
                <c:pt idx="517">
                  <c:v>0.96156222185954199</c:v>
                </c:pt>
                <c:pt idx="518">
                  <c:v>0.95783821246999201</c:v>
                </c:pt>
                <c:pt idx="519">
                  <c:v>0.95111603109932097</c:v>
                </c:pt>
                <c:pt idx="520">
                  <c:v>0.94387688922917401</c:v>
                </c:pt>
                <c:pt idx="521">
                  <c:v>0.94331796012607605</c:v>
                </c:pt>
                <c:pt idx="522">
                  <c:v>0.94015550696494898</c:v>
                </c:pt>
                <c:pt idx="523">
                  <c:v>0.93136730490735598</c:v>
                </c:pt>
                <c:pt idx="524">
                  <c:v>0.93139847971801903</c:v>
                </c:pt>
                <c:pt idx="525">
                  <c:v>0.91883497435892103</c:v>
                </c:pt>
                <c:pt idx="526">
                  <c:v>0.91519103237055899</c:v>
                </c:pt>
                <c:pt idx="527">
                  <c:v>0.90947699003273597</c:v>
                </c:pt>
                <c:pt idx="528">
                  <c:v>0.90420699074178701</c:v>
                </c:pt>
                <c:pt idx="529">
                  <c:v>0.89589170276284202</c:v>
                </c:pt>
                <c:pt idx="530">
                  <c:v>0.88879118712479399</c:v>
                </c:pt>
                <c:pt idx="531">
                  <c:v>0.88594328313220805</c:v>
                </c:pt>
                <c:pt idx="532">
                  <c:v>0.89039826584913695</c:v>
                </c:pt>
                <c:pt idx="533">
                  <c:v>0.88768683201619603</c:v>
                </c:pt>
                <c:pt idx="534">
                  <c:v>0.86359056185069605</c:v>
                </c:pt>
                <c:pt idx="535">
                  <c:v>0.86734488460997905</c:v>
                </c:pt>
                <c:pt idx="536">
                  <c:v>0.86739416116825596</c:v>
                </c:pt>
                <c:pt idx="537">
                  <c:v>0.85680341897724999</c:v>
                </c:pt>
                <c:pt idx="538">
                  <c:v>0.85392422845745497</c:v>
                </c:pt>
                <c:pt idx="539">
                  <c:v>0.85059871116671304</c:v>
                </c:pt>
                <c:pt idx="540">
                  <c:v>0.83936062709290604</c:v>
                </c:pt>
                <c:pt idx="541">
                  <c:v>0.82137907029500501</c:v>
                </c:pt>
                <c:pt idx="542">
                  <c:v>0.82391887729085</c:v>
                </c:pt>
                <c:pt idx="543">
                  <c:v>0.81410160070939597</c:v>
                </c:pt>
                <c:pt idx="544">
                  <c:v>0.80531905585398</c:v>
                </c:pt>
                <c:pt idx="545">
                  <c:v>0.80271116274753396</c:v>
                </c:pt>
                <c:pt idx="546">
                  <c:v>0.77753922030424705</c:v>
                </c:pt>
                <c:pt idx="547">
                  <c:v>0.78649932165945502</c:v>
                </c:pt>
                <c:pt idx="548">
                  <c:v>0.78081354740515097</c:v>
                </c:pt>
                <c:pt idx="549">
                  <c:v>0.76885135397591697</c:v>
                </c:pt>
                <c:pt idx="550">
                  <c:v>0.77382813653067495</c:v>
                </c:pt>
                <c:pt idx="551">
                  <c:v>0.75735417189946996</c:v>
                </c:pt>
                <c:pt idx="552">
                  <c:v>0.78259570790992095</c:v>
                </c:pt>
                <c:pt idx="553">
                  <c:v>0.77891376374521604</c:v>
                </c:pt>
                <c:pt idx="554">
                  <c:v>0.74539823392821902</c:v>
                </c:pt>
                <c:pt idx="555">
                  <c:v>0.75147203208110902</c:v>
                </c:pt>
                <c:pt idx="556">
                  <c:v>0.71303368661835298</c:v>
                </c:pt>
                <c:pt idx="557">
                  <c:v>0.72436628462478803</c:v>
                </c:pt>
                <c:pt idx="558">
                  <c:v>0.69726669520587503</c:v>
                </c:pt>
                <c:pt idx="559">
                  <c:v>0.70093793051630404</c:v>
                </c:pt>
                <c:pt idx="560">
                  <c:v>0.697691620123704</c:v>
                </c:pt>
                <c:pt idx="561">
                  <c:v>0.669014462469955</c:v>
                </c:pt>
                <c:pt idx="562">
                  <c:v>0.703934208305241</c:v>
                </c:pt>
                <c:pt idx="563">
                  <c:v>0.66833704948556405</c:v>
                </c:pt>
                <c:pt idx="564">
                  <c:v>0.66808244446398701</c:v>
                </c:pt>
                <c:pt idx="565">
                  <c:v>0.66555077929249495</c:v>
                </c:pt>
                <c:pt idx="566">
                  <c:v>0.65911027948873602</c:v>
                </c:pt>
                <c:pt idx="567">
                  <c:v>0.63723944924101095</c:v>
                </c:pt>
                <c:pt idx="568">
                  <c:v>0.62613238110796499</c:v>
                </c:pt>
                <c:pt idx="569">
                  <c:v>0.61381997837156299</c:v>
                </c:pt>
                <c:pt idx="570">
                  <c:v>0.61695351273811705</c:v>
                </c:pt>
                <c:pt idx="571">
                  <c:v>0.62016671348656505</c:v>
                </c:pt>
                <c:pt idx="572">
                  <c:v>0.64287656284727701</c:v>
                </c:pt>
                <c:pt idx="573">
                  <c:v>0.61320715209649301</c:v>
                </c:pt>
                <c:pt idx="574">
                  <c:v>0.58425701376422201</c:v>
                </c:pt>
                <c:pt idx="575">
                  <c:v>0.60044925507383295</c:v>
                </c:pt>
                <c:pt idx="576">
                  <c:v>0.58608460061700896</c:v>
                </c:pt>
                <c:pt idx="577">
                  <c:v>0.584318716008418</c:v>
                </c:pt>
                <c:pt idx="578">
                  <c:v>0.576057323312265</c:v>
                </c:pt>
                <c:pt idx="579">
                  <c:v>0.59751804094349104</c:v>
                </c:pt>
                <c:pt idx="580">
                  <c:v>0.56661730080707395</c:v>
                </c:pt>
                <c:pt idx="581">
                  <c:v>0.57354684192851701</c:v>
                </c:pt>
                <c:pt idx="582">
                  <c:v>0.54637851255970904</c:v>
                </c:pt>
                <c:pt idx="583">
                  <c:v>0.56072300845871503</c:v>
                </c:pt>
                <c:pt idx="584">
                  <c:v>0.55253618548551797</c:v>
                </c:pt>
                <c:pt idx="585">
                  <c:v>0.55469131154867302</c:v>
                </c:pt>
                <c:pt idx="586">
                  <c:v>0.54703988130204695</c:v>
                </c:pt>
                <c:pt idx="587">
                  <c:v>0.51568818207003198</c:v>
                </c:pt>
                <c:pt idx="588">
                  <c:v>0.50409811971505203</c:v>
                </c:pt>
                <c:pt idx="589">
                  <c:v>0.52023957585316705</c:v>
                </c:pt>
                <c:pt idx="590">
                  <c:v>0.50326521692062698</c:v>
                </c:pt>
                <c:pt idx="591">
                  <c:v>0.50384920001481903</c:v>
                </c:pt>
                <c:pt idx="592">
                  <c:v>0.499030311618466</c:v>
                </c:pt>
                <c:pt idx="593">
                  <c:v>0.50275309407640401</c:v>
                </c:pt>
                <c:pt idx="594">
                  <c:v>0.503943519250586</c:v>
                </c:pt>
                <c:pt idx="595">
                  <c:v>0.48297269420896</c:v>
                </c:pt>
                <c:pt idx="596">
                  <c:v>0.49609796709590498</c:v>
                </c:pt>
                <c:pt idx="597">
                  <c:v>0.500219662826065</c:v>
                </c:pt>
                <c:pt idx="598">
                  <c:v>0.49558598839086399</c:v>
                </c:pt>
                <c:pt idx="599">
                  <c:v>0.49732531218227699</c:v>
                </c:pt>
                <c:pt idx="600">
                  <c:v>0.47874115778309001</c:v>
                </c:pt>
                <c:pt idx="601">
                  <c:v>0.48334236423663102</c:v>
                </c:pt>
                <c:pt idx="602">
                  <c:v>0.47054456163444702</c:v>
                </c:pt>
                <c:pt idx="603">
                  <c:v>0.45994488922825399</c:v>
                </c:pt>
                <c:pt idx="604">
                  <c:v>0.45274281824607598</c:v>
                </c:pt>
                <c:pt idx="605">
                  <c:v>0.45932025464319798</c:v>
                </c:pt>
                <c:pt idx="606">
                  <c:v>0.46720272654105299</c:v>
                </c:pt>
                <c:pt idx="607">
                  <c:v>0.46123070214961698</c:v>
                </c:pt>
                <c:pt idx="608">
                  <c:v>0.45584010446484102</c:v>
                </c:pt>
                <c:pt idx="609">
                  <c:v>0.45142950597845899</c:v>
                </c:pt>
                <c:pt idx="610">
                  <c:v>0.45684151714653998</c:v>
                </c:pt>
                <c:pt idx="611">
                  <c:v>0.44397895667973197</c:v>
                </c:pt>
                <c:pt idx="612">
                  <c:v>0.443928709272083</c:v>
                </c:pt>
                <c:pt idx="613">
                  <c:v>0.43883495227654401</c:v>
                </c:pt>
                <c:pt idx="614">
                  <c:v>0.441373217252231</c:v>
                </c:pt>
                <c:pt idx="615">
                  <c:v>0.431821531185899</c:v>
                </c:pt>
                <c:pt idx="616">
                  <c:v>0.42663376455036001</c:v>
                </c:pt>
                <c:pt idx="617">
                  <c:v>0.42399303252903198</c:v>
                </c:pt>
                <c:pt idx="618">
                  <c:v>0.41117100389293199</c:v>
                </c:pt>
                <c:pt idx="619">
                  <c:v>0.41647936630662002</c:v>
                </c:pt>
                <c:pt idx="620">
                  <c:v>0.417020945171867</c:v>
                </c:pt>
                <c:pt idx="621">
                  <c:v>0.39677245230653602</c:v>
                </c:pt>
                <c:pt idx="622">
                  <c:v>0.40769726739783302</c:v>
                </c:pt>
                <c:pt idx="623">
                  <c:v>0.40308990164674502</c:v>
                </c:pt>
                <c:pt idx="624">
                  <c:v>0.40065214330694898</c:v>
                </c:pt>
                <c:pt idx="625">
                  <c:v>0.38993056996876502</c:v>
                </c:pt>
                <c:pt idx="626">
                  <c:v>0.389573762082982</c:v>
                </c:pt>
                <c:pt idx="627">
                  <c:v>0.38761510007503502</c:v>
                </c:pt>
                <c:pt idx="628">
                  <c:v>0.38189841401175401</c:v>
                </c:pt>
                <c:pt idx="629">
                  <c:v>0.37513170801303602</c:v>
                </c:pt>
                <c:pt idx="630">
                  <c:v>0.37103511992625798</c:v>
                </c:pt>
                <c:pt idx="631">
                  <c:v>0.36821975511983801</c:v>
                </c:pt>
                <c:pt idx="632">
                  <c:v>0.36672091690467901</c:v>
                </c:pt>
                <c:pt idx="633">
                  <c:v>0.36496842982514699</c:v>
                </c:pt>
                <c:pt idx="634">
                  <c:v>0.35542799764345301</c:v>
                </c:pt>
                <c:pt idx="635">
                  <c:v>0.35075019768103399</c:v>
                </c:pt>
                <c:pt idx="636">
                  <c:v>0.35435137152431601</c:v>
                </c:pt>
                <c:pt idx="637">
                  <c:v>0.34806710460878798</c:v>
                </c:pt>
                <c:pt idx="638">
                  <c:v>0.343125274442098</c:v>
                </c:pt>
                <c:pt idx="639">
                  <c:v>0.338469791126357</c:v>
                </c:pt>
                <c:pt idx="640">
                  <c:v>0.34449257184205401</c:v>
                </c:pt>
                <c:pt idx="641">
                  <c:v>0.352642453592033</c:v>
                </c:pt>
                <c:pt idx="642">
                  <c:v>0.34578688224336002</c:v>
                </c:pt>
                <c:pt idx="643">
                  <c:v>0.30706056779071</c:v>
                </c:pt>
                <c:pt idx="644">
                  <c:v>0.337763171899439</c:v>
                </c:pt>
                <c:pt idx="645">
                  <c:v>0.334355968018681</c:v>
                </c:pt>
                <c:pt idx="646">
                  <c:v>0.343627494174637</c:v>
                </c:pt>
                <c:pt idx="647">
                  <c:v>0.32494809131972202</c:v>
                </c:pt>
                <c:pt idx="648">
                  <c:v>0.31753805297313098</c:v>
                </c:pt>
                <c:pt idx="649">
                  <c:v>0.33702405444917</c:v>
                </c:pt>
                <c:pt idx="650">
                  <c:v>0.32992735560663899</c:v>
                </c:pt>
                <c:pt idx="651">
                  <c:v>0.315044742805831</c:v>
                </c:pt>
                <c:pt idx="652">
                  <c:v>0.31527649988463902</c:v>
                </c:pt>
                <c:pt idx="653">
                  <c:v>0.32618697271867297</c:v>
                </c:pt>
                <c:pt idx="654">
                  <c:v>0.32655527379476401</c:v>
                </c:pt>
                <c:pt idx="655">
                  <c:v>0.33134608160732898</c:v>
                </c:pt>
                <c:pt idx="656">
                  <c:v>0.32115607032141802</c:v>
                </c:pt>
                <c:pt idx="657">
                  <c:v>0.29776934238355701</c:v>
                </c:pt>
                <c:pt idx="658">
                  <c:v>0.30487527038103202</c:v>
                </c:pt>
                <c:pt idx="659">
                  <c:v>0.31277917267834698</c:v>
                </c:pt>
                <c:pt idx="660">
                  <c:v>0.305413189944367</c:v>
                </c:pt>
                <c:pt idx="661">
                  <c:v>0.30484776957646498</c:v>
                </c:pt>
                <c:pt idx="662">
                  <c:v>0.29890876351249701</c:v>
                </c:pt>
                <c:pt idx="663">
                  <c:v>0.293491920838928</c:v>
                </c:pt>
                <c:pt idx="664">
                  <c:v>0.29558472635931898</c:v>
                </c:pt>
                <c:pt idx="665">
                  <c:v>0.27758016832194699</c:v>
                </c:pt>
                <c:pt idx="666">
                  <c:v>0.280570955058973</c:v>
                </c:pt>
                <c:pt idx="667">
                  <c:v>0.29721019708639301</c:v>
                </c:pt>
                <c:pt idx="668">
                  <c:v>0.29643423642643202</c:v>
                </c:pt>
                <c:pt idx="669">
                  <c:v>0.29404819613386501</c:v>
                </c:pt>
                <c:pt idx="670">
                  <c:v>0.28592384428858603</c:v>
                </c:pt>
                <c:pt idx="671">
                  <c:v>0.27327600990381001</c:v>
                </c:pt>
                <c:pt idx="672">
                  <c:v>0.27920710565992801</c:v>
                </c:pt>
                <c:pt idx="673">
                  <c:v>0.25546572031341702</c:v>
                </c:pt>
                <c:pt idx="674">
                  <c:v>0.28158433941866801</c:v>
                </c:pt>
                <c:pt idx="675">
                  <c:v>0.294955772214262</c:v>
                </c:pt>
                <c:pt idx="676">
                  <c:v>0.27288228574307999</c:v>
                </c:pt>
                <c:pt idx="677">
                  <c:v>0.298591509321323</c:v>
                </c:pt>
                <c:pt idx="678">
                  <c:v>0.263157641876063</c:v>
                </c:pt>
                <c:pt idx="679">
                  <c:v>0.25652118850522898</c:v>
                </c:pt>
                <c:pt idx="680">
                  <c:v>0.247038833405199</c:v>
                </c:pt>
                <c:pt idx="681">
                  <c:v>0.25096577403715198</c:v>
                </c:pt>
                <c:pt idx="682">
                  <c:v>0.24326921952379299</c:v>
                </c:pt>
                <c:pt idx="683">
                  <c:v>0.264077535292909</c:v>
                </c:pt>
                <c:pt idx="684">
                  <c:v>0.244078979855473</c:v>
                </c:pt>
                <c:pt idx="685">
                  <c:v>0.28694170929176699</c:v>
                </c:pt>
                <c:pt idx="686">
                  <c:v>0.25147215413801</c:v>
                </c:pt>
                <c:pt idx="687">
                  <c:v>0.25322147275186802</c:v>
                </c:pt>
                <c:pt idx="688">
                  <c:v>0.25342769275624699</c:v>
                </c:pt>
                <c:pt idx="689">
                  <c:v>0.24746971986621699</c:v>
                </c:pt>
                <c:pt idx="690">
                  <c:v>0.24477991174853</c:v>
                </c:pt>
                <c:pt idx="691">
                  <c:v>0.23420626908020001</c:v>
                </c:pt>
                <c:pt idx="692">
                  <c:v>0.25529498236022302</c:v>
                </c:pt>
                <c:pt idx="693">
                  <c:v>0.22089906531484599</c:v>
                </c:pt>
                <c:pt idx="694">
                  <c:v>0.22992884447151199</c:v>
                </c:pt>
                <c:pt idx="695">
                  <c:v>0.22961552981490699</c:v>
                </c:pt>
                <c:pt idx="696">
                  <c:v>0.21377897283011299</c:v>
                </c:pt>
                <c:pt idx="697">
                  <c:v>0.227283010110266</c:v>
                </c:pt>
                <c:pt idx="698">
                  <c:v>0.236831658770569</c:v>
                </c:pt>
                <c:pt idx="699">
                  <c:v>0.23539509896379199</c:v>
                </c:pt>
                <c:pt idx="700">
                  <c:v>0.25167520466922899</c:v>
                </c:pt>
                <c:pt idx="701">
                  <c:v>0.26991016669449802</c:v>
                </c:pt>
                <c:pt idx="702">
                  <c:v>0.22481068796630799</c:v>
                </c:pt>
                <c:pt idx="703">
                  <c:v>0.24487370741425701</c:v>
                </c:pt>
                <c:pt idx="704">
                  <c:v>0.24585070371612999</c:v>
                </c:pt>
                <c:pt idx="705">
                  <c:v>0.24795670382407001</c:v>
                </c:pt>
                <c:pt idx="706">
                  <c:v>0.246086286054023</c:v>
                </c:pt>
                <c:pt idx="707">
                  <c:v>0.273721222593306</c:v>
                </c:pt>
                <c:pt idx="708">
                  <c:v>0.250374494648821</c:v>
                </c:pt>
                <c:pt idx="709">
                  <c:v>0.24323207761083701</c:v>
                </c:pt>
                <c:pt idx="710">
                  <c:v>0.255743417363064</c:v>
                </c:pt>
                <c:pt idx="711">
                  <c:v>0.24407379680837599</c:v>
                </c:pt>
                <c:pt idx="712">
                  <c:v>0.23861693621681501</c:v>
                </c:pt>
                <c:pt idx="713">
                  <c:v>0.24409114223342601</c:v>
                </c:pt>
                <c:pt idx="714">
                  <c:v>0.23026969583534301</c:v>
                </c:pt>
                <c:pt idx="715">
                  <c:v>0.236766931060611</c:v>
                </c:pt>
                <c:pt idx="716">
                  <c:v>0.24305174759592099</c:v>
                </c:pt>
                <c:pt idx="717">
                  <c:v>0.23946644374767201</c:v>
                </c:pt>
                <c:pt idx="718">
                  <c:v>0.25033979368394599</c:v>
                </c:pt>
                <c:pt idx="719">
                  <c:v>0.24993452206434699</c:v>
                </c:pt>
                <c:pt idx="720">
                  <c:v>0.25299091244302102</c:v>
                </c:pt>
                <c:pt idx="721">
                  <c:v>0.26220742512224898</c:v>
                </c:pt>
                <c:pt idx="722">
                  <c:v>0.27004704356595899</c:v>
                </c:pt>
                <c:pt idx="723">
                  <c:v>0.212017977631312</c:v>
                </c:pt>
                <c:pt idx="724">
                  <c:v>0.23808408323412</c:v>
                </c:pt>
                <c:pt idx="725">
                  <c:v>0.25172955597504298</c:v>
                </c:pt>
                <c:pt idx="726">
                  <c:v>0.22928679538628699</c:v>
                </c:pt>
                <c:pt idx="727">
                  <c:v>0.19713251877146001</c:v>
                </c:pt>
                <c:pt idx="728">
                  <c:v>0.22668682244838601</c:v>
                </c:pt>
                <c:pt idx="729">
                  <c:v>0.213337668771959</c:v>
                </c:pt>
                <c:pt idx="730">
                  <c:v>0.226178365616065</c:v>
                </c:pt>
                <c:pt idx="731">
                  <c:v>0.207411917981002</c:v>
                </c:pt>
                <c:pt idx="732">
                  <c:v>0.23278290650800301</c:v>
                </c:pt>
                <c:pt idx="733">
                  <c:v>0.25091486553112602</c:v>
                </c:pt>
                <c:pt idx="734">
                  <c:v>0.21659349799108099</c:v>
                </c:pt>
                <c:pt idx="735">
                  <c:v>0.20767702676549499</c:v>
                </c:pt>
                <c:pt idx="736">
                  <c:v>0.244064219630239</c:v>
                </c:pt>
                <c:pt idx="737">
                  <c:v>0.22378157469210699</c:v>
                </c:pt>
                <c:pt idx="738">
                  <c:v>0.202485801827333</c:v>
                </c:pt>
                <c:pt idx="739">
                  <c:v>0.20615531802988599</c:v>
                </c:pt>
                <c:pt idx="740">
                  <c:v>0.24059552035430401</c:v>
                </c:pt>
                <c:pt idx="741">
                  <c:v>0.22809726983179901</c:v>
                </c:pt>
                <c:pt idx="742">
                  <c:v>0.22925799369473801</c:v>
                </c:pt>
                <c:pt idx="743">
                  <c:v>0.27803761377871</c:v>
                </c:pt>
                <c:pt idx="744">
                  <c:v>0.244758050693232</c:v>
                </c:pt>
                <c:pt idx="745">
                  <c:v>0.25594518282914402</c:v>
                </c:pt>
                <c:pt idx="746">
                  <c:v>0.20656377860390801</c:v>
                </c:pt>
                <c:pt idx="747">
                  <c:v>0.241953753868802</c:v>
                </c:pt>
                <c:pt idx="748">
                  <c:v>0.244239989315233</c:v>
                </c:pt>
                <c:pt idx="749">
                  <c:v>0.22693214453118599</c:v>
                </c:pt>
                <c:pt idx="750">
                  <c:v>0.246444545002557</c:v>
                </c:pt>
                <c:pt idx="751">
                  <c:v>0.243482075705899</c:v>
                </c:pt>
                <c:pt idx="752">
                  <c:v>0.23228355842619899</c:v>
                </c:pt>
                <c:pt idx="753">
                  <c:v>0.216871908471021</c:v>
                </c:pt>
                <c:pt idx="754">
                  <c:v>0.22367609344676601</c:v>
                </c:pt>
                <c:pt idx="755">
                  <c:v>0.247474579514048</c:v>
                </c:pt>
                <c:pt idx="756">
                  <c:v>0.29397702639094397</c:v>
                </c:pt>
                <c:pt idx="757">
                  <c:v>0.24286772459275199</c:v>
                </c:pt>
                <c:pt idx="758">
                  <c:v>0.22161285360350999</c:v>
                </c:pt>
                <c:pt idx="759">
                  <c:v>0.220902809787975</c:v>
                </c:pt>
                <c:pt idx="760">
                  <c:v>0.23546423065293401</c:v>
                </c:pt>
                <c:pt idx="761">
                  <c:v>0.23594669516915801</c:v>
                </c:pt>
                <c:pt idx="762">
                  <c:v>0.22238778162839901</c:v>
                </c:pt>
                <c:pt idx="763">
                  <c:v>0.24235839845520901</c:v>
                </c:pt>
                <c:pt idx="764">
                  <c:v>0.24901738364775</c:v>
                </c:pt>
                <c:pt idx="765">
                  <c:v>0.235189398607978</c:v>
                </c:pt>
                <c:pt idx="766">
                  <c:v>0.22680229995915399</c:v>
                </c:pt>
                <c:pt idx="767">
                  <c:v>0.23323602183577599</c:v>
                </c:pt>
                <c:pt idx="768">
                  <c:v>0.23604240939856699</c:v>
                </c:pt>
                <c:pt idx="769">
                  <c:v>0.23343033381126199</c:v>
                </c:pt>
                <c:pt idx="770">
                  <c:v>0.21154652993294601</c:v>
                </c:pt>
                <c:pt idx="771">
                  <c:v>0.23154991935486099</c:v>
                </c:pt>
                <c:pt idx="772">
                  <c:v>0.226430425057497</c:v>
                </c:pt>
                <c:pt idx="773">
                  <c:v>0.204955388280356</c:v>
                </c:pt>
                <c:pt idx="774">
                  <c:v>0.23169768728665699</c:v>
                </c:pt>
                <c:pt idx="775">
                  <c:v>0.227771916870213</c:v>
                </c:pt>
                <c:pt idx="776">
                  <c:v>0.21696348701135201</c:v>
                </c:pt>
                <c:pt idx="777">
                  <c:v>0.219420584082343</c:v>
                </c:pt>
                <c:pt idx="778">
                  <c:v>0.212850279911205</c:v>
                </c:pt>
                <c:pt idx="779">
                  <c:v>0.19914300737218499</c:v>
                </c:pt>
                <c:pt idx="780">
                  <c:v>0.19245920813429099</c:v>
                </c:pt>
                <c:pt idx="781">
                  <c:v>0.20653004114405901</c:v>
                </c:pt>
                <c:pt idx="782">
                  <c:v>0.19931248887108299</c:v>
                </c:pt>
                <c:pt idx="783">
                  <c:v>0.21215059749680101</c:v>
                </c:pt>
                <c:pt idx="784">
                  <c:v>0.21926452504483199</c:v>
                </c:pt>
                <c:pt idx="785">
                  <c:v>0.208081015531729</c:v>
                </c:pt>
                <c:pt idx="786">
                  <c:v>0.19405811932186601</c:v>
                </c:pt>
                <c:pt idx="787">
                  <c:v>0.191374983851617</c:v>
                </c:pt>
                <c:pt idx="788">
                  <c:v>0.21392720701545501</c:v>
                </c:pt>
                <c:pt idx="789">
                  <c:v>0.214691074186771</c:v>
                </c:pt>
                <c:pt idx="790">
                  <c:v>0.21978775815872301</c:v>
                </c:pt>
                <c:pt idx="791">
                  <c:v>0.21427263187113499</c:v>
                </c:pt>
                <c:pt idx="792">
                  <c:v>0.200941002136314</c:v>
                </c:pt>
                <c:pt idx="793">
                  <c:v>0.216348425838674</c:v>
                </c:pt>
                <c:pt idx="794">
                  <c:v>0.20916172665407401</c:v>
                </c:pt>
                <c:pt idx="795">
                  <c:v>0.221427964088661</c:v>
                </c:pt>
                <c:pt idx="796">
                  <c:v>0.20688117465552799</c:v>
                </c:pt>
                <c:pt idx="797">
                  <c:v>0.19397775969866499</c:v>
                </c:pt>
                <c:pt idx="798">
                  <c:v>0.20109009251151599</c:v>
                </c:pt>
                <c:pt idx="799">
                  <c:v>0.22010552425932101</c:v>
                </c:pt>
                <c:pt idx="800">
                  <c:v>0.206304923237805</c:v>
                </c:pt>
                <c:pt idx="801">
                  <c:v>0.19863356911932001</c:v>
                </c:pt>
                <c:pt idx="802">
                  <c:v>0.21278185493802601</c:v>
                </c:pt>
                <c:pt idx="803">
                  <c:v>0.16986008656139501</c:v>
                </c:pt>
                <c:pt idx="804">
                  <c:v>0.182937666956491</c:v>
                </c:pt>
                <c:pt idx="805">
                  <c:v>0.20152530319835801</c:v>
                </c:pt>
                <c:pt idx="806">
                  <c:v>0.209738457709857</c:v>
                </c:pt>
                <c:pt idx="807">
                  <c:v>0.17930285748247901</c:v>
                </c:pt>
                <c:pt idx="808">
                  <c:v>0.19148509072155001</c:v>
                </c:pt>
                <c:pt idx="809">
                  <c:v>0.19748333418905201</c:v>
                </c:pt>
                <c:pt idx="810">
                  <c:v>0.17292499304688699</c:v>
                </c:pt>
                <c:pt idx="811">
                  <c:v>0.201093082908677</c:v>
                </c:pt>
                <c:pt idx="812">
                  <c:v>0.192213646520695</c:v>
                </c:pt>
                <c:pt idx="813">
                  <c:v>0.204998627645849</c:v>
                </c:pt>
                <c:pt idx="814">
                  <c:v>0.181474416693649</c:v>
                </c:pt>
                <c:pt idx="815">
                  <c:v>0.17172979145693601</c:v>
                </c:pt>
                <c:pt idx="816">
                  <c:v>0.199692855659104</c:v>
                </c:pt>
                <c:pt idx="817">
                  <c:v>0.20656350026182899</c:v>
                </c:pt>
                <c:pt idx="818">
                  <c:v>0.20891096303256801</c:v>
                </c:pt>
                <c:pt idx="819">
                  <c:v>0.20759935137115401</c:v>
                </c:pt>
                <c:pt idx="820">
                  <c:v>0.19533937718058</c:v>
                </c:pt>
                <c:pt idx="821">
                  <c:v>0.195045775916181</c:v>
                </c:pt>
                <c:pt idx="822">
                  <c:v>0.1941515025186</c:v>
                </c:pt>
                <c:pt idx="823">
                  <c:v>0.19182692230190701</c:v>
                </c:pt>
                <c:pt idx="824">
                  <c:v>0.19740241646385501</c:v>
                </c:pt>
                <c:pt idx="825">
                  <c:v>0.206801794539995</c:v>
                </c:pt>
                <c:pt idx="826">
                  <c:v>0.21868489665611099</c:v>
                </c:pt>
                <c:pt idx="827">
                  <c:v>0.20151232672113201</c:v>
                </c:pt>
                <c:pt idx="828">
                  <c:v>0.17272765211392699</c:v>
                </c:pt>
                <c:pt idx="829">
                  <c:v>0.18120038291176499</c:v>
                </c:pt>
                <c:pt idx="830">
                  <c:v>0.176413322023528</c:v>
                </c:pt>
                <c:pt idx="831">
                  <c:v>0.189497287822956</c:v>
                </c:pt>
                <c:pt idx="832">
                  <c:v>0.18480325537108</c:v>
                </c:pt>
                <c:pt idx="833">
                  <c:v>0.1803741933794</c:v>
                </c:pt>
                <c:pt idx="834">
                  <c:v>0.183833182380337</c:v>
                </c:pt>
                <c:pt idx="835">
                  <c:v>0.195600998645093</c:v>
                </c:pt>
                <c:pt idx="836">
                  <c:v>0.181952317376807</c:v>
                </c:pt>
                <c:pt idx="837">
                  <c:v>0.171931488297144</c:v>
                </c:pt>
                <c:pt idx="838">
                  <c:v>0.16144353217045901</c:v>
                </c:pt>
                <c:pt idx="839">
                  <c:v>0.18827025447180901</c:v>
                </c:pt>
                <c:pt idx="840">
                  <c:v>0.166824808328322</c:v>
                </c:pt>
                <c:pt idx="841">
                  <c:v>0.184183824784244</c:v>
                </c:pt>
                <c:pt idx="842">
                  <c:v>0.17530547960947701</c:v>
                </c:pt>
                <c:pt idx="843">
                  <c:v>0.156214340085295</c:v>
                </c:pt>
                <c:pt idx="844">
                  <c:v>0.18015933349490601</c:v>
                </c:pt>
                <c:pt idx="845">
                  <c:v>0.19032508083414301</c:v>
                </c:pt>
                <c:pt idx="846">
                  <c:v>0.183011900163318</c:v>
                </c:pt>
                <c:pt idx="847">
                  <c:v>0.18817025671506499</c:v>
                </c:pt>
                <c:pt idx="848">
                  <c:v>0.17406047579657299</c:v>
                </c:pt>
                <c:pt idx="849">
                  <c:v>0.193768290998377</c:v>
                </c:pt>
                <c:pt idx="850">
                  <c:v>0.18118572993357401</c:v>
                </c:pt>
                <c:pt idx="851">
                  <c:v>0.191487856951325</c:v>
                </c:pt>
                <c:pt idx="852">
                  <c:v>0.188314058338243</c:v>
                </c:pt>
                <c:pt idx="853">
                  <c:v>0.184709484891979</c:v>
                </c:pt>
                <c:pt idx="854">
                  <c:v>0.186909986480393</c:v>
                </c:pt>
                <c:pt idx="855">
                  <c:v>0.15519111706870301</c:v>
                </c:pt>
                <c:pt idx="856">
                  <c:v>0.16404552110499199</c:v>
                </c:pt>
                <c:pt idx="857">
                  <c:v>0.18042515060070699</c:v>
                </c:pt>
                <c:pt idx="858">
                  <c:v>0.19132494287877599</c:v>
                </c:pt>
                <c:pt idx="859">
                  <c:v>0.16805926057975301</c:v>
                </c:pt>
                <c:pt idx="860">
                  <c:v>0.195080922611894</c:v>
                </c:pt>
                <c:pt idx="861">
                  <c:v>0.21008442219939399</c:v>
                </c:pt>
                <c:pt idx="862">
                  <c:v>0.17515651341993399</c:v>
                </c:pt>
                <c:pt idx="863">
                  <c:v>0.17853063790118601</c:v>
                </c:pt>
                <c:pt idx="864">
                  <c:v>0.16867160294299599</c:v>
                </c:pt>
                <c:pt idx="865">
                  <c:v>0.15787900961139201</c:v>
                </c:pt>
                <c:pt idx="866">
                  <c:v>0.17073980343245099</c:v>
                </c:pt>
                <c:pt idx="867">
                  <c:v>0.173813471036765</c:v>
                </c:pt>
                <c:pt idx="868">
                  <c:v>0.19331552868611401</c:v>
                </c:pt>
                <c:pt idx="869">
                  <c:v>0.16532211017228199</c:v>
                </c:pt>
                <c:pt idx="870">
                  <c:v>0.15275925552108999</c:v>
                </c:pt>
                <c:pt idx="871">
                  <c:v>0.14973089520204799</c:v>
                </c:pt>
                <c:pt idx="872">
                  <c:v>0.146325042843753</c:v>
                </c:pt>
                <c:pt idx="873">
                  <c:v>0.15164148178799799</c:v>
                </c:pt>
                <c:pt idx="874">
                  <c:v>0.161512799182641</c:v>
                </c:pt>
                <c:pt idx="875">
                  <c:v>0.169666553584886</c:v>
                </c:pt>
                <c:pt idx="876">
                  <c:v>0.161403613726715</c:v>
                </c:pt>
                <c:pt idx="877">
                  <c:v>0.148067253464088</c:v>
                </c:pt>
                <c:pt idx="878">
                  <c:v>0.163752234574853</c:v>
                </c:pt>
                <c:pt idx="879">
                  <c:v>0.174540263174982</c:v>
                </c:pt>
                <c:pt idx="880">
                  <c:v>0.151691529940535</c:v>
                </c:pt>
                <c:pt idx="881">
                  <c:v>0.143067615700815</c:v>
                </c:pt>
                <c:pt idx="882">
                  <c:v>0.16677367976131699</c:v>
                </c:pt>
                <c:pt idx="883">
                  <c:v>0.144366050533204</c:v>
                </c:pt>
                <c:pt idx="884">
                  <c:v>0.16172690049878499</c:v>
                </c:pt>
                <c:pt idx="885">
                  <c:v>0.13117415873928001</c:v>
                </c:pt>
                <c:pt idx="886">
                  <c:v>0.18620732727158501</c:v>
                </c:pt>
                <c:pt idx="887">
                  <c:v>0.15885402944329299</c:v>
                </c:pt>
                <c:pt idx="888">
                  <c:v>0.171027880745832</c:v>
                </c:pt>
                <c:pt idx="889">
                  <c:v>0.16040747600052099</c:v>
                </c:pt>
                <c:pt idx="890">
                  <c:v>0.16017183739249199</c:v>
                </c:pt>
                <c:pt idx="891">
                  <c:v>0.168942476925106</c:v>
                </c:pt>
                <c:pt idx="892">
                  <c:v>0.16342906409938601</c:v>
                </c:pt>
                <c:pt idx="893">
                  <c:v>0.134977387740086</c:v>
                </c:pt>
                <c:pt idx="894">
                  <c:v>0.17224675134177</c:v>
                </c:pt>
                <c:pt idx="895">
                  <c:v>0.15482942663533</c:v>
                </c:pt>
                <c:pt idx="896">
                  <c:v>0.15468137479421501</c:v>
                </c:pt>
                <c:pt idx="897">
                  <c:v>0.168153785154395</c:v>
                </c:pt>
                <c:pt idx="898">
                  <c:v>0.17561801022842999</c:v>
                </c:pt>
                <c:pt idx="899">
                  <c:v>0.160450932735625</c:v>
                </c:pt>
                <c:pt idx="900">
                  <c:v>0.16350187628393101</c:v>
                </c:pt>
                <c:pt idx="901">
                  <c:v>0.14997602205159999</c:v>
                </c:pt>
                <c:pt idx="902">
                  <c:v>0.171580859656636</c:v>
                </c:pt>
                <c:pt idx="903">
                  <c:v>0.173667715393754</c:v>
                </c:pt>
                <c:pt idx="904">
                  <c:v>0.14953149181061301</c:v>
                </c:pt>
                <c:pt idx="905">
                  <c:v>0.170475193764272</c:v>
                </c:pt>
                <c:pt idx="906">
                  <c:v>0.16577942616609001</c:v>
                </c:pt>
                <c:pt idx="907">
                  <c:v>0.158343536905697</c:v>
                </c:pt>
                <c:pt idx="908">
                  <c:v>0.176704522736365</c:v>
                </c:pt>
                <c:pt idx="909">
                  <c:v>0.17453829903374099</c:v>
                </c:pt>
                <c:pt idx="910">
                  <c:v>0.15881500800868001</c:v>
                </c:pt>
                <c:pt idx="911">
                  <c:v>0.15801046679994701</c:v>
                </c:pt>
                <c:pt idx="912">
                  <c:v>0.16865745710148899</c:v>
                </c:pt>
                <c:pt idx="913">
                  <c:v>0.16710769641804901</c:v>
                </c:pt>
                <c:pt idx="914">
                  <c:v>0.16607085965198401</c:v>
                </c:pt>
                <c:pt idx="915">
                  <c:v>0.17800196434420101</c:v>
                </c:pt>
                <c:pt idx="916">
                  <c:v>0.164483329948069</c:v>
                </c:pt>
                <c:pt idx="917">
                  <c:v>0.15785500482498799</c:v>
                </c:pt>
                <c:pt idx="918">
                  <c:v>0.16291077264558501</c:v>
                </c:pt>
                <c:pt idx="919">
                  <c:v>0.154707153135067</c:v>
                </c:pt>
                <c:pt idx="920">
                  <c:v>0.15903669821646499</c:v>
                </c:pt>
                <c:pt idx="921">
                  <c:v>0.17196455544494099</c:v>
                </c:pt>
                <c:pt idx="922">
                  <c:v>0.1438366792854</c:v>
                </c:pt>
                <c:pt idx="923">
                  <c:v>0.14462586973348501</c:v>
                </c:pt>
                <c:pt idx="924">
                  <c:v>0.162195976563901</c:v>
                </c:pt>
                <c:pt idx="925">
                  <c:v>0.16965793695362599</c:v>
                </c:pt>
                <c:pt idx="926">
                  <c:v>0.155912991295767</c:v>
                </c:pt>
                <c:pt idx="927">
                  <c:v>0.16565073742935599</c:v>
                </c:pt>
                <c:pt idx="928">
                  <c:v>0.15847779946197699</c:v>
                </c:pt>
                <c:pt idx="929">
                  <c:v>0.16852236394456099</c:v>
                </c:pt>
                <c:pt idx="930">
                  <c:v>0.174596410470993</c:v>
                </c:pt>
                <c:pt idx="931">
                  <c:v>0.16038604966806899</c:v>
                </c:pt>
                <c:pt idx="932">
                  <c:v>0.14850825902417999</c:v>
                </c:pt>
                <c:pt idx="933">
                  <c:v>0.17317956880500801</c:v>
                </c:pt>
                <c:pt idx="934">
                  <c:v>0.16321170146217101</c:v>
                </c:pt>
                <c:pt idx="935">
                  <c:v>0.17354149833388299</c:v>
                </c:pt>
                <c:pt idx="936">
                  <c:v>0.15750762649640701</c:v>
                </c:pt>
                <c:pt idx="937">
                  <c:v>0.19968894850091301</c:v>
                </c:pt>
                <c:pt idx="938">
                  <c:v>0.14968072047168901</c:v>
                </c:pt>
                <c:pt idx="939">
                  <c:v>0.154934352503243</c:v>
                </c:pt>
                <c:pt idx="940">
                  <c:v>0.154682442369833</c:v>
                </c:pt>
                <c:pt idx="941">
                  <c:v>0.17092701263040799</c:v>
                </c:pt>
                <c:pt idx="942">
                  <c:v>0.153281255092267</c:v>
                </c:pt>
                <c:pt idx="943">
                  <c:v>0.15849165001269899</c:v>
                </c:pt>
                <c:pt idx="944">
                  <c:v>0.15007106130594</c:v>
                </c:pt>
                <c:pt idx="945">
                  <c:v>0.158409116782955</c:v>
                </c:pt>
                <c:pt idx="946">
                  <c:v>0.16006639858310401</c:v>
                </c:pt>
                <c:pt idx="947">
                  <c:v>0.158205015508144</c:v>
                </c:pt>
                <c:pt idx="948">
                  <c:v>0.145658854855724</c:v>
                </c:pt>
                <c:pt idx="949">
                  <c:v>0.16112358006046201</c:v>
                </c:pt>
                <c:pt idx="950">
                  <c:v>0.15286677111730301</c:v>
                </c:pt>
                <c:pt idx="951">
                  <c:v>0.15456670876227099</c:v>
                </c:pt>
                <c:pt idx="952">
                  <c:v>0.14902205418696801</c:v>
                </c:pt>
                <c:pt idx="953">
                  <c:v>0.14138683043384001</c:v>
                </c:pt>
                <c:pt idx="954">
                  <c:v>0.137781796437245</c:v>
                </c:pt>
                <c:pt idx="955">
                  <c:v>0.15248903528703001</c:v>
                </c:pt>
                <c:pt idx="956">
                  <c:v>0.143668257449309</c:v>
                </c:pt>
                <c:pt idx="957">
                  <c:v>0.16740606457096899</c:v>
                </c:pt>
                <c:pt idx="958">
                  <c:v>0.149866964735974</c:v>
                </c:pt>
                <c:pt idx="959">
                  <c:v>0.159937664219932</c:v>
                </c:pt>
                <c:pt idx="960">
                  <c:v>0.14518228736737299</c:v>
                </c:pt>
                <c:pt idx="961">
                  <c:v>0.13297851151713</c:v>
                </c:pt>
                <c:pt idx="962">
                  <c:v>0.15668074153665401</c:v>
                </c:pt>
                <c:pt idx="963">
                  <c:v>0.15396874341450201</c:v>
                </c:pt>
                <c:pt idx="964">
                  <c:v>0.15040494813180699</c:v>
                </c:pt>
                <c:pt idx="965">
                  <c:v>0.13823567779238</c:v>
                </c:pt>
                <c:pt idx="966">
                  <c:v>0.137913746880724</c:v>
                </c:pt>
                <c:pt idx="967">
                  <c:v>0.122496708387234</c:v>
                </c:pt>
                <c:pt idx="968">
                  <c:v>0.11892019556130901</c:v>
                </c:pt>
                <c:pt idx="969">
                  <c:v>0.13779816686205401</c:v>
                </c:pt>
                <c:pt idx="970">
                  <c:v>0.14360948839878801</c:v>
                </c:pt>
                <c:pt idx="971">
                  <c:v>0.14911622186155299</c:v>
                </c:pt>
                <c:pt idx="972">
                  <c:v>0.16986727537868501</c:v>
                </c:pt>
                <c:pt idx="973">
                  <c:v>0.139820782847458</c:v>
                </c:pt>
                <c:pt idx="974">
                  <c:v>0.14150695523933901</c:v>
                </c:pt>
                <c:pt idx="975">
                  <c:v>0.143046041722559</c:v>
                </c:pt>
                <c:pt idx="976">
                  <c:v>0.14654683902011101</c:v>
                </c:pt>
                <c:pt idx="977">
                  <c:v>0.16605749233950101</c:v>
                </c:pt>
                <c:pt idx="978">
                  <c:v>0.139354150371751</c:v>
                </c:pt>
                <c:pt idx="979">
                  <c:v>0.14214265685459099</c:v>
                </c:pt>
                <c:pt idx="980">
                  <c:v>0.14085004566939099</c:v>
                </c:pt>
                <c:pt idx="981">
                  <c:v>0.138006656345222</c:v>
                </c:pt>
                <c:pt idx="982">
                  <c:v>0.15414878140977401</c:v>
                </c:pt>
                <c:pt idx="983">
                  <c:v>0.169394867153464</c:v>
                </c:pt>
                <c:pt idx="984">
                  <c:v>0.14617906312286399</c:v>
                </c:pt>
                <c:pt idx="985">
                  <c:v>0.14569333891030201</c:v>
                </c:pt>
                <c:pt idx="986">
                  <c:v>0.15865377008185499</c:v>
                </c:pt>
                <c:pt idx="987">
                  <c:v>0.162456143238948</c:v>
                </c:pt>
                <c:pt idx="988">
                  <c:v>0.15872873266229301</c:v>
                </c:pt>
                <c:pt idx="989">
                  <c:v>0.142318619759009</c:v>
                </c:pt>
                <c:pt idx="990">
                  <c:v>0.144891622996806</c:v>
                </c:pt>
                <c:pt idx="991">
                  <c:v>0.15597211768303201</c:v>
                </c:pt>
                <c:pt idx="992">
                  <c:v>0.162652134446994</c:v>
                </c:pt>
                <c:pt idx="993">
                  <c:v>0.129973101821487</c:v>
                </c:pt>
                <c:pt idx="994">
                  <c:v>0.13012754321379899</c:v>
                </c:pt>
                <c:pt idx="995">
                  <c:v>0.140645354584645</c:v>
                </c:pt>
                <c:pt idx="996">
                  <c:v>0.117826651510078</c:v>
                </c:pt>
                <c:pt idx="997">
                  <c:v>0.10628450909774</c:v>
                </c:pt>
                <c:pt idx="998">
                  <c:v>0.16286203663557</c:v>
                </c:pt>
                <c:pt idx="999">
                  <c:v>0.14828751673087701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70E-4352-BC1B-7B0111B5E122}"/>
            </c:ext>
          </c:extLst>
        </c:ser>
        <c:ser>
          <c:idx val="4"/>
          <c:order val="4"/>
          <c:tx>
            <c:v>129dB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'Fig. S12'!$A$3:$A$1002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'Fig. S12'!$F$3:$F$1002</c:f>
              <c:numCache>
                <c:formatCode>General</c:formatCode>
                <c:ptCount val="1000"/>
                <c:pt idx="0">
                  <c:v>0.17946121412959701</c:v>
                </c:pt>
                <c:pt idx="1">
                  <c:v>1.0173801080943999E-2</c:v>
                </c:pt>
                <c:pt idx="2">
                  <c:v>1.8538598431284701E-3</c:v>
                </c:pt>
                <c:pt idx="3">
                  <c:v>0.21088536240040601</c:v>
                </c:pt>
                <c:pt idx="4">
                  <c:v>8.2590076856348602E-2</c:v>
                </c:pt>
                <c:pt idx="5">
                  <c:v>2.0447058491579499E-5</c:v>
                </c:pt>
                <c:pt idx="6">
                  <c:v>0</c:v>
                </c:pt>
                <c:pt idx="7">
                  <c:v>0</c:v>
                </c:pt>
                <c:pt idx="8">
                  <c:v>0.76388159226821895</c:v>
                </c:pt>
                <c:pt idx="9">
                  <c:v>0.32958389287834799</c:v>
                </c:pt>
                <c:pt idx="10">
                  <c:v>0.69369563112405397</c:v>
                </c:pt>
                <c:pt idx="11">
                  <c:v>2.54959205784333E-5</c:v>
                </c:pt>
                <c:pt idx="12">
                  <c:v>4.0956958884397203E-5</c:v>
                </c:pt>
                <c:pt idx="13">
                  <c:v>0.79845804318007196</c:v>
                </c:pt>
                <c:pt idx="14">
                  <c:v>0.52837866126205901</c:v>
                </c:pt>
                <c:pt idx="15">
                  <c:v>0.842819219033767</c:v>
                </c:pt>
                <c:pt idx="16">
                  <c:v>1.06314169034949E-5</c:v>
                </c:pt>
                <c:pt idx="17">
                  <c:v>2.07643280303316E-5</c:v>
                </c:pt>
                <c:pt idx="18">
                  <c:v>6.5433089740940497E-6</c:v>
                </c:pt>
                <c:pt idx="19">
                  <c:v>1.12369141958002E-6</c:v>
                </c:pt>
                <c:pt idx="20">
                  <c:v>8.3781626188938995E-6</c:v>
                </c:pt>
                <c:pt idx="21">
                  <c:v>1.91489059914174E-5</c:v>
                </c:pt>
                <c:pt idx="22">
                  <c:v>1.16800732274635E-2</c:v>
                </c:pt>
                <c:pt idx="23">
                  <c:v>0.53708245679163502</c:v>
                </c:pt>
                <c:pt idx="24">
                  <c:v>0.38097022803803798</c:v>
                </c:pt>
                <c:pt idx="25">
                  <c:v>0.57509584566544103</c:v>
                </c:pt>
                <c:pt idx="26">
                  <c:v>1.0023060316943801E-5</c:v>
                </c:pt>
                <c:pt idx="27">
                  <c:v>0.45441706082719302</c:v>
                </c:pt>
                <c:pt idx="28">
                  <c:v>1.1308268692888899E-5</c:v>
                </c:pt>
                <c:pt idx="29">
                  <c:v>0.33952818456767397</c:v>
                </c:pt>
                <c:pt idx="30">
                  <c:v>3.2732770113286202E-6</c:v>
                </c:pt>
                <c:pt idx="31">
                  <c:v>8.2673531144328294E-6</c:v>
                </c:pt>
                <c:pt idx="32">
                  <c:v>1.30040740841109E-5</c:v>
                </c:pt>
                <c:pt idx="33">
                  <c:v>0.141011575710698</c:v>
                </c:pt>
                <c:pt idx="34">
                  <c:v>8.6940226678665397E-2</c:v>
                </c:pt>
                <c:pt idx="35">
                  <c:v>0.37711569281340102</c:v>
                </c:pt>
                <c:pt idx="36">
                  <c:v>5.2082550276999501E-6</c:v>
                </c:pt>
                <c:pt idx="37">
                  <c:v>1.6875290604789798E-5</c:v>
                </c:pt>
                <c:pt idx="38">
                  <c:v>0.44051694182339202</c:v>
                </c:pt>
                <c:pt idx="39">
                  <c:v>9.9887793829992702E-2</c:v>
                </c:pt>
                <c:pt idx="40">
                  <c:v>3.06404798467819E-2</c:v>
                </c:pt>
                <c:pt idx="41">
                  <c:v>3.9643097888730799E-5</c:v>
                </c:pt>
                <c:pt idx="42">
                  <c:v>0.12537101737631501</c:v>
                </c:pt>
                <c:pt idx="43">
                  <c:v>0.413710211302877</c:v>
                </c:pt>
                <c:pt idx="44">
                  <c:v>0.43335002395663402</c:v>
                </c:pt>
                <c:pt idx="45">
                  <c:v>1.0560434234315699E-2</c:v>
                </c:pt>
                <c:pt idx="46">
                  <c:v>0.20349130213313699</c:v>
                </c:pt>
                <c:pt idx="47">
                  <c:v>7.9416568247170394E-6</c:v>
                </c:pt>
                <c:pt idx="48">
                  <c:v>9.6247957883654999E-6</c:v>
                </c:pt>
                <c:pt idx="49">
                  <c:v>9.9445124873698293E-6</c:v>
                </c:pt>
                <c:pt idx="50">
                  <c:v>6.5430882862732602E-3</c:v>
                </c:pt>
                <c:pt idx="51">
                  <c:v>5.4869374403144398E-2</c:v>
                </c:pt>
                <c:pt idx="52">
                  <c:v>0.14357572062319501</c:v>
                </c:pt>
                <c:pt idx="53">
                  <c:v>1.52491460335448E-2</c:v>
                </c:pt>
                <c:pt idx="54">
                  <c:v>2.0935995842790298E-2</c:v>
                </c:pt>
                <c:pt idx="55">
                  <c:v>0.18259514729159099</c:v>
                </c:pt>
                <c:pt idx="56">
                  <c:v>0.219657260899147</c:v>
                </c:pt>
                <c:pt idx="57">
                  <c:v>1.38746833502346E-5</c:v>
                </c:pt>
                <c:pt idx="58">
                  <c:v>3.91339838897743E-2</c:v>
                </c:pt>
                <c:pt idx="59">
                  <c:v>4.49470262875451E-6</c:v>
                </c:pt>
                <c:pt idx="60">
                  <c:v>8.2492105386694492E-3</c:v>
                </c:pt>
                <c:pt idx="61">
                  <c:v>4.6629864131508798E-5</c:v>
                </c:pt>
                <c:pt idx="62">
                  <c:v>1.14247257145816E-5</c:v>
                </c:pt>
                <c:pt idx="63">
                  <c:v>2.13006628437817E-5</c:v>
                </c:pt>
                <c:pt idx="64">
                  <c:v>2.44320251417962E-5</c:v>
                </c:pt>
                <c:pt idx="65">
                  <c:v>3.7643500223505398E-5</c:v>
                </c:pt>
                <c:pt idx="66">
                  <c:v>3.8944984651623199E-6</c:v>
                </c:pt>
                <c:pt idx="67">
                  <c:v>9.7621747610059401E-2</c:v>
                </c:pt>
                <c:pt idx="68">
                  <c:v>1.9766155089251398E-5</c:v>
                </c:pt>
                <c:pt idx="69">
                  <c:v>1.40401325909867E-6</c:v>
                </c:pt>
                <c:pt idx="70">
                  <c:v>1.26430695499558E-5</c:v>
                </c:pt>
                <c:pt idx="71">
                  <c:v>7.9748272598934005E-6</c:v>
                </c:pt>
                <c:pt idx="72">
                  <c:v>2.97414995578116E-5</c:v>
                </c:pt>
                <c:pt idx="73">
                  <c:v>1.9538534763330299E-5</c:v>
                </c:pt>
                <c:pt idx="74">
                  <c:v>4.4100053551154899E-5</c:v>
                </c:pt>
                <c:pt idx="75">
                  <c:v>5.0590088056523499E-6</c:v>
                </c:pt>
                <c:pt idx="76">
                  <c:v>0.14100757664114999</c:v>
                </c:pt>
                <c:pt idx="77">
                  <c:v>2.16575696175836E-5</c:v>
                </c:pt>
                <c:pt idx="78">
                  <c:v>2.43006894325992E-5</c:v>
                </c:pt>
                <c:pt idx="79">
                  <c:v>1.53769530251147E-5</c:v>
                </c:pt>
                <c:pt idx="80">
                  <c:v>4.9168555378287204E-6</c:v>
                </c:pt>
                <c:pt idx="81">
                  <c:v>7.6519304772482093E-6</c:v>
                </c:pt>
                <c:pt idx="82">
                  <c:v>2.88009804594314E-6</c:v>
                </c:pt>
                <c:pt idx="83">
                  <c:v>7.6402314840295898E-6</c:v>
                </c:pt>
                <c:pt idx="84">
                  <c:v>1.05102060056206E-5</c:v>
                </c:pt>
                <c:pt idx="85">
                  <c:v>1.1964425453845401E-3</c:v>
                </c:pt>
                <c:pt idx="86">
                  <c:v>1.8330029766587801E-2</c:v>
                </c:pt>
                <c:pt idx="87">
                  <c:v>6.3759881748815195E-2</c:v>
                </c:pt>
                <c:pt idx="88">
                  <c:v>3.7586560999725003E-5</c:v>
                </c:pt>
                <c:pt idx="89">
                  <c:v>6.5461467446905203E-2</c:v>
                </c:pt>
                <c:pt idx="90">
                  <c:v>1.7948554702452501E-2</c:v>
                </c:pt>
                <c:pt idx="91">
                  <c:v>4.4434910731574198E-2</c:v>
                </c:pt>
                <c:pt idx="92">
                  <c:v>0.30468200911830401</c:v>
                </c:pt>
                <c:pt idx="93">
                  <c:v>8.3399900415880496E-2</c:v>
                </c:pt>
                <c:pt idx="94">
                  <c:v>8.0731728539989001E-2</c:v>
                </c:pt>
                <c:pt idx="95">
                  <c:v>5.8784034339113701E-2</c:v>
                </c:pt>
                <c:pt idx="96">
                  <c:v>5.6183069954055802E-2</c:v>
                </c:pt>
                <c:pt idx="97">
                  <c:v>1.47805723909629E-2</c:v>
                </c:pt>
                <c:pt idx="98">
                  <c:v>1.35252824986656E-2</c:v>
                </c:pt>
                <c:pt idx="99">
                  <c:v>0.185588849410631</c:v>
                </c:pt>
                <c:pt idx="100">
                  <c:v>0</c:v>
                </c:pt>
                <c:pt idx="101">
                  <c:v>3.1197185954567898E-6</c:v>
                </c:pt>
                <c:pt idx="102">
                  <c:v>1.21705382888029E-2</c:v>
                </c:pt>
                <c:pt idx="103">
                  <c:v>0</c:v>
                </c:pt>
                <c:pt idx="104">
                  <c:v>4.9909772214199503E-2</c:v>
                </c:pt>
                <c:pt idx="105">
                  <c:v>1.39073781283416E-5</c:v>
                </c:pt>
                <c:pt idx="106">
                  <c:v>3.7508965179117698E-2</c:v>
                </c:pt>
                <c:pt idx="107">
                  <c:v>4.39675276846569E-2</c:v>
                </c:pt>
                <c:pt idx="108">
                  <c:v>0.10324452807378701</c:v>
                </c:pt>
                <c:pt idx="109">
                  <c:v>2.1714370216585601E-5</c:v>
                </c:pt>
                <c:pt idx="110">
                  <c:v>1.21251108910837E-2</c:v>
                </c:pt>
                <c:pt idx="111">
                  <c:v>2.4668234951956799E-2</c:v>
                </c:pt>
                <c:pt idx="112">
                  <c:v>4.2915048394931398E-6</c:v>
                </c:pt>
                <c:pt idx="113">
                  <c:v>3.9123783279034798E-3</c:v>
                </c:pt>
                <c:pt idx="114">
                  <c:v>0.129339759085635</c:v>
                </c:pt>
                <c:pt idx="115">
                  <c:v>3.9219334975818601E-2</c:v>
                </c:pt>
                <c:pt idx="116">
                  <c:v>3.67553252681131E-2</c:v>
                </c:pt>
                <c:pt idx="117">
                  <c:v>5.9123095766992199E-2</c:v>
                </c:pt>
                <c:pt idx="118">
                  <c:v>8.4062067660622894E-2</c:v>
                </c:pt>
                <c:pt idx="119">
                  <c:v>6.2262727565957403E-2</c:v>
                </c:pt>
                <c:pt idx="120">
                  <c:v>6.3147498121153806E-2</c:v>
                </c:pt>
                <c:pt idx="121">
                  <c:v>8.0391228018907496E-2</c:v>
                </c:pt>
                <c:pt idx="122">
                  <c:v>6.3851784272969794E-2</c:v>
                </c:pt>
                <c:pt idx="123">
                  <c:v>2.63401351975351E-2</c:v>
                </c:pt>
                <c:pt idx="124">
                  <c:v>1.21166641164905E-6</c:v>
                </c:pt>
                <c:pt idx="125">
                  <c:v>1.3417775265389899E-2</c:v>
                </c:pt>
                <c:pt idx="126">
                  <c:v>0.11351215195261601</c:v>
                </c:pt>
                <c:pt idx="127">
                  <c:v>8.2755622029804396E-2</c:v>
                </c:pt>
                <c:pt idx="128">
                  <c:v>2.0899055366452899E-2</c:v>
                </c:pt>
                <c:pt idx="129">
                  <c:v>5.0298157282945503E-2</c:v>
                </c:pt>
                <c:pt idx="130">
                  <c:v>5.9915785418726802E-2</c:v>
                </c:pt>
                <c:pt idx="131">
                  <c:v>0</c:v>
                </c:pt>
                <c:pt idx="132">
                  <c:v>2.5060485573018199E-2</c:v>
                </c:pt>
                <c:pt idx="133">
                  <c:v>1.1549417922584999E-5</c:v>
                </c:pt>
                <c:pt idx="134">
                  <c:v>3.5596674143242399E-2</c:v>
                </c:pt>
                <c:pt idx="135">
                  <c:v>7.1896213231215395E-2</c:v>
                </c:pt>
                <c:pt idx="136">
                  <c:v>3.7127700376536302E-2</c:v>
                </c:pt>
                <c:pt idx="137">
                  <c:v>7.0592811783477205E-2</c:v>
                </c:pt>
                <c:pt idx="138">
                  <c:v>2.4569512174988199E-2</c:v>
                </c:pt>
                <c:pt idx="139">
                  <c:v>5.4482797328957597E-2</c:v>
                </c:pt>
                <c:pt idx="140">
                  <c:v>6.2091097584357199E-2</c:v>
                </c:pt>
                <c:pt idx="141">
                  <c:v>2.8083838233118202E-2</c:v>
                </c:pt>
                <c:pt idx="142">
                  <c:v>3.85210191180788E-2</c:v>
                </c:pt>
                <c:pt idx="143">
                  <c:v>7.2691985183545001E-3</c:v>
                </c:pt>
                <c:pt idx="144">
                  <c:v>5.4635949369043001E-2</c:v>
                </c:pt>
                <c:pt idx="145">
                  <c:v>2.18327060538108E-2</c:v>
                </c:pt>
                <c:pt idx="146">
                  <c:v>7.9679556221456894E-5</c:v>
                </c:pt>
                <c:pt idx="147">
                  <c:v>1.00329422241822E-2</c:v>
                </c:pt>
                <c:pt idx="148">
                  <c:v>5.1643707417252299E-2</c:v>
                </c:pt>
                <c:pt idx="149">
                  <c:v>2.5412465612896199E-3</c:v>
                </c:pt>
                <c:pt idx="150">
                  <c:v>3.2826378374078799E-2</c:v>
                </c:pt>
                <c:pt idx="151">
                  <c:v>1.3971764246132799E-2</c:v>
                </c:pt>
                <c:pt idx="152">
                  <c:v>3.4895074202946699E-2</c:v>
                </c:pt>
                <c:pt idx="153">
                  <c:v>2.8700303864724198E-2</c:v>
                </c:pt>
                <c:pt idx="154">
                  <c:v>3.6506198854223001E-2</c:v>
                </c:pt>
                <c:pt idx="155">
                  <c:v>3.8427385834296501E-2</c:v>
                </c:pt>
                <c:pt idx="156">
                  <c:v>6.2187175351077498E-2</c:v>
                </c:pt>
                <c:pt idx="157">
                  <c:v>3.4017708069636998E-2</c:v>
                </c:pt>
                <c:pt idx="158">
                  <c:v>1.9436324037794699E-2</c:v>
                </c:pt>
                <c:pt idx="159">
                  <c:v>4.4938231138228799E-2</c:v>
                </c:pt>
                <c:pt idx="160">
                  <c:v>1.8591826044134199E-5</c:v>
                </c:pt>
                <c:pt idx="161">
                  <c:v>6.5005257950581097E-3</c:v>
                </c:pt>
                <c:pt idx="162">
                  <c:v>3.9357275866134099E-2</c:v>
                </c:pt>
                <c:pt idx="163">
                  <c:v>3.4309663921383002E-2</c:v>
                </c:pt>
                <c:pt idx="164">
                  <c:v>6.9292470342843707E-2</c:v>
                </c:pt>
                <c:pt idx="165">
                  <c:v>3.9423721117852799E-2</c:v>
                </c:pt>
                <c:pt idx="166">
                  <c:v>4.7587823021352602E-2</c:v>
                </c:pt>
                <c:pt idx="167">
                  <c:v>4.3349900814600703E-2</c:v>
                </c:pt>
                <c:pt idx="168">
                  <c:v>4.6707887222833401E-2</c:v>
                </c:pt>
                <c:pt idx="169">
                  <c:v>2.5064140856599599E-2</c:v>
                </c:pt>
                <c:pt idx="170">
                  <c:v>5.2883741240953498E-2</c:v>
                </c:pt>
                <c:pt idx="171">
                  <c:v>3.94966757161326E-2</c:v>
                </c:pt>
                <c:pt idx="172">
                  <c:v>3.1005847727484898E-2</c:v>
                </c:pt>
                <c:pt idx="173">
                  <c:v>4.7566727541802703E-2</c:v>
                </c:pt>
                <c:pt idx="174">
                  <c:v>3.9574536265447199E-2</c:v>
                </c:pt>
                <c:pt idx="175">
                  <c:v>4.70784352358741E-2</c:v>
                </c:pt>
                <c:pt idx="176">
                  <c:v>5.9192274973355698E-2</c:v>
                </c:pt>
                <c:pt idx="177">
                  <c:v>5.8968387763229699E-2</c:v>
                </c:pt>
                <c:pt idx="178">
                  <c:v>3.3085260904477401E-2</c:v>
                </c:pt>
                <c:pt idx="179">
                  <c:v>4.2571081768112098E-2</c:v>
                </c:pt>
                <c:pt idx="180">
                  <c:v>4.4796035471307498E-2</c:v>
                </c:pt>
                <c:pt idx="181">
                  <c:v>5.3154708960573102E-2</c:v>
                </c:pt>
                <c:pt idx="182">
                  <c:v>4.8993124670558698E-2</c:v>
                </c:pt>
                <c:pt idx="183">
                  <c:v>4.1149110072506503E-2</c:v>
                </c:pt>
                <c:pt idx="184">
                  <c:v>6.1267925523377002E-2</c:v>
                </c:pt>
                <c:pt idx="185">
                  <c:v>5.86883898423868E-2</c:v>
                </c:pt>
                <c:pt idx="186">
                  <c:v>7.5901674839226302E-2</c:v>
                </c:pt>
                <c:pt idx="187">
                  <c:v>5.9797606547160501E-2</c:v>
                </c:pt>
                <c:pt idx="188">
                  <c:v>5.3116906819414403E-2</c:v>
                </c:pt>
                <c:pt idx="189">
                  <c:v>6.89408980491341E-2</c:v>
                </c:pt>
                <c:pt idx="190">
                  <c:v>6.7509654077379203E-2</c:v>
                </c:pt>
                <c:pt idx="191">
                  <c:v>7.4111918570551494E-2</c:v>
                </c:pt>
                <c:pt idx="192">
                  <c:v>7.9538684336124904E-2</c:v>
                </c:pt>
                <c:pt idx="193">
                  <c:v>7.0950613204068702E-2</c:v>
                </c:pt>
                <c:pt idx="194">
                  <c:v>0.101353094983367</c:v>
                </c:pt>
                <c:pt idx="195">
                  <c:v>6.4472295179313299E-2</c:v>
                </c:pt>
                <c:pt idx="196">
                  <c:v>6.5395164286982693E-2</c:v>
                </c:pt>
                <c:pt idx="197">
                  <c:v>7.3937098749397107E-2</c:v>
                </c:pt>
                <c:pt idx="198">
                  <c:v>7.2429948381792397E-2</c:v>
                </c:pt>
                <c:pt idx="199">
                  <c:v>7.1835812063752294E-2</c:v>
                </c:pt>
                <c:pt idx="200">
                  <c:v>7.8015017124641997E-2</c:v>
                </c:pt>
                <c:pt idx="201">
                  <c:v>6.9377075432370802E-2</c:v>
                </c:pt>
                <c:pt idx="202">
                  <c:v>7.3317678976376005E-2</c:v>
                </c:pt>
                <c:pt idx="203">
                  <c:v>7.3911181462811601E-2</c:v>
                </c:pt>
                <c:pt idx="204">
                  <c:v>6.8766164263506999E-2</c:v>
                </c:pt>
                <c:pt idx="205">
                  <c:v>8.8156651141318307E-2</c:v>
                </c:pt>
                <c:pt idx="206">
                  <c:v>8.8242130611720704E-2</c:v>
                </c:pt>
                <c:pt idx="207">
                  <c:v>8.62930846826514E-2</c:v>
                </c:pt>
                <c:pt idx="208">
                  <c:v>9.2227002025153507E-2</c:v>
                </c:pt>
                <c:pt idx="209">
                  <c:v>9.1356145069905595E-2</c:v>
                </c:pt>
                <c:pt idx="210">
                  <c:v>9.8778719136589505E-2</c:v>
                </c:pt>
                <c:pt idx="211">
                  <c:v>9.1735798986164199E-2</c:v>
                </c:pt>
                <c:pt idx="212">
                  <c:v>9.8540344137756405E-2</c:v>
                </c:pt>
                <c:pt idx="213">
                  <c:v>9.1821802019857096E-2</c:v>
                </c:pt>
                <c:pt idx="214">
                  <c:v>8.8176964345137804E-2</c:v>
                </c:pt>
                <c:pt idx="215">
                  <c:v>0.102733333076809</c:v>
                </c:pt>
                <c:pt idx="216">
                  <c:v>0.104463940364639</c:v>
                </c:pt>
                <c:pt idx="217">
                  <c:v>0.113559142673452</c:v>
                </c:pt>
                <c:pt idx="218">
                  <c:v>0.11690556296176401</c:v>
                </c:pt>
                <c:pt idx="219">
                  <c:v>0.121134420878104</c:v>
                </c:pt>
                <c:pt idx="220">
                  <c:v>0.11000089679175699</c:v>
                </c:pt>
                <c:pt idx="221">
                  <c:v>0.12573605616431399</c:v>
                </c:pt>
                <c:pt idx="222">
                  <c:v>0.12425030759202101</c:v>
                </c:pt>
                <c:pt idx="223">
                  <c:v>0.126855063279429</c:v>
                </c:pt>
                <c:pt idx="224">
                  <c:v>0.119200145867687</c:v>
                </c:pt>
                <c:pt idx="225">
                  <c:v>0.123343256018995</c:v>
                </c:pt>
                <c:pt idx="226">
                  <c:v>0.12809589224877599</c:v>
                </c:pt>
                <c:pt idx="227">
                  <c:v>0.12919462736624299</c:v>
                </c:pt>
                <c:pt idx="228">
                  <c:v>0.13212901624444801</c:v>
                </c:pt>
                <c:pt idx="229">
                  <c:v>0.13566050958554501</c:v>
                </c:pt>
                <c:pt idx="230">
                  <c:v>0.143398486405374</c:v>
                </c:pt>
                <c:pt idx="231">
                  <c:v>0.145030179765442</c:v>
                </c:pt>
                <c:pt idx="232">
                  <c:v>0.152439349893182</c:v>
                </c:pt>
                <c:pt idx="233">
                  <c:v>0.15282566770126499</c:v>
                </c:pt>
                <c:pt idx="234">
                  <c:v>0.15687425458256099</c:v>
                </c:pt>
                <c:pt idx="235">
                  <c:v>0.15715374170971999</c:v>
                </c:pt>
                <c:pt idx="236">
                  <c:v>0.162226458131215</c:v>
                </c:pt>
                <c:pt idx="237">
                  <c:v>0.16821389063838399</c:v>
                </c:pt>
                <c:pt idx="238">
                  <c:v>0.1665224609938</c:v>
                </c:pt>
                <c:pt idx="239">
                  <c:v>0.164087527907299</c:v>
                </c:pt>
                <c:pt idx="240">
                  <c:v>0.179047144109376</c:v>
                </c:pt>
                <c:pt idx="241">
                  <c:v>0.17341853101731899</c:v>
                </c:pt>
                <c:pt idx="242">
                  <c:v>0.184201056674894</c:v>
                </c:pt>
                <c:pt idx="243">
                  <c:v>0.18791401167461799</c:v>
                </c:pt>
                <c:pt idx="244">
                  <c:v>0.19182968835222899</c:v>
                </c:pt>
                <c:pt idx="245">
                  <c:v>0.19834866056863701</c:v>
                </c:pt>
                <c:pt idx="246">
                  <c:v>0.19553929362801301</c:v>
                </c:pt>
                <c:pt idx="247">
                  <c:v>0.207509157724971</c:v>
                </c:pt>
                <c:pt idx="248">
                  <c:v>0.20672599392846899</c:v>
                </c:pt>
                <c:pt idx="249">
                  <c:v>0.20424961624118501</c:v>
                </c:pt>
                <c:pt idx="250">
                  <c:v>0.217322295020661</c:v>
                </c:pt>
                <c:pt idx="251">
                  <c:v>0.222223865537863</c:v>
                </c:pt>
                <c:pt idx="252">
                  <c:v>0.22727570726928201</c:v>
                </c:pt>
                <c:pt idx="253">
                  <c:v>0.231375537706207</c:v>
                </c:pt>
                <c:pt idx="254">
                  <c:v>0.23723195076631101</c:v>
                </c:pt>
                <c:pt idx="255">
                  <c:v>0.248978684126925</c:v>
                </c:pt>
                <c:pt idx="256">
                  <c:v>0.25170561239725597</c:v>
                </c:pt>
                <c:pt idx="257">
                  <c:v>0.25997887279960402</c:v>
                </c:pt>
                <c:pt idx="258">
                  <c:v>0.26328435622049201</c:v>
                </c:pt>
                <c:pt idx="259">
                  <c:v>0.27546897262200098</c:v>
                </c:pt>
                <c:pt idx="260">
                  <c:v>0.27269343369753701</c:v>
                </c:pt>
                <c:pt idx="261">
                  <c:v>0.28251056142685699</c:v>
                </c:pt>
                <c:pt idx="262">
                  <c:v>0.28390263982908998</c:v>
                </c:pt>
                <c:pt idx="263">
                  <c:v>0.29384389094200702</c:v>
                </c:pt>
                <c:pt idx="264">
                  <c:v>0.30820693957526801</c:v>
                </c:pt>
                <c:pt idx="265">
                  <c:v>0.316246789649472</c:v>
                </c:pt>
                <c:pt idx="266">
                  <c:v>0.32552688612025799</c:v>
                </c:pt>
                <c:pt idx="267">
                  <c:v>0.34078651945761601</c:v>
                </c:pt>
                <c:pt idx="268">
                  <c:v>0.35067033046318002</c:v>
                </c:pt>
                <c:pt idx="269">
                  <c:v>0.354386919232616</c:v>
                </c:pt>
                <c:pt idx="270">
                  <c:v>0.36436013491635</c:v>
                </c:pt>
                <c:pt idx="271">
                  <c:v>0.37195255313828202</c:v>
                </c:pt>
                <c:pt idx="272">
                  <c:v>0.38647198990245701</c:v>
                </c:pt>
                <c:pt idx="273">
                  <c:v>0.400854648821728</c:v>
                </c:pt>
                <c:pt idx="274">
                  <c:v>0.41061010423949501</c:v>
                </c:pt>
                <c:pt idx="275">
                  <c:v>0.419389659966387</c:v>
                </c:pt>
                <c:pt idx="276">
                  <c:v>0.43670245129970497</c:v>
                </c:pt>
                <c:pt idx="277">
                  <c:v>0.44180170923608503</c:v>
                </c:pt>
                <c:pt idx="278">
                  <c:v>0.45842615282173999</c:v>
                </c:pt>
                <c:pt idx="279">
                  <c:v>0.47343438341514998</c:v>
                </c:pt>
                <c:pt idx="280">
                  <c:v>0.48477276242985601</c:v>
                </c:pt>
                <c:pt idx="281">
                  <c:v>0.50083192299874801</c:v>
                </c:pt>
                <c:pt idx="282">
                  <c:v>0.51312910862154104</c:v>
                </c:pt>
                <c:pt idx="283">
                  <c:v>0.52518426014940001</c:v>
                </c:pt>
                <c:pt idx="284">
                  <c:v>0.54059300554591305</c:v>
                </c:pt>
                <c:pt idx="285">
                  <c:v>0.55405868055047902</c:v>
                </c:pt>
                <c:pt idx="286">
                  <c:v>0.56824860187082304</c:v>
                </c:pt>
                <c:pt idx="287">
                  <c:v>0.58823301197282496</c:v>
                </c:pt>
                <c:pt idx="288">
                  <c:v>0.60522516348462396</c:v>
                </c:pt>
                <c:pt idx="289">
                  <c:v>0.61940963482494504</c:v>
                </c:pt>
                <c:pt idx="290">
                  <c:v>0.63332743718332896</c:v>
                </c:pt>
                <c:pt idx="291">
                  <c:v>0.64603071944172497</c:v>
                </c:pt>
                <c:pt idx="292">
                  <c:v>0.672444091841219</c:v>
                </c:pt>
                <c:pt idx="293">
                  <c:v>0.68613208161272599</c:v>
                </c:pt>
                <c:pt idx="294">
                  <c:v>0.70668850160471197</c:v>
                </c:pt>
                <c:pt idx="295">
                  <c:v>0.71839232305110401</c:v>
                </c:pt>
                <c:pt idx="296">
                  <c:v>0.73086424720655396</c:v>
                </c:pt>
                <c:pt idx="297">
                  <c:v>0.74525721862798999</c:v>
                </c:pt>
                <c:pt idx="298">
                  <c:v>0.76526919214581401</c:v>
                </c:pt>
                <c:pt idx="299">
                  <c:v>0.78861158282038302</c:v>
                </c:pt>
                <c:pt idx="300">
                  <c:v>0.80189939277126798</c:v>
                </c:pt>
                <c:pt idx="301">
                  <c:v>0.80871936229094499</c:v>
                </c:pt>
                <c:pt idx="302">
                  <c:v>0.83411957015238303</c:v>
                </c:pt>
                <c:pt idx="303">
                  <c:v>0.84452164182438105</c:v>
                </c:pt>
                <c:pt idx="304">
                  <c:v>0.85234459632251502</c:v>
                </c:pt>
                <c:pt idx="305">
                  <c:v>0.871188141311662</c:v>
                </c:pt>
                <c:pt idx="306">
                  <c:v>0.88672385891467498</c:v>
                </c:pt>
                <c:pt idx="307">
                  <c:v>0.89830646488170396</c:v>
                </c:pt>
                <c:pt idx="308">
                  <c:v>0.91558427670843401</c:v>
                </c:pt>
                <c:pt idx="309">
                  <c:v>0.92166394151054198</c:v>
                </c:pt>
                <c:pt idx="310">
                  <c:v>0.93224111661037401</c:v>
                </c:pt>
                <c:pt idx="311">
                  <c:v>0.93914051870291604</c:v>
                </c:pt>
                <c:pt idx="312">
                  <c:v>0.95230842507044</c:v>
                </c:pt>
                <c:pt idx="313">
                  <c:v>0.96306135724081698</c:v>
                </c:pt>
                <c:pt idx="314">
                  <c:v>0.97050733766459596</c:v>
                </c:pt>
                <c:pt idx="315">
                  <c:v>0.97617879124447704</c:v>
                </c:pt>
                <c:pt idx="316">
                  <c:v>0.98225888142936402</c:v>
                </c:pt>
                <c:pt idx="317">
                  <c:v>0.98614422360022902</c:v>
                </c:pt>
                <c:pt idx="318">
                  <c:v>0.99092155807388005</c:v>
                </c:pt>
                <c:pt idx="319">
                  <c:v>0.99418755647403301</c:v>
                </c:pt>
                <c:pt idx="320">
                  <c:v>0.99596445487490803</c:v>
                </c:pt>
                <c:pt idx="321">
                  <c:v>0.99915748754991796</c:v>
                </c:pt>
                <c:pt idx="322">
                  <c:v>0.99961300215469595</c:v>
                </c:pt>
                <c:pt idx="323">
                  <c:v>0.99976517518514396</c:v>
                </c:pt>
                <c:pt idx="324">
                  <c:v>0.99969621142029796</c:v>
                </c:pt>
                <c:pt idx="325">
                  <c:v>0.99901261968388899</c:v>
                </c:pt>
                <c:pt idx="326">
                  <c:v>0.99710623605848003</c:v>
                </c:pt>
                <c:pt idx="327">
                  <c:v>0.99468935142070503</c:v>
                </c:pt>
                <c:pt idx="328">
                  <c:v>0.99232003147549996</c:v>
                </c:pt>
                <c:pt idx="329">
                  <c:v>0.98872684474366501</c:v>
                </c:pt>
                <c:pt idx="330">
                  <c:v>0.98389611502891705</c:v>
                </c:pt>
                <c:pt idx="331">
                  <c:v>0.97991927774377896</c:v>
                </c:pt>
                <c:pt idx="332">
                  <c:v>0.97735498120477604</c:v>
                </c:pt>
                <c:pt idx="333">
                  <c:v>0.97516929530791796</c:v>
                </c:pt>
                <c:pt idx="334">
                  <c:v>0.96830807520900697</c:v>
                </c:pt>
                <c:pt idx="335">
                  <c:v>0.96255006468482995</c:v>
                </c:pt>
                <c:pt idx="336">
                  <c:v>0.95794417740695803</c:v>
                </c:pt>
                <c:pt idx="337">
                  <c:v>0.95053264850514196</c:v>
                </c:pt>
                <c:pt idx="338">
                  <c:v>0.94509957767447295</c:v>
                </c:pt>
                <c:pt idx="339">
                  <c:v>0.93860641439974601</c:v>
                </c:pt>
                <c:pt idx="340">
                  <c:v>0.93617026499839295</c:v>
                </c:pt>
                <c:pt idx="341">
                  <c:v>0.93016490746874603</c:v>
                </c:pt>
                <c:pt idx="342">
                  <c:v>0.91929766152933801</c:v>
                </c:pt>
                <c:pt idx="343">
                  <c:v>0.913636492636696</c:v>
                </c:pt>
                <c:pt idx="344">
                  <c:v>0.90995955955632701</c:v>
                </c:pt>
                <c:pt idx="345">
                  <c:v>0.90114119689322303</c:v>
                </c:pt>
                <c:pt idx="346">
                  <c:v>0.898609729365069</c:v>
                </c:pt>
                <c:pt idx="347">
                  <c:v>0.88536300082795705</c:v>
                </c:pt>
                <c:pt idx="348">
                  <c:v>0.88259447235229804</c:v>
                </c:pt>
                <c:pt idx="349">
                  <c:v>0.87439612087602703</c:v>
                </c:pt>
                <c:pt idx="350">
                  <c:v>0.87022523939914098</c:v>
                </c:pt>
                <c:pt idx="351">
                  <c:v>0.866384230162216</c:v>
                </c:pt>
                <c:pt idx="352">
                  <c:v>0.85959822632415805</c:v>
                </c:pt>
                <c:pt idx="353">
                  <c:v>0.85115820316449398</c:v>
                </c:pt>
                <c:pt idx="354">
                  <c:v>0.84628566207793898</c:v>
                </c:pt>
                <c:pt idx="355">
                  <c:v>0.84258226544291503</c:v>
                </c:pt>
                <c:pt idx="356">
                  <c:v>0.83256571312211403</c:v>
                </c:pt>
                <c:pt idx="357">
                  <c:v>0.82753035409808995</c:v>
                </c:pt>
                <c:pt idx="358">
                  <c:v>0.823412480839393</c:v>
                </c:pt>
                <c:pt idx="359">
                  <c:v>0.81773023411805501</c:v>
                </c:pt>
                <c:pt idx="360">
                  <c:v>0.81245900142921501</c:v>
                </c:pt>
                <c:pt idx="361">
                  <c:v>0.80655669624470405</c:v>
                </c:pt>
                <c:pt idx="362">
                  <c:v>0.80122942473032599</c:v>
                </c:pt>
                <c:pt idx="363">
                  <c:v>0.79208310081951105</c:v>
                </c:pt>
                <c:pt idx="364">
                  <c:v>0.79169927917942295</c:v>
                </c:pt>
                <c:pt idx="365">
                  <c:v>0.78742145841869604</c:v>
                </c:pt>
                <c:pt idx="366">
                  <c:v>0.781890049263267</c:v>
                </c:pt>
                <c:pt idx="367">
                  <c:v>0.775505711438914</c:v>
                </c:pt>
                <c:pt idx="368">
                  <c:v>0.77637829206971898</c:v>
                </c:pt>
                <c:pt idx="369">
                  <c:v>0.77083076540147</c:v>
                </c:pt>
                <c:pt idx="370">
                  <c:v>0.75497764667719303</c:v>
                </c:pt>
                <c:pt idx="371">
                  <c:v>0.76068402969336502</c:v>
                </c:pt>
                <c:pt idx="372">
                  <c:v>0.75773825250653104</c:v>
                </c:pt>
                <c:pt idx="373">
                  <c:v>0.75342144302498604</c:v>
                </c:pt>
                <c:pt idx="374">
                  <c:v>0.75211966136878805</c:v>
                </c:pt>
                <c:pt idx="375">
                  <c:v>0.75069607515768499</c:v>
                </c:pt>
                <c:pt idx="376">
                  <c:v>0.74765858691423004</c:v>
                </c:pt>
                <c:pt idx="377">
                  <c:v>0.74156231375260395</c:v>
                </c:pt>
                <c:pt idx="378">
                  <c:v>0.73933813170201601</c:v>
                </c:pt>
                <c:pt idx="379">
                  <c:v>0.73737027932377597</c:v>
                </c:pt>
                <c:pt idx="380">
                  <c:v>0.73420734103215302</c:v>
                </c:pt>
                <c:pt idx="381">
                  <c:v>0.73201347378511294</c:v>
                </c:pt>
                <c:pt idx="382">
                  <c:v>0.73258901011808897</c:v>
                </c:pt>
                <c:pt idx="383">
                  <c:v>0.72744533538380196</c:v>
                </c:pt>
                <c:pt idx="384">
                  <c:v>0.72826169204594704</c:v>
                </c:pt>
                <c:pt idx="385">
                  <c:v>0.72616730866587897</c:v>
                </c:pt>
                <c:pt idx="386">
                  <c:v>0.726546205065974</c:v>
                </c:pt>
                <c:pt idx="387">
                  <c:v>0.72393141779312098</c:v>
                </c:pt>
                <c:pt idx="388">
                  <c:v>0.72347614315490005</c:v>
                </c:pt>
                <c:pt idx="389">
                  <c:v>0.72293966306353896</c:v>
                </c:pt>
                <c:pt idx="390">
                  <c:v>0.72095371842834</c:v>
                </c:pt>
                <c:pt idx="391">
                  <c:v>0.71844389433995204</c:v>
                </c:pt>
                <c:pt idx="392">
                  <c:v>0.72002770682033101</c:v>
                </c:pt>
                <c:pt idx="393">
                  <c:v>0.71953033118875698</c:v>
                </c:pt>
                <c:pt idx="394">
                  <c:v>0.71851698825451704</c:v>
                </c:pt>
                <c:pt idx="395">
                  <c:v>0.71986818507091899</c:v>
                </c:pt>
                <c:pt idx="396">
                  <c:v>0.71847387627342096</c:v>
                </c:pt>
                <c:pt idx="397">
                  <c:v>0.71877850221794404</c:v>
                </c:pt>
                <c:pt idx="398">
                  <c:v>0.71999907701720101</c:v>
                </c:pt>
                <c:pt idx="399">
                  <c:v>0.71906201800232905</c:v>
                </c:pt>
                <c:pt idx="400">
                  <c:v>0.71807777018224805</c:v>
                </c:pt>
                <c:pt idx="401">
                  <c:v>0.71991063111946696</c:v>
                </c:pt>
                <c:pt idx="402">
                  <c:v>0.72193309559873498</c:v>
                </c:pt>
                <c:pt idx="403">
                  <c:v>0.72201809460766897</c:v>
                </c:pt>
                <c:pt idx="404">
                  <c:v>0.72407993062809295</c:v>
                </c:pt>
                <c:pt idx="405">
                  <c:v>0.72508158214996998</c:v>
                </c:pt>
                <c:pt idx="406">
                  <c:v>0.72558349571804703</c:v>
                </c:pt>
                <c:pt idx="407">
                  <c:v>0.72489575097664405</c:v>
                </c:pt>
                <c:pt idx="408">
                  <c:v>0.72788982254914103</c:v>
                </c:pt>
                <c:pt idx="409">
                  <c:v>0.72966058947617496</c:v>
                </c:pt>
                <c:pt idx="410">
                  <c:v>0.73106475493322098</c:v>
                </c:pt>
                <c:pt idx="411">
                  <c:v>0.73232305654650998</c:v>
                </c:pt>
                <c:pt idx="412">
                  <c:v>0.73562188768256598</c:v>
                </c:pt>
                <c:pt idx="413">
                  <c:v>0.73686805012720602</c:v>
                </c:pt>
                <c:pt idx="414">
                  <c:v>0.73878954676185205</c:v>
                </c:pt>
                <c:pt idx="415">
                  <c:v>0.74139496866507004</c:v>
                </c:pt>
                <c:pt idx="416">
                  <c:v>0.74439290506975497</c:v>
                </c:pt>
                <c:pt idx="417">
                  <c:v>0.74552698595186795</c:v>
                </c:pt>
                <c:pt idx="418">
                  <c:v>0.74925111349974505</c:v>
                </c:pt>
                <c:pt idx="419">
                  <c:v>0.75104624684518395</c:v>
                </c:pt>
                <c:pt idx="420">
                  <c:v>0.75360963077676302</c:v>
                </c:pt>
                <c:pt idx="421">
                  <c:v>0.75681606293201298</c:v>
                </c:pt>
                <c:pt idx="422">
                  <c:v>0.76181371754271399</c:v>
                </c:pt>
                <c:pt idx="423">
                  <c:v>0.76297413482934795</c:v>
                </c:pt>
                <c:pt idx="424">
                  <c:v>0.76608697298497597</c:v>
                </c:pt>
                <c:pt idx="425">
                  <c:v>0.76981342728035096</c:v>
                </c:pt>
                <c:pt idx="426">
                  <c:v>0.77257478397610002</c:v>
                </c:pt>
                <c:pt idx="427">
                  <c:v>0.77807057664356805</c:v>
                </c:pt>
                <c:pt idx="428">
                  <c:v>0.78046428942732504</c:v>
                </c:pt>
                <c:pt idx="429">
                  <c:v>0.78341350493194295</c:v>
                </c:pt>
                <c:pt idx="430">
                  <c:v>0.78764140019700801</c:v>
                </c:pt>
                <c:pt idx="431">
                  <c:v>0.79153380083359304</c:v>
                </c:pt>
                <c:pt idx="432">
                  <c:v>0.79367075051693103</c:v>
                </c:pt>
                <c:pt idx="433">
                  <c:v>0.79801375959257104</c:v>
                </c:pt>
                <c:pt idx="434">
                  <c:v>0.80219955143673805</c:v>
                </c:pt>
                <c:pt idx="435">
                  <c:v>0.80589300129014096</c:v>
                </c:pt>
                <c:pt idx="436">
                  <c:v>0.80751851874186897</c:v>
                </c:pt>
                <c:pt idx="437">
                  <c:v>0.81426260331406297</c:v>
                </c:pt>
                <c:pt idx="438">
                  <c:v>0.81657579302787797</c:v>
                </c:pt>
                <c:pt idx="439">
                  <c:v>0.82178207122485203</c:v>
                </c:pt>
                <c:pt idx="440">
                  <c:v>0.82509636053991897</c:v>
                </c:pt>
                <c:pt idx="441">
                  <c:v>0.83016159427362202</c:v>
                </c:pt>
                <c:pt idx="442">
                  <c:v>0.83443668419265604</c:v>
                </c:pt>
                <c:pt idx="443">
                  <c:v>0.83742549883202999</c:v>
                </c:pt>
                <c:pt idx="444">
                  <c:v>0.84375559734280403</c:v>
                </c:pt>
                <c:pt idx="445">
                  <c:v>0.84644927957649596</c:v>
                </c:pt>
                <c:pt idx="446">
                  <c:v>0.85058829026563398</c:v>
                </c:pt>
                <c:pt idx="447">
                  <c:v>0.85473979116177801</c:v>
                </c:pt>
                <c:pt idx="448">
                  <c:v>0.85912035395324005</c:v>
                </c:pt>
                <c:pt idx="449">
                  <c:v>0.863292798171162</c:v>
                </c:pt>
                <c:pt idx="450">
                  <c:v>0.86708003230526498</c:v>
                </c:pt>
                <c:pt idx="451">
                  <c:v>0.87187715852064596</c:v>
                </c:pt>
                <c:pt idx="452">
                  <c:v>0.87511062660483496</c:v>
                </c:pt>
                <c:pt idx="453">
                  <c:v>0.87847408245150604</c:v>
                </c:pt>
                <c:pt idx="454">
                  <c:v>0.88408765739962802</c:v>
                </c:pt>
                <c:pt idx="455">
                  <c:v>0.88746176058176496</c:v>
                </c:pt>
                <c:pt idx="456">
                  <c:v>0.89210223095653396</c:v>
                </c:pt>
                <c:pt idx="457">
                  <c:v>0.89113296810570697</c:v>
                </c:pt>
                <c:pt idx="458">
                  <c:v>0.89894677656098898</c:v>
                </c:pt>
                <c:pt idx="459">
                  <c:v>0.90396599553496604</c:v>
                </c:pt>
                <c:pt idx="460">
                  <c:v>0.90779644411935601</c:v>
                </c:pt>
                <c:pt idx="461">
                  <c:v>0.911637631580272</c:v>
                </c:pt>
                <c:pt idx="462">
                  <c:v>0.91385591013830703</c:v>
                </c:pt>
                <c:pt idx="463">
                  <c:v>0.91846593892853701</c:v>
                </c:pt>
                <c:pt idx="464">
                  <c:v>0.92246306126190403</c:v>
                </c:pt>
                <c:pt idx="465">
                  <c:v>0.92629552662441805</c:v>
                </c:pt>
                <c:pt idx="466">
                  <c:v>0.93005906052204002</c:v>
                </c:pt>
                <c:pt idx="467">
                  <c:v>0.93290025058625403</c:v>
                </c:pt>
                <c:pt idx="468">
                  <c:v>0.93540560244252202</c:v>
                </c:pt>
                <c:pt idx="469">
                  <c:v>0.94011951523131498</c:v>
                </c:pt>
                <c:pt idx="470">
                  <c:v>0.94297671365678803</c:v>
                </c:pt>
                <c:pt idx="471">
                  <c:v>0.94691662003406896</c:v>
                </c:pt>
                <c:pt idx="472">
                  <c:v>0.949629506026195</c:v>
                </c:pt>
                <c:pt idx="473">
                  <c:v>0.95320580624761797</c:v>
                </c:pt>
                <c:pt idx="474">
                  <c:v>0.95614622922538195</c:v>
                </c:pt>
                <c:pt idx="475">
                  <c:v>0.95836788152542596</c:v>
                </c:pt>
                <c:pt idx="476">
                  <c:v>0.96111825286548702</c:v>
                </c:pt>
                <c:pt idx="477">
                  <c:v>0.96539898353496501</c:v>
                </c:pt>
                <c:pt idx="478">
                  <c:v>0.96738298309811399</c:v>
                </c:pt>
                <c:pt idx="479">
                  <c:v>0.96980663774157405</c:v>
                </c:pt>
                <c:pt idx="480">
                  <c:v>0.97287134951909804</c:v>
                </c:pt>
                <c:pt idx="481">
                  <c:v>0.97514903116460905</c:v>
                </c:pt>
                <c:pt idx="482">
                  <c:v>0.97778357967932705</c:v>
                </c:pt>
                <c:pt idx="483">
                  <c:v>0.98087334540743598</c:v>
                </c:pt>
                <c:pt idx="484">
                  <c:v>0.98249731656726602</c:v>
                </c:pt>
                <c:pt idx="485">
                  <c:v>0.98420704558569105</c:v>
                </c:pt>
                <c:pt idx="486">
                  <c:v>0.98606985833828698</c:v>
                </c:pt>
                <c:pt idx="487">
                  <c:v>0.98780786015050603</c:v>
                </c:pt>
                <c:pt idx="488">
                  <c:v>0.98965490097483499</c:v>
                </c:pt>
                <c:pt idx="489">
                  <c:v>0.99169226532425403</c:v>
                </c:pt>
                <c:pt idx="490">
                  <c:v>0.99263103894084903</c:v>
                </c:pt>
                <c:pt idx="491">
                  <c:v>0.99438937379000902</c:v>
                </c:pt>
                <c:pt idx="492">
                  <c:v>0.99512509279148198</c:v>
                </c:pt>
                <c:pt idx="493">
                  <c:v>0.99603407707454095</c:v>
                </c:pt>
                <c:pt idx="494">
                  <c:v>0.996820265943407</c:v>
                </c:pt>
                <c:pt idx="495">
                  <c:v>0.99771737365818303</c:v>
                </c:pt>
                <c:pt idx="496">
                  <c:v>0.99793341802154001</c:v>
                </c:pt>
                <c:pt idx="497">
                  <c:v>0.99899361217139204</c:v>
                </c:pt>
                <c:pt idx="498">
                  <c:v>0.997619116508218</c:v>
                </c:pt>
                <c:pt idx="499">
                  <c:v>0.996992771443726</c:v>
                </c:pt>
                <c:pt idx="500">
                  <c:v>0.99710230402027</c:v>
                </c:pt>
                <c:pt idx="501">
                  <c:v>0.99616811652450099</c:v>
                </c:pt>
                <c:pt idx="502">
                  <c:v>0.99489192862247999</c:v>
                </c:pt>
                <c:pt idx="503">
                  <c:v>0.99523688565777002</c:v>
                </c:pt>
                <c:pt idx="504">
                  <c:v>0.99218053262545203</c:v>
                </c:pt>
                <c:pt idx="505">
                  <c:v>0.99191298023326702</c:v>
                </c:pt>
                <c:pt idx="506">
                  <c:v>0.99105506075425098</c:v>
                </c:pt>
                <c:pt idx="507">
                  <c:v>0.98862770996999905</c:v>
                </c:pt>
                <c:pt idx="508">
                  <c:v>0.98687931823347697</c:v>
                </c:pt>
                <c:pt idx="509">
                  <c:v>0.98003847818834799</c:v>
                </c:pt>
                <c:pt idx="510">
                  <c:v>0.98049835975066801</c:v>
                </c:pt>
                <c:pt idx="511">
                  <c:v>0.982873314018468</c:v>
                </c:pt>
                <c:pt idx="512">
                  <c:v>0.98132301620461504</c:v>
                </c:pt>
                <c:pt idx="513">
                  <c:v>0.97519644048011001</c:v>
                </c:pt>
                <c:pt idx="514">
                  <c:v>0.97070747660895895</c:v>
                </c:pt>
                <c:pt idx="515">
                  <c:v>0.96582690022792095</c:v>
                </c:pt>
                <c:pt idx="516">
                  <c:v>0.96069936097340303</c:v>
                </c:pt>
                <c:pt idx="517">
                  <c:v>0.96395352245521404</c:v>
                </c:pt>
                <c:pt idx="518">
                  <c:v>0.95516820235376199</c:v>
                </c:pt>
                <c:pt idx="519">
                  <c:v>0.94791934902302</c:v>
                </c:pt>
                <c:pt idx="520">
                  <c:v>0.93932390595283199</c:v>
                </c:pt>
                <c:pt idx="521">
                  <c:v>0.94111605240895702</c:v>
                </c:pt>
                <c:pt idx="522">
                  <c:v>0.94095900887301498</c:v>
                </c:pt>
                <c:pt idx="523">
                  <c:v>0.93282568283045497</c:v>
                </c:pt>
                <c:pt idx="524">
                  <c:v>0.93662360418617496</c:v>
                </c:pt>
                <c:pt idx="525">
                  <c:v>0.92707696070460699</c:v>
                </c:pt>
                <c:pt idx="526">
                  <c:v>0.92620669120601895</c:v>
                </c:pt>
                <c:pt idx="527">
                  <c:v>0.90623770380146496</c:v>
                </c:pt>
                <c:pt idx="528">
                  <c:v>0.91046034110176699</c:v>
                </c:pt>
                <c:pt idx="529">
                  <c:v>0.89313667015299603</c:v>
                </c:pt>
                <c:pt idx="530">
                  <c:v>0.87855931996598402</c:v>
                </c:pt>
                <c:pt idx="531">
                  <c:v>0.879146322381263</c:v>
                </c:pt>
                <c:pt idx="532">
                  <c:v>0.90331427845308399</c:v>
                </c:pt>
                <c:pt idx="533">
                  <c:v>0.89071674895054898</c:v>
                </c:pt>
                <c:pt idx="534">
                  <c:v>0.85878152132882901</c:v>
                </c:pt>
                <c:pt idx="535">
                  <c:v>0.87423491527238295</c:v>
                </c:pt>
                <c:pt idx="536">
                  <c:v>0.87472305924368099</c:v>
                </c:pt>
                <c:pt idx="537">
                  <c:v>0.87296584684456002</c:v>
                </c:pt>
                <c:pt idx="538">
                  <c:v>0.859337888024991</c:v>
                </c:pt>
                <c:pt idx="539">
                  <c:v>0.846907297639935</c:v>
                </c:pt>
                <c:pt idx="540">
                  <c:v>0.83824131970812599</c:v>
                </c:pt>
                <c:pt idx="541">
                  <c:v>0.84532177747850601</c:v>
                </c:pt>
                <c:pt idx="542">
                  <c:v>0.80942981085432097</c:v>
                </c:pt>
                <c:pt idx="543">
                  <c:v>0.79871798190078103</c:v>
                </c:pt>
                <c:pt idx="544">
                  <c:v>0.80108073130952395</c:v>
                </c:pt>
                <c:pt idx="545">
                  <c:v>0.795898306109039</c:v>
                </c:pt>
                <c:pt idx="546">
                  <c:v>0.75181204278503999</c:v>
                </c:pt>
                <c:pt idx="547">
                  <c:v>0.76164951627980604</c:v>
                </c:pt>
                <c:pt idx="548">
                  <c:v>0.77105511983092301</c:v>
                </c:pt>
                <c:pt idx="549">
                  <c:v>0.76341650574879305</c:v>
                </c:pt>
                <c:pt idx="550">
                  <c:v>0.78227802931784296</c:v>
                </c:pt>
                <c:pt idx="551">
                  <c:v>0.78452093717214599</c:v>
                </c:pt>
                <c:pt idx="552">
                  <c:v>0.74991908353977099</c:v>
                </c:pt>
                <c:pt idx="553">
                  <c:v>0.78238295859651197</c:v>
                </c:pt>
                <c:pt idx="554">
                  <c:v>0.72831659850507302</c:v>
                </c:pt>
                <c:pt idx="555">
                  <c:v>0.66806009382534304</c:v>
                </c:pt>
                <c:pt idx="556">
                  <c:v>0.679191394232046</c:v>
                </c:pt>
                <c:pt idx="557">
                  <c:v>0.68819504453202196</c:v>
                </c:pt>
                <c:pt idx="558">
                  <c:v>0.65488858200717404</c:v>
                </c:pt>
                <c:pt idx="559">
                  <c:v>0.70881539689620499</c:v>
                </c:pt>
                <c:pt idx="560">
                  <c:v>0.70604940857545895</c:v>
                </c:pt>
                <c:pt idx="561">
                  <c:v>0.63442943894475601</c:v>
                </c:pt>
                <c:pt idx="562">
                  <c:v>0.61024320881238703</c:v>
                </c:pt>
                <c:pt idx="563">
                  <c:v>0.61409431852794105</c:v>
                </c:pt>
                <c:pt idx="564">
                  <c:v>0.63602930907898902</c:v>
                </c:pt>
                <c:pt idx="565">
                  <c:v>0.64475718156414197</c:v>
                </c:pt>
                <c:pt idx="566">
                  <c:v>0.61834866596053595</c:v>
                </c:pt>
                <c:pt idx="567">
                  <c:v>0.55881231619694904</c:v>
                </c:pt>
                <c:pt idx="568">
                  <c:v>0.58781398985615096</c:v>
                </c:pt>
                <c:pt idx="569">
                  <c:v>0.57384381385661398</c:v>
                </c:pt>
                <c:pt idx="570">
                  <c:v>0.56427858735445102</c:v>
                </c:pt>
                <c:pt idx="571">
                  <c:v>0.59145130455883099</c:v>
                </c:pt>
                <c:pt idx="572">
                  <c:v>0.57751964028747604</c:v>
                </c:pt>
                <c:pt idx="573">
                  <c:v>0.58919463494727897</c:v>
                </c:pt>
                <c:pt idx="574">
                  <c:v>0.53824665320540499</c:v>
                </c:pt>
                <c:pt idx="575">
                  <c:v>0.57159461477616302</c:v>
                </c:pt>
                <c:pt idx="576">
                  <c:v>0.55173951768885798</c:v>
                </c:pt>
                <c:pt idx="577">
                  <c:v>0.54646958969600901</c:v>
                </c:pt>
                <c:pt idx="578">
                  <c:v>0.525655057372859</c:v>
                </c:pt>
                <c:pt idx="579">
                  <c:v>0.56281952991753204</c:v>
                </c:pt>
                <c:pt idx="580">
                  <c:v>0.52200322584650305</c:v>
                </c:pt>
                <c:pt idx="581">
                  <c:v>0.53627483226099604</c:v>
                </c:pt>
                <c:pt idx="582">
                  <c:v>0.52739988980604102</c:v>
                </c:pt>
                <c:pt idx="583">
                  <c:v>0.48191953560893402</c:v>
                </c:pt>
                <c:pt idx="584">
                  <c:v>0.52821188028209698</c:v>
                </c:pt>
                <c:pt idx="585">
                  <c:v>0.52076827539614701</c:v>
                </c:pt>
                <c:pt idx="586">
                  <c:v>0.52346968079369205</c:v>
                </c:pt>
                <c:pt idx="587">
                  <c:v>0.48596574780990998</c:v>
                </c:pt>
                <c:pt idx="588">
                  <c:v>0.47338503659917902</c:v>
                </c:pt>
                <c:pt idx="589">
                  <c:v>0.496803587659496</c:v>
                </c:pt>
                <c:pt idx="590">
                  <c:v>0.45956114615726901</c:v>
                </c:pt>
                <c:pt idx="591">
                  <c:v>0.45820775000479902</c:v>
                </c:pt>
                <c:pt idx="592">
                  <c:v>0.46881309326057502</c:v>
                </c:pt>
                <c:pt idx="593">
                  <c:v>0.48034603494837602</c:v>
                </c:pt>
                <c:pt idx="594">
                  <c:v>0.48690171800612297</c:v>
                </c:pt>
                <c:pt idx="595">
                  <c:v>0.451776921984684</c:v>
                </c:pt>
                <c:pt idx="596">
                  <c:v>0.47066222602749502</c:v>
                </c:pt>
                <c:pt idx="597">
                  <c:v>0.49461786364607702</c:v>
                </c:pt>
                <c:pt idx="598">
                  <c:v>0.49020809012184702</c:v>
                </c:pt>
                <c:pt idx="599">
                  <c:v>0.49261025219509202</c:v>
                </c:pt>
                <c:pt idx="600">
                  <c:v>0.46778614545462699</c:v>
                </c:pt>
                <c:pt idx="601">
                  <c:v>0.47957019985809402</c:v>
                </c:pt>
                <c:pt idx="602">
                  <c:v>0.46041749902604301</c:v>
                </c:pt>
                <c:pt idx="603">
                  <c:v>0.421526758244681</c:v>
                </c:pt>
                <c:pt idx="604">
                  <c:v>0.42978396261023</c:v>
                </c:pt>
                <c:pt idx="605">
                  <c:v>0.43985800345917098</c:v>
                </c:pt>
                <c:pt idx="606">
                  <c:v>0.457425825427421</c:v>
                </c:pt>
                <c:pt idx="607">
                  <c:v>0.46323773539908703</c:v>
                </c:pt>
                <c:pt idx="608">
                  <c:v>0.43558510743995399</c:v>
                </c:pt>
                <c:pt idx="609">
                  <c:v>0.42875671067082199</c:v>
                </c:pt>
                <c:pt idx="610">
                  <c:v>0.45863923625546499</c:v>
                </c:pt>
                <c:pt idx="611">
                  <c:v>0.43115992531894698</c:v>
                </c:pt>
                <c:pt idx="612">
                  <c:v>0.43236640598291498</c:v>
                </c:pt>
                <c:pt idx="613">
                  <c:v>0.43577744018675402</c:v>
                </c:pt>
                <c:pt idx="614">
                  <c:v>0.42379293758758502</c:v>
                </c:pt>
                <c:pt idx="615">
                  <c:v>0.42716630023227298</c:v>
                </c:pt>
                <c:pt idx="616">
                  <c:v>0.43434362814272398</c:v>
                </c:pt>
                <c:pt idx="617">
                  <c:v>0.41907115351766999</c:v>
                </c:pt>
                <c:pt idx="618">
                  <c:v>0.40904387271834303</c:v>
                </c:pt>
                <c:pt idx="619">
                  <c:v>0.39069975870458501</c:v>
                </c:pt>
                <c:pt idx="620">
                  <c:v>0.412013251581893</c:v>
                </c:pt>
                <c:pt idx="621">
                  <c:v>0.368418238282118</c:v>
                </c:pt>
                <c:pt idx="622">
                  <c:v>0.38080035812111401</c:v>
                </c:pt>
                <c:pt idx="623">
                  <c:v>0.40241947578867299</c:v>
                </c:pt>
                <c:pt idx="624">
                  <c:v>0.399256452500104</c:v>
                </c:pt>
                <c:pt idx="625">
                  <c:v>0.37335571702356801</c:v>
                </c:pt>
                <c:pt idx="626">
                  <c:v>0.37720414861220097</c:v>
                </c:pt>
                <c:pt idx="627">
                  <c:v>0.376656053108885</c:v>
                </c:pt>
                <c:pt idx="628">
                  <c:v>0.36335535092606402</c:v>
                </c:pt>
                <c:pt idx="629">
                  <c:v>0.34896402531597598</c:v>
                </c:pt>
                <c:pt idx="630">
                  <c:v>0.34958527550813301</c:v>
                </c:pt>
                <c:pt idx="631">
                  <c:v>0.35060304875007398</c:v>
                </c:pt>
                <c:pt idx="632">
                  <c:v>0.35042084600942403</c:v>
                </c:pt>
                <c:pt idx="633">
                  <c:v>0.35038655909015398</c:v>
                </c:pt>
                <c:pt idx="634">
                  <c:v>0.33359800121648298</c:v>
                </c:pt>
                <c:pt idx="635">
                  <c:v>0.32901298445760202</c:v>
                </c:pt>
                <c:pt idx="636">
                  <c:v>0.33084953973549203</c:v>
                </c:pt>
                <c:pt idx="637">
                  <c:v>0.328267854732612</c:v>
                </c:pt>
                <c:pt idx="638">
                  <c:v>0.32339696779115101</c:v>
                </c:pt>
                <c:pt idx="639">
                  <c:v>0.315159648284279</c:v>
                </c:pt>
                <c:pt idx="640">
                  <c:v>0.34502561118765102</c:v>
                </c:pt>
                <c:pt idx="641">
                  <c:v>0.32348321825131199</c:v>
                </c:pt>
                <c:pt idx="642">
                  <c:v>0.33156993480876601</c:v>
                </c:pt>
                <c:pt idx="643">
                  <c:v>0.295353686403104</c:v>
                </c:pt>
                <c:pt idx="644">
                  <c:v>0.329353984559901</c:v>
                </c:pt>
                <c:pt idx="645">
                  <c:v>0.31672567120294498</c:v>
                </c:pt>
                <c:pt idx="646">
                  <c:v>0.31329150602566003</c:v>
                </c:pt>
                <c:pt idx="647">
                  <c:v>0.29353384188829101</c:v>
                </c:pt>
                <c:pt idx="648">
                  <c:v>0.33180431362437102</c:v>
                </c:pt>
                <c:pt idx="649">
                  <c:v>0.32761507949832602</c:v>
                </c:pt>
                <c:pt idx="650">
                  <c:v>0.31028555035572603</c:v>
                </c:pt>
                <c:pt idx="651">
                  <c:v>0.30130252706893801</c:v>
                </c:pt>
                <c:pt idx="652">
                  <c:v>0.28201911855571998</c:v>
                </c:pt>
                <c:pt idx="653">
                  <c:v>0.31277454641210001</c:v>
                </c:pt>
                <c:pt idx="654">
                  <c:v>0.33447346515372101</c:v>
                </c:pt>
                <c:pt idx="655">
                  <c:v>0.32024998482730599</c:v>
                </c:pt>
                <c:pt idx="656">
                  <c:v>0.30328319827332001</c:v>
                </c:pt>
                <c:pt idx="657">
                  <c:v>0.27723200609214899</c:v>
                </c:pt>
                <c:pt idx="658">
                  <c:v>0.27928842669505699</c:v>
                </c:pt>
                <c:pt idx="659">
                  <c:v>0.31830586088510399</c:v>
                </c:pt>
                <c:pt idx="660">
                  <c:v>0.26243824838678598</c:v>
                </c:pt>
                <c:pt idx="661">
                  <c:v>0.26972722360757101</c:v>
                </c:pt>
                <c:pt idx="662">
                  <c:v>0.30114536324559499</c:v>
                </c:pt>
                <c:pt idx="663">
                  <c:v>0.27613500084895298</c:v>
                </c:pt>
                <c:pt idx="664">
                  <c:v>0.27851959014287397</c:v>
                </c:pt>
                <c:pt idx="665">
                  <c:v>0.229779225674729</c:v>
                </c:pt>
                <c:pt idx="666">
                  <c:v>0.26357802857561902</c:v>
                </c:pt>
                <c:pt idx="667">
                  <c:v>0.308829010593693</c:v>
                </c:pt>
                <c:pt idx="668">
                  <c:v>0.307595683836006</c:v>
                </c:pt>
                <c:pt idx="669">
                  <c:v>0.29691189898374398</c:v>
                </c:pt>
                <c:pt idx="670">
                  <c:v>0.26826296675384798</c:v>
                </c:pt>
                <c:pt idx="671">
                  <c:v>0.230303716076971</c:v>
                </c:pt>
                <c:pt idx="672">
                  <c:v>0.23820657117358801</c:v>
                </c:pt>
                <c:pt idx="673">
                  <c:v>0.22717516670489199</c:v>
                </c:pt>
                <c:pt idx="674">
                  <c:v>0.24430834179699401</c:v>
                </c:pt>
                <c:pt idx="675">
                  <c:v>0.29692536085565302</c:v>
                </c:pt>
                <c:pt idx="676">
                  <c:v>0.27148627093579197</c:v>
                </c:pt>
                <c:pt idx="677">
                  <c:v>0.24843155712192599</c:v>
                </c:pt>
                <c:pt idx="678">
                  <c:v>0.197513753709782</c:v>
                </c:pt>
                <c:pt idx="679">
                  <c:v>0.237614194867273</c:v>
                </c:pt>
                <c:pt idx="680">
                  <c:v>0.18249622772890101</c:v>
                </c:pt>
                <c:pt idx="681">
                  <c:v>0.20735509426982601</c:v>
                </c:pt>
                <c:pt idx="682">
                  <c:v>0.20517138750021499</c:v>
                </c:pt>
                <c:pt idx="683">
                  <c:v>0.23001496116365799</c:v>
                </c:pt>
                <c:pt idx="684">
                  <c:v>0.209228711642478</c:v>
                </c:pt>
                <c:pt idx="685">
                  <c:v>0.256222408701898</c:v>
                </c:pt>
                <c:pt idx="686">
                  <c:v>0.22414726684101199</c:v>
                </c:pt>
                <c:pt idx="687">
                  <c:v>0.21498682701508201</c:v>
                </c:pt>
                <c:pt idx="688">
                  <c:v>0.228683524435048</c:v>
                </c:pt>
                <c:pt idx="689">
                  <c:v>0.21554609105754</c:v>
                </c:pt>
                <c:pt idx="690">
                  <c:v>0.22819949474660101</c:v>
                </c:pt>
                <c:pt idx="691">
                  <c:v>0.18627444116862099</c:v>
                </c:pt>
                <c:pt idx="692">
                  <c:v>0.25780337971071798</c:v>
                </c:pt>
                <c:pt idx="693">
                  <c:v>0.211246305308747</c:v>
                </c:pt>
                <c:pt idx="694">
                  <c:v>0.230624384205324</c:v>
                </c:pt>
                <c:pt idx="695">
                  <c:v>0.23404504090313699</c:v>
                </c:pt>
                <c:pt idx="696">
                  <c:v>0.14815507432850999</c:v>
                </c:pt>
                <c:pt idx="697">
                  <c:v>0.20446824026691601</c:v>
                </c:pt>
                <c:pt idx="698">
                  <c:v>0.23870222671913799</c:v>
                </c:pt>
                <c:pt idx="699">
                  <c:v>0.23406840984348401</c:v>
                </c:pt>
                <c:pt idx="700">
                  <c:v>0.24051894559161399</c:v>
                </c:pt>
                <c:pt idx="701">
                  <c:v>0.266366094490461</c:v>
                </c:pt>
                <c:pt idx="702">
                  <c:v>0.171605595005071</c:v>
                </c:pt>
                <c:pt idx="703">
                  <c:v>0.21554998621811</c:v>
                </c:pt>
                <c:pt idx="704">
                  <c:v>0.22382571771103599</c:v>
                </c:pt>
                <c:pt idx="705">
                  <c:v>0.23335470017053001</c:v>
                </c:pt>
                <c:pt idx="706">
                  <c:v>0.31371591021004602</c:v>
                </c:pt>
                <c:pt idx="707">
                  <c:v>0.30270221036459999</c:v>
                </c:pt>
                <c:pt idx="708">
                  <c:v>0.21487071535146601</c:v>
                </c:pt>
                <c:pt idx="709">
                  <c:v>0.23463623399887701</c:v>
                </c:pt>
                <c:pt idx="710">
                  <c:v>0.27531813812713302</c:v>
                </c:pt>
                <c:pt idx="711">
                  <c:v>0.28733265158703197</c:v>
                </c:pt>
                <c:pt idx="712">
                  <c:v>0.23621021044729701</c:v>
                </c:pt>
                <c:pt idx="713">
                  <c:v>0.25127322875161101</c:v>
                </c:pt>
                <c:pt idx="714">
                  <c:v>0.20660726113771999</c:v>
                </c:pt>
                <c:pt idx="715">
                  <c:v>0.30784977177983902</c:v>
                </c:pt>
                <c:pt idx="716">
                  <c:v>0.273506921162252</c:v>
                </c:pt>
                <c:pt idx="717">
                  <c:v>0.28912223540515603</c:v>
                </c:pt>
                <c:pt idx="718">
                  <c:v>0.21664412187990201</c:v>
                </c:pt>
                <c:pt idx="719">
                  <c:v>0.25970239352743602</c:v>
                </c:pt>
                <c:pt idx="720">
                  <c:v>0.28656404016582498</c:v>
                </c:pt>
                <c:pt idx="721">
                  <c:v>0.27501979139362698</c:v>
                </c:pt>
                <c:pt idx="722">
                  <c:v>0.31102878760418301</c:v>
                </c:pt>
                <c:pt idx="723">
                  <c:v>0.20781785802854</c:v>
                </c:pt>
                <c:pt idx="724">
                  <c:v>0.299894311878113</c:v>
                </c:pt>
                <c:pt idx="725">
                  <c:v>0.25473464252139499</c:v>
                </c:pt>
                <c:pt idx="726">
                  <c:v>0.24400249129072499</c:v>
                </c:pt>
                <c:pt idx="727">
                  <c:v>0.18290044819391599</c:v>
                </c:pt>
                <c:pt idx="728">
                  <c:v>0.23192546732618899</c:v>
                </c:pt>
                <c:pt idx="729">
                  <c:v>0.18237264649558699</c:v>
                </c:pt>
                <c:pt idx="730">
                  <c:v>0.231752285077022</c:v>
                </c:pt>
                <c:pt idx="731">
                  <c:v>0.27231145108717297</c:v>
                </c:pt>
                <c:pt idx="732">
                  <c:v>0.240869373857243</c:v>
                </c:pt>
                <c:pt idx="733">
                  <c:v>0.29007074071823502</c:v>
                </c:pt>
                <c:pt idx="734">
                  <c:v>0.22958413090809399</c:v>
                </c:pt>
                <c:pt idx="735">
                  <c:v>0.210004779339098</c:v>
                </c:pt>
                <c:pt idx="736">
                  <c:v>0.253600779961626</c:v>
                </c:pt>
                <c:pt idx="737">
                  <c:v>0.267995415555002</c:v>
                </c:pt>
                <c:pt idx="738">
                  <c:v>0.20466240827295201</c:v>
                </c:pt>
                <c:pt idx="739">
                  <c:v>0.119771058712871</c:v>
                </c:pt>
                <c:pt idx="740">
                  <c:v>0.24896969732266</c:v>
                </c:pt>
                <c:pt idx="741">
                  <c:v>0.26447339112518498</c:v>
                </c:pt>
                <c:pt idx="742">
                  <c:v>0.29199425588541</c:v>
                </c:pt>
                <c:pt idx="743">
                  <c:v>0.29672069032293802</c:v>
                </c:pt>
                <c:pt idx="744">
                  <c:v>0.27041282852679999</c:v>
                </c:pt>
                <c:pt idx="745">
                  <c:v>0.28824649497121102</c:v>
                </c:pt>
                <c:pt idx="746">
                  <c:v>0.16341593132573001</c:v>
                </c:pt>
                <c:pt idx="747">
                  <c:v>0.26054046926093799</c:v>
                </c:pt>
                <c:pt idx="748">
                  <c:v>0.27071221649439903</c:v>
                </c:pt>
                <c:pt idx="749">
                  <c:v>0.25239028635539601</c:v>
                </c:pt>
                <c:pt idx="750">
                  <c:v>0.231885717459931</c:v>
                </c:pt>
                <c:pt idx="751">
                  <c:v>0.273789395128893</c:v>
                </c:pt>
                <c:pt idx="752">
                  <c:v>0.23714723773954199</c:v>
                </c:pt>
                <c:pt idx="753">
                  <c:v>0.25362214206529898</c:v>
                </c:pt>
                <c:pt idx="754">
                  <c:v>0.249764342102864</c:v>
                </c:pt>
                <c:pt idx="755">
                  <c:v>0.26077701902205003</c:v>
                </c:pt>
                <c:pt idx="756">
                  <c:v>0.29793243082941501</c:v>
                </c:pt>
                <c:pt idx="757">
                  <c:v>0.29125538677558099</c:v>
                </c:pt>
                <c:pt idx="758">
                  <c:v>0.23212479648041701</c:v>
                </c:pt>
                <c:pt idx="759">
                  <c:v>0.23393623620572199</c:v>
                </c:pt>
                <c:pt idx="760">
                  <c:v>0.312981411524969</c:v>
                </c:pt>
                <c:pt idx="761">
                  <c:v>0.25528157446467797</c:v>
                </c:pt>
                <c:pt idx="762">
                  <c:v>0.28218915027545299</c:v>
                </c:pt>
                <c:pt idx="763">
                  <c:v>0.29999347223158801</c:v>
                </c:pt>
                <c:pt idx="764">
                  <c:v>0.28649860885202</c:v>
                </c:pt>
                <c:pt idx="765">
                  <c:v>0.23343962134940399</c:v>
                </c:pt>
                <c:pt idx="766">
                  <c:v>0.241229823462216</c:v>
                </c:pt>
                <c:pt idx="767">
                  <c:v>0.255407766767274</c:v>
                </c:pt>
                <c:pt idx="768">
                  <c:v>0.27494638658443898</c:v>
                </c:pt>
                <c:pt idx="769">
                  <c:v>0.23062586655474601</c:v>
                </c:pt>
                <c:pt idx="770">
                  <c:v>0.20873690772903</c:v>
                </c:pt>
                <c:pt idx="771">
                  <c:v>0.221777526044797</c:v>
                </c:pt>
                <c:pt idx="772">
                  <c:v>0.26806681586476599</c:v>
                </c:pt>
                <c:pt idx="773">
                  <c:v>0.23228794525979199</c:v>
                </c:pt>
                <c:pt idx="774">
                  <c:v>0.20218084984946499</c:v>
                </c:pt>
                <c:pt idx="775">
                  <c:v>0.27508560461891801</c:v>
                </c:pt>
                <c:pt idx="776">
                  <c:v>0.22723372971304501</c:v>
                </c:pt>
                <c:pt idx="777">
                  <c:v>0.236627203270174</c:v>
                </c:pt>
                <c:pt idx="778">
                  <c:v>0.22867135539333699</c:v>
                </c:pt>
                <c:pt idx="779">
                  <c:v>0.21879697084480301</c:v>
                </c:pt>
                <c:pt idx="780">
                  <c:v>0.18187217496636501</c:v>
                </c:pt>
                <c:pt idx="781">
                  <c:v>0.23642684319294099</c:v>
                </c:pt>
                <c:pt idx="782">
                  <c:v>0.18191758906349101</c:v>
                </c:pt>
                <c:pt idx="783">
                  <c:v>0.236709761811777</c:v>
                </c:pt>
                <c:pt idx="784">
                  <c:v>0.24610077898789801</c:v>
                </c:pt>
                <c:pt idx="785">
                  <c:v>0.216681188857311</c:v>
                </c:pt>
                <c:pt idx="786">
                  <c:v>0.19280811917117199</c:v>
                </c:pt>
                <c:pt idx="787">
                  <c:v>0.19313928531854799</c:v>
                </c:pt>
                <c:pt idx="788">
                  <c:v>0.214147584909991</c:v>
                </c:pt>
                <c:pt idx="789">
                  <c:v>0.224088004160787</c:v>
                </c:pt>
                <c:pt idx="790">
                  <c:v>0.237423249446546</c:v>
                </c:pt>
                <c:pt idx="791">
                  <c:v>0.228148052716868</c:v>
                </c:pt>
                <c:pt idx="792">
                  <c:v>0.211507978342101</c:v>
                </c:pt>
                <c:pt idx="793">
                  <c:v>0.22789788791464399</c:v>
                </c:pt>
                <c:pt idx="794">
                  <c:v>0.230052949721958</c:v>
                </c:pt>
                <c:pt idx="795">
                  <c:v>0.23782309020452899</c:v>
                </c:pt>
                <c:pt idx="796">
                  <c:v>0.23888922947041499</c:v>
                </c:pt>
                <c:pt idx="797">
                  <c:v>0.23280754808072099</c:v>
                </c:pt>
                <c:pt idx="798">
                  <c:v>0.22872217373723799</c:v>
                </c:pt>
                <c:pt idx="799">
                  <c:v>0.264040729734424</c:v>
                </c:pt>
                <c:pt idx="800">
                  <c:v>0.21618647541342301</c:v>
                </c:pt>
                <c:pt idx="801">
                  <c:v>0.20715061336729701</c:v>
                </c:pt>
                <c:pt idx="802">
                  <c:v>0.21282322959278499</c:v>
                </c:pt>
                <c:pt idx="803">
                  <c:v>0.151971015138709</c:v>
                </c:pt>
                <c:pt idx="804">
                  <c:v>0.207690605111924</c:v>
                </c:pt>
                <c:pt idx="805">
                  <c:v>0.235874654755658</c:v>
                </c:pt>
                <c:pt idx="806">
                  <c:v>0.231813948370512</c:v>
                </c:pt>
                <c:pt idx="807">
                  <c:v>0.21528890910038301</c:v>
                </c:pt>
                <c:pt idx="808">
                  <c:v>0.19286859019909999</c:v>
                </c:pt>
                <c:pt idx="809">
                  <c:v>0.198186088353481</c:v>
                </c:pt>
                <c:pt idx="810">
                  <c:v>0.16611381096819799</c:v>
                </c:pt>
                <c:pt idx="811">
                  <c:v>0.212776863057132</c:v>
                </c:pt>
                <c:pt idx="812">
                  <c:v>0.242487056646573</c:v>
                </c:pt>
                <c:pt idx="813">
                  <c:v>0.21303714348441</c:v>
                </c:pt>
                <c:pt idx="814">
                  <c:v>0.19070859511582799</c:v>
                </c:pt>
                <c:pt idx="815">
                  <c:v>0.160686321024857</c:v>
                </c:pt>
                <c:pt idx="816">
                  <c:v>0.23960497612061299</c:v>
                </c:pt>
                <c:pt idx="817">
                  <c:v>0.20569444855600999</c:v>
                </c:pt>
                <c:pt idx="818">
                  <c:v>0.188092265795998</c:v>
                </c:pt>
                <c:pt idx="819">
                  <c:v>0.23348790776400799</c:v>
                </c:pt>
                <c:pt idx="820">
                  <c:v>0.22486730288211601</c:v>
                </c:pt>
                <c:pt idx="821">
                  <c:v>0.225560993152435</c:v>
                </c:pt>
                <c:pt idx="822">
                  <c:v>0.22082251579940801</c:v>
                </c:pt>
                <c:pt idx="823">
                  <c:v>0.18406737226970199</c:v>
                </c:pt>
                <c:pt idx="824">
                  <c:v>0.19226485401457399</c:v>
                </c:pt>
                <c:pt idx="825">
                  <c:v>0.23446052694768599</c:v>
                </c:pt>
                <c:pt idx="826">
                  <c:v>0.242572198810659</c:v>
                </c:pt>
                <c:pt idx="827">
                  <c:v>0.216254189261815</c:v>
                </c:pt>
                <c:pt idx="828">
                  <c:v>0.165652971183952</c:v>
                </c:pt>
                <c:pt idx="829">
                  <c:v>0.19285992134333499</c:v>
                </c:pt>
                <c:pt idx="830">
                  <c:v>0.18032634424784499</c:v>
                </c:pt>
                <c:pt idx="831">
                  <c:v>0.20439860612339</c:v>
                </c:pt>
                <c:pt idx="832">
                  <c:v>0.20395733383189499</c:v>
                </c:pt>
                <c:pt idx="833">
                  <c:v>0.181395803128648</c:v>
                </c:pt>
                <c:pt idx="834">
                  <c:v>0.16941900410726801</c:v>
                </c:pt>
                <c:pt idx="835">
                  <c:v>0.17529069744294201</c:v>
                </c:pt>
                <c:pt idx="836">
                  <c:v>0.17783601186151099</c:v>
                </c:pt>
                <c:pt idx="837">
                  <c:v>0.15658501204692099</c:v>
                </c:pt>
                <c:pt idx="838">
                  <c:v>0.15984637344764199</c:v>
                </c:pt>
                <c:pt idx="839">
                  <c:v>0.193908323475977</c:v>
                </c:pt>
                <c:pt idx="840">
                  <c:v>0.140703682650066</c:v>
                </c:pt>
                <c:pt idx="841">
                  <c:v>0.19380059576405501</c:v>
                </c:pt>
                <c:pt idx="842">
                  <c:v>0.15925979959197201</c:v>
                </c:pt>
                <c:pt idx="843">
                  <c:v>0.148136282572504</c:v>
                </c:pt>
                <c:pt idx="844">
                  <c:v>0.16673412697192699</c:v>
                </c:pt>
                <c:pt idx="845">
                  <c:v>0.18687128010974099</c:v>
                </c:pt>
                <c:pt idx="846">
                  <c:v>0.140158743336324</c:v>
                </c:pt>
                <c:pt idx="847">
                  <c:v>0.18358668744460199</c:v>
                </c:pt>
                <c:pt idx="848">
                  <c:v>0.18646324321423099</c:v>
                </c:pt>
                <c:pt idx="849">
                  <c:v>0.20764107060853099</c:v>
                </c:pt>
                <c:pt idx="850">
                  <c:v>0.15855051620940899</c:v>
                </c:pt>
                <c:pt idx="851">
                  <c:v>0.183581456409566</c:v>
                </c:pt>
                <c:pt idx="852">
                  <c:v>0.20460284431241799</c:v>
                </c:pt>
                <c:pt idx="853">
                  <c:v>0.18816683413941901</c:v>
                </c:pt>
                <c:pt idx="854">
                  <c:v>0.183449080036233</c:v>
                </c:pt>
                <c:pt idx="855">
                  <c:v>0.164577602119581</c:v>
                </c:pt>
                <c:pt idx="856">
                  <c:v>0.150818277855986</c:v>
                </c:pt>
                <c:pt idx="857">
                  <c:v>0.167584463456215</c:v>
                </c:pt>
                <c:pt idx="858">
                  <c:v>0.18240305208291699</c:v>
                </c:pt>
                <c:pt idx="859">
                  <c:v>0.170117889459173</c:v>
                </c:pt>
                <c:pt idx="860">
                  <c:v>0.19943722793176399</c:v>
                </c:pt>
                <c:pt idx="861">
                  <c:v>0.24111830462896899</c:v>
                </c:pt>
                <c:pt idx="862">
                  <c:v>0.14784062349246699</c:v>
                </c:pt>
                <c:pt idx="863">
                  <c:v>0.151357197434457</c:v>
                </c:pt>
                <c:pt idx="864">
                  <c:v>0.13534422601346799</c:v>
                </c:pt>
                <c:pt idx="865">
                  <c:v>0.112611793846526</c:v>
                </c:pt>
                <c:pt idx="866">
                  <c:v>0.15340971814638399</c:v>
                </c:pt>
                <c:pt idx="867">
                  <c:v>0.163163382263767</c:v>
                </c:pt>
                <c:pt idx="868">
                  <c:v>0.17795798770691101</c:v>
                </c:pt>
                <c:pt idx="869">
                  <c:v>0.15308139786901601</c:v>
                </c:pt>
                <c:pt idx="870">
                  <c:v>0.15784136305413801</c:v>
                </c:pt>
                <c:pt idx="871">
                  <c:v>0.110524098226391</c:v>
                </c:pt>
                <c:pt idx="872">
                  <c:v>9.3768136417665293E-2</c:v>
                </c:pt>
                <c:pt idx="873">
                  <c:v>0.102530660464175</c:v>
                </c:pt>
                <c:pt idx="874">
                  <c:v>0.13218382004742699</c:v>
                </c:pt>
                <c:pt idx="875">
                  <c:v>0.176066808297762</c:v>
                </c:pt>
                <c:pt idx="876">
                  <c:v>0.15791558761278399</c:v>
                </c:pt>
                <c:pt idx="877">
                  <c:v>0.12841914766572701</c:v>
                </c:pt>
                <c:pt idx="878">
                  <c:v>0.163843306423061</c:v>
                </c:pt>
                <c:pt idx="879">
                  <c:v>0.16422165746143899</c:v>
                </c:pt>
                <c:pt idx="880">
                  <c:v>0.152797868925035</c:v>
                </c:pt>
                <c:pt idx="881">
                  <c:v>0.12569169371231201</c:v>
                </c:pt>
                <c:pt idx="882">
                  <c:v>0.168217087099822</c:v>
                </c:pt>
                <c:pt idx="883">
                  <c:v>0.108928876745434</c:v>
                </c:pt>
                <c:pt idx="884">
                  <c:v>0.13888666507811701</c:v>
                </c:pt>
                <c:pt idx="885">
                  <c:v>0.13779240751153299</c:v>
                </c:pt>
                <c:pt idx="886">
                  <c:v>0.14164062283016299</c:v>
                </c:pt>
                <c:pt idx="887">
                  <c:v>0.13708372164315</c:v>
                </c:pt>
                <c:pt idx="888">
                  <c:v>0.15235463543261599</c:v>
                </c:pt>
                <c:pt idx="889">
                  <c:v>0.16046585764802099</c:v>
                </c:pt>
                <c:pt idx="890">
                  <c:v>0.14373697306682201</c:v>
                </c:pt>
                <c:pt idx="891">
                  <c:v>0.15996709524001701</c:v>
                </c:pt>
                <c:pt idx="892">
                  <c:v>0.15483105464570501</c:v>
                </c:pt>
                <c:pt idx="893">
                  <c:v>0.124151338130296</c:v>
                </c:pt>
                <c:pt idx="894">
                  <c:v>0.17954876169726899</c:v>
                </c:pt>
                <c:pt idx="895">
                  <c:v>0.14786416905684499</c:v>
                </c:pt>
                <c:pt idx="896">
                  <c:v>0.13931174767121801</c:v>
                </c:pt>
                <c:pt idx="897">
                  <c:v>0.163077857507329</c:v>
                </c:pt>
                <c:pt idx="898">
                  <c:v>0.16180061040996499</c:v>
                </c:pt>
                <c:pt idx="899">
                  <c:v>0.14567049750546299</c:v>
                </c:pt>
                <c:pt idx="900">
                  <c:v>0.135459185685189</c:v>
                </c:pt>
                <c:pt idx="901">
                  <c:v>0.14177174090568101</c:v>
                </c:pt>
                <c:pt idx="902">
                  <c:v>0.17044400631537501</c:v>
                </c:pt>
                <c:pt idx="903">
                  <c:v>0.19263656033795601</c:v>
                </c:pt>
                <c:pt idx="904">
                  <c:v>0.13282736729825501</c:v>
                </c:pt>
                <c:pt idx="905">
                  <c:v>0.121334581975979</c:v>
                </c:pt>
                <c:pt idx="906">
                  <c:v>0.13566850192045601</c:v>
                </c:pt>
                <c:pt idx="907">
                  <c:v>0.14841265302163001</c:v>
                </c:pt>
                <c:pt idx="908">
                  <c:v>0.15698940280141099</c:v>
                </c:pt>
                <c:pt idx="909">
                  <c:v>0.163485219390235</c:v>
                </c:pt>
                <c:pt idx="910">
                  <c:v>0.142645456002056</c:v>
                </c:pt>
                <c:pt idx="911">
                  <c:v>0.151419114534526</c:v>
                </c:pt>
                <c:pt idx="912">
                  <c:v>0.146525077835435</c:v>
                </c:pt>
                <c:pt idx="913">
                  <c:v>0.17481756212581601</c:v>
                </c:pt>
                <c:pt idx="914">
                  <c:v>0.16045308622690499</c:v>
                </c:pt>
                <c:pt idx="915">
                  <c:v>0.170780158337657</c:v>
                </c:pt>
                <c:pt idx="916">
                  <c:v>0.13864204016642701</c:v>
                </c:pt>
                <c:pt idx="917">
                  <c:v>0.13333230034384899</c:v>
                </c:pt>
                <c:pt idx="918">
                  <c:v>0.17292100684820999</c:v>
                </c:pt>
                <c:pt idx="919">
                  <c:v>0.13408911524986</c:v>
                </c:pt>
                <c:pt idx="920">
                  <c:v>0.12898569156367701</c:v>
                </c:pt>
                <c:pt idx="921">
                  <c:v>0.17558974188823001</c:v>
                </c:pt>
                <c:pt idx="922">
                  <c:v>0.101601491567197</c:v>
                </c:pt>
                <c:pt idx="923">
                  <c:v>0.138427808769887</c:v>
                </c:pt>
                <c:pt idx="924">
                  <c:v>0.131106948546936</c:v>
                </c:pt>
                <c:pt idx="925">
                  <c:v>0.15562019907468599</c:v>
                </c:pt>
                <c:pt idx="926">
                  <c:v>0.159153776534872</c:v>
                </c:pt>
                <c:pt idx="927">
                  <c:v>0.16062379754873399</c:v>
                </c:pt>
                <c:pt idx="928">
                  <c:v>0.133232016857529</c:v>
                </c:pt>
                <c:pt idx="929">
                  <c:v>0.14799651548429099</c:v>
                </c:pt>
                <c:pt idx="930">
                  <c:v>0.16440977090223199</c:v>
                </c:pt>
                <c:pt idx="931">
                  <c:v>0.15008702889518499</c:v>
                </c:pt>
                <c:pt idx="932">
                  <c:v>0.13288143557052101</c:v>
                </c:pt>
                <c:pt idx="933">
                  <c:v>0.18037695332171799</c:v>
                </c:pt>
                <c:pt idx="934">
                  <c:v>0.162306920286759</c:v>
                </c:pt>
                <c:pt idx="935">
                  <c:v>0.19740385124478901</c:v>
                </c:pt>
                <c:pt idx="936">
                  <c:v>0.176426775846032</c:v>
                </c:pt>
                <c:pt idx="937">
                  <c:v>0.13269966223083099</c:v>
                </c:pt>
                <c:pt idx="938">
                  <c:v>0.140156036203503</c:v>
                </c:pt>
                <c:pt idx="939">
                  <c:v>0.146068279001938</c:v>
                </c:pt>
                <c:pt idx="940">
                  <c:v>0.14567605315962601</c:v>
                </c:pt>
                <c:pt idx="941">
                  <c:v>0.12584667606453701</c:v>
                </c:pt>
                <c:pt idx="942">
                  <c:v>0.15539508660388901</c:v>
                </c:pt>
                <c:pt idx="943">
                  <c:v>0.14301725096576601</c:v>
                </c:pt>
                <c:pt idx="944">
                  <c:v>0.132327636394485</c:v>
                </c:pt>
                <c:pt idx="945">
                  <c:v>0.15096606914809399</c:v>
                </c:pt>
                <c:pt idx="946">
                  <c:v>0.14855525276367901</c:v>
                </c:pt>
                <c:pt idx="947">
                  <c:v>0.14076083971541201</c:v>
                </c:pt>
                <c:pt idx="948">
                  <c:v>0.119513139153213</c:v>
                </c:pt>
                <c:pt idx="949">
                  <c:v>0.181576710785261</c:v>
                </c:pt>
                <c:pt idx="950">
                  <c:v>0.14301943848902299</c:v>
                </c:pt>
                <c:pt idx="951">
                  <c:v>0.13944934629063899</c:v>
                </c:pt>
                <c:pt idx="952">
                  <c:v>0.142529884959014</c:v>
                </c:pt>
                <c:pt idx="953">
                  <c:v>0.106822989549627</c:v>
                </c:pt>
                <c:pt idx="954">
                  <c:v>0.12164069465044</c:v>
                </c:pt>
                <c:pt idx="955">
                  <c:v>0.12591157332642899</c:v>
                </c:pt>
                <c:pt idx="956">
                  <c:v>0.152860507337092</c:v>
                </c:pt>
                <c:pt idx="957">
                  <c:v>0.17139747785505899</c:v>
                </c:pt>
                <c:pt idx="958">
                  <c:v>0.14512496476298101</c:v>
                </c:pt>
                <c:pt idx="959">
                  <c:v>0.148302201046629</c:v>
                </c:pt>
                <c:pt idx="960">
                  <c:v>0.127101330303073</c:v>
                </c:pt>
                <c:pt idx="961">
                  <c:v>0.14639136153799001</c:v>
                </c:pt>
                <c:pt idx="962">
                  <c:v>0.13878192645494999</c:v>
                </c:pt>
                <c:pt idx="963">
                  <c:v>0.16477379212519599</c:v>
                </c:pt>
                <c:pt idx="964">
                  <c:v>0.15026804543460801</c:v>
                </c:pt>
                <c:pt idx="965">
                  <c:v>0.16219600393450001</c:v>
                </c:pt>
                <c:pt idx="966">
                  <c:v>0.12923364282413299</c:v>
                </c:pt>
                <c:pt idx="967">
                  <c:v>0.124084894723548</c:v>
                </c:pt>
                <c:pt idx="968">
                  <c:v>0.12271524179005799</c:v>
                </c:pt>
                <c:pt idx="969">
                  <c:v>0.13698681793362499</c:v>
                </c:pt>
                <c:pt idx="970">
                  <c:v>0.14984115556896099</c:v>
                </c:pt>
                <c:pt idx="971">
                  <c:v>0.12856127639252801</c:v>
                </c:pt>
                <c:pt idx="972">
                  <c:v>0.13649951420634199</c:v>
                </c:pt>
                <c:pt idx="973">
                  <c:v>0.12475484953627999</c:v>
                </c:pt>
                <c:pt idx="974">
                  <c:v>0.140288277986126</c:v>
                </c:pt>
                <c:pt idx="975">
                  <c:v>0.15007478769125199</c:v>
                </c:pt>
                <c:pt idx="976">
                  <c:v>0.13891510859203701</c:v>
                </c:pt>
                <c:pt idx="977">
                  <c:v>0.17180983779638101</c:v>
                </c:pt>
                <c:pt idx="978">
                  <c:v>0.134225736116729</c:v>
                </c:pt>
                <c:pt idx="979">
                  <c:v>0.15256116589259899</c:v>
                </c:pt>
                <c:pt idx="980">
                  <c:v>0.135819612202976</c:v>
                </c:pt>
                <c:pt idx="981">
                  <c:v>0.102212628536204</c:v>
                </c:pt>
                <c:pt idx="982">
                  <c:v>0.13814876452049399</c:v>
                </c:pt>
                <c:pt idx="983">
                  <c:v>0.16848857277326301</c:v>
                </c:pt>
                <c:pt idx="984">
                  <c:v>0.142631754167584</c:v>
                </c:pt>
                <c:pt idx="985">
                  <c:v>0.14827326592485299</c:v>
                </c:pt>
                <c:pt idx="986">
                  <c:v>0.16476835318032801</c:v>
                </c:pt>
                <c:pt idx="987">
                  <c:v>0.15450439448087999</c:v>
                </c:pt>
                <c:pt idx="988">
                  <c:v>0.143912714487683</c:v>
                </c:pt>
                <c:pt idx="989">
                  <c:v>0.13779626875349801</c:v>
                </c:pt>
                <c:pt idx="990">
                  <c:v>0.16476097476816801</c:v>
                </c:pt>
                <c:pt idx="991">
                  <c:v>0.15954829708616</c:v>
                </c:pt>
                <c:pt idx="992">
                  <c:v>0.17434706308445699</c:v>
                </c:pt>
                <c:pt idx="993">
                  <c:v>0.13557398447251201</c:v>
                </c:pt>
                <c:pt idx="994">
                  <c:v>0.12736430516377301</c:v>
                </c:pt>
                <c:pt idx="995">
                  <c:v>0.13663598693065299</c:v>
                </c:pt>
                <c:pt idx="996">
                  <c:v>0.124623137259355</c:v>
                </c:pt>
                <c:pt idx="997">
                  <c:v>0.14533369696246601</c:v>
                </c:pt>
                <c:pt idx="998">
                  <c:v>0.12973511893078901</c:v>
                </c:pt>
                <c:pt idx="999">
                  <c:v>0.164651497306704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70E-4352-BC1B-7B0111B5E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755392"/>
        <c:axId val="1076843328"/>
      </c:scatterChart>
      <c:valAx>
        <c:axId val="1069755392"/>
        <c:scaling>
          <c:orientation val="minMax"/>
          <c:max val="75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076843328"/>
        <c:crosses val="autoZero"/>
        <c:crossBetween val="midCat"/>
        <c:majorUnit val="100"/>
      </c:valAx>
      <c:valAx>
        <c:axId val="107684332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3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3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06975539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805069632757452"/>
          <c:y val="0.13548923517427455"/>
          <c:w val="0.10160519350126322"/>
          <c:h val="0.253788154103114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1777806682064"/>
          <c:y val="5.0582293807452723E-2"/>
          <c:w val="0.8246801552524492"/>
          <c:h val="0.74523396754912308"/>
        </c:manualLayout>
      </c:layout>
      <c:scatterChart>
        <c:scatterStyle val="smoothMarker"/>
        <c:varyColors val="0"/>
        <c:ser>
          <c:idx val="0"/>
          <c:order val="0"/>
          <c:tx>
            <c:v>vertical</c:v>
          </c:tx>
          <c:spPr>
            <a:ln w="317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'Fig. S14D'!$A$3:$A$802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S14D'!$B$3:$B$802</c:f>
              <c:numCache>
                <c:formatCode>General</c:formatCode>
                <c:ptCount val="800"/>
                <c:pt idx="0">
                  <c:v>9.9105340059040294E-3</c:v>
                </c:pt>
                <c:pt idx="1">
                  <c:v>8.0546413724714699E-3</c:v>
                </c:pt>
                <c:pt idx="2">
                  <c:v>4.2979358022665601E-5</c:v>
                </c:pt>
                <c:pt idx="3">
                  <c:v>3.86461207532163E-5</c:v>
                </c:pt>
                <c:pt idx="4">
                  <c:v>2.7267691786181401E-5</c:v>
                </c:pt>
                <c:pt idx="5">
                  <c:v>1.0619778301301801E-5</c:v>
                </c:pt>
                <c:pt idx="6">
                  <c:v>3.9628020856706997E-2</c:v>
                </c:pt>
                <c:pt idx="7">
                  <c:v>3.1552178135552098E-5</c:v>
                </c:pt>
                <c:pt idx="8">
                  <c:v>0.95205947577780003</c:v>
                </c:pt>
                <c:pt idx="9">
                  <c:v>2.3805624197459398E-6</c:v>
                </c:pt>
                <c:pt idx="10">
                  <c:v>0.56924817738734401</c:v>
                </c:pt>
                <c:pt idx="11">
                  <c:v>0.95578365526776399</c:v>
                </c:pt>
                <c:pt idx="12">
                  <c:v>0.31966577083040798</c:v>
                </c:pt>
                <c:pt idx="13">
                  <c:v>3.1223504258992603E-5</c:v>
                </c:pt>
                <c:pt idx="14">
                  <c:v>0.85149620910853097</c:v>
                </c:pt>
                <c:pt idx="15">
                  <c:v>3.8325319142384899E-5</c:v>
                </c:pt>
                <c:pt idx="16">
                  <c:v>0.39376889766196999</c:v>
                </c:pt>
                <c:pt idx="17">
                  <c:v>3.9716873238337899E-5</c:v>
                </c:pt>
                <c:pt idx="18">
                  <c:v>0.958243275221068</c:v>
                </c:pt>
                <c:pt idx="19">
                  <c:v>0.57625311244116395</c:v>
                </c:pt>
                <c:pt idx="20">
                  <c:v>0.326387317788214</c:v>
                </c:pt>
                <c:pt idx="21">
                  <c:v>0.238309899793786</c:v>
                </c:pt>
                <c:pt idx="22">
                  <c:v>0.20655288245381301</c:v>
                </c:pt>
                <c:pt idx="23">
                  <c:v>2.0733715178078401E-6</c:v>
                </c:pt>
                <c:pt idx="24">
                  <c:v>0.144994412000503</c:v>
                </c:pt>
                <c:pt idx="25">
                  <c:v>9.7403871746060094E-8</c:v>
                </c:pt>
                <c:pt idx="26">
                  <c:v>1.7278078691784801E-5</c:v>
                </c:pt>
                <c:pt idx="27">
                  <c:v>0.158793006290948</c:v>
                </c:pt>
                <c:pt idx="28">
                  <c:v>1.7705359150799199E-5</c:v>
                </c:pt>
                <c:pt idx="29">
                  <c:v>1.4025888774860101E-6</c:v>
                </c:pt>
                <c:pt idx="30">
                  <c:v>5.1720313327848398E-2</c:v>
                </c:pt>
                <c:pt idx="31">
                  <c:v>1.40284685287151E-5</c:v>
                </c:pt>
                <c:pt idx="32">
                  <c:v>1.7886552338586301E-5</c:v>
                </c:pt>
                <c:pt idx="33">
                  <c:v>5.51281886440602E-6</c:v>
                </c:pt>
                <c:pt idx="34">
                  <c:v>1.1294281192397701E-5</c:v>
                </c:pt>
                <c:pt idx="35">
                  <c:v>2.9447885279143501E-5</c:v>
                </c:pt>
                <c:pt idx="36">
                  <c:v>0.22499373425090799</c:v>
                </c:pt>
                <c:pt idx="37">
                  <c:v>0.22667689334893701</c:v>
                </c:pt>
                <c:pt idx="38">
                  <c:v>7.6487639765294907E-2</c:v>
                </c:pt>
                <c:pt idx="39">
                  <c:v>6.7244876289507303E-7</c:v>
                </c:pt>
                <c:pt idx="40">
                  <c:v>3.0167557035554199E-5</c:v>
                </c:pt>
                <c:pt idx="41">
                  <c:v>2.5329708168930798E-5</c:v>
                </c:pt>
                <c:pt idx="42">
                  <c:v>9.6257208737071698E-6</c:v>
                </c:pt>
                <c:pt idx="43">
                  <c:v>6.6766173034693597E-7</c:v>
                </c:pt>
                <c:pt idx="44">
                  <c:v>5.8607350317263496E-7</c:v>
                </c:pt>
                <c:pt idx="45">
                  <c:v>1.5863406603755501E-5</c:v>
                </c:pt>
                <c:pt idx="46">
                  <c:v>4.1956913128796597E-2</c:v>
                </c:pt>
                <c:pt idx="47">
                  <c:v>5.1081162579791297E-6</c:v>
                </c:pt>
                <c:pt idx="48">
                  <c:v>2.45655689035118E-5</c:v>
                </c:pt>
                <c:pt idx="49">
                  <c:v>9.5251784050913793E-2</c:v>
                </c:pt>
                <c:pt idx="50">
                  <c:v>1.9623410819057201E-2</c:v>
                </c:pt>
                <c:pt idx="51">
                  <c:v>8.0043749509650703E-6</c:v>
                </c:pt>
                <c:pt idx="52">
                  <c:v>3.0774780838460602E-5</c:v>
                </c:pt>
                <c:pt idx="53">
                  <c:v>3.8248451715365402E-2</c:v>
                </c:pt>
                <c:pt idx="54">
                  <c:v>4.0934265811976803E-2</c:v>
                </c:pt>
                <c:pt idx="55">
                  <c:v>3.66507897608948E-6</c:v>
                </c:pt>
                <c:pt idx="56">
                  <c:v>2.7830416542085098E-5</c:v>
                </c:pt>
                <c:pt idx="57">
                  <c:v>1.14959280309579E-5</c:v>
                </c:pt>
                <c:pt idx="58">
                  <c:v>6.84879482204526E-6</c:v>
                </c:pt>
                <c:pt idx="59">
                  <c:v>1.7222759910673299E-5</c:v>
                </c:pt>
                <c:pt idx="60">
                  <c:v>1.1415832839145599E-5</c:v>
                </c:pt>
                <c:pt idx="61">
                  <c:v>2.1737829668744299E-5</c:v>
                </c:pt>
                <c:pt idx="62">
                  <c:v>4.6209527880813903E-6</c:v>
                </c:pt>
                <c:pt idx="63">
                  <c:v>1.1061456624439399E-5</c:v>
                </c:pt>
                <c:pt idx="64">
                  <c:v>9.4014837112934097E-2</c:v>
                </c:pt>
                <c:pt idx="65">
                  <c:v>4.4515923073074601E-2</c:v>
                </c:pt>
                <c:pt idx="66">
                  <c:v>1.6370503571838699E-5</c:v>
                </c:pt>
                <c:pt idx="67">
                  <c:v>2.18072319111468E-2</c:v>
                </c:pt>
                <c:pt idx="68">
                  <c:v>1.7410351325741802E-5</c:v>
                </c:pt>
                <c:pt idx="69">
                  <c:v>1.9245910870546702E-6</c:v>
                </c:pt>
                <c:pt idx="70">
                  <c:v>0.122444878753693</c:v>
                </c:pt>
                <c:pt idx="71">
                  <c:v>1.7038138888092499E-5</c:v>
                </c:pt>
                <c:pt idx="72">
                  <c:v>2.9484969454096601E-5</c:v>
                </c:pt>
                <c:pt idx="73">
                  <c:v>1.3339703032652601E-2</c:v>
                </c:pt>
                <c:pt idx="74">
                  <c:v>2.0961405463038E-5</c:v>
                </c:pt>
                <c:pt idx="75">
                  <c:v>2.4542292347717899E-5</c:v>
                </c:pt>
                <c:pt idx="76">
                  <c:v>0.18421365622702901</c:v>
                </c:pt>
                <c:pt idx="77">
                  <c:v>5.8752910341208797E-4</c:v>
                </c:pt>
                <c:pt idx="78">
                  <c:v>8.8936305169528093E-2</c:v>
                </c:pt>
                <c:pt idx="79">
                  <c:v>5.4063895249534297E-6</c:v>
                </c:pt>
                <c:pt idx="80">
                  <c:v>7.3488157649181903E-6</c:v>
                </c:pt>
                <c:pt idx="81">
                  <c:v>1.9958813774700899E-5</c:v>
                </c:pt>
                <c:pt idx="82">
                  <c:v>4.67437325990527E-6</c:v>
                </c:pt>
                <c:pt idx="83">
                  <c:v>2.6961668374347901E-5</c:v>
                </c:pt>
                <c:pt idx="84">
                  <c:v>2.4619951542444202E-2</c:v>
                </c:pt>
                <c:pt idx="85">
                  <c:v>0.11217674884965601</c:v>
                </c:pt>
                <c:pt idx="86">
                  <c:v>5.2637764724750003E-7</c:v>
                </c:pt>
                <c:pt idx="87">
                  <c:v>1.52382335976142E-5</c:v>
                </c:pt>
                <c:pt idx="88">
                  <c:v>1.3775247279523801E-6</c:v>
                </c:pt>
                <c:pt idx="89">
                  <c:v>1.1569084645057801E-5</c:v>
                </c:pt>
                <c:pt idx="90">
                  <c:v>1.41400728059793E-5</c:v>
                </c:pt>
                <c:pt idx="91">
                  <c:v>2.4370570379295101E-5</c:v>
                </c:pt>
                <c:pt idx="92">
                  <c:v>9.6896136844184896E-2</c:v>
                </c:pt>
                <c:pt idx="93">
                  <c:v>3.61439805176006E-2</c:v>
                </c:pt>
                <c:pt idx="94">
                  <c:v>3.0264612771446801E-5</c:v>
                </c:pt>
                <c:pt idx="95">
                  <c:v>2.91711257566218E-5</c:v>
                </c:pt>
                <c:pt idx="96">
                  <c:v>1.37497862152669E-5</c:v>
                </c:pt>
                <c:pt idx="97">
                  <c:v>5.0638257593997898E-2</c:v>
                </c:pt>
                <c:pt idx="98">
                  <c:v>1.7905300908601901E-2</c:v>
                </c:pt>
                <c:pt idx="99">
                  <c:v>9.3503212213303002E-2</c:v>
                </c:pt>
                <c:pt idx="100">
                  <c:v>4.4640720592903404E-3</c:v>
                </c:pt>
                <c:pt idx="101">
                  <c:v>1.89768657658709E-2</c:v>
                </c:pt>
                <c:pt idx="102">
                  <c:v>5.0110619392418302E-5</c:v>
                </c:pt>
                <c:pt idx="103">
                  <c:v>2.9437270349097499E-5</c:v>
                </c:pt>
                <c:pt idx="104">
                  <c:v>1.53570915799592E-2</c:v>
                </c:pt>
                <c:pt idx="105">
                  <c:v>3.6360438159244198E-6</c:v>
                </c:pt>
                <c:pt idx="106">
                  <c:v>5.4019157757409203E-2</c:v>
                </c:pt>
                <c:pt idx="107">
                  <c:v>1.7648652997365601E-2</c:v>
                </c:pt>
                <c:pt idx="108">
                  <c:v>6.9622128910600004E-2</c:v>
                </c:pt>
                <c:pt idx="109">
                  <c:v>0.106439279596259</c:v>
                </c:pt>
                <c:pt idx="110">
                  <c:v>3.12212273385447E-2</c:v>
                </c:pt>
                <c:pt idx="111">
                  <c:v>5.4312003869849698E-6</c:v>
                </c:pt>
                <c:pt idx="112">
                  <c:v>1.12260895758221E-5</c:v>
                </c:pt>
                <c:pt idx="113">
                  <c:v>1.87068924502043E-5</c:v>
                </c:pt>
                <c:pt idx="114">
                  <c:v>5.87723719229915E-2</c:v>
                </c:pt>
                <c:pt idx="115">
                  <c:v>1.49989552539133E-2</c:v>
                </c:pt>
                <c:pt idx="116">
                  <c:v>3.6073588219887E-6</c:v>
                </c:pt>
                <c:pt idx="117">
                  <c:v>1.4143579311065601E-6</c:v>
                </c:pt>
                <c:pt idx="118">
                  <c:v>4.6416729083633E-2</c:v>
                </c:pt>
                <c:pt idx="119">
                  <c:v>9.7009101933192496E-2</c:v>
                </c:pt>
                <c:pt idx="120">
                  <c:v>2.45080970973088E-6</c:v>
                </c:pt>
                <c:pt idx="121">
                  <c:v>1.1387507619198299E-5</c:v>
                </c:pt>
                <c:pt idx="122">
                  <c:v>1.83274361687564E-2</c:v>
                </c:pt>
                <c:pt idx="123">
                  <c:v>5.7216149625513399E-2</c:v>
                </c:pt>
                <c:pt idx="124">
                  <c:v>0</c:v>
                </c:pt>
                <c:pt idx="125">
                  <c:v>2.8563810671158499E-2</c:v>
                </c:pt>
                <c:pt idx="126">
                  <c:v>1.06593091310225E-5</c:v>
                </c:pt>
                <c:pt idx="127">
                  <c:v>9.2828408551772802E-3</c:v>
                </c:pt>
                <c:pt idx="128">
                  <c:v>2.7544631764743401E-2</c:v>
                </c:pt>
                <c:pt idx="129">
                  <c:v>4.8998963980829702E-3</c:v>
                </c:pt>
                <c:pt idx="130">
                  <c:v>8.0442372334399403E-6</c:v>
                </c:pt>
                <c:pt idx="131">
                  <c:v>3.20088524488557E-2</c:v>
                </c:pt>
                <c:pt idx="132">
                  <c:v>5.3121200827515501E-2</c:v>
                </c:pt>
                <c:pt idx="133">
                  <c:v>9.2203087554734199E-3</c:v>
                </c:pt>
                <c:pt idx="134">
                  <c:v>2.2780362609470299E-2</c:v>
                </c:pt>
                <c:pt idx="135">
                  <c:v>2.52405815071979E-2</c:v>
                </c:pt>
                <c:pt idx="136">
                  <c:v>3.3465882881655099E-2</c:v>
                </c:pt>
                <c:pt idx="137">
                  <c:v>7.6606365823390102E-2</c:v>
                </c:pt>
                <c:pt idx="138">
                  <c:v>8.7029520591387799E-2</c:v>
                </c:pt>
                <c:pt idx="139">
                  <c:v>3.3496723863063002E-2</c:v>
                </c:pt>
                <c:pt idx="140">
                  <c:v>6.3956522557048395E-2</c:v>
                </c:pt>
                <c:pt idx="141">
                  <c:v>2.75127908558674E-2</c:v>
                </c:pt>
                <c:pt idx="142">
                  <c:v>1.96045392366768E-2</c:v>
                </c:pt>
                <c:pt idx="143">
                  <c:v>3.4403739130348998E-2</c:v>
                </c:pt>
                <c:pt idx="144">
                  <c:v>6.3423102376859398E-3</c:v>
                </c:pt>
                <c:pt idx="145">
                  <c:v>1.76317594183979E-2</c:v>
                </c:pt>
                <c:pt idx="146">
                  <c:v>2.4025814041960601E-2</c:v>
                </c:pt>
                <c:pt idx="147">
                  <c:v>3.5778349233338801E-2</c:v>
                </c:pt>
                <c:pt idx="148">
                  <c:v>9.3227239094042496E-3</c:v>
                </c:pt>
                <c:pt idx="149">
                  <c:v>2.8692983766731599E-8</c:v>
                </c:pt>
                <c:pt idx="150">
                  <c:v>3.6048431376670603E-2</c:v>
                </c:pt>
                <c:pt idx="151">
                  <c:v>9.2555060997570299E-2</c:v>
                </c:pt>
                <c:pt idx="152">
                  <c:v>8.5455284507325896E-2</c:v>
                </c:pt>
                <c:pt idx="153">
                  <c:v>4.3125324960037403E-2</c:v>
                </c:pt>
                <c:pt idx="154">
                  <c:v>4.7976355803793801E-2</c:v>
                </c:pt>
                <c:pt idx="155">
                  <c:v>5.4048477503989799E-2</c:v>
                </c:pt>
                <c:pt idx="156">
                  <c:v>3.3353787501706499E-2</c:v>
                </c:pt>
                <c:pt idx="157">
                  <c:v>4.0021172314823203E-2</c:v>
                </c:pt>
                <c:pt idx="158">
                  <c:v>4.3199460724380898E-2</c:v>
                </c:pt>
                <c:pt idx="159">
                  <c:v>3.5277971567289498E-2</c:v>
                </c:pt>
                <c:pt idx="160">
                  <c:v>5.2345558897613401E-2</c:v>
                </c:pt>
                <c:pt idx="161">
                  <c:v>4.9569653912097798E-2</c:v>
                </c:pt>
                <c:pt idx="162">
                  <c:v>3.7706602377419199E-2</c:v>
                </c:pt>
                <c:pt idx="163">
                  <c:v>2.1878255087663799E-2</c:v>
                </c:pt>
                <c:pt idx="164">
                  <c:v>2.6445928730673501E-2</c:v>
                </c:pt>
                <c:pt idx="165">
                  <c:v>2.3379854281568399E-2</c:v>
                </c:pt>
                <c:pt idx="166">
                  <c:v>2.5715756792276698E-2</c:v>
                </c:pt>
                <c:pt idx="167">
                  <c:v>4.8337260565002503E-2</c:v>
                </c:pt>
                <c:pt idx="168">
                  <c:v>3.2779093708029401E-2</c:v>
                </c:pt>
                <c:pt idx="169">
                  <c:v>2.5419036370177301E-2</c:v>
                </c:pt>
                <c:pt idx="170">
                  <c:v>3.5715937322578502E-2</c:v>
                </c:pt>
                <c:pt idx="171">
                  <c:v>3.3516929309126198E-2</c:v>
                </c:pt>
                <c:pt idx="172">
                  <c:v>1.5323373398728199E-2</c:v>
                </c:pt>
                <c:pt idx="173">
                  <c:v>3.6246135024210702E-2</c:v>
                </c:pt>
                <c:pt idx="174">
                  <c:v>3.8678666546615198E-2</c:v>
                </c:pt>
                <c:pt idx="175">
                  <c:v>2.6880957054736102E-2</c:v>
                </c:pt>
                <c:pt idx="176">
                  <c:v>5.4438560808471002E-2</c:v>
                </c:pt>
                <c:pt idx="177">
                  <c:v>5.2552840473321399E-2</c:v>
                </c:pt>
                <c:pt idx="178">
                  <c:v>3.9075303274756799E-2</c:v>
                </c:pt>
                <c:pt idx="179">
                  <c:v>4.4256678657674901E-2</c:v>
                </c:pt>
                <c:pt idx="180">
                  <c:v>3.2066029900284398E-2</c:v>
                </c:pt>
                <c:pt idx="181">
                  <c:v>3.6253468253672698E-2</c:v>
                </c:pt>
                <c:pt idx="182">
                  <c:v>3.9873055139814699E-2</c:v>
                </c:pt>
                <c:pt idx="183">
                  <c:v>3.2895545307582097E-2</c:v>
                </c:pt>
                <c:pt idx="184">
                  <c:v>4.8373375526988699E-2</c:v>
                </c:pt>
                <c:pt idx="185">
                  <c:v>4.3392207904954502E-2</c:v>
                </c:pt>
                <c:pt idx="186">
                  <c:v>2.92742833600813E-2</c:v>
                </c:pt>
                <c:pt idx="187">
                  <c:v>4.92916159512546E-2</c:v>
                </c:pt>
                <c:pt idx="188">
                  <c:v>3.9431641222158503E-2</c:v>
                </c:pt>
                <c:pt idx="189">
                  <c:v>5.1153790232930901E-2</c:v>
                </c:pt>
                <c:pt idx="190">
                  <c:v>4.00790580773496E-2</c:v>
                </c:pt>
                <c:pt idx="191">
                  <c:v>5.4817188026813603E-2</c:v>
                </c:pt>
                <c:pt idx="192">
                  <c:v>5.9783076691360203E-2</c:v>
                </c:pt>
                <c:pt idx="193">
                  <c:v>5.22144777318942E-2</c:v>
                </c:pt>
                <c:pt idx="194">
                  <c:v>5.8577966817992301E-2</c:v>
                </c:pt>
                <c:pt idx="195">
                  <c:v>5.1491225553881699E-2</c:v>
                </c:pt>
                <c:pt idx="196">
                  <c:v>5.4611126930718797E-2</c:v>
                </c:pt>
                <c:pt idx="197">
                  <c:v>6.2134333716127102E-2</c:v>
                </c:pt>
                <c:pt idx="198">
                  <c:v>6.1607289149918601E-2</c:v>
                </c:pt>
                <c:pt idx="199">
                  <c:v>5.7307150602323199E-2</c:v>
                </c:pt>
                <c:pt idx="200">
                  <c:v>5.42667241278528E-2</c:v>
                </c:pt>
                <c:pt idx="201">
                  <c:v>8.5191275058460497E-5</c:v>
                </c:pt>
                <c:pt idx="202">
                  <c:v>5.7713660303931998E-2</c:v>
                </c:pt>
                <c:pt idx="203">
                  <c:v>5.4974459771870002E-2</c:v>
                </c:pt>
                <c:pt idx="204">
                  <c:v>6.0364349264567498E-2</c:v>
                </c:pt>
                <c:pt idx="205">
                  <c:v>6.5501828861211003E-2</c:v>
                </c:pt>
                <c:pt idx="206">
                  <c:v>6.4472637676058001E-2</c:v>
                </c:pt>
                <c:pt idx="207">
                  <c:v>6.9270443361389794E-2</c:v>
                </c:pt>
                <c:pt idx="208">
                  <c:v>6.7971362012232597E-2</c:v>
                </c:pt>
                <c:pt idx="209">
                  <c:v>6.8063454046495095E-2</c:v>
                </c:pt>
                <c:pt idx="210">
                  <c:v>7.7256088355511607E-2</c:v>
                </c:pt>
                <c:pt idx="211">
                  <c:v>6.6984517058975707E-2</c:v>
                </c:pt>
                <c:pt idx="212">
                  <c:v>7.8499102762883397E-2</c:v>
                </c:pt>
                <c:pt idx="213">
                  <c:v>7.2549035594231995E-2</c:v>
                </c:pt>
                <c:pt idx="214">
                  <c:v>7.9399531592695596E-2</c:v>
                </c:pt>
                <c:pt idx="215">
                  <c:v>8.5149840241396005E-2</c:v>
                </c:pt>
                <c:pt idx="216">
                  <c:v>7.56001846744246E-2</c:v>
                </c:pt>
                <c:pt idx="217">
                  <c:v>8.5556809093930195E-2</c:v>
                </c:pt>
                <c:pt idx="218">
                  <c:v>8.9493376158599494E-2</c:v>
                </c:pt>
                <c:pt idx="219">
                  <c:v>8.9543219763910997E-2</c:v>
                </c:pt>
                <c:pt idx="220">
                  <c:v>8.56671162813996E-2</c:v>
                </c:pt>
                <c:pt idx="221">
                  <c:v>8.0058210413142095E-2</c:v>
                </c:pt>
                <c:pt idx="222">
                  <c:v>8.96952507696228E-2</c:v>
                </c:pt>
                <c:pt idx="223">
                  <c:v>8.97018503237028E-2</c:v>
                </c:pt>
                <c:pt idx="224">
                  <c:v>0.100758722870168</c:v>
                </c:pt>
                <c:pt idx="225">
                  <c:v>9.7149637507342707E-2</c:v>
                </c:pt>
                <c:pt idx="226">
                  <c:v>9.9295892676035905E-2</c:v>
                </c:pt>
                <c:pt idx="227">
                  <c:v>9.9166844198204998E-2</c:v>
                </c:pt>
                <c:pt idx="228">
                  <c:v>0.104012843841328</c:v>
                </c:pt>
                <c:pt idx="229">
                  <c:v>0.106716085010802</c:v>
                </c:pt>
                <c:pt idx="230">
                  <c:v>0.11437857313420299</c:v>
                </c:pt>
                <c:pt idx="231">
                  <c:v>0.110725256900068</c:v>
                </c:pt>
                <c:pt idx="232">
                  <c:v>0.111845400759641</c:v>
                </c:pt>
                <c:pt idx="233">
                  <c:v>0.117125025703725</c:v>
                </c:pt>
                <c:pt idx="234">
                  <c:v>0.12654338130913301</c:v>
                </c:pt>
                <c:pt idx="235">
                  <c:v>0.124916663102649</c:v>
                </c:pt>
                <c:pt idx="236">
                  <c:v>0.12568490675476701</c:v>
                </c:pt>
                <c:pt idx="237">
                  <c:v>0.12722820684574301</c:v>
                </c:pt>
                <c:pt idx="238">
                  <c:v>0.12721596102655799</c:v>
                </c:pt>
                <c:pt idx="239">
                  <c:v>0.13003906428126999</c:v>
                </c:pt>
                <c:pt idx="240">
                  <c:v>0.13266962370279201</c:v>
                </c:pt>
                <c:pt idx="241">
                  <c:v>0.135405543009256</c:v>
                </c:pt>
                <c:pt idx="242">
                  <c:v>0.14552198881657899</c:v>
                </c:pt>
                <c:pt idx="243">
                  <c:v>0.14677531941724101</c:v>
                </c:pt>
                <c:pt idx="244">
                  <c:v>0.15199451994487501</c:v>
                </c:pt>
                <c:pt idx="245">
                  <c:v>0.156680401132444</c:v>
                </c:pt>
                <c:pt idx="246">
                  <c:v>0.157466487582507</c:v>
                </c:pt>
                <c:pt idx="247">
                  <c:v>0.15938939970382299</c:v>
                </c:pt>
                <c:pt idx="248">
                  <c:v>0.17011122650322</c:v>
                </c:pt>
                <c:pt idx="249">
                  <c:v>0.16193643177009401</c:v>
                </c:pt>
                <c:pt idx="250">
                  <c:v>0.16183157416298799</c:v>
                </c:pt>
                <c:pt idx="251">
                  <c:v>0.17845361089922199</c:v>
                </c:pt>
                <c:pt idx="252">
                  <c:v>0.184188056983871</c:v>
                </c:pt>
                <c:pt idx="253">
                  <c:v>0.18573404582445699</c:v>
                </c:pt>
                <c:pt idx="254">
                  <c:v>0.19544307406408001</c:v>
                </c:pt>
                <c:pt idx="255">
                  <c:v>0.19878855316354899</c:v>
                </c:pt>
                <c:pt idx="256">
                  <c:v>0.20316679499186899</c:v>
                </c:pt>
                <c:pt idx="257">
                  <c:v>0.21094924752052799</c:v>
                </c:pt>
                <c:pt idx="258">
                  <c:v>0.217780357081096</c:v>
                </c:pt>
                <c:pt idx="259">
                  <c:v>0.22030198232922901</c:v>
                </c:pt>
                <c:pt idx="260">
                  <c:v>0.224011574304495</c:v>
                </c:pt>
                <c:pt idx="261">
                  <c:v>0.24466167367915401</c:v>
                </c:pt>
                <c:pt idx="262">
                  <c:v>0.24412755596840099</c:v>
                </c:pt>
                <c:pt idx="263">
                  <c:v>0.24466456415738899</c:v>
                </c:pt>
                <c:pt idx="264">
                  <c:v>0.25872533865986802</c:v>
                </c:pt>
                <c:pt idx="265">
                  <c:v>0.26358189078348099</c:v>
                </c:pt>
                <c:pt idx="266">
                  <c:v>0.27169538224735501</c:v>
                </c:pt>
                <c:pt idx="267">
                  <c:v>0.283269553150092</c:v>
                </c:pt>
                <c:pt idx="268">
                  <c:v>0.29164594140610201</c:v>
                </c:pt>
                <c:pt idx="269">
                  <c:v>0.295796060436127</c:v>
                </c:pt>
                <c:pt idx="270">
                  <c:v>0.30843487588013402</c:v>
                </c:pt>
                <c:pt idx="271">
                  <c:v>0.31529177768045302</c:v>
                </c:pt>
                <c:pt idx="272">
                  <c:v>0.328246446486189</c:v>
                </c:pt>
                <c:pt idx="273">
                  <c:v>0.339466650651431</c:v>
                </c:pt>
                <c:pt idx="274">
                  <c:v>0.35094574476697499</c:v>
                </c:pt>
                <c:pt idx="275">
                  <c:v>0.36469154565409301</c:v>
                </c:pt>
                <c:pt idx="276">
                  <c:v>0.37428356129262103</c:v>
                </c:pt>
                <c:pt idx="277">
                  <c:v>0.384955677727842</c:v>
                </c:pt>
                <c:pt idx="278">
                  <c:v>0.39377799403865399</c:v>
                </c:pt>
                <c:pt idx="279">
                  <c:v>0.41198544017856897</c:v>
                </c:pt>
                <c:pt idx="280">
                  <c:v>0.42493213140265201</c:v>
                </c:pt>
                <c:pt idx="281">
                  <c:v>0.441203484300356</c:v>
                </c:pt>
                <c:pt idx="282">
                  <c:v>0.45215072496248598</c:v>
                </c:pt>
                <c:pt idx="283">
                  <c:v>0.468165112162932</c:v>
                </c:pt>
                <c:pt idx="284">
                  <c:v>0.47946435488234901</c:v>
                </c:pt>
                <c:pt idx="285">
                  <c:v>0.49764226879712198</c:v>
                </c:pt>
                <c:pt idx="286">
                  <c:v>0.50887499365700195</c:v>
                </c:pt>
                <c:pt idx="287">
                  <c:v>0.52594171553332603</c:v>
                </c:pt>
                <c:pt idx="288">
                  <c:v>0.54589784759558602</c:v>
                </c:pt>
                <c:pt idx="289">
                  <c:v>0.56588458886841198</c:v>
                </c:pt>
                <c:pt idx="290">
                  <c:v>0.57493664738822903</c:v>
                </c:pt>
                <c:pt idx="291">
                  <c:v>0.59660526638641498</c:v>
                </c:pt>
                <c:pt idx="292">
                  <c:v>0.61586846744676305</c:v>
                </c:pt>
                <c:pt idx="293">
                  <c:v>0.62773544263029302</c:v>
                </c:pt>
                <c:pt idx="294">
                  <c:v>0.64817015164818303</c:v>
                </c:pt>
                <c:pt idx="295">
                  <c:v>0.66510536456139802</c:v>
                </c:pt>
                <c:pt idx="296">
                  <c:v>0.68260044234632999</c:v>
                </c:pt>
                <c:pt idx="297">
                  <c:v>0.70118012976255895</c:v>
                </c:pt>
                <c:pt idx="298">
                  <c:v>0.72335614976112494</c:v>
                </c:pt>
                <c:pt idx="299">
                  <c:v>0.73453086068909701</c:v>
                </c:pt>
                <c:pt idx="300">
                  <c:v>0.76103578826662299</c:v>
                </c:pt>
                <c:pt idx="301">
                  <c:v>0.77557391374634799</c:v>
                </c:pt>
                <c:pt idx="302">
                  <c:v>0.79837075524088497</c:v>
                </c:pt>
                <c:pt idx="303">
                  <c:v>0.80307087068703398</c:v>
                </c:pt>
                <c:pt idx="304">
                  <c:v>0.81733404752938899</c:v>
                </c:pt>
                <c:pt idx="305">
                  <c:v>0.83839849518352705</c:v>
                </c:pt>
                <c:pt idx="306">
                  <c:v>0.85588835001954999</c:v>
                </c:pt>
                <c:pt idx="307">
                  <c:v>0.86642683350834004</c:v>
                </c:pt>
                <c:pt idx="308">
                  <c:v>0.88476927787444304</c:v>
                </c:pt>
                <c:pt idx="309">
                  <c:v>0.88937894103008097</c:v>
                </c:pt>
                <c:pt idx="310">
                  <c:v>0.90809363040353996</c:v>
                </c:pt>
                <c:pt idx="311">
                  <c:v>0.91808984868441501</c:v>
                </c:pt>
                <c:pt idx="312">
                  <c:v>0.93454367628681301</c:v>
                </c:pt>
                <c:pt idx="313">
                  <c:v>0.94377721660175795</c:v>
                </c:pt>
                <c:pt idx="314">
                  <c:v>0.94982091797634904</c:v>
                </c:pt>
                <c:pt idx="315">
                  <c:v>0.95573660603133404</c:v>
                </c:pt>
                <c:pt idx="316">
                  <c:v>0.964996441646093</c:v>
                </c:pt>
                <c:pt idx="317">
                  <c:v>0.97104795974860203</c:v>
                </c:pt>
                <c:pt idx="318">
                  <c:v>0.97663210993526495</c:v>
                </c:pt>
                <c:pt idx="319">
                  <c:v>0.97944233603637698</c:v>
                </c:pt>
                <c:pt idx="320">
                  <c:v>0.982238915303418</c:v>
                </c:pt>
                <c:pt idx="321">
                  <c:v>0.98574371034168995</c:v>
                </c:pt>
                <c:pt idx="322">
                  <c:v>0.98708062876024205</c:v>
                </c:pt>
                <c:pt idx="323">
                  <c:v>0.98823151864169501</c:v>
                </c:pt>
                <c:pt idx="324">
                  <c:v>0.98819531197439303</c:v>
                </c:pt>
                <c:pt idx="325">
                  <c:v>0.98777167401593702</c:v>
                </c:pt>
                <c:pt idx="326">
                  <c:v>0.98514642684377196</c:v>
                </c:pt>
                <c:pt idx="327">
                  <c:v>0.98436266178770104</c:v>
                </c:pt>
                <c:pt idx="328">
                  <c:v>0.981507105723741</c:v>
                </c:pt>
                <c:pt idx="329">
                  <c:v>0.97586656664567095</c:v>
                </c:pt>
                <c:pt idx="330">
                  <c:v>0.97212311569974197</c:v>
                </c:pt>
                <c:pt idx="331">
                  <c:v>0.96881166641903105</c:v>
                </c:pt>
                <c:pt idx="332">
                  <c:v>0.96095440082583605</c:v>
                </c:pt>
                <c:pt idx="333">
                  <c:v>0.96240504154546103</c:v>
                </c:pt>
                <c:pt idx="334">
                  <c:v>0.95463112568037201</c:v>
                </c:pt>
                <c:pt idx="335">
                  <c:v>0.94677195993697605</c:v>
                </c:pt>
                <c:pt idx="336">
                  <c:v>0.94186475304160999</c:v>
                </c:pt>
                <c:pt idx="337">
                  <c:v>0.938602636753608</c:v>
                </c:pt>
                <c:pt idx="338">
                  <c:v>0.92917552533685499</c:v>
                </c:pt>
                <c:pt idx="339">
                  <c:v>0.92164514237940898</c:v>
                </c:pt>
                <c:pt idx="340">
                  <c:v>0.91783033313006801</c:v>
                </c:pt>
                <c:pt idx="341">
                  <c:v>0.91420169013461505</c:v>
                </c:pt>
                <c:pt idx="342">
                  <c:v>0.90561668619061597</c:v>
                </c:pt>
                <c:pt idx="343">
                  <c:v>0.89787971568675395</c:v>
                </c:pt>
                <c:pt idx="344">
                  <c:v>0.89257718957476895</c:v>
                </c:pt>
                <c:pt idx="345">
                  <c:v>0.884264590941649</c:v>
                </c:pt>
                <c:pt idx="346">
                  <c:v>0.87771776786466704</c:v>
                </c:pt>
                <c:pt idx="347">
                  <c:v>0.86945327210245105</c:v>
                </c:pt>
                <c:pt idx="348">
                  <c:v>0.86408449054214498</c:v>
                </c:pt>
                <c:pt idx="349">
                  <c:v>0.85760139788128498</c:v>
                </c:pt>
                <c:pt idx="350">
                  <c:v>0.85060428625927897</c:v>
                </c:pt>
                <c:pt idx="351">
                  <c:v>0.84751729081275995</c:v>
                </c:pt>
                <c:pt idx="352">
                  <c:v>0.84002289564043997</c:v>
                </c:pt>
                <c:pt idx="353">
                  <c:v>0.83239069526418596</c:v>
                </c:pt>
                <c:pt idx="354">
                  <c:v>0.82706955142904803</c:v>
                </c:pt>
                <c:pt idx="355">
                  <c:v>0.82339907571573401</c:v>
                </c:pt>
                <c:pt idx="356">
                  <c:v>0.81405014414210097</c:v>
                </c:pt>
                <c:pt idx="357">
                  <c:v>0.81092949691030602</c:v>
                </c:pt>
                <c:pt idx="358">
                  <c:v>0.80545734405662095</c:v>
                </c:pt>
                <c:pt idx="359">
                  <c:v>0.79816600329681198</c:v>
                </c:pt>
                <c:pt idx="360">
                  <c:v>0.794025351089505</c:v>
                </c:pt>
                <c:pt idx="361">
                  <c:v>0.78917736641101199</c:v>
                </c:pt>
                <c:pt idx="362">
                  <c:v>0.78166049426638695</c:v>
                </c:pt>
                <c:pt idx="363">
                  <c:v>0.774477341900356</c:v>
                </c:pt>
                <c:pt idx="364">
                  <c:v>0.77586830679836805</c:v>
                </c:pt>
                <c:pt idx="365">
                  <c:v>0.76909813564620599</c:v>
                </c:pt>
                <c:pt idx="366">
                  <c:v>0.76488831365100196</c:v>
                </c:pt>
                <c:pt idx="367">
                  <c:v>0.75835401308577499</c:v>
                </c:pt>
                <c:pt idx="368">
                  <c:v>0.75838419652862898</c:v>
                </c:pt>
                <c:pt idx="369">
                  <c:v>0.75368272005246895</c:v>
                </c:pt>
                <c:pt idx="370">
                  <c:v>0.74518995588953596</c:v>
                </c:pt>
                <c:pt idx="371">
                  <c:v>0.74476473318595104</c:v>
                </c:pt>
                <c:pt idx="372">
                  <c:v>0.74257585401181503</c:v>
                </c:pt>
                <c:pt idx="373">
                  <c:v>0.73775251753196003</c:v>
                </c:pt>
                <c:pt idx="374">
                  <c:v>0.73658715315109402</c:v>
                </c:pt>
                <c:pt idx="375">
                  <c:v>0.73449993445969697</c:v>
                </c:pt>
                <c:pt idx="376">
                  <c:v>0.73025770804967705</c:v>
                </c:pt>
                <c:pt idx="377">
                  <c:v>0.72484123697661196</c:v>
                </c:pt>
                <c:pt idx="378">
                  <c:v>0.72635341405796405</c:v>
                </c:pt>
                <c:pt idx="379">
                  <c:v>0.72346654378670605</c:v>
                </c:pt>
                <c:pt idx="380">
                  <c:v>0.72175288428822704</c:v>
                </c:pt>
                <c:pt idx="381">
                  <c:v>0.72100505016890004</c:v>
                </c:pt>
                <c:pt idx="382">
                  <c:v>0.71999515690949401</c:v>
                </c:pt>
                <c:pt idx="383">
                  <c:v>0.71832683665783903</c:v>
                </c:pt>
                <c:pt idx="384">
                  <c:v>0.71685457414922005</c:v>
                </c:pt>
                <c:pt idx="385">
                  <c:v>0.71532668243666497</c:v>
                </c:pt>
                <c:pt idx="386">
                  <c:v>0.71494739842840305</c:v>
                </c:pt>
                <c:pt idx="387">
                  <c:v>0.71281762948134997</c:v>
                </c:pt>
                <c:pt idx="388">
                  <c:v>0.71323290962406505</c:v>
                </c:pt>
                <c:pt idx="389">
                  <c:v>0.71142587045127104</c:v>
                </c:pt>
                <c:pt idx="390">
                  <c:v>0.71128294756857702</c:v>
                </c:pt>
                <c:pt idx="391">
                  <c:v>0.71134345697176005</c:v>
                </c:pt>
                <c:pt idx="392">
                  <c:v>0.71164055665051695</c:v>
                </c:pt>
                <c:pt idx="393">
                  <c:v>0.71193442538160501</c:v>
                </c:pt>
                <c:pt idx="394">
                  <c:v>0.71168896645364998</c:v>
                </c:pt>
                <c:pt idx="395">
                  <c:v>0.71175810432707698</c:v>
                </c:pt>
                <c:pt idx="396">
                  <c:v>0.71122091176161095</c:v>
                </c:pt>
                <c:pt idx="397">
                  <c:v>0.71204965043081003</c:v>
                </c:pt>
                <c:pt idx="398">
                  <c:v>0.71205013487786895</c:v>
                </c:pt>
                <c:pt idx="399">
                  <c:v>0.71337800338726298</c:v>
                </c:pt>
                <c:pt idx="400">
                  <c:v>0.71284839466652905</c:v>
                </c:pt>
                <c:pt idx="401">
                  <c:v>0.71565978150651699</c:v>
                </c:pt>
                <c:pt idx="402">
                  <c:v>0.71603578476553298</c:v>
                </c:pt>
                <c:pt idx="403">
                  <c:v>0.71683560504580801</c:v>
                </c:pt>
                <c:pt idx="404">
                  <c:v>0.71896910945349901</c:v>
                </c:pt>
                <c:pt idx="405">
                  <c:v>0.718817810113626</c:v>
                </c:pt>
                <c:pt idx="406">
                  <c:v>0.72145345400168304</c:v>
                </c:pt>
                <c:pt idx="407">
                  <c:v>0.72083697525572499</c:v>
                </c:pt>
                <c:pt idx="408">
                  <c:v>0.723395910039908</c:v>
                </c:pt>
                <c:pt idx="409">
                  <c:v>0.72765215772154102</c:v>
                </c:pt>
                <c:pt idx="410">
                  <c:v>0.72765078758464696</c:v>
                </c:pt>
                <c:pt idx="411">
                  <c:v>0.73001061223872399</c:v>
                </c:pt>
                <c:pt idx="412">
                  <c:v>0.733754081065079</c:v>
                </c:pt>
                <c:pt idx="413">
                  <c:v>0.73455400098434098</c:v>
                </c:pt>
                <c:pt idx="414">
                  <c:v>0.73740551610282301</c:v>
                </c:pt>
                <c:pt idx="415">
                  <c:v>0.73953978250399299</c:v>
                </c:pt>
                <c:pt idx="416">
                  <c:v>0.74372602939666499</c:v>
                </c:pt>
                <c:pt idx="417">
                  <c:v>0.74463305304354099</c:v>
                </c:pt>
                <c:pt idx="418">
                  <c:v>0.74899299254150498</c:v>
                </c:pt>
                <c:pt idx="419">
                  <c:v>0.75074570384083095</c:v>
                </c:pt>
                <c:pt idx="420">
                  <c:v>0.75225256698933596</c:v>
                </c:pt>
                <c:pt idx="421">
                  <c:v>0.75625351791418105</c:v>
                </c:pt>
                <c:pt idx="422">
                  <c:v>0.76225842652075004</c:v>
                </c:pt>
                <c:pt idx="423">
                  <c:v>0.76345161079497603</c:v>
                </c:pt>
                <c:pt idx="424">
                  <c:v>0.76706817305230601</c:v>
                </c:pt>
                <c:pt idx="425">
                  <c:v>0.77070471575862498</c:v>
                </c:pt>
                <c:pt idx="426">
                  <c:v>0.77245223335030699</c:v>
                </c:pt>
                <c:pt idx="427">
                  <c:v>0.77934363809750096</c:v>
                </c:pt>
                <c:pt idx="428">
                  <c:v>0.78075715401218504</c:v>
                </c:pt>
                <c:pt idx="429">
                  <c:v>0.78502391642540903</c:v>
                </c:pt>
                <c:pt idx="430">
                  <c:v>0.78938346390678704</c:v>
                </c:pt>
                <c:pt idx="431">
                  <c:v>0.79384536760442204</c:v>
                </c:pt>
                <c:pt idx="432">
                  <c:v>0.79669353886461303</c:v>
                </c:pt>
                <c:pt idx="433">
                  <c:v>0.80001143464952795</c:v>
                </c:pt>
                <c:pt idx="434">
                  <c:v>0.805326328883886</c:v>
                </c:pt>
                <c:pt idx="435">
                  <c:v>0.80869811713044404</c:v>
                </c:pt>
                <c:pt idx="436">
                  <c:v>0.81279822200614205</c:v>
                </c:pt>
                <c:pt idx="437">
                  <c:v>0.81769974502696396</c:v>
                </c:pt>
                <c:pt idx="438">
                  <c:v>0.82293648883443604</c:v>
                </c:pt>
                <c:pt idx="439">
                  <c:v>0.82627499575038699</c:v>
                </c:pt>
                <c:pt idx="440">
                  <c:v>0.82945351147610302</c:v>
                </c:pt>
                <c:pt idx="441">
                  <c:v>0.833547873346554</c:v>
                </c:pt>
                <c:pt idx="442">
                  <c:v>0.83886800867803202</c:v>
                </c:pt>
                <c:pt idx="443">
                  <c:v>0.84250304399490195</c:v>
                </c:pt>
                <c:pt idx="444">
                  <c:v>0.84926169247547201</c:v>
                </c:pt>
                <c:pt idx="445">
                  <c:v>0.85119595038165696</c:v>
                </c:pt>
                <c:pt idx="446">
                  <c:v>0.85652605614289701</c:v>
                </c:pt>
                <c:pt idx="447">
                  <c:v>0.86040408678078995</c:v>
                </c:pt>
                <c:pt idx="448">
                  <c:v>0.865507254369412</c:v>
                </c:pt>
                <c:pt idx="449">
                  <c:v>0.86998410873554999</c:v>
                </c:pt>
                <c:pt idx="450">
                  <c:v>0.87423779810781999</c:v>
                </c:pt>
                <c:pt idx="451">
                  <c:v>0.87891794916797195</c:v>
                </c:pt>
                <c:pt idx="452">
                  <c:v>0.88303078348421804</c:v>
                </c:pt>
                <c:pt idx="453">
                  <c:v>0.88641902355547497</c:v>
                </c:pt>
                <c:pt idx="454">
                  <c:v>0.89183157587187201</c:v>
                </c:pt>
                <c:pt idx="455">
                  <c:v>0.89595074920987305</c:v>
                </c:pt>
                <c:pt idx="456">
                  <c:v>0.90025174648573203</c:v>
                </c:pt>
                <c:pt idx="457">
                  <c:v>0.903859527391775</c:v>
                </c:pt>
                <c:pt idx="458">
                  <c:v>0.90818859105580396</c:v>
                </c:pt>
                <c:pt idx="459">
                  <c:v>0.91269679067434695</c:v>
                </c:pt>
                <c:pt idx="460">
                  <c:v>0.91671339356925197</c:v>
                </c:pt>
                <c:pt idx="461">
                  <c:v>0.92119679688844802</c:v>
                </c:pt>
                <c:pt idx="462">
                  <c:v>0.92357971450096299</c:v>
                </c:pt>
                <c:pt idx="463">
                  <c:v>0.92824686040521098</c:v>
                </c:pt>
                <c:pt idx="464">
                  <c:v>0.93248615318150496</c:v>
                </c:pt>
                <c:pt idx="465">
                  <c:v>0.93603405212244795</c:v>
                </c:pt>
                <c:pt idx="466">
                  <c:v>0.940147873419934</c:v>
                </c:pt>
                <c:pt idx="467">
                  <c:v>0.94363042166069599</c:v>
                </c:pt>
                <c:pt idx="468">
                  <c:v>0.94684408218536797</c:v>
                </c:pt>
                <c:pt idx="469">
                  <c:v>0.95076659634681304</c:v>
                </c:pt>
                <c:pt idx="470">
                  <c:v>0.95339720894028901</c:v>
                </c:pt>
                <c:pt idx="471">
                  <c:v>0.95768716245156305</c:v>
                </c:pt>
                <c:pt idx="472">
                  <c:v>0.96047956879798302</c:v>
                </c:pt>
                <c:pt idx="473">
                  <c:v>0.96455623395442402</c:v>
                </c:pt>
                <c:pt idx="474">
                  <c:v>0.96763507007045602</c:v>
                </c:pt>
                <c:pt idx="475">
                  <c:v>0.96937522948087096</c:v>
                </c:pt>
                <c:pt idx="476">
                  <c:v>0.97216281776858304</c:v>
                </c:pt>
                <c:pt idx="477">
                  <c:v>0.97606634792532398</c:v>
                </c:pt>
                <c:pt idx="478">
                  <c:v>0.978300543278665</c:v>
                </c:pt>
                <c:pt idx="479">
                  <c:v>0.98023248747160396</c:v>
                </c:pt>
                <c:pt idx="480">
                  <c:v>0.982914699433169</c:v>
                </c:pt>
                <c:pt idx="481">
                  <c:v>0.98449644150071303</c:v>
                </c:pt>
                <c:pt idx="482">
                  <c:v>0.98710483787414205</c:v>
                </c:pt>
                <c:pt idx="483">
                  <c:v>0.98927605500917803</c:v>
                </c:pt>
                <c:pt idx="484">
                  <c:v>0.99080564896746004</c:v>
                </c:pt>
                <c:pt idx="485">
                  <c:v>0.99249286979578399</c:v>
                </c:pt>
                <c:pt idx="486">
                  <c:v>0.99338334222815905</c:v>
                </c:pt>
                <c:pt idx="487">
                  <c:v>0.99477874706968406</c:v>
                </c:pt>
                <c:pt idx="488">
                  <c:v>0.99614061407283205</c:v>
                </c:pt>
                <c:pt idx="489">
                  <c:v>0.99702068994774995</c:v>
                </c:pt>
                <c:pt idx="490">
                  <c:v>0.99718050953566595</c:v>
                </c:pt>
                <c:pt idx="491">
                  <c:v>0.997734118418105</c:v>
                </c:pt>
                <c:pt idx="492">
                  <c:v>0.99795478212222299</c:v>
                </c:pt>
                <c:pt idx="493">
                  <c:v>0.99800100513315904</c:v>
                </c:pt>
                <c:pt idx="494">
                  <c:v>0.99771283780481301</c:v>
                </c:pt>
                <c:pt idx="495">
                  <c:v>0.99736775559885105</c:v>
                </c:pt>
                <c:pt idx="496">
                  <c:v>0.99707285780097099</c:v>
                </c:pt>
                <c:pt idx="497">
                  <c:v>0.99590242767840598</c:v>
                </c:pt>
                <c:pt idx="498">
                  <c:v>0.99387549646489404</c:v>
                </c:pt>
                <c:pt idx="499">
                  <c:v>0.99232993299099403</c:v>
                </c:pt>
                <c:pt idx="500">
                  <c:v>0.99107287970773805</c:v>
                </c:pt>
                <c:pt idx="501">
                  <c:v>0.98983080103225096</c:v>
                </c:pt>
                <c:pt idx="502">
                  <c:v>0.98730787946383303</c:v>
                </c:pt>
                <c:pt idx="503">
                  <c:v>0.98593487143268899</c:v>
                </c:pt>
                <c:pt idx="504">
                  <c:v>0.97989001004351195</c:v>
                </c:pt>
                <c:pt idx="505">
                  <c:v>0.97968976620105297</c:v>
                </c:pt>
                <c:pt idx="506">
                  <c:v>0.97713291335032104</c:v>
                </c:pt>
                <c:pt idx="507">
                  <c:v>0.97461309652632699</c:v>
                </c:pt>
                <c:pt idx="508">
                  <c:v>0.96874025907232897</c:v>
                </c:pt>
                <c:pt idx="509">
                  <c:v>0.95863442345028704</c:v>
                </c:pt>
                <c:pt idx="510">
                  <c:v>0.95921086002290701</c:v>
                </c:pt>
                <c:pt idx="511">
                  <c:v>0.95677627564196799</c:v>
                </c:pt>
                <c:pt idx="512">
                  <c:v>0.95777124506268596</c:v>
                </c:pt>
                <c:pt idx="513">
                  <c:v>0.95302349945643094</c:v>
                </c:pt>
                <c:pt idx="514">
                  <c:v>0.943939869837776</c:v>
                </c:pt>
                <c:pt idx="515">
                  <c:v>0.93620139808348202</c:v>
                </c:pt>
                <c:pt idx="516">
                  <c:v>0.92853347359063099</c:v>
                </c:pt>
                <c:pt idx="517">
                  <c:v>0.93132320102502997</c:v>
                </c:pt>
                <c:pt idx="518">
                  <c:v>0.92329708751876804</c:v>
                </c:pt>
                <c:pt idx="519">
                  <c:v>0.91583747387505099</c:v>
                </c:pt>
                <c:pt idx="520">
                  <c:v>0.905644512470831</c:v>
                </c:pt>
                <c:pt idx="521">
                  <c:v>0.90697577298367105</c:v>
                </c:pt>
                <c:pt idx="522">
                  <c:v>0.90127787595991304</c:v>
                </c:pt>
                <c:pt idx="523">
                  <c:v>0.88985161491148801</c:v>
                </c:pt>
                <c:pt idx="524">
                  <c:v>0.88847980868139198</c:v>
                </c:pt>
                <c:pt idx="525">
                  <c:v>0.87752575554458001</c:v>
                </c:pt>
                <c:pt idx="526">
                  <c:v>0.86571642445118402</c:v>
                </c:pt>
                <c:pt idx="527">
                  <c:v>0.85983391510095097</c:v>
                </c:pt>
                <c:pt idx="528">
                  <c:v>0.85426047631511004</c:v>
                </c:pt>
                <c:pt idx="529">
                  <c:v>0.84213862722585398</c:v>
                </c:pt>
                <c:pt idx="530">
                  <c:v>0.83108610272039596</c:v>
                </c:pt>
                <c:pt idx="531">
                  <c:v>0.82838750523050797</c:v>
                </c:pt>
                <c:pt idx="532">
                  <c:v>0.84433265342553798</c:v>
                </c:pt>
                <c:pt idx="533">
                  <c:v>0.82986180930189601</c:v>
                </c:pt>
                <c:pt idx="534">
                  <c:v>0.79834335443614701</c:v>
                </c:pt>
                <c:pt idx="535">
                  <c:v>0.80896383097903102</c:v>
                </c:pt>
                <c:pt idx="536">
                  <c:v>0.81192633692403504</c:v>
                </c:pt>
                <c:pt idx="537">
                  <c:v>0.79755657503313004</c:v>
                </c:pt>
                <c:pt idx="538">
                  <c:v>0.79553290371024199</c:v>
                </c:pt>
                <c:pt idx="539">
                  <c:v>0.78591036666946101</c:v>
                </c:pt>
                <c:pt idx="540">
                  <c:v>0.79116408010509398</c:v>
                </c:pt>
                <c:pt idx="541">
                  <c:v>0.75781874651669101</c:v>
                </c:pt>
                <c:pt idx="542">
                  <c:v>0.75880001588894497</c:v>
                </c:pt>
                <c:pt idx="543">
                  <c:v>0.73992098606358603</c:v>
                </c:pt>
                <c:pt idx="544">
                  <c:v>0.73002822280773205</c:v>
                </c:pt>
                <c:pt idx="545">
                  <c:v>0.72868327698632396</c:v>
                </c:pt>
                <c:pt idx="546">
                  <c:v>0.69001531748049905</c:v>
                </c:pt>
                <c:pt idx="547">
                  <c:v>0.69521449081366704</c:v>
                </c:pt>
                <c:pt idx="548">
                  <c:v>0.69106587467076197</c:v>
                </c:pt>
                <c:pt idx="549">
                  <c:v>0.73136281376037204</c:v>
                </c:pt>
                <c:pt idx="550">
                  <c:v>0.70690355522230397</c:v>
                </c:pt>
                <c:pt idx="551">
                  <c:v>0.67816956126581296</c:v>
                </c:pt>
                <c:pt idx="552">
                  <c:v>0.73248253756465198</c:v>
                </c:pt>
                <c:pt idx="553">
                  <c:v>0.71717182304783</c:v>
                </c:pt>
                <c:pt idx="554">
                  <c:v>0.65664526662441502</c:v>
                </c:pt>
                <c:pt idx="555">
                  <c:v>0.69122502927154605</c:v>
                </c:pt>
                <c:pt idx="556">
                  <c:v>0.612978756493745</c:v>
                </c:pt>
                <c:pt idx="557">
                  <c:v>0.62657686632380905</c:v>
                </c:pt>
                <c:pt idx="558">
                  <c:v>0.59992276660439203</c:v>
                </c:pt>
                <c:pt idx="559">
                  <c:v>0.60158620855525402</c:v>
                </c:pt>
                <c:pt idx="560">
                  <c:v>0.60062512487042896</c:v>
                </c:pt>
                <c:pt idx="561">
                  <c:v>0.56871478203446901</c:v>
                </c:pt>
                <c:pt idx="562">
                  <c:v>0.59189560724843504</c:v>
                </c:pt>
                <c:pt idx="563">
                  <c:v>0.54530562290161899</c:v>
                </c:pt>
                <c:pt idx="564">
                  <c:v>0.57858065176269202</c:v>
                </c:pt>
                <c:pt idx="565">
                  <c:v>0.539679155148857</c:v>
                </c:pt>
                <c:pt idx="566">
                  <c:v>0.55231908006411501</c:v>
                </c:pt>
                <c:pt idx="567">
                  <c:v>0.487766204665462</c:v>
                </c:pt>
                <c:pt idx="568">
                  <c:v>0.50989270129028597</c:v>
                </c:pt>
                <c:pt idx="569">
                  <c:v>0.49918336244768802</c:v>
                </c:pt>
                <c:pt idx="570">
                  <c:v>0.49709042800376901</c:v>
                </c:pt>
                <c:pt idx="571">
                  <c:v>0.50944159543503098</c:v>
                </c:pt>
                <c:pt idx="572">
                  <c:v>0.49883501554735299</c:v>
                </c:pt>
                <c:pt idx="573">
                  <c:v>0.51421471648975403</c:v>
                </c:pt>
                <c:pt idx="574">
                  <c:v>0.46314356274671598</c:v>
                </c:pt>
                <c:pt idx="575">
                  <c:v>0.48476260055234</c:v>
                </c:pt>
                <c:pt idx="576">
                  <c:v>0.47923338530656001</c:v>
                </c:pt>
                <c:pt idx="577">
                  <c:v>0.47951514046414101</c:v>
                </c:pt>
                <c:pt idx="578">
                  <c:v>0.46777917241913503</c:v>
                </c:pt>
                <c:pt idx="579">
                  <c:v>0.50140276359847702</c:v>
                </c:pt>
                <c:pt idx="580">
                  <c:v>0.46021027919226298</c:v>
                </c:pt>
                <c:pt idx="581">
                  <c:v>0.48350692949794499</c:v>
                </c:pt>
                <c:pt idx="582">
                  <c:v>0.462517385666884</c:v>
                </c:pt>
                <c:pt idx="583">
                  <c:v>0.38277810436906201</c:v>
                </c:pt>
                <c:pt idx="584">
                  <c:v>0.456132117809396</c:v>
                </c:pt>
                <c:pt idx="585">
                  <c:v>0.460252951635503</c:v>
                </c:pt>
                <c:pt idx="586">
                  <c:v>0.45011881257147701</c:v>
                </c:pt>
                <c:pt idx="587">
                  <c:v>0.41160802947999298</c:v>
                </c:pt>
                <c:pt idx="588">
                  <c:v>0.39739153121049497</c:v>
                </c:pt>
                <c:pt idx="589">
                  <c:v>0.41601663542850797</c:v>
                </c:pt>
                <c:pt idx="590">
                  <c:v>0.39468885240315998</c:v>
                </c:pt>
                <c:pt idx="591">
                  <c:v>0.39683818383095398</c:v>
                </c:pt>
                <c:pt idx="592">
                  <c:v>0.39675078957945997</c:v>
                </c:pt>
                <c:pt idx="593">
                  <c:v>0.39464493463047701</c:v>
                </c:pt>
                <c:pt idx="594">
                  <c:v>0.39919638160730297</c:v>
                </c:pt>
                <c:pt idx="595">
                  <c:v>0.37006581116646597</c:v>
                </c:pt>
                <c:pt idx="596">
                  <c:v>0.40116018582191898</c:v>
                </c:pt>
                <c:pt idx="597">
                  <c:v>0.40808248704112798</c:v>
                </c:pt>
                <c:pt idx="598">
                  <c:v>0.39533334330468101</c:v>
                </c:pt>
                <c:pt idx="599">
                  <c:v>0.40267156327836101</c:v>
                </c:pt>
                <c:pt idx="600">
                  <c:v>0.38493855496950402</c:v>
                </c:pt>
                <c:pt idx="601">
                  <c:v>0.38811892668818498</c:v>
                </c:pt>
                <c:pt idx="602">
                  <c:v>0.37685537332297903</c:v>
                </c:pt>
                <c:pt idx="603">
                  <c:v>0.36186157709190298</c:v>
                </c:pt>
                <c:pt idx="604">
                  <c:v>0.352687426991102</c:v>
                </c:pt>
                <c:pt idx="605">
                  <c:v>0.36741964333337701</c:v>
                </c:pt>
                <c:pt idx="606">
                  <c:v>0.37643133983428301</c:v>
                </c:pt>
                <c:pt idx="607">
                  <c:v>0.36593025874151403</c:v>
                </c:pt>
                <c:pt idx="608">
                  <c:v>0.346924137600364</c:v>
                </c:pt>
                <c:pt idx="609">
                  <c:v>0.35246894742134299</c:v>
                </c:pt>
                <c:pt idx="610">
                  <c:v>0.36486700636654801</c:v>
                </c:pt>
                <c:pt idx="611">
                  <c:v>0.35187594871745598</c:v>
                </c:pt>
                <c:pt idx="612">
                  <c:v>0.34736573060745002</c:v>
                </c:pt>
                <c:pt idx="613">
                  <c:v>0.34297717444586401</c:v>
                </c:pt>
                <c:pt idx="614">
                  <c:v>0.34623357497852297</c:v>
                </c:pt>
                <c:pt idx="615">
                  <c:v>0.33677002236351999</c:v>
                </c:pt>
                <c:pt idx="616">
                  <c:v>0.33056614943662799</c:v>
                </c:pt>
                <c:pt idx="617">
                  <c:v>0.32708869323652601</c:v>
                </c:pt>
                <c:pt idx="618">
                  <c:v>0.31665803445547203</c:v>
                </c:pt>
                <c:pt idx="619">
                  <c:v>0.31619596521227</c:v>
                </c:pt>
                <c:pt idx="620">
                  <c:v>0.32255225439095297</c:v>
                </c:pt>
                <c:pt idx="621">
                  <c:v>0.29812325150441799</c:v>
                </c:pt>
                <c:pt idx="622">
                  <c:v>0.31057290007167299</c:v>
                </c:pt>
                <c:pt idx="623">
                  <c:v>0.30952922082453999</c:v>
                </c:pt>
                <c:pt idx="624">
                  <c:v>0.30805391346474298</c:v>
                </c:pt>
                <c:pt idx="625">
                  <c:v>0.29357149387042702</c:v>
                </c:pt>
                <c:pt idx="626">
                  <c:v>0.29483955239981802</c:v>
                </c:pt>
                <c:pt idx="627">
                  <c:v>0.293774529226905</c:v>
                </c:pt>
                <c:pt idx="628">
                  <c:v>0.28808371621533602</c:v>
                </c:pt>
                <c:pt idx="629">
                  <c:v>0.28046037154464898</c:v>
                </c:pt>
                <c:pt idx="630">
                  <c:v>0.27772851065719101</c:v>
                </c:pt>
                <c:pt idx="631">
                  <c:v>0.27276919879976103</c:v>
                </c:pt>
                <c:pt idx="632">
                  <c:v>0.270645607910382</c:v>
                </c:pt>
                <c:pt idx="633">
                  <c:v>0.27095917955162102</c:v>
                </c:pt>
                <c:pt idx="634">
                  <c:v>0.25413893262606302</c:v>
                </c:pt>
                <c:pt idx="635">
                  <c:v>0.250045039198039</c:v>
                </c:pt>
                <c:pt idx="636">
                  <c:v>0.25186322856036403</c:v>
                </c:pt>
                <c:pt idx="637">
                  <c:v>0.24782509599303601</c:v>
                </c:pt>
                <c:pt idx="638">
                  <c:v>0.26961274003835101</c:v>
                </c:pt>
                <c:pt idx="639">
                  <c:v>0.23657721337600501</c:v>
                </c:pt>
                <c:pt idx="640">
                  <c:v>0.25113739801069401</c:v>
                </c:pt>
                <c:pt idx="641">
                  <c:v>0.25389015291292699</c:v>
                </c:pt>
                <c:pt idx="642">
                  <c:v>0.253139639500432</c:v>
                </c:pt>
                <c:pt idx="643">
                  <c:v>0.222750972520565</c:v>
                </c:pt>
                <c:pt idx="644">
                  <c:v>0.24425391261349799</c:v>
                </c:pt>
                <c:pt idx="645">
                  <c:v>0.236799901449501</c:v>
                </c:pt>
                <c:pt idx="646">
                  <c:v>0.24707421313016201</c:v>
                </c:pt>
                <c:pt idx="647">
                  <c:v>0.22833588402932001</c:v>
                </c:pt>
                <c:pt idx="648">
                  <c:v>0.226948679392279</c:v>
                </c:pt>
                <c:pt idx="649">
                  <c:v>0.246144691337321</c:v>
                </c:pt>
                <c:pt idx="650">
                  <c:v>0.24604430624662399</c:v>
                </c:pt>
                <c:pt idx="651">
                  <c:v>0.218687219485318</c:v>
                </c:pt>
                <c:pt idx="652">
                  <c:v>0.216040342437225</c:v>
                </c:pt>
                <c:pt idx="653">
                  <c:v>0.22654872738433701</c:v>
                </c:pt>
                <c:pt idx="654">
                  <c:v>0.23317452705091701</c:v>
                </c:pt>
                <c:pt idx="655">
                  <c:v>0.24950818764379801</c:v>
                </c:pt>
                <c:pt idx="656">
                  <c:v>0.22898413865389999</c:v>
                </c:pt>
                <c:pt idx="657">
                  <c:v>0.19082029432091099</c:v>
                </c:pt>
                <c:pt idx="658">
                  <c:v>0.18497250343405</c:v>
                </c:pt>
                <c:pt idx="659">
                  <c:v>0.225345970100918</c:v>
                </c:pt>
                <c:pt idx="660">
                  <c:v>0.205141823533253</c:v>
                </c:pt>
                <c:pt idx="661">
                  <c:v>0.21257233633320999</c:v>
                </c:pt>
                <c:pt idx="662">
                  <c:v>0.20977263142816599</c:v>
                </c:pt>
                <c:pt idx="663">
                  <c:v>0.200938987342795</c:v>
                </c:pt>
                <c:pt idx="664">
                  <c:v>0.19845462784385501</c:v>
                </c:pt>
                <c:pt idx="665">
                  <c:v>0.16519574114215599</c:v>
                </c:pt>
                <c:pt idx="666">
                  <c:v>0.172004864978476</c:v>
                </c:pt>
                <c:pt idx="667">
                  <c:v>0.21232169054331601</c:v>
                </c:pt>
                <c:pt idx="668">
                  <c:v>0.20404998441076899</c:v>
                </c:pt>
                <c:pt idx="669">
                  <c:v>0.20435539698644301</c:v>
                </c:pt>
                <c:pt idx="670">
                  <c:v>0.20232436505173401</c:v>
                </c:pt>
                <c:pt idx="671">
                  <c:v>0.175200872426714</c:v>
                </c:pt>
                <c:pt idx="672">
                  <c:v>0.194075669410125</c:v>
                </c:pt>
                <c:pt idx="673">
                  <c:v>0.18083494991270399</c:v>
                </c:pt>
                <c:pt idx="674">
                  <c:v>0.194717301534066</c:v>
                </c:pt>
                <c:pt idx="675">
                  <c:v>0.20806766996626899</c:v>
                </c:pt>
                <c:pt idx="676">
                  <c:v>0.18635910500660199</c:v>
                </c:pt>
                <c:pt idx="677">
                  <c:v>0.18942218269304301</c:v>
                </c:pt>
                <c:pt idx="678">
                  <c:v>0.165442769595426</c:v>
                </c:pt>
                <c:pt idx="679">
                  <c:v>0.15542120246834701</c:v>
                </c:pt>
                <c:pt idx="680">
                  <c:v>0.13536010659285599</c:v>
                </c:pt>
                <c:pt idx="681">
                  <c:v>0.14046816707402901</c:v>
                </c:pt>
                <c:pt idx="682">
                  <c:v>0.11549928406868699</c:v>
                </c:pt>
                <c:pt idx="683">
                  <c:v>0.18419851251967201</c:v>
                </c:pt>
                <c:pt idx="684">
                  <c:v>0.13799390047311999</c:v>
                </c:pt>
                <c:pt idx="685">
                  <c:v>0.19500085132351</c:v>
                </c:pt>
                <c:pt idx="686">
                  <c:v>0.13706455985048599</c:v>
                </c:pt>
                <c:pt idx="687">
                  <c:v>0.16172488951713199</c:v>
                </c:pt>
                <c:pt idx="688">
                  <c:v>0.164038375126491</c:v>
                </c:pt>
                <c:pt idx="689">
                  <c:v>0.16333807686583801</c:v>
                </c:pt>
                <c:pt idx="690">
                  <c:v>0.14112685048724999</c:v>
                </c:pt>
                <c:pt idx="691">
                  <c:v>0.119160919797693</c:v>
                </c:pt>
                <c:pt idx="692">
                  <c:v>0.15746895513028</c:v>
                </c:pt>
                <c:pt idx="693">
                  <c:v>0.117039578425274</c:v>
                </c:pt>
                <c:pt idx="694">
                  <c:v>0.12986794054262399</c:v>
                </c:pt>
                <c:pt idx="695">
                  <c:v>8.7692767163815702E-2</c:v>
                </c:pt>
                <c:pt idx="696">
                  <c:v>0.103816941803046</c:v>
                </c:pt>
                <c:pt idx="697">
                  <c:v>0.125374247384581</c:v>
                </c:pt>
                <c:pt idx="698">
                  <c:v>0.13964195254839401</c:v>
                </c:pt>
                <c:pt idx="699">
                  <c:v>0.152580017736764</c:v>
                </c:pt>
                <c:pt idx="700">
                  <c:v>0.16102624289350601</c:v>
                </c:pt>
                <c:pt idx="701">
                  <c:v>0.19021633929413601</c:v>
                </c:pt>
                <c:pt idx="702">
                  <c:v>0.126343250284392</c:v>
                </c:pt>
                <c:pt idx="703">
                  <c:v>0.15174251804268099</c:v>
                </c:pt>
                <c:pt idx="704">
                  <c:v>0.28331703645323397</c:v>
                </c:pt>
                <c:pt idx="705">
                  <c:v>0.15706000210493401</c:v>
                </c:pt>
                <c:pt idx="706">
                  <c:v>0.129635133591602</c:v>
                </c:pt>
                <c:pt idx="707">
                  <c:v>0.19508462862666001</c:v>
                </c:pt>
                <c:pt idx="708">
                  <c:v>0.15967296603541201</c:v>
                </c:pt>
                <c:pt idx="709">
                  <c:v>0.16513623924562501</c:v>
                </c:pt>
                <c:pt idx="710">
                  <c:v>0.176361666627354</c:v>
                </c:pt>
                <c:pt idx="711">
                  <c:v>0.164903534834135</c:v>
                </c:pt>
                <c:pt idx="712">
                  <c:v>0.150259223331112</c:v>
                </c:pt>
                <c:pt idx="713">
                  <c:v>0.15019342677740299</c:v>
                </c:pt>
                <c:pt idx="714">
                  <c:v>0.143437116445678</c:v>
                </c:pt>
                <c:pt idx="715">
                  <c:v>0.131665682942263</c:v>
                </c:pt>
                <c:pt idx="716">
                  <c:v>0.16617442404348601</c:v>
                </c:pt>
                <c:pt idx="717">
                  <c:v>0.16893198060074599</c:v>
                </c:pt>
                <c:pt idx="718">
                  <c:v>0.158694937192915</c:v>
                </c:pt>
                <c:pt idx="719">
                  <c:v>0.14467800933321501</c:v>
                </c:pt>
                <c:pt idx="720">
                  <c:v>0.17814827104888001</c:v>
                </c:pt>
                <c:pt idx="721">
                  <c:v>0.19133366190148901</c:v>
                </c:pt>
                <c:pt idx="722">
                  <c:v>0.197901788953427</c:v>
                </c:pt>
                <c:pt idx="723">
                  <c:v>0.124644796442777</c:v>
                </c:pt>
                <c:pt idx="724">
                  <c:v>0.15431258857966401</c:v>
                </c:pt>
                <c:pt idx="725">
                  <c:v>0.17859479758288499</c:v>
                </c:pt>
                <c:pt idx="726">
                  <c:v>0.16674613485828299</c:v>
                </c:pt>
                <c:pt idx="727">
                  <c:v>8.3385124529535101E-2</c:v>
                </c:pt>
                <c:pt idx="728">
                  <c:v>0.14038701465400999</c:v>
                </c:pt>
                <c:pt idx="729">
                  <c:v>0.128712717313505</c:v>
                </c:pt>
                <c:pt idx="730">
                  <c:v>0.147478507761484</c:v>
                </c:pt>
                <c:pt idx="731">
                  <c:v>0.151299892419584</c:v>
                </c:pt>
                <c:pt idx="732">
                  <c:v>0.152490556715455</c:v>
                </c:pt>
                <c:pt idx="733">
                  <c:v>0.18851608391431099</c:v>
                </c:pt>
                <c:pt idx="734">
                  <c:v>0.13064445357360199</c:v>
                </c:pt>
                <c:pt idx="735">
                  <c:v>0.12716074441325301</c:v>
                </c:pt>
                <c:pt idx="736">
                  <c:v>5.1816768025137998E-3</c:v>
                </c:pt>
                <c:pt idx="737">
                  <c:v>0.139531259531253</c:v>
                </c:pt>
                <c:pt idx="738">
                  <c:v>0.107051401693283</c:v>
                </c:pt>
                <c:pt idx="739">
                  <c:v>0.10603659104673099</c:v>
                </c:pt>
                <c:pt idx="740">
                  <c:v>0.175348441422258</c:v>
                </c:pt>
                <c:pt idx="741">
                  <c:v>0.13208831004657501</c:v>
                </c:pt>
                <c:pt idx="742">
                  <c:v>0.17435998032885899</c:v>
                </c:pt>
                <c:pt idx="743">
                  <c:v>0.228864096560042</c:v>
                </c:pt>
                <c:pt idx="744">
                  <c:v>0.182176526406746</c:v>
                </c:pt>
                <c:pt idx="745">
                  <c:v>0.15017667129642401</c:v>
                </c:pt>
                <c:pt idx="746">
                  <c:v>0.113925149040802</c:v>
                </c:pt>
                <c:pt idx="747">
                  <c:v>0.18051406739991199</c:v>
                </c:pt>
                <c:pt idx="748">
                  <c:v>0.17862123515952499</c:v>
                </c:pt>
                <c:pt idx="749">
                  <c:v>0.15608273474357401</c:v>
                </c:pt>
                <c:pt idx="750">
                  <c:v>0.17098152735091399</c:v>
                </c:pt>
                <c:pt idx="751">
                  <c:v>0.19336888232300001</c:v>
                </c:pt>
                <c:pt idx="752">
                  <c:v>0.15298188636982599</c:v>
                </c:pt>
                <c:pt idx="753">
                  <c:v>0.14492008811458501</c:v>
                </c:pt>
                <c:pt idx="754">
                  <c:v>0.14577652655540199</c:v>
                </c:pt>
                <c:pt idx="755">
                  <c:v>0.17946501993712599</c:v>
                </c:pt>
                <c:pt idx="756">
                  <c:v>0.21127609305528999</c:v>
                </c:pt>
                <c:pt idx="757">
                  <c:v>0.18582606580823899</c:v>
                </c:pt>
                <c:pt idx="758">
                  <c:v>0.14143804139183</c:v>
                </c:pt>
                <c:pt idx="759">
                  <c:v>0.15217655444644801</c:v>
                </c:pt>
                <c:pt idx="760">
                  <c:v>0.172238260826688</c:v>
                </c:pt>
                <c:pt idx="761">
                  <c:v>0.18220368082808699</c:v>
                </c:pt>
                <c:pt idx="762">
                  <c:v>0.15913144826089001</c:v>
                </c:pt>
                <c:pt idx="763">
                  <c:v>0.17732000862775599</c:v>
                </c:pt>
                <c:pt idx="764">
                  <c:v>0.20770663392372099</c:v>
                </c:pt>
                <c:pt idx="765">
                  <c:v>0.18331231482369501</c:v>
                </c:pt>
                <c:pt idx="766">
                  <c:v>0.17438930408078199</c:v>
                </c:pt>
                <c:pt idx="767">
                  <c:v>0.17976543975870701</c:v>
                </c:pt>
                <c:pt idx="768">
                  <c:v>0.18770519617778</c:v>
                </c:pt>
                <c:pt idx="769">
                  <c:v>0.18429651749010401</c:v>
                </c:pt>
                <c:pt idx="770">
                  <c:v>0.151779699157018</c:v>
                </c:pt>
                <c:pt idx="771">
                  <c:v>0.15930131618080101</c:v>
                </c:pt>
                <c:pt idx="772">
                  <c:v>0.16509632370640001</c:v>
                </c:pt>
                <c:pt idx="773">
                  <c:v>0.141167767220022</c:v>
                </c:pt>
                <c:pt idx="774">
                  <c:v>0.12570095058963901</c:v>
                </c:pt>
                <c:pt idx="775">
                  <c:v>0.17661785184860099</c:v>
                </c:pt>
                <c:pt idx="776">
                  <c:v>0.157419016264217</c:v>
                </c:pt>
                <c:pt idx="777">
                  <c:v>0.16249541598164099</c:v>
                </c:pt>
                <c:pt idx="778">
                  <c:v>0.15718196200634699</c:v>
                </c:pt>
                <c:pt idx="779">
                  <c:v>0.14601681812262801</c:v>
                </c:pt>
                <c:pt idx="780">
                  <c:v>0.121254960743236</c:v>
                </c:pt>
                <c:pt idx="781">
                  <c:v>0.169417288163031</c:v>
                </c:pt>
                <c:pt idx="782">
                  <c:v>0.14400607683918901</c:v>
                </c:pt>
                <c:pt idx="783">
                  <c:v>0.15475080571877001</c:v>
                </c:pt>
                <c:pt idx="784">
                  <c:v>0.16140625328431199</c:v>
                </c:pt>
                <c:pt idx="785">
                  <c:v>0.14035169235539499</c:v>
                </c:pt>
                <c:pt idx="786">
                  <c:v>0.12557546631198099</c:v>
                </c:pt>
                <c:pt idx="787">
                  <c:v>0.12677180006538399</c:v>
                </c:pt>
                <c:pt idx="788">
                  <c:v>0.13257766064962301</c:v>
                </c:pt>
                <c:pt idx="789">
                  <c:v>0.14985672721861601</c:v>
                </c:pt>
                <c:pt idx="790">
                  <c:v>0.15658477950581901</c:v>
                </c:pt>
                <c:pt idx="791">
                  <c:v>0.14797784926077201</c:v>
                </c:pt>
                <c:pt idx="792">
                  <c:v>0.13830847653419501</c:v>
                </c:pt>
                <c:pt idx="793">
                  <c:v>0.158192078354812</c:v>
                </c:pt>
                <c:pt idx="794">
                  <c:v>0.15444251310867699</c:v>
                </c:pt>
                <c:pt idx="795">
                  <c:v>0.171170308936239</c:v>
                </c:pt>
                <c:pt idx="796">
                  <c:v>0.14880374446840899</c:v>
                </c:pt>
                <c:pt idx="797">
                  <c:v>0.138784812505403</c:v>
                </c:pt>
                <c:pt idx="798">
                  <c:v>0.164883122062498</c:v>
                </c:pt>
                <c:pt idx="799">
                  <c:v>0.17727686920364899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72-4EE3-B5F4-D5FF4B80B1E0}"/>
            </c:ext>
          </c:extLst>
        </c:ser>
        <c:ser>
          <c:idx val="1"/>
          <c:order val="1"/>
          <c:tx>
            <c:v>horizontal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S14D'!$A$3:$A$802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'Fig. S14D'!$C$3:$C$802</c:f>
              <c:numCache>
                <c:formatCode>General</c:formatCode>
                <c:ptCount val="800"/>
                <c:pt idx="0">
                  <c:v>9.36386605734074E-3</c:v>
                </c:pt>
                <c:pt idx="1">
                  <c:v>5.3250913982529902E-3</c:v>
                </c:pt>
                <c:pt idx="2">
                  <c:v>3.0842922836026899E-2</c:v>
                </c:pt>
                <c:pt idx="3">
                  <c:v>4.1420181563394998E-2</c:v>
                </c:pt>
                <c:pt idx="4">
                  <c:v>2.2601393822160601E-2</c:v>
                </c:pt>
                <c:pt idx="5">
                  <c:v>1.1899902239154199E-5</c:v>
                </c:pt>
                <c:pt idx="6">
                  <c:v>1.73862843080297E-5</c:v>
                </c:pt>
                <c:pt idx="7">
                  <c:v>1.2183990223915401E-5</c:v>
                </c:pt>
                <c:pt idx="8">
                  <c:v>5.3437639680464797E-5</c:v>
                </c:pt>
                <c:pt idx="9">
                  <c:v>1.07985909744146E-5</c:v>
                </c:pt>
                <c:pt idx="10">
                  <c:v>3.7710660477641198E-6</c:v>
                </c:pt>
                <c:pt idx="11">
                  <c:v>1.14688107809569E-5</c:v>
                </c:pt>
                <c:pt idx="12">
                  <c:v>1.03112334381983E-5</c:v>
                </c:pt>
                <c:pt idx="13">
                  <c:v>4.3772003242903403E-5</c:v>
                </c:pt>
                <c:pt idx="14">
                  <c:v>1.8361603495442599E-6</c:v>
                </c:pt>
                <c:pt idx="15">
                  <c:v>7.46960341846403E-6</c:v>
                </c:pt>
                <c:pt idx="16">
                  <c:v>0.21791402247828201</c:v>
                </c:pt>
                <c:pt idx="17">
                  <c:v>6.5658648508271105E-5</c:v>
                </c:pt>
                <c:pt idx="18">
                  <c:v>0.90096719519860502</c:v>
                </c:pt>
                <c:pt idx="19">
                  <c:v>1.3073321888379401E-6</c:v>
                </c:pt>
                <c:pt idx="20">
                  <c:v>0.86543854675253296</c:v>
                </c:pt>
                <c:pt idx="21">
                  <c:v>0.14779712298014699</c:v>
                </c:pt>
                <c:pt idx="22">
                  <c:v>1.3711882813960399E-5</c:v>
                </c:pt>
                <c:pt idx="23">
                  <c:v>8.5143187197969095E-3</c:v>
                </c:pt>
                <c:pt idx="24">
                  <c:v>0.19595230726347901</c:v>
                </c:pt>
                <c:pt idx="25">
                  <c:v>2.7444726076630799E-5</c:v>
                </c:pt>
                <c:pt idx="26">
                  <c:v>0.421358759956938</c:v>
                </c:pt>
                <c:pt idx="27">
                  <c:v>0.73666352706379601</c:v>
                </c:pt>
                <c:pt idx="28">
                  <c:v>1.0404825417920101E-5</c:v>
                </c:pt>
                <c:pt idx="29">
                  <c:v>0.23419638403116799</c:v>
                </c:pt>
                <c:pt idx="30">
                  <c:v>8.4094439768422902E-6</c:v>
                </c:pt>
                <c:pt idx="31">
                  <c:v>2.0900747753294101E-5</c:v>
                </c:pt>
                <c:pt idx="32">
                  <c:v>9.1713211175514803E-6</c:v>
                </c:pt>
                <c:pt idx="33">
                  <c:v>1.0481652452654099E-6</c:v>
                </c:pt>
                <c:pt idx="34">
                  <c:v>0.11008072240418799</c:v>
                </c:pt>
                <c:pt idx="35">
                  <c:v>2.15443744159272E-5</c:v>
                </c:pt>
                <c:pt idx="36">
                  <c:v>0.23574717837060799</c:v>
                </c:pt>
                <c:pt idx="37">
                  <c:v>0.19599313865992499</c:v>
                </c:pt>
                <c:pt idx="38">
                  <c:v>1.71270121403932E-3</c:v>
                </c:pt>
                <c:pt idx="39">
                  <c:v>7.2319203673343299E-6</c:v>
                </c:pt>
                <c:pt idx="40">
                  <c:v>3.1304894295036703E-5</c:v>
                </c:pt>
                <c:pt idx="41">
                  <c:v>8.7788091011241104E-2</c:v>
                </c:pt>
                <c:pt idx="42">
                  <c:v>3.3636407814729999E-5</c:v>
                </c:pt>
                <c:pt idx="43">
                  <c:v>0.35397071773390798</c:v>
                </c:pt>
                <c:pt idx="44">
                  <c:v>8.2618665612210796E-6</c:v>
                </c:pt>
                <c:pt idx="45">
                  <c:v>5.7239943839107403E-2</c:v>
                </c:pt>
                <c:pt idx="46">
                  <c:v>2.8590024292007901E-5</c:v>
                </c:pt>
                <c:pt idx="47">
                  <c:v>2.12374435368812E-5</c:v>
                </c:pt>
                <c:pt idx="48">
                  <c:v>1.95820625502607E-5</c:v>
                </c:pt>
                <c:pt idx="49">
                  <c:v>0.151748981559784</c:v>
                </c:pt>
                <c:pt idx="50">
                  <c:v>0.68137135880562705</c:v>
                </c:pt>
                <c:pt idx="51">
                  <c:v>4.6272781051293099E-8</c:v>
                </c:pt>
                <c:pt idx="52">
                  <c:v>0.22290652187677701</c:v>
                </c:pt>
                <c:pt idx="53">
                  <c:v>0.30708560304431298</c:v>
                </c:pt>
                <c:pt idx="54">
                  <c:v>1.10736845373438E-5</c:v>
                </c:pt>
                <c:pt idx="55">
                  <c:v>5.0952132857329204E-7</c:v>
                </c:pt>
                <c:pt idx="56">
                  <c:v>6.9814189362915602E-7</c:v>
                </c:pt>
                <c:pt idx="57">
                  <c:v>6.3577053626633503E-2</c:v>
                </c:pt>
                <c:pt idx="58">
                  <c:v>0.22684534669491599</c:v>
                </c:pt>
                <c:pt idx="59">
                  <c:v>7.5270231653231504E-2</c:v>
                </c:pt>
                <c:pt idx="60">
                  <c:v>3.9702957168597004E-6</c:v>
                </c:pt>
                <c:pt idx="61">
                  <c:v>0.20490919357926099</c:v>
                </c:pt>
                <c:pt idx="62">
                  <c:v>2.4464113596643099E-2</c:v>
                </c:pt>
                <c:pt idx="63">
                  <c:v>0.18368180877545701</c:v>
                </c:pt>
                <c:pt idx="64">
                  <c:v>9.7320333815042997E-6</c:v>
                </c:pt>
                <c:pt idx="65">
                  <c:v>0.18884056936794699</c:v>
                </c:pt>
                <c:pt idx="66">
                  <c:v>5.45900347565731E-3</c:v>
                </c:pt>
                <c:pt idx="67">
                  <c:v>7.4884372656125498E-6</c:v>
                </c:pt>
                <c:pt idx="68">
                  <c:v>1.8814633840347199E-5</c:v>
                </c:pt>
                <c:pt idx="69">
                  <c:v>0.13434484921119899</c:v>
                </c:pt>
                <c:pt idx="70">
                  <c:v>7.9327631441042795E-2</c:v>
                </c:pt>
                <c:pt idx="71">
                  <c:v>3.7746682368666703E-7</c:v>
                </c:pt>
                <c:pt idx="72">
                  <c:v>1.32270283604852E-5</c:v>
                </c:pt>
                <c:pt idx="73">
                  <c:v>1.1618402839808101E-6</c:v>
                </c:pt>
                <c:pt idx="74">
                  <c:v>2.75516743759457E-2</c:v>
                </c:pt>
                <c:pt idx="75">
                  <c:v>3.2610943384692197E-5</c:v>
                </c:pt>
                <c:pt idx="76">
                  <c:v>1.4664808807278501E-2</c:v>
                </c:pt>
                <c:pt idx="77">
                  <c:v>5.6792661436103599E-2</c:v>
                </c:pt>
                <c:pt idx="78">
                  <c:v>0.13768811132042</c:v>
                </c:pt>
                <c:pt idx="79">
                  <c:v>9.6386776781439795E-2</c:v>
                </c:pt>
                <c:pt idx="80">
                  <c:v>0.101787912527683</c:v>
                </c:pt>
                <c:pt idx="81">
                  <c:v>5.3113681165111497E-2</c:v>
                </c:pt>
                <c:pt idx="82">
                  <c:v>0.12537086423414001</c:v>
                </c:pt>
                <c:pt idx="83">
                  <c:v>7.1360834680113099E-3</c:v>
                </c:pt>
                <c:pt idx="84">
                  <c:v>8.0606993754228606E-6</c:v>
                </c:pt>
                <c:pt idx="85">
                  <c:v>2.2272043934743899E-2</c:v>
                </c:pt>
                <c:pt idx="86">
                  <c:v>4.85568104118917E-2</c:v>
                </c:pt>
                <c:pt idx="87">
                  <c:v>1.0508086709770699E-5</c:v>
                </c:pt>
                <c:pt idx="88">
                  <c:v>4.2747737295512101E-6</c:v>
                </c:pt>
                <c:pt idx="89">
                  <c:v>6.2861831207072804E-7</c:v>
                </c:pt>
                <c:pt idx="90">
                  <c:v>1.81319722082351E-5</c:v>
                </c:pt>
                <c:pt idx="91">
                  <c:v>0</c:v>
                </c:pt>
                <c:pt idx="92">
                  <c:v>6.8561776186122402E-3</c:v>
                </c:pt>
                <c:pt idx="93">
                  <c:v>1.8231478187772199E-2</c:v>
                </c:pt>
                <c:pt idx="94">
                  <c:v>5.7312245878090799E-2</c:v>
                </c:pt>
                <c:pt idx="95">
                  <c:v>5.7303434604634197E-2</c:v>
                </c:pt>
                <c:pt idx="96">
                  <c:v>1.11197735713775E-5</c:v>
                </c:pt>
                <c:pt idx="97">
                  <c:v>1.8710791447364001E-2</c:v>
                </c:pt>
                <c:pt idx="98">
                  <c:v>3.7437443823108499E-2</c:v>
                </c:pt>
                <c:pt idx="99">
                  <c:v>0.158338798984129</c:v>
                </c:pt>
                <c:pt idx="100">
                  <c:v>5.5870986978745499E-2</c:v>
                </c:pt>
                <c:pt idx="101">
                  <c:v>0.111208438001711</c:v>
                </c:pt>
                <c:pt idx="102">
                  <c:v>5.67879255841675E-8</c:v>
                </c:pt>
                <c:pt idx="103">
                  <c:v>1.42385281237667E-5</c:v>
                </c:pt>
                <c:pt idx="104">
                  <c:v>0.11055025799715799</c:v>
                </c:pt>
                <c:pt idx="105">
                  <c:v>1.38102791560044E-2</c:v>
                </c:pt>
                <c:pt idx="106">
                  <c:v>2.80742739597457E-2</c:v>
                </c:pt>
                <c:pt idx="107">
                  <c:v>2.9301793856319602E-2</c:v>
                </c:pt>
                <c:pt idx="108">
                  <c:v>3.3982112518482501E-5</c:v>
                </c:pt>
                <c:pt idx="109">
                  <c:v>7.83415707989812E-2</c:v>
                </c:pt>
                <c:pt idx="110">
                  <c:v>5.7295881771406099E-2</c:v>
                </c:pt>
                <c:pt idx="111">
                  <c:v>1.3132688221315299E-2</c:v>
                </c:pt>
                <c:pt idx="112">
                  <c:v>1.2298405219435301E-5</c:v>
                </c:pt>
                <c:pt idx="113">
                  <c:v>2.1875099068702199E-5</c:v>
                </c:pt>
                <c:pt idx="114">
                  <c:v>1.6412843237167999E-5</c:v>
                </c:pt>
                <c:pt idx="115">
                  <c:v>5.82433508582305E-2</c:v>
                </c:pt>
                <c:pt idx="116">
                  <c:v>2.3744166693731399E-2</c:v>
                </c:pt>
                <c:pt idx="117">
                  <c:v>1.9210609462416699E-5</c:v>
                </c:pt>
                <c:pt idx="118">
                  <c:v>8.30546033938004E-2</c:v>
                </c:pt>
                <c:pt idx="119">
                  <c:v>0.12477107190353701</c:v>
                </c:pt>
                <c:pt idx="120">
                  <c:v>0.11743568073171901</c:v>
                </c:pt>
                <c:pt idx="121">
                  <c:v>5.80334662924634E-2</c:v>
                </c:pt>
                <c:pt idx="122">
                  <c:v>9.6888761662139403E-2</c:v>
                </c:pt>
                <c:pt idx="123">
                  <c:v>5.3624297284269297E-2</c:v>
                </c:pt>
                <c:pt idx="124">
                  <c:v>1.6546863824416499E-2</c:v>
                </c:pt>
                <c:pt idx="125">
                  <c:v>4.6490209298921704E-6</c:v>
                </c:pt>
                <c:pt idx="126">
                  <c:v>3.9722398496415699E-2</c:v>
                </c:pt>
                <c:pt idx="127">
                  <c:v>1.0548239884777799E-5</c:v>
                </c:pt>
                <c:pt idx="128">
                  <c:v>1.6425229939663701E-2</c:v>
                </c:pt>
                <c:pt idx="129">
                  <c:v>9.7140776194173401E-3</c:v>
                </c:pt>
                <c:pt idx="130">
                  <c:v>8.7649042203991109E-3</c:v>
                </c:pt>
                <c:pt idx="131">
                  <c:v>8.6521878422320203E-2</c:v>
                </c:pt>
                <c:pt idx="132">
                  <c:v>6.4447823060202594E-2</c:v>
                </c:pt>
                <c:pt idx="133">
                  <c:v>1.62664793169068E-2</c:v>
                </c:pt>
                <c:pt idx="134">
                  <c:v>5.5152130942019498E-2</c:v>
                </c:pt>
                <c:pt idx="135">
                  <c:v>5.2372692032459901E-2</c:v>
                </c:pt>
                <c:pt idx="136">
                  <c:v>4.5332470038484597E-2</c:v>
                </c:pt>
                <c:pt idx="137">
                  <c:v>1.8358229497694699E-6</c:v>
                </c:pt>
                <c:pt idx="138">
                  <c:v>2.55176088489543E-2</c:v>
                </c:pt>
                <c:pt idx="139">
                  <c:v>4.2023398633225399E-2</c:v>
                </c:pt>
                <c:pt idx="140">
                  <c:v>6.6826095899385901E-2</c:v>
                </c:pt>
                <c:pt idx="141">
                  <c:v>3.8209137207374497E-2</c:v>
                </c:pt>
                <c:pt idx="142">
                  <c:v>3.6573788364350497E-2</c:v>
                </c:pt>
                <c:pt idx="143">
                  <c:v>3.5506141116311299E-2</c:v>
                </c:pt>
                <c:pt idx="144">
                  <c:v>3.1157554854394798E-2</c:v>
                </c:pt>
                <c:pt idx="145">
                  <c:v>2.5649077390241401E-2</c:v>
                </c:pt>
                <c:pt idx="146">
                  <c:v>4.7533460091752598E-2</c:v>
                </c:pt>
                <c:pt idx="147">
                  <c:v>8.0380259169522406E-3</c:v>
                </c:pt>
                <c:pt idx="148">
                  <c:v>4.4878263196891498E-2</c:v>
                </c:pt>
                <c:pt idx="149">
                  <c:v>3.1446852559105002E-3</c:v>
                </c:pt>
                <c:pt idx="150">
                  <c:v>4.3706356770449997E-2</c:v>
                </c:pt>
                <c:pt idx="151">
                  <c:v>4.72695149388292E-2</c:v>
                </c:pt>
                <c:pt idx="152">
                  <c:v>3.3962203100425997E-2</c:v>
                </c:pt>
                <c:pt idx="153">
                  <c:v>4.8816260977684198E-2</c:v>
                </c:pt>
                <c:pt idx="154">
                  <c:v>6.7557839564912694E-2</c:v>
                </c:pt>
                <c:pt idx="155">
                  <c:v>7.6576669658691393E-2</c:v>
                </c:pt>
                <c:pt idx="156">
                  <c:v>3.5302701157192501E-2</c:v>
                </c:pt>
                <c:pt idx="157">
                  <c:v>3.42328855248831E-2</c:v>
                </c:pt>
                <c:pt idx="158">
                  <c:v>5.2205016627379398E-2</c:v>
                </c:pt>
                <c:pt idx="159">
                  <c:v>1.7361338629935798E-2</c:v>
                </c:pt>
                <c:pt idx="160">
                  <c:v>4.36548048217551E-2</c:v>
                </c:pt>
                <c:pt idx="161">
                  <c:v>5.4660590175095503E-2</c:v>
                </c:pt>
                <c:pt idx="162">
                  <c:v>4.9142729337272997E-2</c:v>
                </c:pt>
                <c:pt idx="163">
                  <c:v>4.8050542712004998E-2</c:v>
                </c:pt>
                <c:pt idx="164">
                  <c:v>6.0338852759098602E-2</c:v>
                </c:pt>
                <c:pt idx="165">
                  <c:v>4.2832294389182103E-2</c:v>
                </c:pt>
                <c:pt idx="166">
                  <c:v>5.1221536141351803E-2</c:v>
                </c:pt>
                <c:pt idx="167">
                  <c:v>5.7977811025178697E-2</c:v>
                </c:pt>
                <c:pt idx="168">
                  <c:v>5.0514084891641803E-2</c:v>
                </c:pt>
                <c:pt idx="169">
                  <c:v>3.3355737633126402E-2</c:v>
                </c:pt>
                <c:pt idx="170">
                  <c:v>4.1034923070625798E-2</c:v>
                </c:pt>
                <c:pt idx="171">
                  <c:v>6.1945860454255097E-2</c:v>
                </c:pt>
                <c:pt idx="172">
                  <c:v>5.0851454835733299E-2</c:v>
                </c:pt>
                <c:pt idx="173">
                  <c:v>4.5003052814592201E-2</c:v>
                </c:pt>
                <c:pt idx="174">
                  <c:v>4.4921221683800597E-2</c:v>
                </c:pt>
                <c:pt idx="175">
                  <c:v>3.4446034229929097E-2</c:v>
                </c:pt>
                <c:pt idx="176">
                  <c:v>3.4510803543400699E-2</c:v>
                </c:pt>
                <c:pt idx="177">
                  <c:v>4.6879415391217101E-2</c:v>
                </c:pt>
                <c:pt idx="178">
                  <c:v>5.9745606961723E-2</c:v>
                </c:pt>
                <c:pt idx="179">
                  <c:v>4.1674283264497597E-2</c:v>
                </c:pt>
                <c:pt idx="180">
                  <c:v>4.0750918947594403E-2</c:v>
                </c:pt>
                <c:pt idx="181">
                  <c:v>4.22734636394431E-2</c:v>
                </c:pt>
                <c:pt idx="182">
                  <c:v>3.9469621551503999E-2</c:v>
                </c:pt>
                <c:pt idx="183">
                  <c:v>4.0283972097853497E-2</c:v>
                </c:pt>
                <c:pt idx="184">
                  <c:v>5.2216820172755897E-2</c:v>
                </c:pt>
                <c:pt idx="185">
                  <c:v>5.58713495523121E-2</c:v>
                </c:pt>
                <c:pt idx="186">
                  <c:v>7.2444929897354696E-2</c:v>
                </c:pt>
                <c:pt idx="187">
                  <c:v>6.0646117456485502E-2</c:v>
                </c:pt>
                <c:pt idx="188">
                  <c:v>5.4338330054630297E-2</c:v>
                </c:pt>
                <c:pt idx="189">
                  <c:v>7.3369377245984205E-2</c:v>
                </c:pt>
                <c:pt idx="190">
                  <c:v>7.0324611101380302E-2</c:v>
                </c:pt>
                <c:pt idx="191">
                  <c:v>4.2379126692296203E-2</c:v>
                </c:pt>
                <c:pt idx="192">
                  <c:v>6.7951151699573803E-2</c:v>
                </c:pt>
                <c:pt idx="193">
                  <c:v>6.8787385559963901E-2</c:v>
                </c:pt>
                <c:pt idx="194">
                  <c:v>6.8465621647657501E-2</c:v>
                </c:pt>
                <c:pt idx="195">
                  <c:v>5.8656183491134301E-2</c:v>
                </c:pt>
                <c:pt idx="196">
                  <c:v>6.1462077731607501E-2</c:v>
                </c:pt>
                <c:pt idx="197">
                  <c:v>6.4011162604259805E-2</c:v>
                </c:pt>
                <c:pt idx="198">
                  <c:v>6.3708963323176104E-2</c:v>
                </c:pt>
                <c:pt idx="199">
                  <c:v>6.82162325010401E-2</c:v>
                </c:pt>
                <c:pt idx="200">
                  <c:v>5.8228605832414203E-2</c:v>
                </c:pt>
                <c:pt idx="201">
                  <c:v>8.64851783073525E-2</c:v>
                </c:pt>
                <c:pt idx="202">
                  <c:v>6.6582921067379106E-2</c:v>
                </c:pt>
                <c:pt idx="203">
                  <c:v>7.1672299606774501E-2</c:v>
                </c:pt>
                <c:pt idx="204">
                  <c:v>6.3147877945294098E-2</c:v>
                </c:pt>
                <c:pt idx="205">
                  <c:v>6.8082745572379505E-2</c:v>
                </c:pt>
                <c:pt idx="206">
                  <c:v>7.5834757134208994E-2</c:v>
                </c:pt>
                <c:pt idx="207">
                  <c:v>8.3830041108291703E-2</c:v>
                </c:pt>
                <c:pt idx="208">
                  <c:v>7.4853420280302105E-2</c:v>
                </c:pt>
                <c:pt idx="209">
                  <c:v>7.53749895522694E-2</c:v>
                </c:pt>
                <c:pt idx="210">
                  <c:v>8.2119240179405806E-2</c:v>
                </c:pt>
                <c:pt idx="211">
                  <c:v>7.6688571576933998E-2</c:v>
                </c:pt>
                <c:pt idx="212">
                  <c:v>8.6175499526653807E-2</c:v>
                </c:pt>
                <c:pt idx="213">
                  <c:v>7.8834548151789502E-2</c:v>
                </c:pt>
                <c:pt idx="214">
                  <c:v>7.7398051081327995E-2</c:v>
                </c:pt>
                <c:pt idx="215">
                  <c:v>9.3103481134534094E-2</c:v>
                </c:pt>
                <c:pt idx="216">
                  <c:v>8.7719667890706093E-2</c:v>
                </c:pt>
                <c:pt idx="217">
                  <c:v>8.9273010495428795E-2</c:v>
                </c:pt>
                <c:pt idx="218">
                  <c:v>9.8136019090461005E-2</c:v>
                </c:pt>
                <c:pt idx="219">
                  <c:v>9.4737289091057206E-2</c:v>
                </c:pt>
                <c:pt idx="220">
                  <c:v>9.6599980871769006E-2</c:v>
                </c:pt>
                <c:pt idx="221">
                  <c:v>9.7550680964090405E-2</c:v>
                </c:pt>
                <c:pt idx="222">
                  <c:v>9.7383192411594904E-2</c:v>
                </c:pt>
                <c:pt idx="223">
                  <c:v>9.8761088962916604E-2</c:v>
                </c:pt>
                <c:pt idx="224">
                  <c:v>9.9402587893735003E-2</c:v>
                </c:pt>
                <c:pt idx="225">
                  <c:v>0.10491053642800501</c:v>
                </c:pt>
                <c:pt idx="226">
                  <c:v>0.10647485433179001</c:v>
                </c:pt>
                <c:pt idx="227">
                  <c:v>0.11005735681915201</c:v>
                </c:pt>
                <c:pt idx="228">
                  <c:v>0.108459074760901</c:v>
                </c:pt>
                <c:pt idx="229">
                  <c:v>0.116621898455645</c:v>
                </c:pt>
                <c:pt idx="230">
                  <c:v>0.118502513279406</c:v>
                </c:pt>
                <c:pt idx="231">
                  <c:v>0.115614119172207</c:v>
                </c:pt>
                <c:pt idx="232">
                  <c:v>0.12097349545500399</c:v>
                </c:pt>
                <c:pt idx="233">
                  <c:v>0.12503492960920001</c:v>
                </c:pt>
                <c:pt idx="234">
                  <c:v>0.120310873645721</c:v>
                </c:pt>
                <c:pt idx="235">
                  <c:v>0.126645271279369</c:v>
                </c:pt>
                <c:pt idx="236">
                  <c:v>0.12875762481369801</c:v>
                </c:pt>
                <c:pt idx="237">
                  <c:v>0.13638124811470201</c:v>
                </c:pt>
                <c:pt idx="238">
                  <c:v>0.136342515060662</c:v>
                </c:pt>
                <c:pt idx="239">
                  <c:v>0.13570979388252599</c:v>
                </c:pt>
                <c:pt idx="240">
                  <c:v>0.13600306555806499</c:v>
                </c:pt>
                <c:pt idx="241">
                  <c:v>0.14126495455253599</c:v>
                </c:pt>
                <c:pt idx="242">
                  <c:v>0.14980207334113199</c:v>
                </c:pt>
                <c:pt idx="243">
                  <c:v>0.15267816294435099</c:v>
                </c:pt>
                <c:pt idx="244">
                  <c:v>0.15583511773654399</c:v>
                </c:pt>
                <c:pt idx="245">
                  <c:v>0.15893984533767</c:v>
                </c:pt>
                <c:pt idx="246">
                  <c:v>0.15882255472840301</c:v>
                </c:pt>
                <c:pt idx="247">
                  <c:v>0.1614626301788</c:v>
                </c:pt>
                <c:pt idx="248">
                  <c:v>0.171082551874886</c:v>
                </c:pt>
                <c:pt idx="249">
                  <c:v>0.17076458116724799</c:v>
                </c:pt>
                <c:pt idx="250">
                  <c:v>0.172004522057222</c:v>
                </c:pt>
                <c:pt idx="251">
                  <c:v>0.178665106694122</c:v>
                </c:pt>
                <c:pt idx="252">
                  <c:v>0.18465759184186201</c:v>
                </c:pt>
                <c:pt idx="253">
                  <c:v>0.187185271302408</c:v>
                </c:pt>
                <c:pt idx="254">
                  <c:v>0.19513885974179601</c:v>
                </c:pt>
                <c:pt idx="255">
                  <c:v>0.19679752952639301</c:v>
                </c:pt>
                <c:pt idx="256">
                  <c:v>0.20623644106552799</c:v>
                </c:pt>
                <c:pt idx="257">
                  <c:v>0.208924443791702</c:v>
                </c:pt>
                <c:pt idx="258">
                  <c:v>0.21582955138746801</c:v>
                </c:pt>
                <c:pt idx="259">
                  <c:v>0.21853649445810699</c:v>
                </c:pt>
                <c:pt idx="260">
                  <c:v>0.22529919469272</c:v>
                </c:pt>
                <c:pt idx="261">
                  <c:v>0.23532583199677201</c:v>
                </c:pt>
                <c:pt idx="262">
                  <c:v>0.24310700120821199</c:v>
                </c:pt>
                <c:pt idx="263">
                  <c:v>0.242706277235437</c:v>
                </c:pt>
                <c:pt idx="264">
                  <c:v>0.26155794942084998</c:v>
                </c:pt>
                <c:pt idx="265">
                  <c:v>0.26531203731597602</c:v>
                </c:pt>
                <c:pt idx="266">
                  <c:v>0.26905538486991498</c:v>
                </c:pt>
                <c:pt idx="267">
                  <c:v>0.27927010765017402</c:v>
                </c:pt>
                <c:pt idx="268">
                  <c:v>0.28750635961390603</c:v>
                </c:pt>
                <c:pt idx="269">
                  <c:v>0.29311416446639099</c:v>
                </c:pt>
                <c:pt idx="270">
                  <c:v>0.30487227260333899</c:v>
                </c:pt>
                <c:pt idx="271">
                  <c:v>0.31257836470261202</c:v>
                </c:pt>
                <c:pt idx="272">
                  <c:v>0.32466294308881999</c:v>
                </c:pt>
                <c:pt idx="273">
                  <c:v>0.33142541856317798</c:v>
                </c:pt>
                <c:pt idx="274">
                  <c:v>0.34390507282167598</c:v>
                </c:pt>
                <c:pt idx="275">
                  <c:v>0.354101251778495</c:v>
                </c:pt>
                <c:pt idx="276">
                  <c:v>0.36255365505146397</c:v>
                </c:pt>
                <c:pt idx="277">
                  <c:v>0.37654495290395201</c:v>
                </c:pt>
                <c:pt idx="278">
                  <c:v>0.38606435858337901</c:v>
                </c:pt>
                <c:pt idx="279">
                  <c:v>0.39985158674572602</c:v>
                </c:pt>
                <c:pt idx="280">
                  <c:v>0.41331101511937901</c:v>
                </c:pt>
                <c:pt idx="281">
                  <c:v>0.43096603603133699</c:v>
                </c:pt>
                <c:pt idx="282">
                  <c:v>0.44196863237395301</c:v>
                </c:pt>
                <c:pt idx="283">
                  <c:v>0.45610017188680302</c:v>
                </c:pt>
                <c:pt idx="284">
                  <c:v>0.46782055861143601</c:v>
                </c:pt>
                <c:pt idx="285">
                  <c:v>0.48533867874884601</c:v>
                </c:pt>
                <c:pt idx="286">
                  <c:v>0.49801299502326102</c:v>
                </c:pt>
                <c:pt idx="287">
                  <c:v>0.52376468177193303</c:v>
                </c:pt>
                <c:pt idx="288">
                  <c:v>0.54446556077072705</c:v>
                </c:pt>
                <c:pt idx="289">
                  <c:v>0.55032200486729899</c:v>
                </c:pt>
                <c:pt idx="290">
                  <c:v>0.56096791973089599</c:v>
                </c:pt>
                <c:pt idx="291">
                  <c:v>0.57810441568337001</c:v>
                </c:pt>
                <c:pt idx="292">
                  <c:v>0.60234287970806399</c:v>
                </c:pt>
                <c:pt idx="293">
                  <c:v>0.61901278455234998</c:v>
                </c:pt>
                <c:pt idx="294">
                  <c:v>0.63468074465003599</c:v>
                </c:pt>
                <c:pt idx="295">
                  <c:v>0.65275146251236604</c:v>
                </c:pt>
                <c:pt idx="296">
                  <c:v>0.66722546590989396</c:v>
                </c:pt>
                <c:pt idx="297">
                  <c:v>0.68553568508133</c:v>
                </c:pt>
                <c:pt idx="298">
                  <c:v>0.70444998759587896</c:v>
                </c:pt>
                <c:pt idx="299">
                  <c:v>0.720452819664677</c:v>
                </c:pt>
                <c:pt idx="300">
                  <c:v>0.74673258994316205</c:v>
                </c:pt>
                <c:pt idx="301">
                  <c:v>0.760283432298132</c:v>
                </c:pt>
                <c:pt idx="302">
                  <c:v>0.78588387983461105</c:v>
                </c:pt>
                <c:pt idx="303">
                  <c:v>0.79522810905740304</c:v>
                </c:pt>
                <c:pt idx="304">
                  <c:v>0.80495574537775905</c:v>
                </c:pt>
                <c:pt idx="305">
                  <c:v>0.82561970863007805</c:v>
                </c:pt>
                <c:pt idx="306">
                  <c:v>0.84438890220726204</c:v>
                </c:pt>
                <c:pt idx="307">
                  <c:v>0.85376221749633796</c:v>
                </c:pt>
                <c:pt idx="308">
                  <c:v>0.87341379070589298</c:v>
                </c:pt>
                <c:pt idx="309">
                  <c:v>0.88699952386275205</c:v>
                </c:pt>
                <c:pt idx="310">
                  <c:v>0.90017048513643405</c:v>
                </c:pt>
                <c:pt idx="311">
                  <c:v>0.90974955090381204</c:v>
                </c:pt>
                <c:pt idx="312">
                  <c:v>0.92678279563521604</c:v>
                </c:pt>
                <c:pt idx="313">
                  <c:v>0.93716392937391602</c:v>
                </c:pt>
                <c:pt idx="314">
                  <c:v>0.94628640722423296</c:v>
                </c:pt>
                <c:pt idx="315">
                  <c:v>0.95208572462317798</c:v>
                </c:pt>
                <c:pt idx="316">
                  <c:v>0.96147582182441704</c:v>
                </c:pt>
                <c:pt idx="317">
                  <c:v>0.96787987914973705</c:v>
                </c:pt>
                <c:pt idx="318">
                  <c:v>0.97360418627691803</c:v>
                </c:pt>
                <c:pt idx="319">
                  <c:v>0.97789059405319001</c:v>
                </c:pt>
                <c:pt idx="320">
                  <c:v>0.98123809437253995</c:v>
                </c:pt>
                <c:pt idx="321">
                  <c:v>0.98565040371304402</c:v>
                </c:pt>
                <c:pt idx="322">
                  <c:v>0.98770555885357503</c:v>
                </c:pt>
                <c:pt idx="323">
                  <c:v>0.98920421378929901</c:v>
                </c:pt>
                <c:pt idx="324">
                  <c:v>0.98974603243890902</c:v>
                </c:pt>
                <c:pt idx="325">
                  <c:v>0.98970622484803505</c:v>
                </c:pt>
                <c:pt idx="326">
                  <c:v>0.98763305244235799</c:v>
                </c:pt>
                <c:pt idx="327">
                  <c:v>0.98576030673224202</c:v>
                </c:pt>
                <c:pt idx="328">
                  <c:v>0.98424323216527698</c:v>
                </c:pt>
                <c:pt idx="329">
                  <c:v>0.97784237969885401</c:v>
                </c:pt>
                <c:pt idx="330">
                  <c:v>0.97597345156537996</c:v>
                </c:pt>
                <c:pt idx="331">
                  <c:v>0.97232518481720598</c:v>
                </c:pt>
                <c:pt idx="332">
                  <c:v>0.96758288468446496</c:v>
                </c:pt>
                <c:pt idx="333">
                  <c:v>0.96660800633646005</c:v>
                </c:pt>
                <c:pt idx="334">
                  <c:v>0.95841876909896695</c:v>
                </c:pt>
                <c:pt idx="335">
                  <c:v>0.95234276348286395</c:v>
                </c:pt>
                <c:pt idx="336">
                  <c:v>0.94738348787726101</c:v>
                </c:pt>
                <c:pt idx="337">
                  <c:v>0.942292614479881</c:v>
                </c:pt>
                <c:pt idx="338">
                  <c:v>0.93468191301818704</c:v>
                </c:pt>
                <c:pt idx="339">
                  <c:v>0.92668528416211204</c:v>
                </c:pt>
                <c:pt idx="340">
                  <c:v>0.92331251342213805</c:v>
                </c:pt>
                <c:pt idx="341">
                  <c:v>0.918280704411369</c:v>
                </c:pt>
                <c:pt idx="342">
                  <c:v>0.90916616106300896</c:v>
                </c:pt>
                <c:pt idx="343">
                  <c:v>0.90303021157877605</c:v>
                </c:pt>
                <c:pt idx="344">
                  <c:v>0.89685004095622001</c:v>
                </c:pt>
                <c:pt idx="345">
                  <c:v>0.88812469639981295</c:v>
                </c:pt>
                <c:pt idx="346">
                  <c:v>0.88218118040391102</c:v>
                </c:pt>
                <c:pt idx="347">
                  <c:v>0.87420524588547699</c:v>
                </c:pt>
                <c:pt idx="348">
                  <c:v>0.86834841834482901</c:v>
                </c:pt>
                <c:pt idx="349">
                  <c:v>0.86064207865800602</c:v>
                </c:pt>
                <c:pt idx="350">
                  <c:v>0.85408649498122402</c:v>
                </c:pt>
                <c:pt idx="351">
                  <c:v>0.84984613592923797</c:v>
                </c:pt>
                <c:pt idx="352">
                  <c:v>0.84357017336362605</c:v>
                </c:pt>
                <c:pt idx="353">
                  <c:v>0.83703183416583404</c:v>
                </c:pt>
                <c:pt idx="354">
                  <c:v>0.82720101418148295</c:v>
                </c:pt>
                <c:pt idx="355">
                  <c:v>0.82739192655973004</c:v>
                </c:pt>
                <c:pt idx="356">
                  <c:v>0.81840689568108804</c:v>
                </c:pt>
                <c:pt idx="357">
                  <c:v>0.81294000113176201</c:v>
                </c:pt>
                <c:pt idx="358">
                  <c:v>0.80844304179568405</c:v>
                </c:pt>
                <c:pt idx="359">
                  <c:v>0.80081733710305203</c:v>
                </c:pt>
                <c:pt idx="360">
                  <c:v>0.79655120114871603</c:v>
                </c:pt>
                <c:pt idx="361">
                  <c:v>0.79217136614110795</c:v>
                </c:pt>
                <c:pt idx="362">
                  <c:v>0.78333251633193202</c:v>
                </c:pt>
                <c:pt idx="363">
                  <c:v>0.77722110637505704</c:v>
                </c:pt>
                <c:pt idx="364">
                  <c:v>0.77706821252143099</c:v>
                </c:pt>
                <c:pt idx="365">
                  <c:v>0.77099463575343596</c:v>
                </c:pt>
                <c:pt idx="366">
                  <c:v>0.76684946993189795</c:v>
                </c:pt>
                <c:pt idx="367">
                  <c:v>0.761056673849136</c:v>
                </c:pt>
                <c:pt idx="368">
                  <c:v>0.76025699933477198</c:v>
                </c:pt>
                <c:pt idx="369">
                  <c:v>0.75478051365374599</c:v>
                </c:pt>
                <c:pt idx="370">
                  <c:v>0.74894529680366795</c:v>
                </c:pt>
                <c:pt idx="371">
                  <c:v>0.74586814482970998</c:v>
                </c:pt>
                <c:pt idx="372">
                  <c:v>0.74217429466401696</c:v>
                </c:pt>
                <c:pt idx="373">
                  <c:v>0.73880748110307204</c:v>
                </c:pt>
                <c:pt idx="374">
                  <c:v>0.73717532778910799</c:v>
                </c:pt>
                <c:pt idx="375">
                  <c:v>0.73549334524183796</c:v>
                </c:pt>
                <c:pt idx="376">
                  <c:v>0.73032483330751097</c:v>
                </c:pt>
                <c:pt idx="377">
                  <c:v>0.72816680143969803</c:v>
                </c:pt>
                <c:pt idx="378">
                  <c:v>0.72697877840952396</c:v>
                </c:pt>
                <c:pt idx="379">
                  <c:v>0.72330554366461897</c:v>
                </c:pt>
                <c:pt idx="380">
                  <c:v>0.72124476705001705</c:v>
                </c:pt>
                <c:pt idx="381">
                  <c:v>0.72049142023743296</c:v>
                </c:pt>
                <c:pt idx="382">
                  <c:v>0.71976403582054604</c:v>
                </c:pt>
                <c:pt idx="383">
                  <c:v>0.71729312259811395</c:v>
                </c:pt>
                <c:pt idx="384">
                  <c:v>0.716058782007154</c:v>
                </c:pt>
                <c:pt idx="385">
                  <c:v>0.71465020365345799</c:v>
                </c:pt>
                <c:pt idx="386">
                  <c:v>0.71450194248081</c:v>
                </c:pt>
                <c:pt idx="387">
                  <c:v>0.71251554392772598</c:v>
                </c:pt>
                <c:pt idx="388">
                  <c:v>0.71335337089929496</c:v>
                </c:pt>
                <c:pt idx="389">
                  <c:v>0.71153555322739903</c:v>
                </c:pt>
                <c:pt idx="390">
                  <c:v>0.709658715096259</c:v>
                </c:pt>
                <c:pt idx="391">
                  <c:v>0.70892039955294806</c:v>
                </c:pt>
                <c:pt idx="392">
                  <c:v>0.70987729907013997</c:v>
                </c:pt>
                <c:pt idx="393">
                  <c:v>0.70971474275886903</c:v>
                </c:pt>
                <c:pt idx="394">
                  <c:v>0.70950401652322903</c:v>
                </c:pt>
                <c:pt idx="395">
                  <c:v>0.70936264450686703</c:v>
                </c:pt>
                <c:pt idx="396">
                  <c:v>0.70857606228011905</c:v>
                </c:pt>
                <c:pt idx="397">
                  <c:v>0.70916597359905298</c:v>
                </c:pt>
                <c:pt idx="398">
                  <c:v>0.71019647331902602</c:v>
                </c:pt>
                <c:pt idx="399">
                  <c:v>0.71004718755818397</c:v>
                </c:pt>
                <c:pt idx="400">
                  <c:v>0.71019722038497601</c:v>
                </c:pt>
                <c:pt idx="401">
                  <c:v>0.71114141512502405</c:v>
                </c:pt>
                <c:pt idx="402">
                  <c:v>0.71311988957605499</c:v>
                </c:pt>
                <c:pt idx="403">
                  <c:v>0.71466030762431298</c:v>
                </c:pt>
                <c:pt idx="404">
                  <c:v>0.71542474946019297</c:v>
                </c:pt>
                <c:pt idx="405">
                  <c:v>0.71581553690328203</c:v>
                </c:pt>
                <c:pt idx="406">
                  <c:v>0.71830616650531398</c:v>
                </c:pt>
                <c:pt idx="407">
                  <c:v>0.71913421501693198</c:v>
                </c:pt>
                <c:pt idx="408">
                  <c:v>0.72001536995138105</c:v>
                </c:pt>
                <c:pt idx="409">
                  <c:v>0.72378579750523797</c:v>
                </c:pt>
                <c:pt idx="410">
                  <c:v>0.72502001141061301</c:v>
                </c:pt>
                <c:pt idx="411">
                  <c:v>0.72740968532131101</c:v>
                </c:pt>
                <c:pt idx="412">
                  <c:v>0.73034409467030703</c:v>
                </c:pt>
                <c:pt idx="413">
                  <c:v>0.73078691675558705</c:v>
                </c:pt>
                <c:pt idx="414">
                  <c:v>0.734391067797459</c:v>
                </c:pt>
                <c:pt idx="415">
                  <c:v>0.73577026689304503</c:v>
                </c:pt>
                <c:pt idx="416">
                  <c:v>0.73979119372480495</c:v>
                </c:pt>
                <c:pt idx="417">
                  <c:v>0.74044575967370097</c:v>
                </c:pt>
                <c:pt idx="418">
                  <c:v>0.74526238991004401</c:v>
                </c:pt>
                <c:pt idx="419">
                  <c:v>0.74662723303339096</c:v>
                </c:pt>
                <c:pt idx="420">
                  <c:v>0.74930795304941999</c:v>
                </c:pt>
                <c:pt idx="421">
                  <c:v>0.75172342354643495</c:v>
                </c:pt>
                <c:pt idx="422">
                  <c:v>0.75665199614015499</c:v>
                </c:pt>
                <c:pt idx="423">
                  <c:v>0.75835567404679605</c:v>
                </c:pt>
                <c:pt idx="424">
                  <c:v>0.76255862759014204</c:v>
                </c:pt>
                <c:pt idx="425">
                  <c:v>0.76558072271496802</c:v>
                </c:pt>
                <c:pt idx="426">
                  <c:v>0.76756514984156599</c:v>
                </c:pt>
                <c:pt idx="427">
                  <c:v>0.77435932752469006</c:v>
                </c:pt>
                <c:pt idx="428">
                  <c:v>0.77409671650623801</c:v>
                </c:pt>
                <c:pt idx="429">
                  <c:v>0.780066654913385</c:v>
                </c:pt>
                <c:pt idx="430">
                  <c:v>0.78452525466010303</c:v>
                </c:pt>
                <c:pt idx="431">
                  <c:v>0.78852526314649996</c:v>
                </c:pt>
                <c:pt idx="432">
                  <c:v>0.79064736701447003</c:v>
                </c:pt>
                <c:pt idx="433">
                  <c:v>0.79460311610229595</c:v>
                </c:pt>
                <c:pt idx="434">
                  <c:v>0.79989430478130397</c:v>
                </c:pt>
                <c:pt idx="435">
                  <c:v>0.80313676868293704</c:v>
                </c:pt>
                <c:pt idx="436">
                  <c:v>0.80696600989568001</c:v>
                </c:pt>
                <c:pt idx="437">
                  <c:v>0.81181539309557005</c:v>
                </c:pt>
                <c:pt idx="438">
                  <c:v>0.81638904869204199</c:v>
                </c:pt>
                <c:pt idx="439">
                  <c:v>0.82116109446456398</c:v>
                </c:pt>
                <c:pt idx="440">
                  <c:v>0.82478518246569099</c:v>
                </c:pt>
                <c:pt idx="441">
                  <c:v>0.82820134616067098</c:v>
                </c:pt>
                <c:pt idx="442">
                  <c:v>0.83444341779739795</c:v>
                </c:pt>
                <c:pt idx="443">
                  <c:v>0.83640305909369705</c:v>
                </c:pt>
                <c:pt idx="444">
                  <c:v>0.84387700255480802</c:v>
                </c:pt>
                <c:pt idx="445">
                  <c:v>0.84608190257735905</c:v>
                </c:pt>
                <c:pt idx="446">
                  <c:v>0.85114327859963901</c:v>
                </c:pt>
                <c:pt idx="447">
                  <c:v>0.85519491495920597</c:v>
                </c:pt>
                <c:pt idx="448">
                  <c:v>0.86032763370889798</c:v>
                </c:pt>
                <c:pt idx="449">
                  <c:v>0.86481522567345304</c:v>
                </c:pt>
                <c:pt idx="450">
                  <c:v>0.86919134564221001</c:v>
                </c:pt>
                <c:pt idx="451">
                  <c:v>0.87426781621244198</c:v>
                </c:pt>
                <c:pt idx="452">
                  <c:v>0.87775095786167401</c:v>
                </c:pt>
                <c:pt idx="453">
                  <c:v>0.88186300867718104</c:v>
                </c:pt>
                <c:pt idx="454">
                  <c:v>0.88722992018894797</c:v>
                </c:pt>
                <c:pt idx="455">
                  <c:v>0.89150118452770999</c:v>
                </c:pt>
                <c:pt idx="456">
                  <c:v>0.89631625780922897</c:v>
                </c:pt>
                <c:pt idx="457">
                  <c:v>0.90035411881507998</c:v>
                </c:pt>
                <c:pt idx="458">
                  <c:v>0.90441486017472095</c:v>
                </c:pt>
                <c:pt idx="459">
                  <c:v>0.90922523778610598</c:v>
                </c:pt>
                <c:pt idx="460">
                  <c:v>0.91255518724942097</c:v>
                </c:pt>
                <c:pt idx="461">
                  <c:v>0.91747841230427196</c:v>
                </c:pt>
                <c:pt idx="462">
                  <c:v>0.92021803051762097</c:v>
                </c:pt>
                <c:pt idx="463">
                  <c:v>0.92521797866949496</c:v>
                </c:pt>
                <c:pt idx="464">
                  <c:v>0.92881851598112597</c:v>
                </c:pt>
                <c:pt idx="465">
                  <c:v>0.93307728745501495</c:v>
                </c:pt>
                <c:pt idx="466">
                  <c:v>0.93762060355592003</c:v>
                </c:pt>
                <c:pt idx="467">
                  <c:v>0.94036600345693999</c:v>
                </c:pt>
                <c:pt idx="468">
                  <c:v>0.94437873409571804</c:v>
                </c:pt>
                <c:pt idx="469">
                  <c:v>0.94827920229605001</c:v>
                </c:pt>
                <c:pt idx="470">
                  <c:v>0.95069531106308502</c:v>
                </c:pt>
                <c:pt idx="471">
                  <c:v>0.955186449011036</c:v>
                </c:pt>
                <c:pt idx="472">
                  <c:v>0.958000615106116</c:v>
                </c:pt>
                <c:pt idx="473">
                  <c:v>0.96254451326893398</c:v>
                </c:pt>
                <c:pt idx="474">
                  <c:v>0.96555995953960705</c:v>
                </c:pt>
                <c:pt idx="475">
                  <c:v>0.96719367742677198</c:v>
                </c:pt>
                <c:pt idx="476">
                  <c:v>0.97039979585360203</c:v>
                </c:pt>
                <c:pt idx="477">
                  <c:v>0.97451491567501902</c:v>
                </c:pt>
                <c:pt idx="478">
                  <c:v>0.97654308883290997</c:v>
                </c:pt>
                <c:pt idx="479">
                  <c:v>0.97874794894685302</c:v>
                </c:pt>
                <c:pt idx="480">
                  <c:v>0.98163567352722902</c:v>
                </c:pt>
                <c:pt idx="481">
                  <c:v>0.98358424953811496</c:v>
                </c:pt>
                <c:pt idx="482">
                  <c:v>0.98591951175885895</c:v>
                </c:pt>
                <c:pt idx="483">
                  <c:v>0.98833127440275004</c:v>
                </c:pt>
                <c:pt idx="484">
                  <c:v>0.99007406531753195</c:v>
                </c:pt>
                <c:pt idx="485">
                  <c:v>0.99186900039668802</c:v>
                </c:pt>
                <c:pt idx="486">
                  <c:v>0.99289839234022803</c:v>
                </c:pt>
                <c:pt idx="487">
                  <c:v>0.99445957942277297</c:v>
                </c:pt>
                <c:pt idx="488">
                  <c:v>0.99601533766970496</c:v>
                </c:pt>
                <c:pt idx="489">
                  <c:v>0.99671332671956903</c:v>
                </c:pt>
                <c:pt idx="490">
                  <c:v>0.99703509793336598</c:v>
                </c:pt>
                <c:pt idx="491">
                  <c:v>0.99772651559861403</c:v>
                </c:pt>
                <c:pt idx="492">
                  <c:v>0.99806202956293399</c:v>
                </c:pt>
                <c:pt idx="493">
                  <c:v>0.99816747814361195</c:v>
                </c:pt>
                <c:pt idx="494">
                  <c:v>0.99792665003507497</c:v>
                </c:pt>
                <c:pt idx="495">
                  <c:v>0.99776146635840901</c:v>
                </c:pt>
                <c:pt idx="496">
                  <c:v>0.99748055315918804</c:v>
                </c:pt>
                <c:pt idx="497">
                  <c:v>0.99631383391897399</c:v>
                </c:pt>
                <c:pt idx="498">
                  <c:v>0.99463587811200804</c:v>
                </c:pt>
                <c:pt idx="499">
                  <c:v>0.99311183827798999</c:v>
                </c:pt>
                <c:pt idx="500">
                  <c:v>0.99182622133070197</c:v>
                </c:pt>
                <c:pt idx="501">
                  <c:v>0.99054693150583795</c:v>
                </c:pt>
                <c:pt idx="502">
                  <c:v>0.98873016287023296</c:v>
                </c:pt>
                <c:pt idx="503">
                  <c:v>0.98678445534044701</c:v>
                </c:pt>
                <c:pt idx="504">
                  <c:v>0.98208628439423795</c:v>
                </c:pt>
                <c:pt idx="505">
                  <c:v>0.98048242444410905</c:v>
                </c:pt>
                <c:pt idx="506">
                  <c:v>0.97887974540518996</c:v>
                </c:pt>
                <c:pt idx="507">
                  <c:v>0.976697658758652</c:v>
                </c:pt>
                <c:pt idx="508">
                  <c:v>0.97051603708215695</c:v>
                </c:pt>
                <c:pt idx="509">
                  <c:v>0.96093253922337396</c:v>
                </c:pt>
                <c:pt idx="510">
                  <c:v>0.96170969607948797</c:v>
                </c:pt>
                <c:pt idx="511">
                  <c:v>0.95781334318182498</c:v>
                </c:pt>
                <c:pt idx="512">
                  <c:v>0.95943686328946098</c:v>
                </c:pt>
                <c:pt idx="513">
                  <c:v>0.95526912883861004</c:v>
                </c:pt>
                <c:pt idx="514">
                  <c:v>0.94664566475205503</c:v>
                </c:pt>
                <c:pt idx="515">
                  <c:v>0.93964725403319305</c:v>
                </c:pt>
                <c:pt idx="516">
                  <c:v>0.93234886553938301</c:v>
                </c:pt>
                <c:pt idx="517">
                  <c:v>0.93477939681471001</c:v>
                </c:pt>
                <c:pt idx="518">
                  <c:v>0.92641632420352504</c:v>
                </c:pt>
                <c:pt idx="519">
                  <c:v>0.91443324546072502</c:v>
                </c:pt>
                <c:pt idx="520">
                  <c:v>0.90749103800312803</c:v>
                </c:pt>
                <c:pt idx="521">
                  <c:v>0.90913193723143604</c:v>
                </c:pt>
                <c:pt idx="522">
                  <c:v>0.90646668823914001</c:v>
                </c:pt>
                <c:pt idx="523">
                  <c:v>0.89303035136153497</c:v>
                </c:pt>
                <c:pt idx="524">
                  <c:v>0.89210777654921602</c:v>
                </c:pt>
                <c:pt idx="525">
                  <c:v>0.88209177946597195</c:v>
                </c:pt>
                <c:pt idx="526">
                  <c:v>0.86802361069660094</c:v>
                </c:pt>
                <c:pt idx="527">
                  <c:v>0.86581420640575402</c:v>
                </c:pt>
                <c:pt idx="528">
                  <c:v>0.85931913112400604</c:v>
                </c:pt>
                <c:pt idx="529">
                  <c:v>0.84763186364774401</c:v>
                </c:pt>
                <c:pt idx="530">
                  <c:v>0.837235294936304</c:v>
                </c:pt>
                <c:pt idx="531">
                  <c:v>0.83062018177705299</c:v>
                </c:pt>
                <c:pt idx="532">
                  <c:v>0.85193098675624501</c:v>
                </c:pt>
                <c:pt idx="533">
                  <c:v>0.83549430253624202</c:v>
                </c:pt>
                <c:pt idx="534">
                  <c:v>0.79433196753467294</c:v>
                </c:pt>
                <c:pt idx="535">
                  <c:v>0.81367866494367103</c:v>
                </c:pt>
                <c:pt idx="536">
                  <c:v>0.81852560980092004</c:v>
                </c:pt>
                <c:pt idx="537">
                  <c:v>0.80406320942796605</c:v>
                </c:pt>
                <c:pt idx="538">
                  <c:v>0.80372041743293299</c:v>
                </c:pt>
                <c:pt idx="539">
                  <c:v>0.79181540618968105</c:v>
                </c:pt>
                <c:pt idx="540">
                  <c:v>0.78737397263670605</c:v>
                </c:pt>
                <c:pt idx="541">
                  <c:v>0.76706087279594204</c:v>
                </c:pt>
                <c:pt idx="542">
                  <c:v>0.76210363282363303</c:v>
                </c:pt>
                <c:pt idx="543">
                  <c:v>0.74616523430158199</c:v>
                </c:pt>
                <c:pt idx="544">
                  <c:v>0.73615722297434305</c:v>
                </c:pt>
                <c:pt idx="545">
                  <c:v>0.72831569719698497</c:v>
                </c:pt>
                <c:pt idx="546">
                  <c:v>0.69582018815464797</c:v>
                </c:pt>
                <c:pt idx="547">
                  <c:v>0.69781531283626697</c:v>
                </c:pt>
                <c:pt idx="548">
                  <c:v>0.69575541972646504</c:v>
                </c:pt>
                <c:pt idx="549">
                  <c:v>0.68747375846715597</c:v>
                </c:pt>
                <c:pt idx="550">
                  <c:v>0.71181114243339705</c:v>
                </c:pt>
                <c:pt idx="551">
                  <c:v>0.68701634261053601</c:v>
                </c:pt>
                <c:pt idx="552">
                  <c:v>0.72725398401754004</c:v>
                </c:pt>
                <c:pt idx="553">
                  <c:v>0.70954017631667898</c:v>
                </c:pt>
                <c:pt idx="554">
                  <c:v>0.66186254563800795</c:v>
                </c:pt>
                <c:pt idx="555">
                  <c:v>0.71377846578648896</c:v>
                </c:pt>
                <c:pt idx="556">
                  <c:v>0.61757935721666202</c:v>
                </c:pt>
                <c:pt idx="557">
                  <c:v>0.63506394365736796</c:v>
                </c:pt>
                <c:pt idx="558">
                  <c:v>0.59907681648314404</c:v>
                </c:pt>
                <c:pt idx="559">
                  <c:v>0.61354450159032603</c:v>
                </c:pt>
                <c:pt idx="560">
                  <c:v>0.614434704494772</c:v>
                </c:pt>
                <c:pt idx="561">
                  <c:v>0.57265504888012897</c:v>
                </c:pt>
                <c:pt idx="562">
                  <c:v>0.60237482425140498</c:v>
                </c:pt>
                <c:pt idx="563">
                  <c:v>0.55153180337691798</c:v>
                </c:pt>
                <c:pt idx="564">
                  <c:v>0.57689306525629602</c:v>
                </c:pt>
                <c:pt idx="565">
                  <c:v>0.54656846470035303</c:v>
                </c:pt>
                <c:pt idx="566">
                  <c:v>0.55825453300107497</c:v>
                </c:pt>
                <c:pt idx="567">
                  <c:v>0.50532161088582195</c:v>
                </c:pt>
                <c:pt idx="568">
                  <c:v>0.52198098316043895</c:v>
                </c:pt>
                <c:pt idx="569">
                  <c:v>0.50638854867191796</c:v>
                </c:pt>
                <c:pt idx="570">
                  <c:v>0.519705768630359</c:v>
                </c:pt>
                <c:pt idx="571">
                  <c:v>0.51185614576727101</c:v>
                </c:pt>
                <c:pt idx="572">
                  <c:v>0.47925130504292901</c:v>
                </c:pt>
                <c:pt idx="573">
                  <c:v>0.52037755390277196</c:v>
                </c:pt>
                <c:pt idx="574">
                  <c:v>0.46794112175348002</c:v>
                </c:pt>
                <c:pt idx="575">
                  <c:v>0.48310181025943</c:v>
                </c:pt>
                <c:pt idx="576">
                  <c:v>0.47731275467936701</c:v>
                </c:pt>
                <c:pt idx="577">
                  <c:v>0.48569157869875101</c:v>
                </c:pt>
                <c:pt idx="578">
                  <c:v>0.476556046458537</c:v>
                </c:pt>
                <c:pt idx="579">
                  <c:v>0.50091371407016505</c:v>
                </c:pt>
                <c:pt idx="580">
                  <c:v>0.46775950868595101</c:v>
                </c:pt>
                <c:pt idx="581">
                  <c:v>0.49011932061897301</c:v>
                </c:pt>
                <c:pt idx="582">
                  <c:v>0.46522674521676299</c:v>
                </c:pt>
                <c:pt idx="583">
                  <c:v>0.44087143168806298</c:v>
                </c:pt>
                <c:pt idx="584">
                  <c:v>0.45960258240082602</c:v>
                </c:pt>
                <c:pt idx="585">
                  <c:v>0.467249265057393</c:v>
                </c:pt>
                <c:pt idx="586">
                  <c:v>0.45109632943047301</c:v>
                </c:pt>
                <c:pt idx="587">
                  <c:v>0.41801121533907798</c:v>
                </c:pt>
                <c:pt idx="588">
                  <c:v>0.40123039176926001</c:v>
                </c:pt>
                <c:pt idx="589">
                  <c:v>0.438525993467621</c:v>
                </c:pt>
                <c:pt idx="590">
                  <c:v>0.39971175725194602</c:v>
                </c:pt>
                <c:pt idx="591">
                  <c:v>0.40161870303602198</c:v>
                </c:pt>
                <c:pt idx="592">
                  <c:v>0.39819765341631802</c:v>
                </c:pt>
                <c:pt idx="593">
                  <c:v>0.39928508787043898</c:v>
                </c:pt>
                <c:pt idx="594">
                  <c:v>0.404002631110782</c:v>
                </c:pt>
                <c:pt idx="595">
                  <c:v>0.38447040254021603</c:v>
                </c:pt>
                <c:pt idx="596">
                  <c:v>0.41180213727822601</c:v>
                </c:pt>
                <c:pt idx="597">
                  <c:v>0.41160424519670602</c:v>
                </c:pt>
                <c:pt idx="598">
                  <c:v>0.40093273798614998</c:v>
                </c:pt>
                <c:pt idx="599">
                  <c:v>0.40930850913080602</c:v>
                </c:pt>
                <c:pt idx="600">
                  <c:v>0.39894451745672299</c:v>
                </c:pt>
                <c:pt idx="601">
                  <c:v>0.39283863102729599</c:v>
                </c:pt>
                <c:pt idx="602">
                  <c:v>0.381856314606345</c:v>
                </c:pt>
                <c:pt idx="603">
                  <c:v>0.36786461943396997</c:v>
                </c:pt>
                <c:pt idx="604">
                  <c:v>0.36196739115251098</c:v>
                </c:pt>
                <c:pt idx="605">
                  <c:v>0.36594463815697498</c:v>
                </c:pt>
                <c:pt idx="606">
                  <c:v>0.37939651297294202</c:v>
                </c:pt>
                <c:pt idx="607">
                  <c:v>0.37258000990080797</c:v>
                </c:pt>
                <c:pt idx="608">
                  <c:v>0.34968507824390499</c:v>
                </c:pt>
                <c:pt idx="609">
                  <c:v>0.357630959937907</c:v>
                </c:pt>
                <c:pt idx="610">
                  <c:v>0.36968403688976498</c:v>
                </c:pt>
                <c:pt idx="611">
                  <c:v>0.357730766607329</c:v>
                </c:pt>
                <c:pt idx="612">
                  <c:v>0.35695166429379899</c:v>
                </c:pt>
                <c:pt idx="613">
                  <c:v>0.34701031807217603</c:v>
                </c:pt>
                <c:pt idx="614">
                  <c:v>0.35022127815283699</c:v>
                </c:pt>
                <c:pt idx="615">
                  <c:v>0.34206871067350197</c:v>
                </c:pt>
                <c:pt idx="616">
                  <c:v>0.340974167005207</c:v>
                </c:pt>
                <c:pt idx="617">
                  <c:v>0.33527520108625503</c:v>
                </c:pt>
                <c:pt idx="618">
                  <c:v>0.32384954477893402</c:v>
                </c:pt>
                <c:pt idx="619">
                  <c:v>0.31602108609614299</c:v>
                </c:pt>
                <c:pt idx="620">
                  <c:v>0.32561122198642101</c:v>
                </c:pt>
                <c:pt idx="621">
                  <c:v>0.30336173396578298</c:v>
                </c:pt>
                <c:pt idx="622">
                  <c:v>0.31528242629093101</c:v>
                </c:pt>
                <c:pt idx="623">
                  <c:v>0.31556249538679998</c:v>
                </c:pt>
                <c:pt idx="624">
                  <c:v>0.31395986150516803</c:v>
                </c:pt>
                <c:pt idx="625">
                  <c:v>0.29861096329686299</c:v>
                </c:pt>
                <c:pt idx="626">
                  <c:v>0.30296665723991401</c:v>
                </c:pt>
                <c:pt idx="627">
                  <c:v>0.29986048400332899</c:v>
                </c:pt>
                <c:pt idx="628">
                  <c:v>0.29334825700400902</c:v>
                </c:pt>
                <c:pt idx="629">
                  <c:v>0.29451249770941901</c:v>
                </c:pt>
                <c:pt idx="630">
                  <c:v>0.28076509444756997</c:v>
                </c:pt>
                <c:pt idx="631">
                  <c:v>0.28342327576987703</c:v>
                </c:pt>
                <c:pt idx="632">
                  <c:v>0.27619870226287402</c:v>
                </c:pt>
                <c:pt idx="633">
                  <c:v>0.27789581822840898</c:v>
                </c:pt>
                <c:pt idx="634">
                  <c:v>0.26579787028065699</c:v>
                </c:pt>
                <c:pt idx="635">
                  <c:v>0.25317187498406901</c:v>
                </c:pt>
                <c:pt idx="636">
                  <c:v>0.26224726434433898</c:v>
                </c:pt>
                <c:pt idx="637">
                  <c:v>0.25866356381281702</c:v>
                </c:pt>
                <c:pt idx="638">
                  <c:v>0.25541010744694498</c:v>
                </c:pt>
                <c:pt idx="639">
                  <c:v>0.24797297246774599</c:v>
                </c:pt>
                <c:pt idx="640">
                  <c:v>0.25731450387207799</c:v>
                </c:pt>
                <c:pt idx="641">
                  <c:v>0.26484019337094</c:v>
                </c:pt>
                <c:pt idx="642">
                  <c:v>0.25754289115017998</c:v>
                </c:pt>
                <c:pt idx="643">
                  <c:v>0.235704502755056</c:v>
                </c:pt>
                <c:pt idx="644">
                  <c:v>0.25469268813535001</c:v>
                </c:pt>
                <c:pt idx="645">
                  <c:v>0.24593458577042801</c:v>
                </c:pt>
                <c:pt idx="646">
                  <c:v>0.25878842897833099</c:v>
                </c:pt>
                <c:pt idx="647">
                  <c:v>0.235344946704071</c:v>
                </c:pt>
                <c:pt idx="648">
                  <c:v>0.23889118255439701</c:v>
                </c:pt>
                <c:pt idx="649">
                  <c:v>0.25320626901255799</c:v>
                </c:pt>
                <c:pt idx="650">
                  <c:v>0.24333743757616999</c:v>
                </c:pt>
                <c:pt idx="651">
                  <c:v>0.22152680019927101</c:v>
                </c:pt>
                <c:pt idx="652">
                  <c:v>0.224490704261679</c:v>
                </c:pt>
                <c:pt idx="653">
                  <c:v>0.24156183117046801</c:v>
                </c:pt>
                <c:pt idx="654">
                  <c:v>0.24150405531229099</c:v>
                </c:pt>
                <c:pt idx="655">
                  <c:v>0.25502416881444001</c:v>
                </c:pt>
                <c:pt idx="656">
                  <c:v>0.239417532997138</c:v>
                </c:pt>
                <c:pt idx="657">
                  <c:v>0.20452708404658901</c:v>
                </c:pt>
                <c:pt idx="658">
                  <c:v>0.200899770690636</c:v>
                </c:pt>
                <c:pt idx="659">
                  <c:v>0.230885560801596</c:v>
                </c:pt>
                <c:pt idx="660">
                  <c:v>0.21093845405175701</c:v>
                </c:pt>
                <c:pt idx="661">
                  <c:v>0.22286066768677101</c:v>
                </c:pt>
                <c:pt idx="662">
                  <c:v>0.22636266492166601</c:v>
                </c:pt>
                <c:pt idx="663">
                  <c:v>0.20539513619618399</c:v>
                </c:pt>
                <c:pt idx="664">
                  <c:v>0.20396053606494699</c:v>
                </c:pt>
                <c:pt idx="665">
                  <c:v>0.187546404236898</c:v>
                </c:pt>
                <c:pt idx="666">
                  <c:v>0.182292214683315</c:v>
                </c:pt>
                <c:pt idx="667">
                  <c:v>0.21426988239925701</c:v>
                </c:pt>
                <c:pt idx="668">
                  <c:v>0.20793366930375601</c:v>
                </c:pt>
                <c:pt idx="669">
                  <c:v>0.21510191630221701</c:v>
                </c:pt>
                <c:pt idx="670">
                  <c:v>0.207078845789326</c:v>
                </c:pt>
                <c:pt idx="671">
                  <c:v>0.18229644931612299</c:v>
                </c:pt>
                <c:pt idx="672">
                  <c:v>0.20397660924213001</c:v>
                </c:pt>
                <c:pt idx="673">
                  <c:v>0.19994401435700099</c:v>
                </c:pt>
                <c:pt idx="674">
                  <c:v>0.18800139682603501</c:v>
                </c:pt>
                <c:pt idx="675">
                  <c:v>0.23704356235718299</c:v>
                </c:pt>
                <c:pt idx="676">
                  <c:v>0.188317664352184</c:v>
                </c:pt>
                <c:pt idx="677">
                  <c:v>0.197518317167166</c:v>
                </c:pt>
                <c:pt idx="678">
                  <c:v>0.16136925785668799</c:v>
                </c:pt>
                <c:pt idx="679">
                  <c:v>0.148484885074506</c:v>
                </c:pt>
                <c:pt idx="680">
                  <c:v>0.14191086369508499</c:v>
                </c:pt>
                <c:pt idx="681">
                  <c:v>0.15261438908213201</c:v>
                </c:pt>
                <c:pt idx="682">
                  <c:v>0.134568658047581</c:v>
                </c:pt>
                <c:pt idx="683">
                  <c:v>0.190262274738838</c:v>
                </c:pt>
                <c:pt idx="684">
                  <c:v>0.14621739319100499</c:v>
                </c:pt>
                <c:pt idx="685">
                  <c:v>0.20166996446749499</c:v>
                </c:pt>
                <c:pt idx="686">
                  <c:v>0.20417879526266</c:v>
                </c:pt>
                <c:pt idx="687">
                  <c:v>0.131872973983235</c:v>
                </c:pt>
                <c:pt idx="688">
                  <c:v>0.1719614307714</c:v>
                </c:pt>
                <c:pt idx="689">
                  <c:v>0.114791638648267</c:v>
                </c:pt>
                <c:pt idx="690">
                  <c:v>0.153337402441793</c:v>
                </c:pt>
                <c:pt idx="691">
                  <c:v>0.12427550567840399</c:v>
                </c:pt>
                <c:pt idx="692">
                  <c:v>0.15549439689952799</c:v>
                </c:pt>
                <c:pt idx="693">
                  <c:v>0.121004131204238</c:v>
                </c:pt>
                <c:pt idx="694">
                  <c:v>0.129652565199219</c:v>
                </c:pt>
                <c:pt idx="695">
                  <c:v>0.14195443506031299</c:v>
                </c:pt>
                <c:pt idx="696">
                  <c:v>0.121823229653927</c:v>
                </c:pt>
                <c:pt idx="697">
                  <c:v>0.12660233627706</c:v>
                </c:pt>
                <c:pt idx="698">
                  <c:v>0.14304042646611101</c:v>
                </c:pt>
                <c:pt idx="699">
                  <c:v>0.15291619186052299</c:v>
                </c:pt>
                <c:pt idx="700">
                  <c:v>0.17530087803751099</c:v>
                </c:pt>
                <c:pt idx="701">
                  <c:v>0.19174195652185899</c:v>
                </c:pt>
                <c:pt idx="702">
                  <c:v>0.13383165740730599</c:v>
                </c:pt>
                <c:pt idx="703">
                  <c:v>0.16221641390108801</c:v>
                </c:pt>
                <c:pt idx="704">
                  <c:v>9.2490125149018804E-2</c:v>
                </c:pt>
                <c:pt idx="705">
                  <c:v>0.16747718915790699</c:v>
                </c:pt>
                <c:pt idx="706">
                  <c:v>0.14501791369456599</c:v>
                </c:pt>
                <c:pt idx="707">
                  <c:v>0.194908823326465</c:v>
                </c:pt>
                <c:pt idx="708">
                  <c:v>0.18097911441703801</c:v>
                </c:pt>
                <c:pt idx="709">
                  <c:v>0.18973512622897701</c:v>
                </c:pt>
                <c:pt idx="710">
                  <c:v>0.199416866638259</c:v>
                </c:pt>
                <c:pt idx="711">
                  <c:v>0.176113674159775</c:v>
                </c:pt>
                <c:pt idx="712">
                  <c:v>0.13323647007587799</c:v>
                </c:pt>
                <c:pt idx="713">
                  <c:v>0.15902671686052</c:v>
                </c:pt>
                <c:pt idx="714">
                  <c:v>0.15242283982568899</c:v>
                </c:pt>
                <c:pt idx="715">
                  <c:v>0.16713621364106901</c:v>
                </c:pt>
                <c:pt idx="716">
                  <c:v>0.17662552583955099</c:v>
                </c:pt>
                <c:pt idx="717">
                  <c:v>0.168683505650947</c:v>
                </c:pt>
                <c:pt idx="718">
                  <c:v>0.15659211434442</c:v>
                </c:pt>
                <c:pt idx="719">
                  <c:v>0.17562050849532801</c:v>
                </c:pt>
                <c:pt idx="720">
                  <c:v>0.19476678694124</c:v>
                </c:pt>
                <c:pt idx="721">
                  <c:v>0.196114382787481</c:v>
                </c:pt>
                <c:pt idx="722">
                  <c:v>0.25988312217475601</c:v>
                </c:pt>
                <c:pt idx="723">
                  <c:v>0.100652553852337</c:v>
                </c:pt>
                <c:pt idx="724">
                  <c:v>0.162732237497312</c:v>
                </c:pt>
                <c:pt idx="725">
                  <c:v>0.18619467942050999</c:v>
                </c:pt>
                <c:pt idx="726">
                  <c:v>0.151628029456784</c:v>
                </c:pt>
                <c:pt idx="727">
                  <c:v>0.11328520656964899</c:v>
                </c:pt>
                <c:pt idx="728">
                  <c:v>0.14285902832400399</c:v>
                </c:pt>
                <c:pt idx="729">
                  <c:v>0.144996372397865</c:v>
                </c:pt>
                <c:pt idx="730">
                  <c:v>0.157493776516997</c:v>
                </c:pt>
                <c:pt idx="731">
                  <c:v>0.17937660312599399</c:v>
                </c:pt>
                <c:pt idx="732">
                  <c:v>0.145129066211687</c:v>
                </c:pt>
                <c:pt idx="733">
                  <c:v>0.19488227937688701</c:v>
                </c:pt>
                <c:pt idx="734">
                  <c:v>0.170853355225699</c:v>
                </c:pt>
                <c:pt idx="735">
                  <c:v>0.13337294094687699</c:v>
                </c:pt>
                <c:pt idx="736">
                  <c:v>0.185321340887907</c:v>
                </c:pt>
                <c:pt idx="737">
                  <c:v>0.174539707542259</c:v>
                </c:pt>
                <c:pt idx="738">
                  <c:v>0.122500166792719</c:v>
                </c:pt>
                <c:pt idx="739">
                  <c:v>0.108257704934385</c:v>
                </c:pt>
                <c:pt idx="740">
                  <c:v>0.178882845228819</c:v>
                </c:pt>
                <c:pt idx="741">
                  <c:v>0.152884712244649</c:v>
                </c:pt>
                <c:pt idx="742">
                  <c:v>0.171848478227382</c:v>
                </c:pt>
                <c:pt idx="743">
                  <c:v>0.23028910608182601</c:v>
                </c:pt>
                <c:pt idx="744">
                  <c:v>0.20028581986972999</c:v>
                </c:pt>
                <c:pt idx="745">
                  <c:v>1.2727341150692299E-3</c:v>
                </c:pt>
                <c:pt idx="746">
                  <c:v>0.125249522880992</c:v>
                </c:pt>
                <c:pt idx="747">
                  <c:v>0.18891325092509301</c:v>
                </c:pt>
                <c:pt idx="748">
                  <c:v>0.191866661152996</c:v>
                </c:pt>
                <c:pt idx="749">
                  <c:v>0.15285484719218501</c:v>
                </c:pt>
                <c:pt idx="750">
                  <c:v>0.18582035736852401</c:v>
                </c:pt>
                <c:pt idx="751">
                  <c:v>0.198141229853075</c:v>
                </c:pt>
                <c:pt idx="752">
                  <c:v>0.16326536845671699</c:v>
                </c:pt>
                <c:pt idx="753">
                  <c:v>0.15893256361455901</c:v>
                </c:pt>
                <c:pt idx="754">
                  <c:v>0.16684134260314901</c:v>
                </c:pt>
                <c:pt idx="755">
                  <c:v>0.18727890901934099</c:v>
                </c:pt>
                <c:pt idx="756">
                  <c:v>0.21896965389249701</c:v>
                </c:pt>
                <c:pt idx="757">
                  <c:v>0.188768786007042</c:v>
                </c:pt>
                <c:pt idx="758">
                  <c:v>0.145190329095126</c:v>
                </c:pt>
                <c:pt idx="759">
                  <c:v>0.154036169780536</c:v>
                </c:pt>
                <c:pt idx="760">
                  <c:v>0.16618516666741801</c:v>
                </c:pt>
                <c:pt idx="761">
                  <c:v>0.17159318641156701</c:v>
                </c:pt>
                <c:pt idx="762">
                  <c:v>0.15893919920514701</c:v>
                </c:pt>
                <c:pt idx="763">
                  <c:v>0.18434306010367901</c:v>
                </c:pt>
                <c:pt idx="764">
                  <c:v>0.21020979786764499</c:v>
                </c:pt>
                <c:pt idx="765">
                  <c:v>0.18451309038682601</c:v>
                </c:pt>
                <c:pt idx="766">
                  <c:v>0.17686235143262899</c:v>
                </c:pt>
                <c:pt idx="767">
                  <c:v>0.179171699619881</c:v>
                </c:pt>
                <c:pt idx="768">
                  <c:v>0.177855459167198</c:v>
                </c:pt>
                <c:pt idx="769">
                  <c:v>0.17926216456285399</c:v>
                </c:pt>
                <c:pt idx="770">
                  <c:v>0.16863312076971099</c:v>
                </c:pt>
                <c:pt idx="771">
                  <c:v>0.163685297858187</c:v>
                </c:pt>
                <c:pt idx="772">
                  <c:v>0.16184291991982999</c:v>
                </c:pt>
                <c:pt idx="773">
                  <c:v>0.150018198937828</c:v>
                </c:pt>
                <c:pt idx="774">
                  <c:v>0.135643614231056</c:v>
                </c:pt>
                <c:pt idx="775">
                  <c:v>0.18460784613772999</c:v>
                </c:pt>
                <c:pt idx="776">
                  <c:v>0.15964459020155899</c:v>
                </c:pt>
                <c:pt idx="777">
                  <c:v>0.16569021131640199</c:v>
                </c:pt>
                <c:pt idx="778">
                  <c:v>0.170511852775177</c:v>
                </c:pt>
                <c:pt idx="779">
                  <c:v>0.17945219202094201</c:v>
                </c:pt>
                <c:pt idx="780">
                  <c:v>0.13172685279132801</c:v>
                </c:pt>
                <c:pt idx="781">
                  <c:v>0.15055891007646899</c:v>
                </c:pt>
                <c:pt idx="782">
                  <c:v>0.14651694076084701</c:v>
                </c:pt>
                <c:pt idx="783">
                  <c:v>0.169735734192663</c:v>
                </c:pt>
                <c:pt idx="784">
                  <c:v>0.16721816064130801</c:v>
                </c:pt>
                <c:pt idx="785">
                  <c:v>0.143514266983998</c:v>
                </c:pt>
                <c:pt idx="786">
                  <c:v>0.13269512532615699</c:v>
                </c:pt>
                <c:pt idx="787">
                  <c:v>0.13292839848645299</c:v>
                </c:pt>
                <c:pt idx="788">
                  <c:v>0.14248828017734599</c:v>
                </c:pt>
                <c:pt idx="789">
                  <c:v>0.14773127541700101</c:v>
                </c:pt>
                <c:pt idx="790">
                  <c:v>0.16089442987576799</c:v>
                </c:pt>
                <c:pt idx="791">
                  <c:v>0.15838972083133401</c:v>
                </c:pt>
                <c:pt idx="792">
                  <c:v>0.145235979794929</c:v>
                </c:pt>
                <c:pt idx="793">
                  <c:v>0.15982075251841299</c:v>
                </c:pt>
                <c:pt idx="794">
                  <c:v>0.159427966109046</c:v>
                </c:pt>
                <c:pt idx="795">
                  <c:v>0.174545306893087</c:v>
                </c:pt>
                <c:pt idx="796">
                  <c:v>0.150643040527632</c:v>
                </c:pt>
                <c:pt idx="797">
                  <c:v>0.14148929627630699</c:v>
                </c:pt>
                <c:pt idx="798">
                  <c:v>0.188448013542142</c:v>
                </c:pt>
                <c:pt idx="799">
                  <c:v>0.181966710917742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1C72-4EE3-B5F4-D5FF4B80B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61679"/>
        <c:axId val="1518663119"/>
        <c:extLst/>
      </c:scatterChart>
      <c:valAx>
        <c:axId val="1518661679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(Hz)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3119"/>
        <c:crosses val="autoZero"/>
        <c:crossBetween val="midCat"/>
      </c:valAx>
      <c:valAx>
        <c:axId val="1518663119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absorption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1866167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296444299194338"/>
          <c:y val="0.53276298809922107"/>
          <c:w val="0.29946299966007101"/>
          <c:h val="0.1919838831849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0799460878201E-2"/>
          <c:y val="5.6888013827564525E-2"/>
          <c:w val="0.87002394126409877"/>
          <c:h val="0.79126079215619216"/>
        </c:manualLayout>
      </c:layout>
      <c:scatterChart>
        <c:scatterStyle val="smoothMarker"/>
        <c:varyColors val="0"/>
        <c:ser>
          <c:idx val="0"/>
          <c:order val="0"/>
          <c:tx>
            <c:v>0°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S15D-G'!$B$4:$B$185</c:f>
              <c:numCache>
                <c:formatCode>General</c:formatCode>
                <c:ptCount val="182"/>
                <c:pt idx="0">
                  <c:v>3.0717952649999996</c:v>
                </c:pt>
                <c:pt idx="1">
                  <c:v>2.2060389203999997</c:v>
                </c:pt>
                <c:pt idx="2">
                  <c:v>3.5640505025999998</c:v>
                </c:pt>
                <c:pt idx="3">
                  <c:v>3.2699216276999996</c:v>
                </c:pt>
                <c:pt idx="4">
                  <c:v>4.0542911891999989</c:v>
                </c:pt>
                <c:pt idx="5">
                  <c:v>4.1894999999999998</c:v>
                </c:pt>
                <c:pt idx="6">
                  <c:v>5.1129139193999995</c:v>
                </c:pt>
                <c:pt idx="7">
                  <c:v>7.1202568247999993</c:v>
                </c:pt>
                <c:pt idx="8">
                  <c:v>6.0970287860999992</c:v>
                </c:pt>
                <c:pt idx="9">
                  <c:v>6.3962090010000008</c:v>
                </c:pt>
                <c:pt idx="10">
                  <c:v>7.0780022459999996</c:v>
                </c:pt>
                <c:pt idx="11">
                  <c:v>6.5904575625000001</c:v>
                </c:pt>
                <c:pt idx="12">
                  <c:v>6.9364680084000003</c:v>
                </c:pt>
                <c:pt idx="13">
                  <c:v>7.9333396631999991</c:v>
                </c:pt>
                <c:pt idx="14">
                  <c:v>8.0218355489999986</c:v>
                </c:pt>
                <c:pt idx="15">
                  <c:v>7.7017014899999996</c:v>
                </c:pt>
                <c:pt idx="16">
                  <c:v>7.856543734199998</c:v>
                </c:pt>
                <c:pt idx="17">
                  <c:v>8.3090872997999998</c:v>
                </c:pt>
                <c:pt idx="18">
                  <c:v>7.5267527579999998</c:v>
                </c:pt>
                <c:pt idx="19">
                  <c:v>8.1839093490000003</c:v>
                </c:pt>
                <c:pt idx="20">
                  <c:v>8.2666376100000019</c:v>
                </c:pt>
                <c:pt idx="21">
                  <c:v>8.1961714170000004</c:v>
                </c:pt>
                <c:pt idx="22">
                  <c:v>8.089972379999999</c:v>
                </c:pt>
                <c:pt idx="23">
                  <c:v>8.7125500349999996</c:v>
                </c:pt>
                <c:pt idx="24">
                  <c:v>8.4273300719999984</c:v>
                </c:pt>
                <c:pt idx="25">
                  <c:v>8.2418867622</c:v>
                </c:pt>
                <c:pt idx="26">
                  <c:v>8.3118348337499981</c:v>
                </c:pt>
                <c:pt idx="27">
                  <c:v>8.2979559179999995</c:v>
                </c:pt>
                <c:pt idx="28">
                  <c:v>8.0949746429999987</c:v>
                </c:pt>
                <c:pt idx="29">
                  <c:v>8.1298300860000001</c:v>
                </c:pt>
                <c:pt idx="30">
                  <c:v>7.8186096071999982</c:v>
                </c:pt>
                <c:pt idx="31">
                  <c:v>8.5978235699999992</c:v>
                </c:pt>
                <c:pt idx="32">
                  <c:v>7.8307416809999983</c:v>
                </c:pt>
                <c:pt idx="33">
                  <c:v>7.8444748619999993</c:v>
                </c:pt>
                <c:pt idx="34">
                  <c:v>7.3767952313999992</c:v>
                </c:pt>
                <c:pt idx="35">
                  <c:v>7.7896378979999987</c:v>
                </c:pt>
                <c:pt idx="36">
                  <c:v>7.5763360889999989</c:v>
                </c:pt>
                <c:pt idx="37">
                  <c:v>7.7825432789999995</c:v>
                </c:pt>
                <c:pt idx="38">
                  <c:v>7.0298617787999991</c:v>
                </c:pt>
                <c:pt idx="39">
                  <c:v>8.8752271229999984</c:v>
                </c:pt>
                <c:pt idx="40">
                  <c:v>7.7358530969999997</c:v>
                </c:pt>
                <c:pt idx="41">
                  <c:v>7.5546794263499999</c:v>
                </c:pt>
                <c:pt idx="42">
                  <c:v>7.6600375109999979</c:v>
                </c:pt>
                <c:pt idx="43">
                  <c:v>7.9754562877499984</c:v>
                </c:pt>
                <c:pt idx="44">
                  <c:v>7.0198175124000004</c:v>
                </c:pt>
                <c:pt idx="45">
                  <c:v>7.1279570060999982</c:v>
                </c:pt>
                <c:pt idx="46">
                  <c:v>8.419196457</c:v>
                </c:pt>
                <c:pt idx="47">
                  <c:v>7.0133829191999988</c:v>
                </c:pt>
                <c:pt idx="48">
                  <c:v>8.4329408898000011</c:v>
                </c:pt>
                <c:pt idx="49">
                  <c:v>8.1996582780000011</c:v>
                </c:pt>
                <c:pt idx="50">
                  <c:v>7.8203098259999981</c:v>
                </c:pt>
                <c:pt idx="51">
                  <c:v>6.6346894656000002</c:v>
                </c:pt>
                <c:pt idx="52">
                  <c:v>7.3073948471999985</c:v>
                </c:pt>
                <c:pt idx="53">
                  <c:v>6.5145216779999995</c:v>
                </c:pt>
                <c:pt idx="54">
                  <c:v>6.4056146678999983</c:v>
                </c:pt>
                <c:pt idx="55">
                  <c:v>6.4663918640999993</c:v>
                </c:pt>
                <c:pt idx="56">
                  <c:v>6.376139500499999</c:v>
                </c:pt>
                <c:pt idx="57">
                  <c:v>5.8925092463999995</c:v>
                </c:pt>
                <c:pt idx="58">
                  <c:v>6.5602360655999989</c:v>
                </c:pt>
                <c:pt idx="59">
                  <c:v>7.3585054304999993</c:v>
                </c:pt>
                <c:pt idx="60">
                  <c:v>5.7977415593999986</c:v>
                </c:pt>
                <c:pt idx="61">
                  <c:v>5.8953786947999998</c:v>
                </c:pt>
                <c:pt idx="62">
                  <c:v>5.8299997517999991</c:v>
                </c:pt>
                <c:pt idx="63">
                  <c:v>5.7978423467999995</c:v>
                </c:pt>
                <c:pt idx="64">
                  <c:v>5.6742786701999988</c:v>
                </c:pt>
                <c:pt idx="65">
                  <c:v>6.2634745088999999</c:v>
                </c:pt>
                <c:pt idx="66">
                  <c:v>6.2137283858999997</c:v>
                </c:pt>
                <c:pt idx="67">
                  <c:v>4.923241848</c:v>
                </c:pt>
                <c:pt idx="68">
                  <c:v>5.468794707599999</c:v>
                </c:pt>
                <c:pt idx="69">
                  <c:v>5.4418100183999991</c:v>
                </c:pt>
                <c:pt idx="70">
                  <c:v>5.3426870468999992</c:v>
                </c:pt>
                <c:pt idx="71">
                  <c:v>5.282592619499999</c:v>
                </c:pt>
                <c:pt idx="72">
                  <c:v>5.2498432979999992</c:v>
                </c:pt>
                <c:pt idx="73">
                  <c:v>6.5704898069999986</c:v>
                </c:pt>
                <c:pt idx="74">
                  <c:v>4.9880258820000005</c:v>
                </c:pt>
                <c:pt idx="75">
                  <c:v>5.077413054</c:v>
                </c:pt>
                <c:pt idx="76">
                  <c:v>5.0005779830999995</c:v>
                </c:pt>
                <c:pt idx="77">
                  <c:v>6.0830469881999996</c:v>
                </c:pt>
                <c:pt idx="78">
                  <c:v>4.9152905360999997</c:v>
                </c:pt>
                <c:pt idx="79">
                  <c:v>5.2030908719999998</c:v>
                </c:pt>
                <c:pt idx="80">
                  <c:v>4.6305327347999992</c:v>
                </c:pt>
                <c:pt idx="81">
                  <c:v>4.5672815789999994</c:v>
                </c:pt>
                <c:pt idx="82">
                  <c:v>4.7701052090999996</c:v>
                </c:pt>
                <c:pt idx="83">
                  <c:v>4.6961199558000004</c:v>
                </c:pt>
                <c:pt idx="84">
                  <c:v>4.5274765409999995</c:v>
                </c:pt>
                <c:pt idx="85">
                  <c:v>4.5369653993999988</c:v>
                </c:pt>
                <c:pt idx="86">
                  <c:v>4.8888690353999982</c:v>
                </c:pt>
                <c:pt idx="87">
                  <c:v>4.1846993117999993</c:v>
                </c:pt>
                <c:pt idx="88">
                  <c:v>4.7191957217999994</c:v>
                </c:pt>
                <c:pt idx="89">
                  <c:v>3.7937542040999994</c:v>
                </c:pt>
                <c:pt idx="90">
                  <c:v>3.5387362268999998</c:v>
                </c:pt>
                <c:pt idx="91">
                  <c:v>4.0068710766000004</c:v>
                </c:pt>
                <c:pt idx="92">
                  <c:v>3.8996448938999997</c:v>
                </c:pt>
                <c:pt idx="93">
                  <c:v>3.4463345300999997</c:v>
                </c:pt>
                <c:pt idx="94">
                  <c:v>3.826878785099999</c:v>
                </c:pt>
                <c:pt idx="95">
                  <c:v>3.6660377753999995</c:v>
                </c:pt>
                <c:pt idx="96">
                  <c:v>3.8124609201000004</c:v>
                </c:pt>
                <c:pt idx="97">
                  <c:v>3.3180245090999994</c:v>
                </c:pt>
                <c:pt idx="98">
                  <c:v>3.4076679587999998</c:v>
                </c:pt>
                <c:pt idx="99">
                  <c:v>3.1351355972999997</c:v>
                </c:pt>
                <c:pt idx="100">
                  <c:v>3.1279277420999994</c:v>
                </c:pt>
                <c:pt idx="101">
                  <c:v>2.9879184825000005</c:v>
                </c:pt>
                <c:pt idx="102">
                  <c:v>2.9151400445999993</c:v>
                </c:pt>
                <c:pt idx="103">
                  <c:v>2.7944713124999994</c:v>
                </c:pt>
                <c:pt idx="104">
                  <c:v>2.7434506238999994</c:v>
                </c:pt>
                <c:pt idx="105">
                  <c:v>2.5035730208999993</c:v>
                </c:pt>
                <c:pt idx="106">
                  <c:v>3.1311074528999998</c:v>
                </c:pt>
                <c:pt idx="107">
                  <c:v>2.4154447337999998</c:v>
                </c:pt>
                <c:pt idx="108">
                  <c:v>2.2557626594999998</c:v>
                </c:pt>
                <c:pt idx="109">
                  <c:v>2.2291009208999997</c:v>
                </c:pt>
                <c:pt idx="110">
                  <c:v>2.3213197160999997</c:v>
                </c:pt>
                <c:pt idx="111">
                  <c:v>1.7998293694499998</c:v>
                </c:pt>
                <c:pt idx="112">
                  <c:v>2.9650818771000003</c:v>
                </c:pt>
                <c:pt idx="113">
                  <c:v>2.7997315289999993</c:v>
                </c:pt>
                <c:pt idx="114">
                  <c:v>1.7846903717999998</c:v>
                </c:pt>
                <c:pt idx="115">
                  <c:v>1.8237156839999995</c:v>
                </c:pt>
                <c:pt idx="116">
                  <c:v>1.9719449819999999</c:v>
                </c:pt>
                <c:pt idx="117">
                  <c:v>1.7893202480999997</c:v>
                </c:pt>
                <c:pt idx="118">
                  <c:v>1.8750402908999997</c:v>
                </c:pt>
                <c:pt idx="119">
                  <c:v>1.8196700633999996</c:v>
                </c:pt>
                <c:pt idx="120">
                  <c:v>1.6440735149999999</c:v>
                </c:pt>
                <c:pt idx="121">
                  <c:v>1.2364213994999997</c:v>
                </c:pt>
                <c:pt idx="122">
                  <c:v>1.1407343566499999</c:v>
                </c:pt>
                <c:pt idx="123">
                  <c:v>1.8784608021899996</c:v>
                </c:pt>
                <c:pt idx="124">
                  <c:v>1.0347583806</c:v>
                </c:pt>
                <c:pt idx="125">
                  <c:v>1.9954819521</c:v>
                </c:pt>
                <c:pt idx="126">
                  <c:v>1.2604785858000001</c:v>
                </c:pt>
                <c:pt idx="127">
                  <c:v>1.1011307138999999</c:v>
                </c:pt>
                <c:pt idx="128">
                  <c:v>1.2062485008000001</c:v>
                </c:pt>
                <c:pt idx="129">
                  <c:v>1.0730240765999999</c:v>
                </c:pt>
                <c:pt idx="130">
                  <c:v>1.6833997529999998</c:v>
                </c:pt>
                <c:pt idx="131">
                  <c:v>1.0652360354999999</c:v>
                </c:pt>
                <c:pt idx="132">
                  <c:v>1.1417439662999997</c:v>
                </c:pt>
                <c:pt idx="133">
                  <c:v>1.0167113312999998</c:v>
                </c:pt>
                <c:pt idx="134">
                  <c:v>1.0643451682499998</c:v>
                </c:pt>
                <c:pt idx="135">
                  <c:v>1.0884297059999999</c:v>
                </c:pt>
                <c:pt idx="136">
                  <c:v>1.0615642379999999</c:v>
                </c:pt>
                <c:pt idx="137">
                  <c:v>1.1268476005499999</c:v>
                </c:pt>
                <c:pt idx="138">
                  <c:v>1.1001326552999999</c:v>
                </c:pt>
                <c:pt idx="139">
                  <c:v>0.85682508470999985</c:v>
                </c:pt>
                <c:pt idx="140">
                  <c:v>0.89922231000000008</c:v>
                </c:pt>
                <c:pt idx="141">
                  <c:v>0.85937974604999989</c:v>
                </c:pt>
                <c:pt idx="142">
                  <c:v>0.80997255359999987</c:v>
                </c:pt>
                <c:pt idx="143">
                  <c:v>0.99288169469999987</c:v>
                </c:pt>
                <c:pt idx="144">
                  <c:v>0.91727654130000003</c:v>
                </c:pt>
                <c:pt idx="145">
                  <c:v>0.94086426419999991</c:v>
                </c:pt>
                <c:pt idx="146">
                  <c:v>0.83217528765000004</c:v>
                </c:pt>
                <c:pt idx="147">
                  <c:v>1.0391332958999999</c:v>
                </c:pt>
                <c:pt idx="148">
                  <c:v>0.82726986194999996</c:v>
                </c:pt>
                <c:pt idx="149">
                  <c:v>0.79996857821999989</c:v>
                </c:pt>
                <c:pt idx="150">
                  <c:v>0.83295782639999982</c:v>
                </c:pt>
                <c:pt idx="151">
                  <c:v>0.91821813741000002</c:v>
                </c:pt>
                <c:pt idx="152">
                  <c:v>0.78595312067999989</c:v>
                </c:pt>
                <c:pt idx="153">
                  <c:v>0.75660412904999996</c:v>
                </c:pt>
                <c:pt idx="154">
                  <c:v>0.8068005036</c:v>
                </c:pt>
                <c:pt idx="155">
                  <c:v>0.77769550844999991</c:v>
                </c:pt>
                <c:pt idx="156">
                  <c:v>0.74135760489000002</c:v>
                </c:pt>
                <c:pt idx="157">
                  <c:v>0.83951335250999992</c:v>
                </c:pt>
                <c:pt idx="158">
                  <c:v>0.68525368820999988</c:v>
                </c:pt>
                <c:pt idx="159">
                  <c:v>0.69646950638999994</c:v>
                </c:pt>
                <c:pt idx="160">
                  <c:v>0.96896575439999988</c:v>
                </c:pt>
                <c:pt idx="161">
                  <c:v>0.69617256660000004</c:v>
                </c:pt>
                <c:pt idx="162">
                  <c:v>0.78772708665000002</c:v>
                </c:pt>
                <c:pt idx="163">
                  <c:v>0.62800973675999994</c:v>
                </c:pt>
                <c:pt idx="164">
                  <c:v>0.65036493269999995</c:v>
                </c:pt>
                <c:pt idx="165">
                  <c:v>0.55100375819999992</c:v>
                </c:pt>
                <c:pt idx="166">
                  <c:v>0.51690738078000009</c:v>
                </c:pt>
                <c:pt idx="167">
                  <c:v>0.5315704631999999</c:v>
                </c:pt>
                <c:pt idx="168">
                  <c:v>0.48943929509999995</c:v>
                </c:pt>
                <c:pt idx="169">
                  <c:v>0.46569529187999992</c:v>
                </c:pt>
                <c:pt idx="170">
                  <c:v>0.54202027320000001</c:v>
                </c:pt>
                <c:pt idx="171">
                  <c:v>0.41823080648999988</c:v>
                </c:pt>
                <c:pt idx="172">
                  <c:v>0.35271321497999991</c:v>
                </c:pt>
                <c:pt idx="173">
                  <c:v>0.32328726821999998</c:v>
                </c:pt>
                <c:pt idx="174">
                  <c:v>0.31533425657999997</c:v>
                </c:pt>
                <c:pt idx="175">
                  <c:v>0.24030898982999996</c:v>
                </c:pt>
                <c:pt idx="176">
                  <c:v>0.20596266684</c:v>
                </c:pt>
                <c:pt idx="177">
                  <c:v>0.31515939881999994</c:v>
                </c:pt>
                <c:pt idx="178">
                  <c:v>0.22040241299999996</c:v>
                </c:pt>
                <c:pt idx="179">
                  <c:v>0.30264590096999994</c:v>
                </c:pt>
                <c:pt idx="180">
                  <c:v>0.27722555909999996</c:v>
                </c:pt>
                <c:pt idx="181">
                  <c:v>0.22020164019000002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2-4C2B-84CC-5874386875EF}"/>
            </c:ext>
          </c:extLst>
        </c:ser>
        <c:ser>
          <c:idx val="1"/>
          <c:order val="1"/>
          <c:tx>
            <c:v>120°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S15D-G'!$C$4:$C$185</c:f>
              <c:numCache>
                <c:formatCode>General</c:formatCode>
                <c:ptCount val="182"/>
                <c:pt idx="0">
                  <c:v>2.0550821382</c:v>
                </c:pt>
                <c:pt idx="1">
                  <c:v>3.3096319830000001</c:v>
                </c:pt>
                <c:pt idx="2">
                  <c:v>3.9818537765999991</c:v>
                </c:pt>
                <c:pt idx="3">
                  <c:v>4.6391937480000003</c:v>
                </c:pt>
                <c:pt idx="4">
                  <c:v>4.3705460105999983</c:v>
                </c:pt>
                <c:pt idx="5">
                  <c:v>5.7079112579999993</c:v>
                </c:pt>
                <c:pt idx="6">
                  <c:v>6.7041061289999995</c:v>
                </c:pt>
                <c:pt idx="7">
                  <c:v>4.8877364340000007</c:v>
                </c:pt>
                <c:pt idx="8">
                  <c:v>5.5635865740000003</c:v>
                </c:pt>
                <c:pt idx="9">
                  <c:v>6.9870888989999997</c:v>
                </c:pt>
                <c:pt idx="10">
                  <c:v>6.1588750230000002</c:v>
                </c:pt>
                <c:pt idx="11">
                  <c:v>7.8223356287999994</c:v>
                </c:pt>
                <c:pt idx="12">
                  <c:v>7.1493390171</c:v>
                </c:pt>
                <c:pt idx="13">
                  <c:v>9.0870123329999988</c:v>
                </c:pt>
                <c:pt idx="14">
                  <c:v>8.5222940669999989</c:v>
                </c:pt>
                <c:pt idx="15">
                  <c:v>8.3875723154999999</c:v>
                </c:pt>
                <c:pt idx="16">
                  <c:v>7.9231201559999986</c:v>
                </c:pt>
                <c:pt idx="17">
                  <c:v>8.2127612384999988</c:v>
                </c:pt>
                <c:pt idx="18">
                  <c:v>8.6692814775000002</c:v>
                </c:pt>
                <c:pt idx="19">
                  <c:v>8.1734695938000002</c:v>
                </c:pt>
                <c:pt idx="20">
                  <c:v>7.9474279342500003</c:v>
                </c:pt>
                <c:pt idx="21">
                  <c:v>8.3369074950000002</c:v>
                </c:pt>
                <c:pt idx="22">
                  <c:v>9.974469329999998</c:v>
                </c:pt>
                <c:pt idx="23">
                  <c:v>9.5127349589999994</c:v>
                </c:pt>
                <c:pt idx="24">
                  <c:v>8.3541353175000008</c:v>
                </c:pt>
                <c:pt idx="25">
                  <c:v>9.461597922000001</c:v>
                </c:pt>
                <c:pt idx="26">
                  <c:v>8.4851122544999988</c:v>
                </c:pt>
                <c:pt idx="27">
                  <c:v>8.4723815609999988</c:v>
                </c:pt>
                <c:pt idx="28">
                  <c:v>8.9111838059999968</c:v>
                </c:pt>
                <c:pt idx="29">
                  <c:v>8.6748780509999985</c:v>
                </c:pt>
                <c:pt idx="30">
                  <c:v>8.4689868690000019</c:v>
                </c:pt>
                <c:pt idx="31">
                  <c:v>8.3823079094999997</c:v>
                </c:pt>
                <c:pt idx="32">
                  <c:v>9.0102092219999985</c:v>
                </c:pt>
                <c:pt idx="33">
                  <c:v>8.4008062277999986</c:v>
                </c:pt>
                <c:pt idx="34">
                  <c:v>8.2817030519999992</c:v>
                </c:pt>
                <c:pt idx="35">
                  <c:v>7.7335817895000005</c:v>
                </c:pt>
                <c:pt idx="36">
                  <c:v>8.9356552739999984</c:v>
                </c:pt>
                <c:pt idx="37">
                  <c:v>8.9511001649999997</c:v>
                </c:pt>
                <c:pt idx="38">
                  <c:v>7.4018606508000007</c:v>
                </c:pt>
                <c:pt idx="39">
                  <c:v>7.6392019304999987</c:v>
                </c:pt>
                <c:pt idx="40">
                  <c:v>7.873521263999999</c:v>
                </c:pt>
                <c:pt idx="41">
                  <c:v>7.8161258322</c:v>
                </c:pt>
                <c:pt idx="42">
                  <c:v>7.7116425749999991</c:v>
                </c:pt>
                <c:pt idx="43">
                  <c:v>7.6538244824999992</c:v>
                </c:pt>
                <c:pt idx="44">
                  <c:v>8.7733684079999996</c:v>
                </c:pt>
                <c:pt idx="45">
                  <c:v>7.5791897369999992</c:v>
                </c:pt>
                <c:pt idx="46">
                  <c:v>7.3261912185</c:v>
                </c:pt>
                <c:pt idx="47">
                  <c:v>7.3579610348999998</c:v>
                </c:pt>
                <c:pt idx="48">
                  <c:v>7.3079357714999995</c:v>
                </c:pt>
                <c:pt idx="49">
                  <c:v>7.1421961589999992</c:v>
                </c:pt>
                <c:pt idx="50">
                  <c:v>7.0586261675999991</c:v>
                </c:pt>
                <c:pt idx="51">
                  <c:v>6.9968545038000007</c:v>
                </c:pt>
                <c:pt idx="52">
                  <c:v>7.1630311409999994</c:v>
                </c:pt>
                <c:pt idx="53">
                  <c:v>6.8253682139999992</c:v>
                </c:pt>
                <c:pt idx="54">
                  <c:v>6.7053419117999988</c:v>
                </c:pt>
                <c:pt idx="55">
                  <c:v>6.5079681029999987</c:v>
                </c:pt>
                <c:pt idx="56">
                  <c:v>6.0877594574999989</c:v>
                </c:pt>
                <c:pt idx="57">
                  <c:v>6.3982766987999993</c:v>
                </c:pt>
                <c:pt idx="58">
                  <c:v>6.0075055151999992</c:v>
                </c:pt>
                <c:pt idx="59">
                  <c:v>5.3471175029999998</c:v>
                </c:pt>
                <c:pt idx="60">
                  <c:v>6.1128785024999983</c:v>
                </c:pt>
                <c:pt idx="61">
                  <c:v>5.9923179791999992</c:v>
                </c:pt>
                <c:pt idx="62">
                  <c:v>5.1210037242000004</c:v>
                </c:pt>
                <c:pt idx="63">
                  <c:v>5.4791801189999996</c:v>
                </c:pt>
                <c:pt idx="64">
                  <c:v>5.632135173</c:v>
                </c:pt>
                <c:pt idx="65">
                  <c:v>5.5389547079999994</c:v>
                </c:pt>
                <c:pt idx="66">
                  <c:v>6.1233321428999998</c:v>
                </c:pt>
                <c:pt idx="67">
                  <c:v>5.3116597295999997</c:v>
                </c:pt>
                <c:pt idx="68">
                  <c:v>5.2128947808000001</c:v>
                </c:pt>
                <c:pt idx="69">
                  <c:v>5.0831203499999997</c:v>
                </c:pt>
                <c:pt idx="70">
                  <c:v>5.2499558159999991</c:v>
                </c:pt>
                <c:pt idx="71">
                  <c:v>4.8645358208999987</c:v>
                </c:pt>
                <c:pt idx="72">
                  <c:v>4.8212538569999994</c:v>
                </c:pt>
                <c:pt idx="73">
                  <c:v>6.0650297441999994</c:v>
                </c:pt>
                <c:pt idx="74">
                  <c:v>4.8868757909999987</c:v>
                </c:pt>
                <c:pt idx="75">
                  <c:v>5.3882191912500002</c:v>
                </c:pt>
                <c:pt idx="76">
                  <c:v>5.2505433634500003</c:v>
                </c:pt>
                <c:pt idx="77">
                  <c:v>4.3128015336000001</c:v>
                </c:pt>
                <c:pt idx="78">
                  <c:v>4.6628055306</c:v>
                </c:pt>
                <c:pt idx="79">
                  <c:v>4.8482883413999991</c:v>
                </c:pt>
                <c:pt idx="80">
                  <c:v>4.4066675204999992</c:v>
                </c:pt>
                <c:pt idx="81">
                  <c:v>3.7071392840999993</c:v>
                </c:pt>
                <c:pt idx="82">
                  <c:v>3.9782814498000003</c:v>
                </c:pt>
                <c:pt idx="83">
                  <c:v>3.9853360889999991</c:v>
                </c:pt>
                <c:pt idx="84">
                  <c:v>4.3745200505999993</c:v>
                </c:pt>
                <c:pt idx="85">
                  <c:v>3.7771532505000005</c:v>
                </c:pt>
                <c:pt idx="86">
                  <c:v>3.8450807261999995</c:v>
                </c:pt>
                <c:pt idx="87">
                  <c:v>5.0240573774999993</c:v>
                </c:pt>
                <c:pt idx="88">
                  <c:v>3.862298853</c:v>
                </c:pt>
                <c:pt idx="89">
                  <c:v>3.5213889438000003</c:v>
                </c:pt>
                <c:pt idx="90">
                  <c:v>3.4614442610999996</c:v>
                </c:pt>
                <c:pt idx="91">
                  <c:v>4.2123407949000002</c:v>
                </c:pt>
                <c:pt idx="92">
                  <c:v>4.6435939199999998</c:v>
                </c:pt>
                <c:pt idx="93">
                  <c:v>4.7910918509999991</c:v>
                </c:pt>
                <c:pt idx="94">
                  <c:v>4.5670885028999999</c:v>
                </c:pt>
                <c:pt idx="95">
                  <c:v>4.3445788911000003</c:v>
                </c:pt>
                <c:pt idx="96">
                  <c:v>4.7707361477999992</c:v>
                </c:pt>
                <c:pt idx="97">
                  <c:v>4.1799563189999995</c:v>
                </c:pt>
                <c:pt idx="98">
                  <c:v>3.5127916109999995</c:v>
                </c:pt>
                <c:pt idx="99">
                  <c:v>4.7106711665999992</c:v>
                </c:pt>
                <c:pt idx="100">
                  <c:v>3.6538588989000003</c:v>
                </c:pt>
                <c:pt idx="101">
                  <c:v>4.5654064784999999</c:v>
                </c:pt>
                <c:pt idx="102">
                  <c:v>3.6839530349999996</c:v>
                </c:pt>
                <c:pt idx="103">
                  <c:v>4.5078074369999994</c:v>
                </c:pt>
                <c:pt idx="104">
                  <c:v>3.3019061858999992</c:v>
                </c:pt>
                <c:pt idx="105">
                  <c:v>3.2551051617</c:v>
                </c:pt>
                <c:pt idx="106">
                  <c:v>3.2709218408999998</c:v>
                </c:pt>
                <c:pt idx="107">
                  <c:v>4.4215343801999998</c:v>
                </c:pt>
                <c:pt idx="108">
                  <c:v>3.6799022673000001</c:v>
                </c:pt>
                <c:pt idx="109">
                  <c:v>4.3993825785000009</c:v>
                </c:pt>
                <c:pt idx="110">
                  <c:v>4.333162742999999</c:v>
                </c:pt>
                <c:pt idx="111">
                  <c:v>3.7002511476</c:v>
                </c:pt>
                <c:pt idx="112">
                  <c:v>2.9930111189999993</c:v>
                </c:pt>
                <c:pt idx="113">
                  <c:v>3.2591148722999996</c:v>
                </c:pt>
                <c:pt idx="114">
                  <c:v>4.111047063900001</c:v>
                </c:pt>
                <c:pt idx="115">
                  <c:v>3.9783791250000005</c:v>
                </c:pt>
                <c:pt idx="116">
                  <c:v>2.6892665036999999</c:v>
                </c:pt>
                <c:pt idx="117">
                  <c:v>3.7086872445000001</c:v>
                </c:pt>
                <c:pt idx="118">
                  <c:v>2.9672820828000002</c:v>
                </c:pt>
                <c:pt idx="119">
                  <c:v>2.6267669441999999</c:v>
                </c:pt>
                <c:pt idx="120">
                  <c:v>3.1528666385999999</c:v>
                </c:pt>
                <c:pt idx="121">
                  <c:v>2.8839488579999992</c:v>
                </c:pt>
                <c:pt idx="122">
                  <c:v>3.3658978058999991</c:v>
                </c:pt>
                <c:pt idx="123">
                  <c:v>3.2764191830999994</c:v>
                </c:pt>
                <c:pt idx="124">
                  <c:v>2.9686771863000003</c:v>
                </c:pt>
                <c:pt idx="125">
                  <c:v>2.6359891109999998</c:v>
                </c:pt>
                <c:pt idx="126">
                  <c:v>1.6746043166999998</c:v>
                </c:pt>
                <c:pt idx="127">
                  <c:v>2.1306905234999998</c:v>
                </c:pt>
                <c:pt idx="128">
                  <c:v>1.8466225532999998</c:v>
                </c:pt>
                <c:pt idx="129">
                  <c:v>2.5345701737999993</c:v>
                </c:pt>
                <c:pt idx="130">
                  <c:v>2.4030717039000002</c:v>
                </c:pt>
                <c:pt idx="131">
                  <c:v>1.4885134298999998</c:v>
                </c:pt>
                <c:pt idx="132">
                  <c:v>1.6913867354999996</c:v>
                </c:pt>
                <c:pt idx="133">
                  <c:v>1.9116753137999998</c:v>
                </c:pt>
                <c:pt idx="134">
                  <c:v>1.6434687905999998</c:v>
                </c:pt>
                <c:pt idx="135">
                  <c:v>1.2355037793000001</c:v>
                </c:pt>
                <c:pt idx="136">
                  <c:v>0.79916448149999986</c:v>
                </c:pt>
                <c:pt idx="137">
                  <c:v>1.150218846</c:v>
                </c:pt>
                <c:pt idx="138">
                  <c:v>1.0860493518000001</c:v>
                </c:pt>
                <c:pt idx="139">
                  <c:v>1.3636277864999997</c:v>
                </c:pt>
                <c:pt idx="140">
                  <c:v>1.0901090970000002</c:v>
                </c:pt>
                <c:pt idx="141">
                  <c:v>1.0303669466999998</c:v>
                </c:pt>
                <c:pt idx="142">
                  <c:v>0.99750666329999993</c:v>
                </c:pt>
                <c:pt idx="143">
                  <c:v>1.0128829662000001</c:v>
                </c:pt>
                <c:pt idx="144">
                  <c:v>0.98658798840000006</c:v>
                </c:pt>
                <c:pt idx="145">
                  <c:v>1.1244328325999999</c:v>
                </c:pt>
                <c:pt idx="146">
                  <c:v>0.96470024489999984</c:v>
                </c:pt>
                <c:pt idx="147">
                  <c:v>0.96535943280000003</c:v>
                </c:pt>
                <c:pt idx="148">
                  <c:v>0.96298231049999994</c:v>
                </c:pt>
                <c:pt idx="149">
                  <c:v>0.95134723109999997</c:v>
                </c:pt>
                <c:pt idx="150">
                  <c:v>0.86029950888000006</c:v>
                </c:pt>
                <c:pt idx="151">
                  <c:v>0.93168690111000008</c:v>
                </c:pt>
                <c:pt idx="152">
                  <c:v>0.89222735321999991</c:v>
                </c:pt>
                <c:pt idx="153">
                  <c:v>0.8453506905899999</c:v>
                </c:pt>
                <c:pt idx="154">
                  <c:v>0.81671585309999994</c:v>
                </c:pt>
                <c:pt idx="155">
                  <c:v>0.79463590730999989</c:v>
                </c:pt>
                <c:pt idx="156">
                  <c:v>0.68293714607999989</c:v>
                </c:pt>
                <c:pt idx="157">
                  <c:v>0.72624173327999986</c:v>
                </c:pt>
                <c:pt idx="158">
                  <c:v>0.65033536679999993</c:v>
                </c:pt>
                <c:pt idx="159">
                  <c:v>0.5767623004500001</c:v>
                </c:pt>
                <c:pt idx="160">
                  <c:v>0.62330447340000006</c:v>
                </c:pt>
                <c:pt idx="161">
                  <c:v>0.53963297640000008</c:v>
                </c:pt>
                <c:pt idx="162">
                  <c:v>0.49605978239999993</c:v>
                </c:pt>
                <c:pt idx="163">
                  <c:v>0.57446627489999991</c:v>
                </c:pt>
                <c:pt idx="164">
                  <c:v>0.52735738229999995</c:v>
                </c:pt>
                <c:pt idx="165">
                  <c:v>0.75933682019999982</c:v>
                </c:pt>
                <c:pt idx="166">
                  <c:v>0.48216728069999998</c:v>
                </c:pt>
                <c:pt idx="167">
                  <c:v>0.52201217879999995</c:v>
                </c:pt>
                <c:pt idx="168">
                  <c:v>0.75615860565000004</c:v>
                </c:pt>
                <c:pt idx="169">
                  <c:v>0.84689533529999994</c:v>
                </c:pt>
                <c:pt idx="170">
                  <c:v>0.99372414330000003</c:v>
                </c:pt>
                <c:pt idx="171">
                  <c:v>0.92761578441000003</c:v>
                </c:pt>
                <c:pt idx="172">
                  <c:v>1.0090045665</c:v>
                </c:pt>
                <c:pt idx="173">
                  <c:v>1.0744741223999998</c:v>
                </c:pt>
                <c:pt idx="174">
                  <c:v>1.0712933343</c:v>
                </c:pt>
                <c:pt idx="175">
                  <c:v>1.3724830727999997</c:v>
                </c:pt>
                <c:pt idx="176">
                  <c:v>1.3480531406999998</c:v>
                </c:pt>
                <c:pt idx="177">
                  <c:v>1.6393542228</c:v>
                </c:pt>
                <c:pt idx="178">
                  <c:v>1.5645036581999998</c:v>
                </c:pt>
                <c:pt idx="179">
                  <c:v>1.8014891894999996</c:v>
                </c:pt>
                <c:pt idx="180">
                  <c:v>1.9339208405999995</c:v>
                </c:pt>
                <c:pt idx="181">
                  <c:v>1.9152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C2-4C2B-84CC-5874386875EF}"/>
            </c:ext>
          </c:extLst>
        </c:ser>
        <c:ser>
          <c:idx val="2"/>
          <c:order val="2"/>
          <c:tx>
            <c:v>240°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S15D-G'!$D$4:$D$185</c:f>
              <c:numCache>
                <c:formatCode>General</c:formatCode>
                <c:ptCount val="182"/>
                <c:pt idx="0">
                  <c:v>2.9267887697999995</c:v>
                </c:pt>
                <c:pt idx="1">
                  <c:v>4.6211274269999993</c:v>
                </c:pt>
                <c:pt idx="2">
                  <c:v>3.7729521395999992</c:v>
                </c:pt>
                <c:pt idx="3">
                  <c:v>5.5969984350000006</c:v>
                </c:pt>
                <c:pt idx="4">
                  <c:v>6.0330195701999987</c:v>
                </c:pt>
                <c:pt idx="5">
                  <c:v>4.9487056289999991</c:v>
                </c:pt>
                <c:pt idx="6">
                  <c:v>4.8320324828999999</c:v>
                </c:pt>
                <c:pt idx="7">
                  <c:v>6.0039966293999996</c:v>
                </c:pt>
                <c:pt idx="8">
                  <c:v>5.8303076800499989</c:v>
                </c:pt>
                <c:pt idx="9">
                  <c:v>6.3128673971999989</c:v>
                </c:pt>
                <c:pt idx="10">
                  <c:v>8.3842739819999998</c:v>
                </c:pt>
                <c:pt idx="11">
                  <c:v>7.2063965956500002</c:v>
                </c:pt>
                <c:pt idx="12">
                  <c:v>7.0429035127499997</c:v>
                </c:pt>
                <c:pt idx="13">
                  <c:v>7.9981002359999982</c:v>
                </c:pt>
                <c:pt idx="14">
                  <c:v>8.1737042058</c:v>
                </c:pt>
                <c:pt idx="15">
                  <c:v>8.3421144449999982</c:v>
                </c:pt>
                <c:pt idx="16">
                  <c:v>7.8898319450999992</c:v>
                </c:pt>
                <c:pt idx="17">
                  <c:v>8.2609242691499993</c:v>
                </c:pt>
                <c:pt idx="18">
                  <c:v>8.0980171177499987</c:v>
                </c:pt>
                <c:pt idx="19">
                  <c:v>8.4325904081999994</c:v>
                </c:pt>
                <c:pt idx="20">
                  <c:v>7.6282182584999996</c:v>
                </c:pt>
                <c:pt idx="21">
                  <c:v>8.2665394560000003</c:v>
                </c:pt>
                <c:pt idx="22">
                  <c:v>7.7301374219999985</c:v>
                </c:pt>
                <c:pt idx="23">
                  <c:v>8.3095009829999995</c:v>
                </c:pt>
                <c:pt idx="24">
                  <c:v>8.2809405629999997</c:v>
                </c:pt>
                <c:pt idx="25">
                  <c:v>8.423776178999999</c:v>
                </c:pt>
                <c:pt idx="26">
                  <c:v>8.1385574129999991</c:v>
                </c:pt>
                <c:pt idx="27">
                  <c:v>8.1235302750000002</c:v>
                </c:pt>
                <c:pt idx="28">
                  <c:v>7.8359653890000009</c:v>
                </c:pt>
                <c:pt idx="29">
                  <c:v>8.0253876465000005</c:v>
                </c:pt>
                <c:pt idx="30">
                  <c:v>7.4674934774999988</c:v>
                </c:pt>
                <c:pt idx="31">
                  <c:v>8.4900657397499977</c:v>
                </c:pt>
                <c:pt idx="32">
                  <c:v>8.420475451499998</c:v>
                </c:pt>
                <c:pt idx="33">
                  <c:v>7.7973759045000008</c:v>
                </c:pt>
                <c:pt idx="34">
                  <c:v>7.5832165646999998</c:v>
                </c:pt>
                <c:pt idx="35">
                  <c:v>7.6775256810000005</c:v>
                </c:pt>
                <c:pt idx="36">
                  <c:v>7.613124687</c:v>
                </c:pt>
                <c:pt idx="37">
                  <c:v>8.3668217219999992</c:v>
                </c:pt>
                <c:pt idx="38">
                  <c:v>7.2834107976000002</c:v>
                </c:pt>
                <c:pt idx="39">
                  <c:v>7.4206886228999993</c:v>
                </c:pt>
                <c:pt idx="40">
                  <c:v>7.5981849299999995</c:v>
                </c:pt>
                <c:pt idx="41">
                  <c:v>7.2932330204999989</c:v>
                </c:pt>
                <c:pt idx="42">
                  <c:v>7.6084324470000002</c:v>
                </c:pt>
                <c:pt idx="43">
                  <c:v>8.2970880929999993</c:v>
                </c:pt>
                <c:pt idx="44">
                  <c:v>7.212011423399999</c:v>
                </c:pt>
                <c:pt idx="45">
                  <c:v>6.6767242751999998</c:v>
                </c:pt>
                <c:pt idx="46">
                  <c:v>7.172413945199998</c:v>
                </c:pt>
                <c:pt idx="47">
                  <c:v>7.670986469999999</c:v>
                </c:pt>
                <c:pt idx="48">
                  <c:v>7.8704383306499981</c:v>
                </c:pt>
                <c:pt idx="49">
                  <c:v>7.6709272185000001</c:v>
                </c:pt>
                <c:pt idx="50">
                  <c:v>7.4394679967999986</c:v>
                </c:pt>
                <c:pt idx="51">
                  <c:v>7.1747174519999986</c:v>
                </c:pt>
                <c:pt idx="52">
                  <c:v>7.2352129940999994</c:v>
                </c:pt>
                <c:pt idx="53">
                  <c:v>6.3725712434999995</c:v>
                </c:pt>
                <c:pt idx="54">
                  <c:v>6.555478289849999</c:v>
                </c:pt>
                <c:pt idx="55">
                  <c:v>6.5476745081999992</c:v>
                </c:pt>
                <c:pt idx="56">
                  <c:v>6.2319494789999998</c:v>
                </c:pt>
                <c:pt idx="57">
                  <c:v>5.7679939547999997</c:v>
                </c:pt>
                <c:pt idx="58">
                  <c:v>7.1129666159999996</c:v>
                </c:pt>
                <c:pt idx="59">
                  <c:v>6.0248050379999993</c:v>
                </c:pt>
                <c:pt idx="60">
                  <c:v>5.9553100309499989</c:v>
                </c:pt>
                <c:pt idx="61">
                  <c:v>6.1363515527999999</c:v>
                </c:pt>
                <c:pt idx="62">
                  <c:v>5.4755017379999984</c:v>
                </c:pt>
                <c:pt idx="63">
                  <c:v>5.774744555999999</c:v>
                </c:pt>
                <c:pt idx="64">
                  <c:v>5.6532069215999989</c:v>
                </c:pt>
                <c:pt idx="65">
                  <c:v>5.9012146084500001</c:v>
                </c:pt>
                <c:pt idx="66">
                  <c:v>6.1685302644000002</c:v>
                </c:pt>
                <c:pt idx="67">
                  <c:v>6.7523959817999994</c:v>
                </c:pt>
                <c:pt idx="68">
                  <c:v>5.2759575288000002</c:v>
                </c:pt>
                <c:pt idx="69">
                  <c:v>5.2624651841999999</c:v>
                </c:pt>
                <c:pt idx="70">
                  <c:v>4.8103132769999988</c:v>
                </c:pt>
                <c:pt idx="71">
                  <c:v>5.9440219020000002</c:v>
                </c:pt>
                <c:pt idx="72">
                  <c:v>5.7032914364999989</c:v>
                </c:pt>
                <c:pt idx="73">
                  <c:v>6.3177597755999999</c:v>
                </c:pt>
                <c:pt idx="74">
                  <c:v>5.2235277318</c:v>
                </c:pt>
                <c:pt idx="75">
                  <c:v>5.6990253284999994</c:v>
                </c:pt>
                <c:pt idx="76">
                  <c:v>5.5005087437999993</c:v>
                </c:pt>
                <c:pt idx="77">
                  <c:v>5.4202458240000002</c:v>
                </c:pt>
                <c:pt idx="78">
                  <c:v>5.3227768670999991</c:v>
                </c:pt>
                <c:pt idx="79">
                  <c:v>5.5193751395999984</c:v>
                </c:pt>
                <c:pt idx="80">
                  <c:v>4.7166955478999988</c:v>
                </c:pt>
                <c:pt idx="81">
                  <c:v>4.1372104315499989</c:v>
                </c:pt>
                <c:pt idx="82">
                  <c:v>5.0322506031000005</c:v>
                </c:pt>
                <c:pt idx="83">
                  <c:v>5.0192570483999992</c:v>
                </c:pt>
                <c:pt idx="84">
                  <c:v>5.0197542821999992</c:v>
                </c:pt>
                <c:pt idx="85">
                  <c:v>4.9814669205</c:v>
                </c:pt>
                <c:pt idx="86">
                  <c:v>4.7742438365999993</c:v>
                </c:pt>
                <c:pt idx="87">
                  <c:v>4.0249498464000002</c:v>
                </c:pt>
                <c:pt idx="88">
                  <c:v>4.2907472873999994</c:v>
                </c:pt>
                <c:pt idx="89">
                  <c:v>4.4025472070999996</c:v>
                </c:pt>
                <c:pt idx="90">
                  <c:v>4.3703961461999992</c:v>
                </c:pt>
                <c:pt idx="91">
                  <c:v>4.1718492773999989</c:v>
                </c:pt>
                <c:pt idx="92">
                  <c:v>4.9908427820999997</c:v>
                </c:pt>
                <c:pt idx="93">
                  <c:v>3.7195417601999994</c:v>
                </c:pt>
                <c:pt idx="94">
                  <c:v>3.7404185174999998</c:v>
                </c:pt>
                <c:pt idx="95">
                  <c:v>3.6166129271999994</c:v>
                </c:pt>
                <c:pt idx="96">
                  <c:v>3.4868918825999993</c:v>
                </c:pt>
                <c:pt idx="97">
                  <c:v>3.4265432123999999</c:v>
                </c:pt>
                <c:pt idx="98">
                  <c:v>3.087112077</c:v>
                </c:pt>
                <c:pt idx="99">
                  <c:v>3.3680102714999998</c:v>
                </c:pt>
                <c:pt idx="100">
                  <c:v>2.88061641</c:v>
                </c:pt>
                <c:pt idx="101">
                  <c:v>2.9297122028999998</c:v>
                </c:pt>
                <c:pt idx="102">
                  <c:v>2.7222260183999993</c:v>
                </c:pt>
                <c:pt idx="103">
                  <c:v>3.5710699499999996</c:v>
                </c:pt>
                <c:pt idx="104">
                  <c:v>2.1376043954999999</c:v>
                </c:pt>
                <c:pt idx="105">
                  <c:v>2.3270570567999997</c:v>
                </c:pt>
                <c:pt idx="106">
                  <c:v>3.2417270108999996</c:v>
                </c:pt>
                <c:pt idx="107">
                  <c:v>3.0521512980000001</c:v>
                </c:pt>
                <c:pt idx="108">
                  <c:v>2.4638799024000004</c:v>
                </c:pt>
                <c:pt idx="109">
                  <c:v>1.8268131608999998</c:v>
                </c:pt>
                <c:pt idx="110">
                  <c:v>2.8610279837999997</c:v>
                </c:pt>
                <c:pt idx="111">
                  <c:v>1.7084718755999999</c:v>
                </c:pt>
                <c:pt idx="112">
                  <c:v>1.5434206577999998</c:v>
                </c:pt>
                <c:pt idx="113">
                  <c:v>1.6783029868500001</c:v>
                </c:pt>
                <c:pt idx="114">
                  <c:v>2.94786871785</c:v>
                </c:pt>
                <c:pt idx="115">
                  <c:v>2.3163588693000001</c:v>
                </c:pt>
                <c:pt idx="116">
                  <c:v>2.2547950047</c:v>
                </c:pt>
                <c:pt idx="117">
                  <c:v>1.6672528214999998</c:v>
                </c:pt>
                <c:pt idx="118">
                  <c:v>0.96520250609999991</c:v>
                </c:pt>
                <c:pt idx="119">
                  <c:v>1.7451345491999999</c:v>
                </c:pt>
                <c:pt idx="120">
                  <c:v>0.93860624339999976</c:v>
                </c:pt>
                <c:pt idx="121">
                  <c:v>0.81524971962000004</c:v>
                </c:pt>
                <c:pt idx="122">
                  <c:v>0.56766970890000001</c:v>
                </c:pt>
                <c:pt idx="123">
                  <c:v>0.48050242127999998</c:v>
                </c:pt>
                <c:pt idx="124">
                  <c:v>0.45518784632999998</c:v>
                </c:pt>
                <c:pt idx="125">
                  <c:v>0.54029546802000006</c:v>
                </c:pt>
                <c:pt idx="126">
                  <c:v>0.2281453272</c:v>
                </c:pt>
                <c:pt idx="127">
                  <c:v>0.36750601628999996</c:v>
                </c:pt>
                <c:pt idx="128">
                  <c:v>0.19041297849</c:v>
                </c:pt>
                <c:pt idx="129">
                  <c:v>0.11890443789000001</c:v>
                </c:pt>
                <c:pt idx="130">
                  <c:v>0.95941728539999971</c:v>
                </c:pt>
                <c:pt idx="131">
                  <c:v>0.34609651019999993</c:v>
                </c:pt>
                <c:pt idx="132">
                  <c:v>0.32561688158999996</c:v>
                </c:pt>
                <c:pt idx="133">
                  <c:v>0.25053317729999997</c:v>
                </c:pt>
                <c:pt idx="134">
                  <c:v>0.65996589014999996</c:v>
                </c:pt>
                <c:pt idx="135">
                  <c:v>4.2881732585999992E-3</c:v>
                </c:pt>
                <c:pt idx="136">
                  <c:v>0.16269537815999999</c:v>
                </c:pt>
                <c:pt idx="137">
                  <c:v>0.15043078448999997</c:v>
                </c:pt>
                <c:pt idx="138">
                  <c:v>6.0274844027999985E-2</c:v>
                </c:pt>
                <c:pt idx="139">
                  <c:v>0.44595378134999997</c:v>
                </c:pt>
                <c:pt idx="140">
                  <c:v>8.1372686030999994E-2</c:v>
                </c:pt>
                <c:pt idx="141">
                  <c:v>0.13357247588999999</c:v>
                </c:pt>
                <c:pt idx="142">
                  <c:v>0.41671769075999993</c:v>
                </c:pt>
                <c:pt idx="143">
                  <c:v>1.38062669472E-2</c:v>
                </c:pt>
                <c:pt idx="144">
                  <c:v>0.65311871498999996</c:v>
                </c:pt>
                <c:pt idx="145">
                  <c:v>0.44132669405999997</c:v>
                </c:pt>
                <c:pt idx="146">
                  <c:v>4.4325755081999997E-3</c:v>
                </c:pt>
                <c:pt idx="147">
                  <c:v>0.53562008177999998</c:v>
                </c:pt>
                <c:pt idx="148">
                  <c:v>0.51375982139999998</c:v>
                </c:pt>
                <c:pt idx="149">
                  <c:v>0.87190258049999991</c:v>
                </c:pt>
                <c:pt idx="150">
                  <c:v>0.8558530848</c:v>
                </c:pt>
                <c:pt idx="151">
                  <c:v>0.36379642949999996</c:v>
                </c:pt>
                <c:pt idx="152">
                  <c:v>0.51777276389999993</c:v>
                </c:pt>
                <c:pt idx="153">
                  <c:v>0.85698802034999988</c:v>
                </c:pt>
                <c:pt idx="154">
                  <c:v>0.78564788567999999</c:v>
                </c:pt>
                <c:pt idx="155">
                  <c:v>0.54243447110999998</c:v>
                </c:pt>
                <c:pt idx="156">
                  <c:v>0.81777884895000008</c:v>
                </c:pt>
                <c:pt idx="157">
                  <c:v>0.77844022199999996</c:v>
                </c:pt>
                <c:pt idx="158">
                  <c:v>0.68320726109999996</c:v>
                </c:pt>
                <c:pt idx="159">
                  <c:v>0.79981105301999988</c:v>
                </c:pt>
                <c:pt idx="160">
                  <c:v>0.72822535379999997</c:v>
                </c:pt>
                <c:pt idx="161">
                  <c:v>0.32847558092999996</c:v>
                </c:pt>
                <c:pt idx="162">
                  <c:v>0.10466120920499998</c:v>
                </c:pt>
                <c:pt idx="163">
                  <c:v>0.48325875317999994</c:v>
                </c:pt>
                <c:pt idx="164">
                  <c:v>0.57932660960999993</c:v>
                </c:pt>
                <c:pt idx="165">
                  <c:v>0.25505956097999999</c:v>
                </c:pt>
                <c:pt idx="166">
                  <c:v>0.52537820265000001</c:v>
                </c:pt>
                <c:pt idx="167">
                  <c:v>0.47612272994999993</c:v>
                </c:pt>
                <c:pt idx="168">
                  <c:v>0.33531772868999998</c:v>
                </c:pt>
                <c:pt idx="169">
                  <c:v>0.32390661995999992</c:v>
                </c:pt>
                <c:pt idx="170">
                  <c:v>0.31613306256000001</c:v>
                </c:pt>
                <c:pt idx="171">
                  <c:v>0.44487706787999998</c:v>
                </c:pt>
                <c:pt idx="172">
                  <c:v>0.28402212509999997</c:v>
                </c:pt>
                <c:pt idx="173">
                  <c:v>0.29112875000999999</c:v>
                </c:pt>
                <c:pt idx="174">
                  <c:v>0.26645163741</c:v>
                </c:pt>
                <c:pt idx="175">
                  <c:v>0.31170691566000003</c:v>
                </c:pt>
                <c:pt idx="176">
                  <c:v>0.21431255579999994</c:v>
                </c:pt>
                <c:pt idx="177">
                  <c:v>0.13407326478000001</c:v>
                </c:pt>
                <c:pt idx="178">
                  <c:v>0.21178389329999997</c:v>
                </c:pt>
                <c:pt idx="179">
                  <c:v>0.24636737790000002</c:v>
                </c:pt>
                <c:pt idx="180">
                  <c:v>0.29698209197999997</c:v>
                </c:pt>
                <c:pt idx="181">
                  <c:v>0.36644949621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C2-4C2B-84CC-5874386875EF}"/>
            </c:ext>
          </c:extLst>
        </c:ser>
        <c:ser>
          <c:idx val="3"/>
          <c:order val="3"/>
          <c:tx>
            <c:v>Average</c:v>
          </c:tx>
          <c:spPr>
            <a:ln w="25400" cap="rnd">
              <a:solidFill>
                <a:srgbClr val="1E03BD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S15D-G'!$E$4:$E$185</c:f>
              <c:numCache>
                <c:formatCode>General</c:formatCode>
                <c:ptCount val="182"/>
                <c:pt idx="0">
                  <c:v>2.684555391</c:v>
                </c:pt>
                <c:pt idx="1">
                  <c:v>3.3789327767999997</c:v>
                </c:pt>
                <c:pt idx="2">
                  <c:v>3.7729521395999992</c:v>
                </c:pt>
                <c:pt idx="3">
                  <c:v>4.5020379368999999</c:v>
                </c:pt>
                <c:pt idx="4">
                  <c:v>4.8192855899999998</c:v>
                </c:pt>
                <c:pt idx="5">
                  <c:v>4.9487056289999991</c:v>
                </c:pt>
                <c:pt idx="6">
                  <c:v>5.5496841770999996</c:v>
                </c:pt>
                <c:pt idx="7">
                  <c:v>6.0039966293999996</c:v>
                </c:pt>
                <c:pt idx="8">
                  <c:v>5.8303076800499989</c:v>
                </c:pt>
                <c:pt idx="9">
                  <c:v>6.5653884323999998</c:v>
                </c:pt>
                <c:pt idx="10">
                  <c:v>7.2070504169999987</c:v>
                </c:pt>
                <c:pt idx="11">
                  <c:v>7.2063965956500002</c:v>
                </c:pt>
                <c:pt idx="12">
                  <c:v>7.0429035127499997</c:v>
                </c:pt>
                <c:pt idx="13">
                  <c:v>8.3394840773999999</c:v>
                </c:pt>
                <c:pt idx="14">
                  <c:v>8.2392779405999992</c:v>
                </c:pt>
                <c:pt idx="15">
                  <c:v>8.1437960834999998</c:v>
                </c:pt>
                <c:pt idx="16">
                  <c:v>7.8898319450999992</c:v>
                </c:pt>
                <c:pt idx="17">
                  <c:v>8.2609242691499993</c:v>
                </c:pt>
                <c:pt idx="18">
                  <c:v>8.0980171177499987</c:v>
                </c:pt>
                <c:pt idx="19">
                  <c:v>8.2633231170000006</c:v>
                </c:pt>
                <c:pt idx="20">
                  <c:v>7.9474279342500003</c:v>
                </c:pt>
                <c:pt idx="21">
                  <c:v>8.2665394560000003</c:v>
                </c:pt>
                <c:pt idx="22">
                  <c:v>8.5981930439999985</c:v>
                </c:pt>
                <c:pt idx="23">
                  <c:v>8.8449286589999989</c:v>
                </c:pt>
                <c:pt idx="24">
                  <c:v>8.3541353175000008</c:v>
                </c:pt>
                <c:pt idx="25">
                  <c:v>8.7090869544000018</c:v>
                </c:pt>
                <c:pt idx="26">
                  <c:v>8.3118348337499981</c:v>
                </c:pt>
                <c:pt idx="27">
                  <c:v>8.2979559179999995</c:v>
                </c:pt>
                <c:pt idx="28">
                  <c:v>8.2807079459999997</c:v>
                </c:pt>
                <c:pt idx="29">
                  <c:v>8.2766985944999991</c:v>
                </c:pt>
                <c:pt idx="30">
                  <c:v>7.918363317899999</c:v>
                </c:pt>
                <c:pt idx="31">
                  <c:v>8.4900657397499977</c:v>
                </c:pt>
                <c:pt idx="32">
                  <c:v>8.420475451499998</c:v>
                </c:pt>
                <c:pt idx="33">
                  <c:v>8.0142189980999987</c:v>
                </c:pt>
                <c:pt idx="34">
                  <c:v>7.7472382826999997</c:v>
                </c:pt>
                <c:pt idx="35">
                  <c:v>7.7335817895000005</c:v>
                </c:pt>
                <c:pt idx="36">
                  <c:v>8.0417053499999991</c:v>
                </c:pt>
                <c:pt idx="37">
                  <c:v>8.3668217219999992</c:v>
                </c:pt>
                <c:pt idx="38">
                  <c:v>7.2383777423999991</c:v>
                </c:pt>
                <c:pt idx="39">
                  <c:v>7.9783725587999985</c:v>
                </c:pt>
                <c:pt idx="40">
                  <c:v>7.7358530969999997</c:v>
                </c:pt>
                <c:pt idx="41">
                  <c:v>7.5546794263499999</c:v>
                </c:pt>
                <c:pt idx="42">
                  <c:v>7.6600375110000014</c:v>
                </c:pt>
                <c:pt idx="43">
                  <c:v>7.9754562877499984</c:v>
                </c:pt>
                <c:pt idx="44">
                  <c:v>7.6683991145999997</c:v>
                </c:pt>
                <c:pt idx="45">
                  <c:v>7.1279570060999982</c:v>
                </c:pt>
                <c:pt idx="46">
                  <c:v>7.6392672068999978</c:v>
                </c:pt>
                <c:pt idx="47">
                  <c:v>7.3474434746999986</c:v>
                </c:pt>
                <c:pt idx="48">
                  <c:v>7.8704383306499981</c:v>
                </c:pt>
                <c:pt idx="49">
                  <c:v>7.6709272185000001</c:v>
                </c:pt>
                <c:pt idx="50">
                  <c:v>7.4394679967999995</c:v>
                </c:pt>
                <c:pt idx="51">
                  <c:v>6.9354204737999989</c:v>
                </c:pt>
                <c:pt idx="52">
                  <c:v>7.2352129940999976</c:v>
                </c:pt>
                <c:pt idx="53">
                  <c:v>6.5708203784999988</c:v>
                </c:pt>
                <c:pt idx="54">
                  <c:v>6.555478289849999</c:v>
                </c:pt>
                <c:pt idx="55">
                  <c:v>6.5073448250999988</c:v>
                </c:pt>
                <c:pt idx="56">
                  <c:v>6.2319494789999998</c:v>
                </c:pt>
                <c:pt idx="57">
                  <c:v>6.0195932999999995</c:v>
                </c:pt>
                <c:pt idx="58">
                  <c:v>6.5602360655999998</c:v>
                </c:pt>
                <c:pt idx="59">
                  <c:v>6.2434759905000003</c:v>
                </c:pt>
                <c:pt idx="60">
                  <c:v>5.9553100309499989</c:v>
                </c:pt>
                <c:pt idx="61">
                  <c:v>6.0080160755999978</c:v>
                </c:pt>
                <c:pt idx="62">
                  <c:v>5.4755017379999984</c:v>
                </c:pt>
                <c:pt idx="63">
                  <c:v>5.6839223405999997</c:v>
                </c:pt>
                <c:pt idx="64">
                  <c:v>5.6532069215999989</c:v>
                </c:pt>
                <c:pt idx="65">
                  <c:v>5.9012146084500001</c:v>
                </c:pt>
                <c:pt idx="66">
                  <c:v>6.1685302644000002</c:v>
                </c:pt>
                <c:pt idx="67">
                  <c:v>5.6624325197999985</c:v>
                </c:pt>
                <c:pt idx="68">
                  <c:v>5.3192156723999995</c:v>
                </c:pt>
                <c:pt idx="69">
                  <c:v>5.2624651841999999</c:v>
                </c:pt>
                <c:pt idx="70">
                  <c:v>5.1343187132999999</c:v>
                </c:pt>
                <c:pt idx="71">
                  <c:v>5.363716780799999</c:v>
                </c:pt>
                <c:pt idx="72">
                  <c:v>5.2581295304999998</c:v>
                </c:pt>
                <c:pt idx="73">
                  <c:v>6.3177597755999999</c:v>
                </c:pt>
                <c:pt idx="74">
                  <c:v>5.0328098015999991</c:v>
                </c:pt>
                <c:pt idx="75">
                  <c:v>5.388219191250001</c:v>
                </c:pt>
                <c:pt idx="76">
                  <c:v>5.2505433634500003</c:v>
                </c:pt>
                <c:pt idx="77">
                  <c:v>5.2720314485999991</c:v>
                </c:pt>
                <c:pt idx="78">
                  <c:v>4.9669576445999999</c:v>
                </c:pt>
                <c:pt idx="79">
                  <c:v>5.1902514509999991</c:v>
                </c:pt>
                <c:pt idx="80">
                  <c:v>4.5846319343999999</c:v>
                </c:pt>
                <c:pt idx="81">
                  <c:v>4.1372104315499989</c:v>
                </c:pt>
                <c:pt idx="82">
                  <c:v>4.593545754</c:v>
                </c:pt>
                <c:pt idx="83">
                  <c:v>4.5669043643999991</c:v>
                </c:pt>
                <c:pt idx="84">
                  <c:v>4.6405836245999996</c:v>
                </c:pt>
                <c:pt idx="85">
                  <c:v>4.4318618568000003</c:v>
                </c:pt>
                <c:pt idx="86">
                  <c:v>4.5027311993999994</c:v>
                </c:pt>
                <c:pt idx="87">
                  <c:v>4.4112355118999993</c:v>
                </c:pt>
                <c:pt idx="88">
                  <c:v>4.2907472873999994</c:v>
                </c:pt>
                <c:pt idx="89">
                  <c:v>3.9058967849999995</c:v>
                </c:pt>
                <c:pt idx="90">
                  <c:v>3.7901922113999991</c:v>
                </c:pt>
                <c:pt idx="91">
                  <c:v>4.1303537163000001</c:v>
                </c:pt>
                <c:pt idx="92">
                  <c:v>4.5113605320000003</c:v>
                </c:pt>
                <c:pt idx="93">
                  <c:v>3.9856560470999995</c:v>
                </c:pt>
                <c:pt idx="94">
                  <c:v>4.0447952684999988</c:v>
                </c:pt>
                <c:pt idx="95">
                  <c:v>3.8757431978999999</c:v>
                </c:pt>
                <c:pt idx="96">
                  <c:v>4.0233629834999993</c:v>
                </c:pt>
                <c:pt idx="97">
                  <c:v>3.6415080134999998</c:v>
                </c:pt>
                <c:pt idx="98">
                  <c:v>3.3358572155999999</c:v>
                </c:pt>
                <c:pt idx="99">
                  <c:v>3.7379390117999995</c:v>
                </c:pt>
                <c:pt idx="100">
                  <c:v>3.220801016999999</c:v>
                </c:pt>
                <c:pt idx="101">
                  <c:v>3.4943457212999998</c:v>
                </c:pt>
                <c:pt idx="102">
                  <c:v>3.107106366</c:v>
                </c:pt>
                <c:pt idx="103">
                  <c:v>3.6244495664999992</c:v>
                </c:pt>
                <c:pt idx="104">
                  <c:v>2.7276537351000001</c:v>
                </c:pt>
                <c:pt idx="105">
                  <c:v>2.6952450797999998</c:v>
                </c:pt>
                <c:pt idx="106">
                  <c:v>3.2145854348999996</c:v>
                </c:pt>
                <c:pt idx="107">
                  <c:v>3.2963768040000003</c:v>
                </c:pt>
                <c:pt idx="108">
                  <c:v>2.7998482763999992</c:v>
                </c:pt>
                <c:pt idx="109">
                  <c:v>2.8184322201000005</c:v>
                </c:pt>
                <c:pt idx="110">
                  <c:v>3.1718368142999998</c:v>
                </c:pt>
                <c:pt idx="111">
                  <c:v>2.4028507975499998</c:v>
                </c:pt>
                <c:pt idx="112">
                  <c:v>2.5005045513000002</c:v>
                </c:pt>
                <c:pt idx="113">
                  <c:v>2.5790497960499996</c:v>
                </c:pt>
                <c:pt idx="114">
                  <c:v>2.94786871785</c:v>
                </c:pt>
                <c:pt idx="115">
                  <c:v>2.7061512261000007</c:v>
                </c:pt>
                <c:pt idx="116">
                  <c:v>2.3053354967999997</c:v>
                </c:pt>
                <c:pt idx="117">
                  <c:v>2.3884201047000002</c:v>
                </c:pt>
                <c:pt idx="118">
                  <c:v>1.9358416266</c:v>
                </c:pt>
                <c:pt idx="119">
                  <c:v>2.0638571855999999</c:v>
                </c:pt>
                <c:pt idx="120">
                  <c:v>1.9118487989999995</c:v>
                </c:pt>
                <c:pt idx="121">
                  <c:v>1.6452066590399999</c:v>
                </c:pt>
                <c:pt idx="122">
                  <c:v>1.6914339571499997</c:v>
                </c:pt>
                <c:pt idx="123">
                  <c:v>1.87846080219</c:v>
                </c:pt>
                <c:pt idx="124">
                  <c:v>1.4862078044099998</c:v>
                </c:pt>
                <c:pt idx="125">
                  <c:v>1.7239221770400002</c:v>
                </c:pt>
                <c:pt idx="126">
                  <c:v>1.0544094099000001</c:v>
                </c:pt>
                <c:pt idx="127">
                  <c:v>1.19977575123</c:v>
                </c:pt>
                <c:pt idx="128">
                  <c:v>1.0810946775299999</c:v>
                </c:pt>
                <c:pt idx="129">
                  <c:v>1.2421662294299998</c:v>
                </c:pt>
                <c:pt idx="130">
                  <c:v>1.6819629140999999</c:v>
                </c:pt>
                <c:pt idx="131">
                  <c:v>0.96661532519999982</c:v>
                </c:pt>
                <c:pt idx="132">
                  <c:v>1.05291586113</c:v>
                </c:pt>
                <c:pt idx="133">
                  <c:v>1.0596399407999997</c:v>
                </c:pt>
                <c:pt idx="134">
                  <c:v>1.1225932830000001</c:v>
                </c:pt>
                <c:pt idx="135">
                  <c:v>0.77607388618619988</c:v>
                </c:pt>
                <c:pt idx="136">
                  <c:v>0.67447469921999992</c:v>
                </c:pt>
                <c:pt idx="137">
                  <c:v>0.80916574367999994</c:v>
                </c:pt>
                <c:pt idx="138">
                  <c:v>0.74881895037599999</c:v>
                </c:pt>
                <c:pt idx="139">
                  <c:v>0.88880221751999999</c:v>
                </c:pt>
                <c:pt idx="140">
                  <c:v>0.69023469767699996</c:v>
                </c:pt>
                <c:pt idx="141">
                  <c:v>0.67443972287999965</c:v>
                </c:pt>
                <c:pt idx="142">
                  <c:v>0.74139896921999993</c:v>
                </c:pt>
                <c:pt idx="143">
                  <c:v>0.67319030928239987</c:v>
                </c:pt>
                <c:pt idx="144">
                  <c:v>0.8523277482299999</c:v>
                </c:pt>
                <c:pt idx="145">
                  <c:v>0.83554126361999981</c:v>
                </c:pt>
                <c:pt idx="146">
                  <c:v>0.60043603601939988</c:v>
                </c:pt>
                <c:pt idx="147">
                  <c:v>0.84670427015999983</c:v>
                </c:pt>
                <c:pt idx="148">
                  <c:v>0.76800399794999996</c:v>
                </c:pt>
                <c:pt idx="149">
                  <c:v>0.87440612993999989</c:v>
                </c:pt>
                <c:pt idx="150">
                  <c:v>0.84970347335999985</c:v>
                </c:pt>
                <c:pt idx="151">
                  <c:v>0.73790048933999997</c:v>
                </c:pt>
                <c:pt idx="152">
                  <c:v>0.7319844125999998</c:v>
                </c:pt>
                <c:pt idx="153">
                  <c:v>0.8196476133299998</c:v>
                </c:pt>
                <c:pt idx="154">
                  <c:v>0.80305474745999994</c:v>
                </c:pt>
                <c:pt idx="155">
                  <c:v>0.70492196228999981</c:v>
                </c:pt>
                <c:pt idx="156">
                  <c:v>0.74735786663999981</c:v>
                </c:pt>
                <c:pt idx="157">
                  <c:v>0.78139843593000002</c:v>
                </c:pt>
                <c:pt idx="158">
                  <c:v>0.67293210536999992</c:v>
                </c:pt>
                <c:pt idx="159">
                  <c:v>0.69101428661999997</c:v>
                </c:pt>
                <c:pt idx="160">
                  <c:v>0.77349852720000001</c:v>
                </c:pt>
                <c:pt idx="161">
                  <c:v>0.52142704131000006</c:v>
                </c:pt>
                <c:pt idx="162">
                  <c:v>0.462816026085</c:v>
                </c:pt>
                <c:pt idx="163">
                  <c:v>0.56191158827999987</c:v>
                </c:pt>
                <c:pt idx="164">
                  <c:v>0.58568297486999998</c:v>
                </c:pt>
                <c:pt idx="165">
                  <c:v>0.52180004646</c:v>
                </c:pt>
                <c:pt idx="166">
                  <c:v>0.50815095471000005</c:v>
                </c:pt>
                <c:pt idx="167">
                  <c:v>0.50990179064999985</c:v>
                </c:pt>
                <c:pt idx="168">
                  <c:v>0.52697187647999988</c:v>
                </c:pt>
                <c:pt idx="169">
                  <c:v>0.54549908238</c:v>
                </c:pt>
                <c:pt idx="170">
                  <c:v>0.61729249302</c:v>
                </c:pt>
                <c:pt idx="171">
                  <c:v>0.59690788625999991</c:v>
                </c:pt>
                <c:pt idx="172">
                  <c:v>0.54857996885999993</c:v>
                </c:pt>
                <c:pt idx="173">
                  <c:v>0.56296338021000003</c:v>
                </c:pt>
                <c:pt idx="174">
                  <c:v>0.55102640943000003</c:v>
                </c:pt>
                <c:pt idx="175">
                  <c:v>0.64149965942999987</c:v>
                </c:pt>
                <c:pt idx="176">
                  <c:v>0.58944278778000003</c:v>
                </c:pt>
                <c:pt idx="177">
                  <c:v>0.69619562879999974</c:v>
                </c:pt>
                <c:pt idx="178">
                  <c:v>0.66556332149999997</c:v>
                </c:pt>
                <c:pt idx="179">
                  <c:v>0.78350082278999988</c:v>
                </c:pt>
                <c:pt idx="180">
                  <c:v>0.83604283055999984</c:v>
                </c:pt>
                <c:pt idx="181">
                  <c:v>0.83395037879999989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C2-4C2B-84CC-587438687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7136"/>
        <c:axId val="292014256"/>
      </c:scatterChart>
      <c:valAx>
        <c:axId val="292017136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</a:rPr>
                  <a:t>position (mm)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4256"/>
        <c:crosses val="autoZero"/>
        <c:crossBetween val="midCat"/>
        <c:majorUnit val="10"/>
      </c:valAx>
      <c:valAx>
        <c:axId val="292014256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amplitude 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-4 </a:t>
                </a: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mm)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71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844683265943102"/>
          <c:y val="9.4487727753053835E-2"/>
          <c:w val="0.33393700787401576"/>
          <c:h val="0.1951499600128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0799460878201E-2"/>
          <c:y val="5.6888013827564525E-2"/>
          <c:w val="0.87002394126409877"/>
          <c:h val="0.79126079215619216"/>
        </c:manualLayout>
      </c:layout>
      <c:scatterChart>
        <c:scatterStyle val="smoothMarker"/>
        <c:varyColors val="0"/>
        <c:ser>
          <c:idx val="0"/>
          <c:order val="0"/>
          <c:tx>
            <c:v>0°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S15D-G'!$F$4:$F$185</c:f>
              <c:numCache>
                <c:formatCode>General</c:formatCode>
                <c:ptCount val="182"/>
                <c:pt idx="0">
                  <c:v>1.9478304187250417</c:v>
                </c:pt>
                <c:pt idx="1">
                  <c:v>1.2519517040769246</c:v>
                </c:pt>
                <c:pt idx="2">
                  <c:v>2.4808285576584712</c:v>
                </c:pt>
                <c:pt idx="3">
                  <c:v>3.2226157960089816</c:v>
                </c:pt>
                <c:pt idx="4">
                  <c:v>4.5004645783964952</c:v>
                </c:pt>
                <c:pt idx="5">
                  <c:v>3.8584601077844267</c:v>
                </c:pt>
                <c:pt idx="6">
                  <c:v>3.877375783908942</c:v>
                </c:pt>
                <c:pt idx="7">
                  <c:v>5.3282816096899559</c:v>
                </c:pt>
                <c:pt idx="8">
                  <c:v>5.2498893198693697</c:v>
                </c:pt>
                <c:pt idx="9">
                  <c:v>5.564938491327819</c:v>
                </c:pt>
                <c:pt idx="10">
                  <c:v>6.4766353294219821</c:v>
                </c:pt>
                <c:pt idx="11">
                  <c:v>6.0436737412972983</c:v>
                </c:pt>
                <c:pt idx="12">
                  <c:v>6.7390486915485672</c:v>
                </c:pt>
                <c:pt idx="13">
                  <c:v>7.0068471903627758</c:v>
                </c:pt>
                <c:pt idx="14">
                  <c:v>7.4649303010709742</c:v>
                </c:pt>
                <c:pt idx="15">
                  <c:v>6.9359029834491333</c:v>
                </c:pt>
                <c:pt idx="16">
                  <c:v>6.9513600732107959</c:v>
                </c:pt>
                <c:pt idx="17">
                  <c:v>7.9364055544037457</c:v>
                </c:pt>
                <c:pt idx="18">
                  <c:v>7.6904107230265861</c:v>
                </c:pt>
                <c:pt idx="19">
                  <c:v>8.0390299588597536</c:v>
                </c:pt>
                <c:pt idx="20">
                  <c:v>8.3109594357786012</c:v>
                </c:pt>
                <c:pt idx="21">
                  <c:v>8.0756544242080839</c:v>
                </c:pt>
                <c:pt idx="22">
                  <c:v>8.037980810976471</c:v>
                </c:pt>
                <c:pt idx="23">
                  <c:v>8.4125832979787862</c:v>
                </c:pt>
                <c:pt idx="24">
                  <c:v>7.606147406986925</c:v>
                </c:pt>
                <c:pt idx="25">
                  <c:v>6.5415050834767507</c:v>
                </c:pt>
                <c:pt idx="26">
                  <c:v>6.3122552659315794</c:v>
                </c:pt>
                <c:pt idx="27">
                  <c:v>7.7554142050855539</c:v>
                </c:pt>
                <c:pt idx="28">
                  <c:v>5.4333401306113434</c:v>
                </c:pt>
                <c:pt idx="29">
                  <c:v>5.953867549552597</c:v>
                </c:pt>
                <c:pt idx="30">
                  <c:v>6.1852039908440197</c:v>
                </c:pt>
                <c:pt idx="31">
                  <c:v>6.451103618695921</c:v>
                </c:pt>
                <c:pt idx="32">
                  <c:v>5.4042824692908926</c:v>
                </c:pt>
                <c:pt idx="33">
                  <c:v>5.5978996097283211</c:v>
                </c:pt>
                <c:pt idx="34">
                  <c:v>4.6008993118411734</c:v>
                </c:pt>
                <c:pt idx="35">
                  <c:v>4.6757806579506331</c:v>
                </c:pt>
                <c:pt idx="36">
                  <c:v>4.2724453252789498</c:v>
                </c:pt>
                <c:pt idx="37">
                  <c:v>4.5445994885888883</c:v>
                </c:pt>
                <c:pt idx="38">
                  <c:v>3.1015402618370476</c:v>
                </c:pt>
                <c:pt idx="39">
                  <c:v>4.5422340703002275</c:v>
                </c:pt>
                <c:pt idx="40">
                  <c:v>3.9329854572742415</c:v>
                </c:pt>
                <c:pt idx="41">
                  <c:v>3.2842540678676237</c:v>
                </c:pt>
                <c:pt idx="42">
                  <c:v>3.1745926023629494</c:v>
                </c:pt>
                <c:pt idx="43">
                  <c:v>2.9242716200271475</c:v>
                </c:pt>
                <c:pt idx="44">
                  <c:v>3.2228954242671297</c:v>
                </c:pt>
                <c:pt idx="45">
                  <c:v>2.5590936224576124</c:v>
                </c:pt>
                <c:pt idx="46">
                  <c:v>3.8182626702741467</c:v>
                </c:pt>
                <c:pt idx="47">
                  <c:v>3.1315953806650958</c:v>
                </c:pt>
                <c:pt idx="48">
                  <c:v>3.9344099439822653</c:v>
                </c:pt>
                <c:pt idx="49">
                  <c:v>4.000333514728446</c:v>
                </c:pt>
                <c:pt idx="50">
                  <c:v>3.0903718058258693</c:v>
                </c:pt>
                <c:pt idx="51">
                  <c:v>3.3836573282026405</c:v>
                </c:pt>
                <c:pt idx="52">
                  <c:v>4.1387673440284125</c:v>
                </c:pt>
                <c:pt idx="53">
                  <c:v>3.8419640414714702</c:v>
                </c:pt>
                <c:pt idx="54">
                  <c:v>4.00060263816831</c:v>
                </c:pt>
                <c:pt idx="55">
                  <c:v>4.3212313688242219</c:v>
                </c:pt>
                <c:pt idx="56">
                  <c:v>3.7345389350593909</c:v>
                </c:pt>
                <c:pt idx="57">
                  <c:v>4.3480023146215743</c:v>
                </c:pt>
                <c:pt idx="58">
                  <c:v>4.7875942772584752</c:v>
                </c:pt>
                <c:pt idx="59">
                  <c:v>6.0289036333028205</c:v>
                </c:pt>
                <c:pt idx="60">
                  <c:v>5.1218966129717298</c:v>
                </c:pt>
                <c:pt idx="61">
                  <c:v>5.2130570925594109</c:v>
                </c:pt>
                <c:pt idx="62">
                  <c:v>4.9732424291965591</c:v>
                </c:pt>
                <c:pt idx="63">
                  <c:v>5.0782639331392279</c:v>
                </c:pt>
                <c:pt idx="64">
                  <c:v>5.2434693752091368</c:v>
                </c:pt>
                <c:pt idx="65">
                  <c:v>5.2014967901519018</c:v>
                </c:pt>
                <c:pt idx="66">
                  <c:v>5.8100939377010938</c:v>
                </c:pt>
                <c:pt idx="67">
                  <c:v>5.3139967242543404</c:v>
                </c:pt>
                <c:pt idx="68">
                  <c:v>5.245796776060196</c:v>
                </c:pt>
                <c:pt idx="69">
                  <c:v>5.3595652920278649</c:v>
                </c:pt>
                <c:pt idx="70">
                  <c:v>5.2373442324334629</c:v>
                </c:pt>
                <c:pt idx="71">
                  <c:v>5.1116589172091986</c:v>
                </c:pt>
                <c:pt idx="72">
                  <c:v>5.2938031286483422</c:v>
                </c:pt>
                <c:pt idx="73">
                  <c:v>6.5290663781688707</c:v>
                </c:pt>
                <c:pt idx="74">
                  <c:v>5.0788662093875461</c:v>
                </c:pt>
                <c:pt idx="75">
                  <c:v>4.2944790982593775</c:v>
                </c:pt>
                <c:pt idx="76">
                  <c:v>4.8804021791422221</c:v>
                </c:pt>
                <c:pt idx="77">
                  <c:v>5.0227097852420037</c:v>
                </c:pt>
                <c:pt idx="78">
                  <c:v>4.5664411734635397</c:v>
                </c:pt>
                <c:pt idx="79">
                  <c:v>4.8791175899348476</c:v>
                </c:pt>
                <c:pt idx="80">
                  <c:v>4.6727486005587666</c:v>
                </c:pt>
                <c:pt idx="81">
                  <c:v>4.0246513353416153</c:v>
                </c:pt>
                <c:pt idx="82">
                  <c:v>4.3429866807485338</c:v>
                </c:pt>
                <c:pt idx="83">
                  <c:v>4.4921744425953047</c:v>
                </c:pt>
                <c:pt idx="84">
                  <c:v>4.0918551599733402</c:v>
                </c:pt>
                <c:pt idx="85">
                  <c:v>4.3985825144326007</c:v>
                </c:pt>
                <c:pt idx="86">
                  <c:v>4.7324656578733553</c:v>
                </c:pt>
                <c:pt idx="87">
                  <c:v>3.5684797680749227</c:v>
                </c:pt>
                <c:pt idx="88">
                  <c:v>4.4002009234210222</c:v>
                </c:pt>
                <c:pt idx="89">
                  <c:v>3.5499712787162974</c:v>
                </c:pt>
                <c:pt idx="90">
                  <c:v>3.1591026642012547</c:v>
                </c:pt>
                <c:pt idx="91">
                  <c:v>3.6910193070808104</c:v>
                </c:pt>
                <c:pt idx="92">
                  <c:v>3.2870163348470376</c:v>
                </c:pt>
                <c:pt idx="93">
                  <c:v>3.2005126578792464</c:v>
                </c:pt>
                <c:pt idx="94">
                  <c:v>3.2585212649058293</c:v>
                </c:pt>
                <c:pt idx="95">
                  <c:v>3.5252746176722907</c:v>
                </c:pt>
                <c:pt idx="96">
                  <c:v>4.1910143083406011</c:v>
                </c:pt>
                <c:pt idx="97">
                  <c:v>3.457294103460093</c:v>
                </c:pt>
                <c:pt idx="98">
                  <c:v>3.3691660147505749</c:v>
                </c:pt>
                <c:pt idx="99">
                  <c:v>3.9132454030291046</c:v>
                </c:pt>
                <c:pt idx="100">
                  <c:v>3.4572344094133332</c:v>
                </c:pt>
                <c:pt idx="101">
                  <c:v>4.3151502462394564</c:v>
                </c:pt>
                <c:pt idx="102">
                  <c:v>4.8791692803105304</c:v>
                </c:pt>
                <c:pt idx="103">
                  <c:v>3.7924511645467907</c:v>
                </c:pt>
                <c:pt idx="104">
                  <c:v>3.7909197954812992</c:v>
                </c:pt>
                <c:pt idx="105">
                  <c:v>3.8835769615598181</c:v>
                </c:pt>
                <c:pt idx="106">
                  <c:v>5.2082563906033359</c:v>
                </c:pt>
                <c:pt idx="107">
                  <c:v>4.0205020988623357</c:v>
                </c:pt>
                <c:pt idx="108">
                  <c:v>4.1287937694113248</c:v>
                </c:pt>
                <c:pt idx="109">
                  <c:v>4.1239518818978489</c:v>
                </c:pt>
                <c:pt idx="110">
                  <c:v>5.6344460392836799</c:v>
                </c:pt>
                <c:pt idx="111">
                  <c:v>5.4160780462793472</c:v>
                </c:pt>
                <c:pt idx="112">
                  <c:v>5.3803068056161365</c:v>
                </c:pt>
                <c:pt idx="113">
                  <c:v>5.6027925206448925</c:v>
                </c:pt>
                <c:pt idx="114">
                  <c:v>4.1602348572803551</c:v>
                </c:pt>
                <c:pt idx="115">
                  <c:v>4.4055883945127094</c:v>
                </c:pt>
                <c:pt idx="116">
                  <c:v>4.3679181161440441</c:v>
                </c:pt>
                <c:pt idx="117">
                  <c:v>4.2917571831216286</c:v>
                </c:pt>
                <c:pt idx="118">
                  <c:v>3.0188219878009619</c:v>
                </c:pt>
                <c:pt idx="119">
                  <c:v>4.0425322034935212</c:v>
                </c:pt>
                <c:pt idx="120">
                  <c:v>3.9800662186513089</c:v>
                </c:pt>
                <c:pt idx="121">
                  <c:v>4.7648153291524302</c:v>
                </c:pt>
                <c:pt idx="122">
                  <c:v>2.9371902121131721</c:v>
                </c:pt>
                <c:pt idx="123">
                  <c:v>4.261001242845162</c:v>
                </c:pt>
                <c:pt idx="124">
                  <c:v>3.7970442712843835</c:v>
                </c:pt>
                <c:pt idx="125">
                  <c:v>4.3374021192566508</c:v>
                </c:pt>
                <c:pt idx="126">
                  <c:v>2.7695733306459274</c:v>
                </c:pt>
                <c:pt idx="127">
                  <c:v>3.3657879653279035</c:v>
                </c:pt>
                <c:pt idx="128">
                  <c:v>3.8667092247713626</c:v>
                </c:pt>
                <c:pt idx="129">
                  <c:v>3.2040206002137217</c:v>
                </c:pt>
                <c:pt idx="130">
                  <c:v>3.6229003960562913</c:v>
                </c:pt>
                <c:pt idx="131">
                  <c:v>3.0610010008746475</c:v>
                </c:pt>
                <c:pt idx="132">
                  <c:v>3.071866651330192</c:v>
                </c:pt>
                <c:pt idx="133">
                  <c:v>2.7252636736350841</c:v>
                </c:pt>
                <c:pt idx="134">
                  <c:v>3.0421393495298812</c:v>
                </c:pt>
                <c:pt idx="135">
                  <c:v>3.0030500869770549</c:v>
                </c:pt>
                <c:pt idx="136">
                  <c:v>2.834828261371134</c:v>
                </c:pt>
                <c:pt idx="137">
                  <c:v>2.4676301038738919</c:v>
                </c:pt>
                <c:pt idx="138">
                  <c:v>2.5812427149987638</c:v>
                </c:pt>
                <c:pt idx="139">
                  <c:v>1.759623759933638</c:v>
                </c:pt>
                <c:pt idx="140">
                  <c:v>2.2041536541369027</c:v>
                </c:pt>
                <c:pt idx="141">
                  <c:v>2.2966194991281235</c:v>
                </c:pt>
                <c:pt idx="142">
                  <c:v>1.8472929715015804</c:v>
                </c:pt>
                <c:pt idx="143">
                  <c:v>2.0832063787939288</c:v>
                </c:pt>
                <c:pt idx="144">
                  <c:v>1.9728767734977233</c:v>
                </c:pt>
                <c:pt idx="145">
                  <c:v>2.0699210851781964</c:v>
                </c:pt>
                <c:pt idx="146">
                  <c:v>1.948619113812126</c:v>
                </c:pt>
                <c:pt idx="147">
                  <c:v>2.5250391692397742</c:v>
                </c:pt>
                <c:pt idx="148">
                  <c:v>1.9832119806528383</c:v>
                </c:pt>
                <c:pt idx="149">
                  <c:v>1.8943999115527865</c:v>
                </c:pt>
                <c:pt idx="150">
                  <c:v>1.9236593320815623</c:v>
                </c:pt>
                <c:pt idx="151">
                  <c:v>2.0017953376846345</c:v>
                </c:pt>
                <c:pt idx="152">
                  <c:v>1.8987100885179125</c:v>
                </c:pt>
                <c:pt idx="153">
                  <c:v>1.7786934066804383</c:v>
                </c:pt>
                <c:pt idx="154">
                  <c:v>1.8756317364164397</c:v>
                </c:pt>
                <c:pt idx="155">
                  <c:v>1.6210822145604658</c:v>
                </c:pt>
                <c:pt idx="156">
                  <c:v>2.137843906261403</c:v>
                </c:pt>
                <c:pt idx="157">
                  <c:v>1.9914627650712482</c:v>
                </c:pt>
                <c:pt idx="158">
                  <c:v>1.8573782640274099</c:v>
                </c:pt>
                <c:pt idx="159">
                  <c:v>1.5114086768519213</c:v>
                </c:pt>
                <c:pt idx="160">
                  <c:v>2.1519190288176211</c:v>
                </c:pt>
                <c:pt idx="161">
                  <c:v>1.6959278776363877</c:v>
                </c:pt>
                <c:pt idx="162">
                  <c:v>1.9179002572116362</c:v>
                </c:pt>
                <c:pt idx="163">
                  <c:v>1.5572652767382218</c:v>
                </c:pt>
                <c:pt idx="164">
                  <c:v>1.7914263469461769</c:v>
                </c:pt>
                <c:pt idx="165">
                  <c:v>1.380061898196205</c:v>
                </c:pt>
                <c:pt idx="166">
                  <c:v>1.3336074907779363</c:v>
                </c:pt>
                <c:pt idx="167">
                  <c:v>1.177235467031996</c:v>
                </c:pt>
                <c:pt idx="168">
                  <c:v>1.2019967910685538</c:v>
                </c:pt>
                <c:pt idx="169">
                  <c:v>1.0743542781290316</c:v>
                </c:pt>
                <c:pt idx="170">
                  <c:v>1.1516183171172212</c:v>
                </c:pt>
                <c:pt idx="171">
                  <c:v>1.0797318780263929</c:v>
                </c:pt>
                <c:pt idx="172">
                  <c:v>0.8101211813378838</c:v>
                </c:pt>
                <c:pt idx="173">
                  <c:v>0.6691178067882384</c:v>
                </c:pt>
                <c:pt idx="174">
                  <c:v>0.58896047405542717</c:v>
                </c:pt>
                <c:pt idx="175">
                  <c:v>0.23675185853460853</c:v>
                </c:pt>
                <c:pt idx="176">
                  <c:v>0.43849242497448193</c:v>
                </c:pt>
                <c:pt idx="177">
                  <c:v>0.38528391962864161</c:v>
                </c:pt>
                <c:pt idx="178">
                  <c:v>0.342350293767196</c:v>
                </c:pt>
                <c:pt idx="179">
                  <c:v>0.38641250394733456</c:v>
                </c:pt>
                <c:pt idx="180">
                  <c:v>0.46679487323184282</c:v>
                </c:pt>
                <c:pt idx="181">
                  <c:v>0.48741933313065655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5E-4187-930B-AA255E90068E}"/>
            </c:ext>
          </c:extLst>
        </c:ser>
        <c:ser>
          <c:idx val="1"/>
          <c:order val="1"/>
          <c:tx>
            <c:v>120°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S15D-G'!$G$4:$G$185</c:f>
              <c:numCache>
                <c:formatCode>General</c:formatCode>
                <c:ptCount val="182"/>
                <c:pt idx="0">
                  <c:v>1.7484298589181706</c:v>
                </c:pt>
                <c:pt idx="1">
                  <c:v>1.7379601567403831</c:v>
                </c:pt>
                <c:pt idx="2">
                  <c:v>3.6303251349226056</c:v>
                </c:pt>
                <c:pt idx="3">
                  <c:v>3.3791342535869466</c:v>
                </c:pt>
                <c:pt idx="4">
                  <c:v>4.1085878348124227</c:v>
                </c:pt>
                <c:pt idx="5">
                  <c:v>4.6749889614868954</c:v>
                </c:pt>
                <c:pt idx="6">
                  <c:v>6.102460371849534</c:v>
                </c:pt>
                <c:pt idx="7">
                  <c:v>5.6331954656783667</c:v>
                </c:pt>
                <c:pt idx="8">
                  <c:v>6.0644039163515489</c:v>
                </c:pt>
                <c:pt idx="9">
                  <c:v>7.0532884917696599</c:v>
                </c:pt>
                <c:pt idx="10">
                  <c:v>6.7483703004594187</c:v>
                </c:pt>
                <c:pt idx="11">
                  <c:v>7.4505173568981746</c:v>
                </c:pt>
                <c:pt idx="12">
                  <c:v>7.6804868378674147</c:v>
                </c:pt>
                <c:pt idx="13">
                  <c:v>7.7922831158879324</c:v>
                </c:pt>
                <c:pt idx="14">
                  <c:v>9.4410136786872361</c:v>
                </c:pt>
                <c:pt idx="15">
                  <c:v>9.7081653975960638</c:v>
                </c:pt>
                <c:pt idx="16">
                  <c:v>8.6720843242933174</c:v>
                </c:pt>
                <c:pt idx="17">
                  <c:v>8.9477424281021953</c:v>
                </c:pt>
                <c:pt idx="18">
                  <c:v>8.2906477026526915</c:v>
                </c:pt>
                <c:pt idx="19">
                  <c:v>9.636789142424286</c:v>
                </c:pt>
                <c:pt idx="20">
                  <c:v>8.9290571910073542</c:v>
                </c:pt>
                <c:pt idx="21">
                  <c:v>7.8714072413823493</c:v>
                </c:pt>
                <c:pt idx="22">
                  <c:v>8.9393259009952963</c:v>
                </c:pt>
                <c:pt idx="23">
                  <c:v>9.2174839851093449</c:v>
                </c:pt>
                <c:pt idx="24">
                  <c:v>9.653554832406547</c:v>
                </c:pt>
                <c:pt idx="25">
                  <c:v>9.2577051001464543</c:v>
                </c:pt>
                <c:pt idx="26">
                  <c:v>8.8962454744669017</c:v>
                </c:pt>
                <c:pt idx="27">
                  <c:v>7.986993424399552</c:v>
                </c:pt>
                <c:pt idx="28">
                  <c:v>7.7616914176116314</c:v>
                </c:pt>
                <c:pt idx="29">
                  <c:v>7.6974496182498751</c:v>
                </c:pt>
                <c:pt idx="30">
                  <c:v>7.3725222492546356</c:v>
                </c:pt>
                <c:pt idx="31">
                  <c:v>6.9571333879455102</c:v>
                </c:pt>
                <c:pt idx="32">
                  <c:v>6.4634202680199229</c:v>
                </c:pt>
                <c:pt idx="33">
                  <c:v>6.4263389264477873</c:v>
                </c:pt>
                <c:pt idx="34">
                  <c:v>6.0176901566418524</c:v>
                </c:pt>
                <c:pt idx="35">
                  <c:v>5.3434362273822806</c:v>
                </c:pt>
                <c:pt idx="36">
                  <c:v>6.2270905364372098</c:v>
                </c:pt>
                <c:pt idx="37">
                  <c:v>5.3448598803745675</c:v>
                </c:pt>
                <c:pt idx="38">
                  <c:v>4.3756563321274236</c:v>
                </c:pt>
                <c:pt idx="39">
                  <c:v>3.7674086782151295</c:v>
                </c:pt>
                <c:pt idx="40">
                  <c:v>3.1470187883109881</c:v>
                </c:pt>
                <c:pt idx="41">
                  <c:v>3.2905646290231778</c:v>
                </c:pt>
                <c:pt idx="42">
                  <c:v>3.1657026914606523</c:v>
                </c:pt>
                <c:pt idx="43">
                  <c:v>3.2098346002763924</c:v>
                </c:pt>
                <c:pt idx="44">
                  <c:v>2.8285747263719814</c:v>
                </c:pt>
                <c:pt idx="45">
                  <c:v>3.7587747180440516</c:v>
                </c:pt>
                <c:pt idx="46">
                  <c:v>3.1549742706153969</c:v>
                </c:pt>
                <c:pt idx="47">
                  <c:v>2.9132852475329027</c:v>
                </c:pt>
                <c:pt idx="48">
                  <c:v>3.1298599179872166</c:v>
                </c:pt>
                <c:pt idx="49">
                  <c:v>3.3006729321033452</c:v>
                </c:pt>
                <c:pt idx="50">
                  <c:v>3.4802699752231896</c:v>
                </c:pt>
                <c:pt idx="51">
                  <c:v>3.7201513358449909</c:v>
                </c:pt>
                <c:pt idx="52">
                  <c:v>3.8935558719576218</c:v>
                </c:pt>
                <c:pt idx="53">
                  <c:v>4.6643594193280347</c:v>
                </c:pt>
                <c:pt idx="54">
                  <c:v>4.5718016321653518</c:v>
                </c:pt>
                <c:pt idx="55">
                  <c:v>4.717777587507384</c:v>
                </c:pt>
                <c:pt idx="56">
                  <c:v>5.1034428153654421</c:v>
                </c:pt>
                <c:pt idx="57">
                  <c:v>5.1470221373907847</c:v>
                </c:pt>
                <c:pt idx="58">
                  <c:v>5.3354355576849324</c:v>
                </c:pt>
                <c:pt idx="59">
                  <c:v>5.224900858317457</c:v>
                </c:pt>
                <c:pt idx="60">
                  <c:v>6.4843098495230622</c:v>
                </c:pt>
                <c:pt idx="61">
                  <c:v>5.9051535390469914</c:v>
                </c:pt>
                <c:pt idx="62">
                  <c:v>6.0200635786015875</c:v>
                </c:pt>
                <c:pt idx="63">
                  <c:v>5.2987110464481795</c:v>
                </c:pt>
                <c:pt idx="64">
                  <c:v>6.3017527820510182</c:v>
                </c:pt>
                <c:pt idx="65">
                  <c:v>6.3158645880996591</c:v>
                </c:pt>
                <c:pt idx="66">
                  <c:v>6.3520311767652959</c:v>
                </c:pt>
                <c:pt idx="67">
                  <c:v>7.0038057953546557</c:v>
                </c:pt>
                <c:pt idx="68">
                  <c:v>6.3748293003332916</c:v>
                </c:pt>
                <c:pt idx="69">
                  <c:v>6.5330652123292179</c:v>
                </c:pt>
                <c:pt idx="70">
                  <c:v>6.31847578578755</c:v>
                </c:pt>
                <c:pt idx="71">
                  <c:v>6.5904655403541774</c:v>
                </c:pt>
                <c:pt idx="72">
                  <c:v>6.2669204720506748</c:v>
                </c:pt>
                <c:pt idx="73">
                  <c:v>6.3760035055771063</c:v>
                </c:pt>
                <c:pt idx="74">
                  <c:v>7.3774388376981337</c:v>
                </c:pt>
                <c:pt idx="75">
                  <c:v>6.7176505434459326</c:v>
                </c:pt>
                <c:pt idx="76">
                  <c:v>5.4651607258837984</c:v>
                </c:pt>
                <c:pt idx="77">
                  <c:v>4.4694179214425809</c:v>
                </c:pt>
                <c:pt idx="78">
                  <c:v>5.4270582492771373</c:v>
                </c:pt>
                <c:pt idx="79">
                  <c:v>5.2114140055851754</c:v>
                </c:pt>
                <c:pt idx="80">
                  <c:v>5.6276069023509461</c:v>
                </c:pt>
                <c:pt idx="81">
                  <c:v>5.8024741093523495</c:v>
                </c:pt>
                <c:pt idx="82">
                  <c:v>4.9505860373038333</c:v>
                </c:pt>
                <c:pt idx="83">
                  <c:v>4.5637936257695193</c:v>
                </c:pt>
                <c:pt idx="84">
                  <c:v>3.7532176691714847</c:v>
                </c:pt>
                <c:pt idx="85">
                  <c:v>4.1981602526645032</c:v>
                </c:pt>
                <c:pt idx="86">
                  <c:v>4.0974187118286549</c:v>
                </c:pt>
                <c:pt idx="87">
                  <c:v>3.9050151280178214</c:v>
                </c:pt>
                <c:pt idx="88">
                  <c:v>4.831326669493107</c:v>
                </c:pt>
                <c:pt idx="89">
                  <c:v>3.3920941979735213</c:v>
                </c:pt>
                <c:pt idx="90">
                  <c:v>3.2708018977099989</c:v>
                </c:pt>
                <c:pt idx="91">
                  <c:v>3.2446525703660618</c:v>
                </c:pt>
                <c:pt idx="92">
                  <c:v>4.3065619736907603</c:v>
                </c:pt>
                <c:pt idx="93">
                  <c:v>4.1961069775477284</c:v>
                </c:pt>
                <c:pt idx="94">
                  <c:v>4.3887490040593073</c:v>
                </c:pt>
                <c:pt idx="95">
                  <c:v>4.360601093350934</c:v>
                </c:pt>
                <c:pt idx="96">
                  <c:v>4.554472016858667</c:v>
                </c:pt>
                <c:pt idx="97">
                  <c:v>4.6078258221831296</c:v>
                </c:pt>
                <c:pt idx="98">
                  <c:v>4.3867390821608492</c:v>
                </c:pt>
                <c:pt idx="99">
                  <c:v>3.9976979725410366</c:v>
                </c:pt>
                <c:pt idx="100">
                  <c:v>4.9002936361651761</c:v>
                </c:pt>
                <c:pt idx="101">
                  <c:v>4.1134717415990361</c:v>
                </c:pt>
                <c:pt idx="102">
                  <c:v>4.647834839936877</c:v>
                </c:pt>
                <c:pt idx="103">
                  <c:v>3.9489199326668376</c:v>
                </c:pt>
                <c:pt idx="104">
                  <c:v>5.4216404309326292</c:v>
                </c:pt>
                <c:pt idx="105">
                  <c:v>4.2162375442440165</c:v>
                </c:pt>
                <c:pt idx="106">
                  <c:v>4.2337852595874663</c:v>
                </c:pt>
                <c:pt idx="107">
                  <c:v>4.3451079870694382</c:v>
                </c:pt>
                <c:pt idx="108">
                  <c:v>5.9334034965615574</c:v>
                </c:pt>
                <c:pt idx="109">
                  <c:v>4.6243587387316563</c:v>
                </c:pt>
                <c:pt idx="110">
                  <c:v>6.0212531242149598</c:v>
                </c:pt>
                <c:pt idx="111">
                  <c:v>6.1821645967536671</c:v>
                </c:pt>
                <c:pt idx="112">
                  <c:v>4.2067488586994939</c:v>
                </c:pt>
                <c:pt idx="113">
                  <c:v>4.6988515733077323</c:v>
                </c:pt>
                <c:pt idx="114">
                  <c:v>4.8458803448822909</c:v>
                </c:pt>
                <c:pt idx="115">
                  <c:v>6.2157576716827201</c:v>
                </c:pt>
                <c:pt idx="116">
                  <c:v>6.1047584259066561</c:v>
                </c:pt>
                <c:pt idx="117">
                  <c:v>4.5250755334627497</c:v>
                </c:pt>
                <c:pt idx="118">
                  <c:v>6.0282189859396986</c:v>
                </c:pt>
                <c:pt idx="119">
                  <c:v>5.1621947633430247</c:v>
                </c:pt>
                <c:pt idx="120">
                  <c:v>4.4892991237619704</c:v>
                </c:pt>
                <c:pt idx="121">
                  <c:v>5.67894378256476</c:v>
                </c:pt>
                <c:pt idx="122">
                  <c:v>4.9259283941563128</c:v>
                </c:pt>
                <c:pt idx="123">
                  <c:v>5.6323467430582292</c:v>
                </c:pt>
                <c:pt idx="124">
                  <c:v>5.4804847546138564</c:v>
                </c:pt>
                <c:pt idx="125">
                  <c:v>5.0836730808400743</c:v>
                </c:pt>
                <c:pt idx="126">
                  <c:v>4.9477200560867516</c:v>
                </c:pt>
                <c:pt idx="127">
                  <c:v>3.743587085208548</c:v>
                </c:pt>
                <c:pt idx="128">
                  <c:v>3.770947634775017</c:v>
                </c:pt>
                <c:pt idx="129">
                  <c:v>2.6161616313898532</c:v>
                </c:pt>
                <c:pt idx="130">
                  <c:v>4.4335738973955392</c:v>
                </c:pt>
                <c:pt idx="131">
                  <c:v>4.3280508300655658</c:v>
                </c:pt>
                <c:pt idx="132">
                  <c:v>2.9761614205176574</c:v>
                </c:pt>
                <c:pt idx="133">
                  <c:v>3.5297893551306161</c:v>
                </c:pt>
                <c:pt idx="134">
                  <c:v>2.9480698689930964</c:v>
                </c:pt>
                <c:pt idx="135">
                  <c:v>3.2949086214985921</c:v>
                </c:pt>
                <c:pt idx="136">
                  <c:v>2.5857671235596369</c:v>
                </c:pt>
                <c:pt idx="137">
                  <c:v>1.6589745281041757</c:v>
                </c:pt>
                <c:pt idx="138">
                  <c:v>2.5619876165234534</c:v>
                </c:pt>
                <c:pt idx="139">
                  <c:v>2.3953630235262366</c:v>
                </c:pt>
                <c:pt idx="140">
                  <c:v>2.9920867250371486</c:v>
                </c:pt>
                <c:pt idx="141">
                  <c:v>2.2986564667650868</c:v>
                </c:pt>
                <c:pt idx="142">
                  <c:v>2.2714616265384784</c:v>
                </c:pt>
                <c:pt idx="143">
                  <c:v>2.1511464744672031</c:v>
                </c:pt>
                <c:pt idx="144">
                  <c:v>2.1011137257576373</c:v>
                </c:pt>
                <c:pt idx="145">
                  <c:v>2.7265282536647768</c:v>
                </c:pt>
                <c:pt idx="146">
                  <c:v>2.7765471960417405</c:v>
                </c:pt>
                <c:pt idx="147">
                  <c:v>2.0925223184377706</c:v>
                </c:pt>
                <c:pt idx="148">
                  <c:v>2.1175371587555967</c:v>
                </c:pt>
                <c:pt idx="149">
                  <c:v>2.0971234621950647</c:v>
                </c:pt>
                <c:pt idx="150">
                  <c:v>2.3947076229111639</c:v>
                </c:pt>
                <c:pt idx="151">
                  <c:v>2.295561046977217</c:v>
                </c:pt>
                <c:pt idx="152">
                  <c:v>2.2727690262084166</c:v>
                </c:pt>
                <c:pt idx="153">
                  <c:v>2.2549956406893088</c:v>
                </c:pt>
                <c:pt idx="154">
                  <c:v>2.1706172718779584</c:v>
                </c:pt>
                <c:pt idx="155">
                  <c:v>2.2808376604126339</c:v>
                </c:pt>
                <c:pt idx="156">
                  <c:v>2.1629719318276681</c:v>
                </c:pt>
                <c:pt idx="157">
                  <c:v>2.1468281270878555</c:v>
                </c:pt>
                <c:pt idx="158">
                  <c:v>2.1668229982108103</c:v>
                </c:pt>
                <c:pt idx="159">
                  <c:v>2.0935773690284707</c:v>
                </c:pt>
                <c:pt idx="160">
                  <c:v>2.0982280688491657</c:v>
                </c:pt>
                <c:pt idx="161">
                  <c:v>2.1008127210279968</c:v>
                </c:pt>
                <c:pt idx="162">
                  <c:v>2.0087362546345253</c:v>
                </c:pt>
                <c:pt idx="163">
                  <c:v>2.3390118433845601</c:v>
                </c:pt>
                <c:pt idx="164">
                  <c:v>2.2814030864253825</c:v>
                </c:pt>
                <c:pt idx="165">
                  <c:v>2.0620911604637606</c:v>
                </c:pt>
                <c:pt idx="166">
                  <c:v>2.313628434013776</c:v>
                </c:pt>
                <c:pt idx="167">
                  <c:v>1.2643703001612316</c:v>
                </c:pt>
                <c:pt idx="168">
                  <c:v>1.6161352788641445</c:v>
                </c:pt>
                <c:pt idx="169">
                  <c:v>1.5645059311698342</c:v>
                </c:pt>
                <c:pt idx="170">
                  <c:v>1.5647595808456207</c:v>
                </c:pt>
                <c:pt idx="171">
                  <c:v>1.5637227052579838</c:v>
                </c:pt>
                <c:pt idx="172">
                  <c:v>1.2788098898889824</c:v>
                </c:pt>
                <c:pt idx="173">
                  <c:v>0.99957257772444263</c:v>
                </c:pt>
                <c:pt idx="174">
                  <c:v>1.0345298116907993</c:v>
                </c:pt>
                <c:pt idx="175">
                  <c:v>0.44329822927086526</c:v>
                </c:pt>
                <c:pt idx="176">
                  <c:v>0.68882961474420978</c:v>
                </c:pt>
                <c:pt idx="177">
                  <c:v>0.40603120252981179</c:v>
                </c:pt>
                <c:pt idx="178">
                  <c:v>0.39231721228217808</c:v>
                </c:pt>
                <c:pt idx="179">
                  <c:v>9.9760924386136138E-2</c:v>
                </c:pt>
                <c:pt idx="180">
                  <c:v>3.2913736667742423E-2</c:v>
                </c:pt>
                <c:pt idx="181">
                  <c:v>0.21579964830531445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5E-4187-930B-AA255E90068E}"/>
            </c:ext>
          </c:extLst>
        </c:ser>
        <c:ser>
          <c:idx val="2"/>
          <c:order val="2"/>
          <c:tx>
            <c:v>240°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S15D-G'!$H$4:$H$185</c:f>
              <c:numCache>
                <c:formatCode>General</c:formatCode>
                <c:ptCount val="182"/>
                <c:pt idx="0">
                  <c:v>2.1560532584136367</c:v>
                </c:pt>
                <c:pt idx="1">
                  <c:v>4.2767389613238569</c:v>
                </c:pt>
                <c:pt idx="2">
                  <c:v>3.0555768462905379</c:v>
                </c:pt>
                <c:pt idx="3">
                  <c:v>5.1233742907437678</c:v>
                </c:pt>
                <c:pt idx="4">
                  <c:v>4.8923413219805658</c:v>
                </c:pt>
                <c:pt idx="5">
                  <c:v>4.266724534635661</c:v>
                </c:pt>
                <c:pt idx="6">
                  <c:v>4.9899180778792385</c:v>
                </c:pt>
                <c:pt idx="7">
                  <c:v>5.4807385376841617</c:v>
                </c:pt>
                <c:pt idx="8">
                  <c:v>5.657146618110457</c:v>
                </c:pt>
                <c:pt idx="9">
                  <c:v>5.9861503568295769</c:v>
                </c:pt>
                <c:pt idx="10">
                  <c:v>8.9678876681954538</c:v>
                </c:pt>
                <c:pt idx="11">
                  <c:v>7.2399361021331092</c:v>
                </c:pt>
                <c:pt idx="12">
                  <c:v>8.6309861403009194</c:v>
                </c:pt>
                <c:pt idx="13">
                  <c:v>8.9768254343810501</c:v>
                </c:pt>
                <c:pt idx="14">
                  <c:v>7.3134911732483472</c:v>
                </c:pt>
                <c:pt idx="15">
                  <c:v>9.1522882479048757</c:v>
                </c:pt>
                <c:pt idx="16">
                  <c:v>7.8117221987520589</c:v>
                </c:pt>
                <c:pt idx="17">
                  <c:v>7.8359164626930244</c:v>
                </c:pt>
                <c:pt idx="18">
                  <c:v>7.9905292128396388</c:v>
                </c:pt>
                <c:pt idx="19">
                  <c:v>9.1875290786162882</c:v>
                </c:pt>
                <c:pt idx="20">
                  <c:v>7.6928616805498518</c:v>
                </c:pt>
                <c:pt idx="21">
                  <c:v>7.6671600585566155</c:v>
                </c:pt>
                <c:pt idx="22">
                  <c:v>9.1342112898116614</c:v>
                </c:pt>
                <c:pt idx="23">
                  <c:v>8.6003470869707641</c:v>
                </c:pt>
                <c:pt idx="24">
                  <c:v>8.4291522310471443</c:v>
                </c:pt>
                <c:pt idx="25">
                  <c:v>8.2571393332425025</c:v>
                </c:pt>
                <c:pt idx="26">
                  <c:v>7.8969187761875785</c:v>
                </c:pt>
                <c:pt idx="27">
                  <c:v>7.5238349857715523</c:v>
                </c:pt>
                <c:pt idx="28">
                  <c:v>6.9746794358574844</c:v>
                </c:pt>
                <c:pt idx="29">
                  <c:v>7.0826766380082082</c:v>
                </c:pt>
                <c:pt idx="30">
                  <c:v>6.4055747357914727</c:v>
                </c:pt>
                <c:pt idx="31">
                  <c:v>5.4448504100746407</c:v>
                </c:pt>
                <c:pt idx="32">
                  <c:v>5.9338513686554064</c:v>
                </c:pt>
                <c:pt idx="33">
                  <c:v>5.741597186704622</c:v>
                </c:pt>
                <c:pt idx="34">
                  <c:v>3.833053454418899</c:v>
                </c:pt>
                <c:pt idx="35">
                  <c:v>5.1385022295325102</c:v>
                </c:pt>
                <c:pt idx="36">
                  <c:v>4.8249947652146883</c:v>
                </c:pt>
                <c:pt idx="37">
                  <c:v>4.9447296844817297</c:v>
                </c:pt>
                <c:pt idx="38">
                  <c:v>4.0780121438782677</c:v>
                </c:pt>
                <c:pt idx="39">
                  <c:v>3.8417160944113249</c:v>
                </c:pt>
                <c:pt idx="40">
                  <c:v>4.1884431290080792</c:v>
                </c:pt>
                <c:pt idx="41">
                  <c:v>3.4211695340675949</c:v>
                </c:pt>
                <c:pt idx="42">
                  <c:v>3.1834825132652482</c:v>
                </c:pt>
                <c:pt idx="43">
                  <c:v>3.7391370440914034</c:v>
                </c:pt>
                <c:pt idx="44">
                  <c:v>2.9089152431264989</c:v>
                </c:pt>
                <c:pt idx="45">
                  <c:v>2.5834356208271521</c:v>
                </c:pt>
                <c:pt idx="46">
                  <c:v>3.1075640247791161</c:v>
                </c:pt>
                <c:pt idx="47">
                  <c:v>3.320470012504884</c:v>
                </c:pt>
                <c:pt idx="48">
                  <c:v>3.5321349309847414</c:v>
                </c:pt>
                <c:pt idx="49">
                  <c:v>2.8112894647424995</c:v>
                </c:pt>
                <c:pt idx="50">
                  <c:v>2.6632695718999444</c:v>
                </c:pt>
                <c:pt idx="51">
                  <c:v>3.7908014078466628</c:v>
                </c:pt>
                <c:pt idx="52">
                  <c:v>4.0161616079930171</c:v>
                </c:pt>
                <c:pt idx="53">
                  <c:v>3.3094351177547541</c:v>
                </c:pt>
                <c:pt idx="54">
                  <c:v>4.2862021351668309</c:v>
                </c:pt>
                <c:pt idx="55">
                  <c:v>3.5577635194794266</c:v>
                </c:pt>
                <c:pt idx="56">
                  <c:v>4.4189908752124163</c:v>
                </c:pt>
                <c:pt idx="57">
                  <c:v>3.377304080801359</c:v>
                </c:pt>
                <c:pt idx="58">
                  <c:v>4.174328655069079</c:v>
                </c:pt>
                <c:pt idx="59">
                  <c:v>3.7955038980889322</c:v>
                </c:pt>
                <c:pt idx="60">
                  <c:v>5.5657118460453461</c:v>
                </c:pt>
                <c:pt idx="61">
                  <c:v>4.1724961478794285</c:v>
                </c:pt>
                <c:pt idx="62">
                  <c:v>5.8321850703242175</c:v>
                </c:pt>
                <c:pt idx="63">
                  <c:v>4.4785797070466735</c:v>
                </c:pt>
                <c:pt idx="64">
                  <c:v>5.8870812497618985</c:v>
                </c:pt>
                <c:pt idx="65">
                  <c:v>5.8247633328345563</c:v>
                </c:pt>
                <c:pt idx="66">
                  <c:v>6.0607565767458667</c:v>
                </c:pt>
                <c:pt idx="67">
                  <c:v>5.4817003121582211</c:v>
                </c:pt>
                <c:pt idx="68">
                  <c:v>4.9829757269382791</c:v>
                </c:pt>
                <c:pt idx="69">
                  <c:v>5.9083996946400879</c:v>
                </c:pt>
                <c:pt idx="70">
                  <c:v>5.7779100091105065</c:v>
                </c:pt>
                <c:pt idx="71">
                  <c:v>5.8510622287816894</c:v>
                </c:pt>
                <c:pt idx="72">
                  <c:v>5.7803618003495103</c:v>
                </c:pt>
                <c:pt idx="73">
                  <c:v>6.4525349418729885</c:v>
                </c:pt>
                <c:pt idx="74">
                  <c:v>6.2281525235428408</c:v>
                </c:pt>
                <c:pt idx="75">
                  <c:v>4.2332706902346677</c:v>
                </c:pt>
                <c:pt idx="76">
                  <c:v>4.1432173851455572</c:v>
                </c:pt>
                <c:pt idx="77">
                  <c:v>3.9161260576431554</c:v>
                </c:pt>
                <c:pt idx="78">
                  <c:v>3.99173123575537</c:v>
                </c:pt>
                <c:pt idx="79">
                  <c:v>4.2025732768029318</c:v>
                </c:pt>
                <c:pt idx="80">
                  <c:v>3.5012566012381021</c:v>
                </c:pt>
                <c:pt idx="81">
                  <c:v>5.4011226866481366</c:v>
                </c:pt>
                <c:pt idx="82">
                  <c:v>3.6973702200780294</c:v>
                </c:pt>
                <c:pt idx="83">
                  <c:v>3.8544546038981853</c:v>
                </c:pt>
                <c:pt idx="84">
                  <c:v>3.8658151480151384</c:v>
                </c:pt>
                <c:pt idx="85">
                  <c:v>3.9070542299670703</c:v>
                </c:pt>
                <c:pt idx="86">
                  <c:v>3.8048278414038479</c:v>
                </c:pt>
                <c:pt idx="87">
                  <c:v>4.0589293911200848</c:v>
                </c:pt>
                <c:pt idx="88">
                  <c:v>4.6157637964570641</c:v>
                </c:pt>
                <c:pt idx="89">
                  <c:v>3.6855254538610986</c:v>
                </c:pt>
                <c:pt idx="90">
                  <c:v>4.0428156668440591</c:v>
                </c:pt>
                <c:pt idx="91">
                  <c:v>3.869740948676935</c:v>
                </c:pt>
                <c:pt idx="92">
                  <c:v>5.1265887651388624</c:v>
                </c:pt>
                <c:pt idx="93">
                  <c:v>3.63012470965946</c:v>
                </c:pt>
                <c:pt idx="94">
                  <c:v>4.1286773826944572</c:v>
                </c:pt>
                <c:pt idx="95">
                  <c:v>3.9815795794568847</c:v>
                </c:pt>
                <c:pt idx="96">
                  <c:v>3.9176632627188055</c:v>
                </c:pt>
                <c:pt idx="97">
                  <c:v>4.4752206663428042</c:v>
                </c:pt>
                <c:pt idx="98">
                  <c:v>4.1682538687239141</c:v>
                </c:pt>
                <c:pt idx="99">
                  <c:v>4.3047182947102343</c:v>
                </c:pt>
                <c:pt idx="100">
                  <c:v>4.166836551971226</c:v>
                </c:pt>
                <c:pt idx="101">
                  <c:v>4.2612912091784461</c:v>
                </c:pt>
                <c:pt idx="102">
                  <c:v>3.7153631396249702</c:v>
                </c:pt>
                <c:pt idx="103">
                  <c:v>5.7924291686681855</c:v>
                </c:pt>
                <c:pt idx="104">
                  <c:v>4.427482103249341</c:v>
                </c:pt>
                <c:pt idx="105">
                  <c:v>4.4160912118795643</c:v>
                </c:pt>
                <c:pt idx="106">
                  <c:v>5.8640533541368223</c:v>
                </c:pt>
                <c:pt idx="107">
                  <c:v>5.6169253363301035</c:v>
                </c:pt>
                <c:pt idx="108">
                  <c:v>4.9880508881149321</c:v>
                </c:pt>
                <c:pt idx="109">
                  <c:v>4.6960196076927145</c:v>
                </c:pt>
                <c:pt idx="110">
                  <c:v>5.9174458438714765</c:v>
                </c:pt>
                <c:pt idx="111">
                  <c:v>4.6499914958050264</c:v>
                </c:pt>
                <c:pt idx="112">
                  <c:v>4.7435297326742756</c:v>
                </c:pt>
                <c:pt idx="113">
                  <c:v>4.9890490125951201</c:v>
                </c:pt>
                <c:pt idx="114">
                  <c:v>4.5030576010813226</c:v>
                </c:pt>
                <c:pt idx="115">
                  <c:v>5.7989428229772431</c:v>
                </c:pt>
                <c:pt idx="116">
                  <c:v>5.764826508051728</c:v>
                </c:pt>
                <c:pt idx="117">
                  <c:v>5.100994692475683</c:v>
                </c:pt>
                <c:pt idx="118">
                  <c:v>4.0308358386777545</c:v>
                </c:pt>
                <c:pt idx="119">
                  <c:v>5.2424619131126962</c:v>
                </c:pt>
                <c:pt idx="120">
                  <c:v>4.3126322579709466</c:v>
                </c:pt>
                <c:pt idx="121">
                  <c:v>3.8506868757400987</c:v>
                </c:pt>
                <c:pt idx="122">
                  <c:v>2.8705274689946796</c:v>
                </c:pt>
                <c:pt idx="123">
                  <c:v>2.889655742632097</c:v>
                </c:pt>
                <c:pt idx="124">
                  <c:v>2.1136037879549088</c:v>
                </c:pt>
                <c:pt idx="125">
                  <c:v>2.8742403386572781</c:v>
                </c:pt>
                <c:pt idx="126">
                  <c:v>3.8586466933663401</c:v>
                </c:pt>
                <c:pt idx="127">
                  <c:v>1.9710516363551862</c:v>
                </c:pt>
                <c:pt idx="128">
                  <c:v>1.2163098894447064</c:v>
                </c:pt>
                <c:pt idx="129">
                  <c:v>2.9100911158017873</c:v>
                </c:pt>
                <c:pt idx="130">
                  <c:v>3.4495008622380814</c:v>
                </c:pt>
                <c:pt idx="131">
                  <c:v>1.1756368004322235</c:v>
                </c:pt>
                <c:pt idx="132">
                  <c:v>2.5676835624377836</c:v>
                </c:pt>
                <c:pt idx="133">
                  <c:v>0.53824187743207874</c:v>
                </c:pt>
                <c:pt idx="134">
                  <c:v>2.263205873174277</c:v>
                </c:pt>
                <c:pt idx="135">
                  <c:v>0.29959141472419948</c:v>
                </c:pt>
                <c:pt idx="136">
                  <c:v>0.57415845142254218</c:v>
                </c:pt>
                <c:pt idx="137">
                  <c:v>0.85031895233445931</c:v>
                </c:pt>
                <c:pt idx="138">
                  <c:v>0.42240574643696105</c:v>
                </c:pt>
                <c:pt idx="139">
                  <c:v>2.0394434392146987</c:v>
                </c:pt>
                <c:pt idx="140">
                  <c:v>0.66099418069401661</c:v>
                </c:pt>
                <c:pt idx="141">
                  <c:v>0.46353134300278986</c:v>
                </c:pt>
                <c:pt idx="142">
                  <c:v>1.4304924627067779</c:v>
                </c:pt>
                <c:pt idx="143">
                  <c:v>0.29100662710728287</c:v>
                </c:pt>
                <c:pt idx="144">
                  <c:v>1.8302378154154759</c:v>
                </c:pt>
                <c:pt idx="145">
                  <c:v>1.5438447877785972</c:v>
                </c:pt>
                <c:pt idx="146">
                  <c:v>2.3625831549269325</c:v>
                </c:pt>
                <c:pt idx="147">
                  <c:v>1.367158879920144</c:v>
                </c:pt>
                <c:pt idx="148">
                  <c:v>1.6135172780558391</c:v>
                </c:pt>
                <c:pt idx="149">
                  <c:v>1.6788903963239048</c:v>
                </c:pt>
                <c:pt idx="150">
                  <c:v>1.6640866062136572</c:v>
                </c:pt>
                <c:pt idx="151">
                  <c:v>0.83191077565329496</c:v>
                </c:pt>
                <c:pt idx="152">
                  <c:v>1.6005889481700071</c:v>
                </c:pt>
                <c:pt idx="153">
                  <c:v>1.6016673094527105</c:v>
                </c:pt>
                <c:pt idx="154">
                  <c:v>1.2804292993362885</c:v>
                </c:pt>
                <c:pt idx="155">
                  <c:v>0.64926860247882967</c:v>
                </c:pt>
                <c:pt idx="156">
                  <c:v>1.5558048402076228</c:v>
                </c:pt>
                <c:pt idx="157">
                  <c:v>1.6098977512071404</c:v>
                </c:pt>
                <c:pt idx="158">
                  <c:v>1.4649497340200444</c:v>
                </c:pt>
                <c:pt idx="159">
                  <c:v>1.6756681183495126</c:v>
                </c:pt>
                <c:pt idx="160">
                  <c:v>1.4868206322941155</c:v>
                </c:pt>
                <c:pt idx="161">
                  <c:v>0.76162840564021472</c:v>
                </c:pt>
                <c:pt idx="162">
                  <c:v>0.40624850219947084</c:v>
                </c:pt>
                <c:pt idx="163">
                  <c:v>1.3868867952641519</c:v>
                </c:pt>
                <c:pt idx="164">
                  <c:v>1.0631536406904107</c:v>
                </c:pt>
                <c:pt idx="165">
                  <c:v>0.70163348754484123</c:v>
                </c:pt>
                <c:pt idx="166">
                  <c:v>1.0645368084465157</c:v>
                </c:pt>
                <c:pt idx="167">
                  <c:v>1.0453147251143846</c:v>
                </c:pt>
                <c:pt idx="168">
                  <c:v>0.5478123671647025</c:v>
                </c:pt>
                <c:pt idx="169">
                  <c:v>0.62590138454884481</c:v>
                </c:pt>
                <c:pt idx="170">
                  <c:v>0.81581609344469996</c:v>
                </c:pt>
                <c:pt idx="171">
                  <c:v>0.45481127667040794</c:v>
                </c:pt>
                <c:pt idx="172">
                  <c:v>0.60862939567389363</c:v>
                </c:pt>
                <c:pt idx="173">
                  <c:v>0.68188839765665377</c:v>
                </c:pt>
                <c:pt idx="174">
                  <c:v>0.59546449061056583</c:v>
                </c:pt>
                <c:pt idx="175">
                  <c:v>0.49444168743372541</c:v>
                </c:pt>
                <c:pt idx="176">
                  <c:v>0.61612486698332436</c:v>
                </c:pt>
                <c:pt idx="177">
                  <c:v>0.40892302893473637</c:v>
                </c:pt>
                <c:pt idx="178">
                  <c:v>0.38665784981438212</c:v>
                </c:pt>
                <c:pt idx="179">
                  <c:v>0.35694245347479497</c:v>
                </c:pt>
                <c:pt idx="180">
                  <c:v>0.37061335729314698</c:v>
                </c:pt>
                <c:pt idx="181">
                  <c:v>0.39409229313187338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5E-4187-930B-AA255E90068E}"/>
            </c:ext>
          </c:extLst>
        </c:ser>
        <c:ser>
          <c:idx val="3"/>
          <c:order val="3"/>
          <c:tx>
            <c:v>Average</c:v>
          </c:tx>
          <c:spPr>
            <a:ln w="25400" cap="rnd">
              <a:solidFill>
                <a:srgbClr val="1E03BD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S15D-G'!$I$4:$I$185</c:f>
              <c:numCache>
                <c:formatCode>General</c:formatCode>
                <c:ptCount val="182"/>
                <c:pt idx="0">
                  <c:v>1.950771178685617</c:v>
                </c:pt>
                <c:pt idx="1">
                  <c:v>2.4222169407137208</c:v>
                </c:pt>
                <c:pt idx="2">
                  <c:v>3.0555768462905379</c:v>
                </c:pt>
                <c:pt idx="3">
                  <c:v>3.9083747801132307</c:v>
                </c:pt>
                <c:pt idx="4">
                  <c:v>4.5004645783964952</c:v>
                </c:pt>
                <c:pt idx="5">
                  <c:v>4.266724534635661</c:v>
                </c:pt>
                <c:pt idx="6">
                  <c:v>4.9899180778792385</c:v>
                </c:pt>
                <c:pt idx="7">
                  <c:v>5.4807385376841617</c:v>
                </c:pt>
                <c:pt idx="8">
                  <c:v>5.657146618110457</c:v>
                </c:pt>
                <c:pt idx="9">
                  <c:v>6.201459113309018</c:v>
                </c:pt>
                <c:pt idx="10">
                  <c:v>7.3976310993589518</c:v>
                </c:pt>
                <c:pt idx="11">
                  <c:v>6.9113757334428607</c:v>
                </c:pt>
                <c:pt idx="12">
                  <c:v>7.6835072232389683</c:v>
                </c:pt>
                <c:pt idx="13">
                  <c:v>7.9253185802105861</c:v>
                </c:pt>
                <c:pt idx="14">
                  <c:v>8.073145051002184</c:v>
                </c:pt>
                <c:pt idx="15">
                  <c:v>8.6967855429833545</c:v>
                </c:pt>
                <c:pt idx="16">
                  <c:v>7.8117221987520589</c:v>
                </c:pt>
                <c:pt idx="17">
                  <c:v>8.2400214817329882</c:v>
                </c:pt>
                <c:pt idx="18">
                  <c:v>7.9905292128396388</c:v>
                </c:pt>
                <c:pt idx="19">
                  <c:v>8.9544493933001075</c:v>
                </c:pt>
                <c:pt idx="20">
                  <c:v>8.3109594357786012</c:v>
                </c:pt>
                <c:pt idx="21">
                  <c:v>7.8714072413823475</c:v>
                </c:pt>
                <c:pt idx="22">
                  <c:v>8.7038393339278084</c:v>
                </c:pt>
                <c:pt idx="23">
                  <c:v>9.0701381233529492</c:v>
                </c:pt>
                <c:pt idx="24">
                  <c:v>8.5629514901468724</c:v>
                </c:pt>
                <c:pt idx="25">
                  <c:v>8.3454498389552558</c:v>
                </c:pt>
                <c:pt idx="26">
                  <c:v>7.7018065055286868</c:v>
                </c:pt>
                <c:pt idx="27">
                  <c:v>7.7554142050855539</c:v>
                </c:pt>
                <c:pt idx="28">
                  <c:v>6.7232369946934849</c:v>
                </c:pt>
                <c:pt idx="29">
                  <c:v>6.9113312686035613</c:v>
                </c:pt>
                <c:pt idx="30">
                  <c:v>6.654433658630043</c:v>
                </c:pt>
                <c:pt idx="31">
                  <c:v>6.2843624722386888</c:v>
                </c:pt>
                <c:pt idx="32">
                  <c:v>5.9338513686554064</c:v>
                </c:pt>
                <c:pt idx="33">
                  <c:v>5.921945240960242</c:v>
                </c:pt>
                <c:pt idx="34">
                  <c:v>4.8172143076339742</c:v>
                </c:pt>
                <c:pt idx="35">
                  <c:v>5.052573038288477</c:v>
                </c:pt>
                <c:pt idx="36">
                  <c:v>5.1081768756436166</c:v>
                </c:pt>
                <c:pt idx="37">
                  <c:v>4.9447296844817297</c:v>
                </c:pt>
                <c:pt idx="38">
                  <c:v>3.8517362459475795</c:v>
                </c:pt>
                <c:pt idx="39">
                  <c:v>4.0504529476422269</c:v>
                </c:pt>
                <c:pt idx="40">
                  <c:v>3.7561491248644354</c:v>
                </c:pt>
                <c:pt idx="41">
                  <c:v>3.3319960769861323</c:v>
                </c:pt>
                <c:pt idx="42">
                  <c:v>3.1745926023629494</c:v>
                </c:pt>
                <c:pt idx="43">
                  <c:v>3.2910810881316483</c:v>
                </c:pt>
                <c:pt idx="44">
                  <c:v>2.9867951312552035</c:v>
                </c:pt>
                <c:pt idx="45">
                  <c:v>2.9671013204429384</c:v>
                </c:pt>
                <c:pt idx="46">
                  <c:v>3.3602669885562193</c:v>
                </c:pt>
                <c:pt idx="47">
                  <c:v>3.1217835469009616</c:v>
                </c:pt>
                <c:pt idx="48">
                  <c:v>3.5321349309847414</c:v>
                </c:pt>
                <c:pt idx="49">
                  <c:v>3.3707653038580974</c:v>
                </c:pt>
                <c:pt idx="50">
                  <c:v>3.0779704509830017</c:v>
                </c:pt>
                <c:pt idx="51">
                  <c:v>3.6315366906314313</c:v>
                </c:pt>
                <c:pt idx="52">
                  <c:v>4.0161616079930171</c:v>
                </c:pt>
                <c:pt idx="53">
                  <c:v>3.938586192851421</c:v>
                </c:pt>
                <c:pt idx="54">
                  <c:v>4.28620213516683</c:v>
                </c:pt>
                <c:pt idx="55">
                  <c:v>4.1989241586036776</c:v>
                </c:pt>
                <c:pt idx="56">
                  <c:v>4.4189908752124163</c:v>
                </c:pt>
                <c:pt idx="57">
                  <c:v>4.290776177604573</c:v>
                </c:pt>
                <c:pt idx="58">
                  <c:v>4.7657861633374949</c:v>
                </c:pt>
                <c:pt idx="59">
                  <c:v>5.0164361299030702</c:v>
                </c:pt>
                <c:pt idx="60">
                  <c:v>5.7239727695133809</c:v>
                </c:pt>
                <c:pt idx="61">
                  <c:v>5.0969022598286102</c:v>
                </c:pt>
                <c:pt idx="62">
                  <c:v>5.608497026040788</c:v>
                </c:pt>
                <c:pt idx="63">
                  <c:v>4.9518515622113606</c:v>
                </c:pt>
                <c:pt idx="64">
                  <c:v>5.8107678023406848</c:v>
                </c:pt>
                <c:pt idx="65">
                  <c:v>5.7807082370287048</c:v>
                </c:pt>
                <c:pt idx="66">
                  <c:v>6.0742938970707518</c:v>
                </c:pt>
                <c:pt idx="67">
                  <c:v>5.9331676105890718</c:v>
                </c:pt>
                <c:pt idx="68">
                  <c:v>5.5345339344439228</c:v>
                </c:pt>
                <c:pt idx="69">
                  <c:v>5.9336767329990563</c:v>
                </c:pt>
                <c:pt idx="70">
                  <c:v>5.7779100091105065</c:v>
                </c:pt>
                <c:pt idx="71">
                  <c:v>5.8510622287816894</c:v>
                </c:pt>
                <c:pt idx="72">
                  <c:v>5.7803618003495103</c:v>
                </c:pt>
                <c:pt idx="73">
                  <c:v>6.4525349418729885</c:v>
                </c:pt>
                <c:pt idx="74">
                  <c:v>6.2281525235428408</c:v>
                </c:pt>
                <c:pt idx="75">
                  <c:v>5.0818001106466593</c:v>
                </c:pt>
                <c:pt idx="76">
                  <c:v>4.8295934300571934</c:v>
                </c:pt>
                <c:pt idx="77">
                  <c:v>4.4694179214425809</c:v>
                </c:pt>
                <c:pt idx="78">
                  <c:v>4.6617435528320161</c:v>
                </c:pt>
                <c:pt idx="79">
                  <c:v>4.7643682907743186</c:v>
                </c:pt>
                <c:pt idx="80">
                  <c:v>4.6005373680492703</c:v>
                </c:pt>
                <c:pt idx="81">
                  <c:v>5.076082710447368</c:v>
                </c:pt>
                <c:pt idx="82">
                  <c:v>4.330314312710132</c:v>
                </c:pt>
                <c:pt idx="83">
                  <c:v>4.3034742240876698</c:v>
                </c:pt>
                <c:pt idx="84">
                  <c:v>3.9036293257199874</c:v>
                </c:pt>
                <c:pt idx="85">
                  <c:v>4.1679323323547237</c:v>
                </c:pt>
                <c:pt idx="86">
                  <c:v>4.2115707370352862</c:v>
                </c:pt>
                <c:pt idx="87">
                  <c:v>3.8441414290709428</c:v>
                </c:pt>
                <c:pt idx="88">
                  <c:v>4.6157637964570641</c:v>
                </c:pt>
                <c:pt idx="89">
                  <c:v>3.542530310183639</c:v>
                </c:pt>
                <c:pt idx="90">
                  <c:v>3.4909067429184377</c:v>
                </c:pt>
                <c:pt idx="91">
                  <c:v>3.6018042753746022</c:v>
                </c:pt>
                <c:pt idx="92">
                  <c:v>4.2400556912255523</c:v>
                </c:pt>
                <c:pt idx="93">
                  <c:v>3.675581448362145</c:v>
                </c:pt>
                <c:pt idx="94">
                  <c:v>3.9253158838865323</c:v>
                </c:pt>
                <c:pt idx="95">
                  <c:v>3.9558184301600372</c:v>
                </c:pt>
                <c:pt idx="96">
                  <c:v>4.2210498626393571</c:v>
                </c:pt>
                <c:pt idx="97">
                  <c:v>4.180113530662009</c:v>
                </c:pt>
                <c:pt idx="98">
                  <c:v>3.9747196552117798</c:v>
                </c:pt>
                <c:pt idx="99">
                  <c:v>4.071887223426792</c:v>
                </c:pt>
                <c:pt idx="100">
                  <c:v>4.1747881991832445</c:v>
                </c:pt>
                <c:pt idx="101">
                  <c:v>4.2299710656723128</c:v>
                </c:pt>
                <c:pt idx="102">
                  <c:v>4.4141224199574607</c:v>
                </c:pt>
                <c:pt idx="103">
                  <c:v>4.5112667552939385</c:v>
                </c:pt>
                <c:pt idx="104">
                  <c:v>4.5466807765544228</c:v>
                </c:pt>
                <c:pt idx="105">
                  <c:v>4.1719685725611324</c:v>
                </c:pt>
                <c:pt idx="106">
                  <c:v>5.1020316681092099</c:v>
                </c:pt>
                <c:pt idx="107">
                  <c:v>4.6608451407539588</c:v>
                </c:pt>
                <c:pt idx="108">
                  <c:v>5.0167493846959381</c:v>
                </c:pt>
                <c:pt idx="109">
                  <c:v>4.4814434094407405</c:v>
                </c:pt>
                <c:pt idx="110">
                  <c:v>5.857715002456704</c:v>
                </c:pt>
                <c:pt idx="111">
                  <c:v>5.4160780462793472</c:v>
                </c:pt>
                <c:pt idx="112">
                  <c:v>4.7768617989966353</c:v>
                </c:pt>
                <c:pt idx="113">
                  <c:v>5.0968977021825816</c:v>
                </c:pt>
                <c:pt idx="114">
                  <c:v>4.5030576010813226</c:v>
                </c:pt>
                <c:pt idx="115">
                  <c:v>5.4734296297242233</c:v>
                </c:pt>
                <c:pt idx="116">
                  <c:v>5.4125010167008094</c:v>
                </c:pt>
                <c:pt idx="117">
                  <c:v>4.6392758030200216</c:v>
                </c:pt>
                <c:pt idx="118">
                  <c:v>4.3592922708061401</c:v>
                </c:pt>
                <c:pt idx="119">
                  <c:v>4.8157296266497465</c:v>
                </c:pt>
                <c:pt idx="120">
                  <c:v>4.2606658667947404</c:v>
                </c:pt>
                <c:pt idx="121">
                  <c:v>4.7648153291524311</c:v>
                </c:pt>
                <c:pt idx="122">
                  <c:v>3.577882025088055</c:v>
                </c:pt>
                <c:pt idx="123">
                  <c:v>4.261001242845162</c:v>
                </c:pt>
                <c:pt idx="124">
                  <c:v>3.7970442712843835</c:v>
                </c:pt>
                <c:pt idx="125">
                  <c:v>4.0984385129180003</c:v>
                </c:pt>
                <c:pt idx="126">
                  <c:v>3.8586466933663401</c:v>
                </c:pt>
                <c:pt idx="127">
                  <c:v>3.0268088956305461</c:v>
                </c:pt>
                <c:pt idx="128">
                  <c:v>2.9513222496636944</c:v>
                </c:pt>
                <c:pt idx="129">
                  <c:v>2.9100911158017873</c:v>
                </c:pt>
                <c:pt idx="130">
                  <c:v>3.8353250518966382</c:v>
                </c:pt>
                <c:pt idx="131">
                  <c:v>2.8548962104574787</c:v>
                </c:pt>
                <c:pt idx="132">
                  <c:v>2.8719038780952109</c:v>
                </c:pt>
                <c:pt idx="133">
                  <c:v>2.2644316353992608</c:v>
                </c:pt>
                <c:pt idx="134">
                  <c:v>2.7511383638990861</c:v>
                </c:pt>
                <c:pt idx="135">
                  <c:v>2.1991833743999494</c:v>
                </c:pt>
                <c:pt idx="136">
                  <c:v>1.9982512787844384</c:v>
                </c:pt>
                <c:pt idx="137">
                  <c:v>1.6589745281041757</c:v>
                </c:pt>
                <c:pt idx="138">
                  <c:v>1.8552120259863931</c:v>
                </c:pt>
                <c:pt idx="139">
                  <c:v>2.0648100742248574</c:v>
                </c:pt>
                <c:pt idx="140">
                  <c:v>1.952411519956023</c:v>
                </c:pt>
                <c:pt idx="141">
                  <c:v>1.6862691029653332</c:v>
                </c:pt>
                <c:pt idx="142">
                  <c:v>1.8497490202489457</c:v>
                </c:pt>
                <c:pt idx="143">
                  <c:v>1.5084531601228048</c:v>
                </c:pt>
                <c:pt idx="144">
                  <c:v>1.9680761048902791</c:v>
                </c:pt>
                <c:pt idx="145">
                  <c:v>2.1134313755405234</c:v>
                </c:pt>
                <c:pt idx="146">
                  <c:v>2.3625831549269325</c:v>
                </c:pt>
                <c:pt idx="147">
                  <c:v>1.9949067891992291</c:v>
                </c:pt>
                <c:pt idx="148">
                  <c:v>1.9047554724880915</c:v>
                </c:pt>
                <c:pt idx="149">
                  <c:v>1.8901379233572519</c:v>
                </c:pt>
                <c:pt idx="150">
                  <c:v>1.9941511870687951</c:v>
                </c:pt>
                <c:pt idx="151">
                  <c:v>1.7097557201050491</c:v>
                </c:pt>
                <c:pt idx="152">
                  <c:v>1.924022687632112</c:v>
                </c:pt>
                <c:pt idx="153">
                  <c:v>1.8784521189408194</c:v>
                </c:pt>
                <c:pt idx="154">
                  <c:v>1.7755594358768958</c:v>
                </c:pt>
                <c:pt idx="155">
                  <c:v>1.5170628258173102</c:v>
                </c:pt>
                <c:pt idx="156">
                  <c:v>1.9522068927655647</c:v>
                </c:pt>
                <c:pt idx="157">
                  <c:v>1.9160628811220817</c:v>
                </c:pt>
                <c:pt idx="158">
                  <c:v>1.8297169987527553</c:v>
                </c:pt>
                <c:pt idx="159">
                  <c:v>1.7602180547433013</c:v>
                </c:pt>
                <c:pt idx="160">
                  <c:v>1.9123225766536338</c:v>
                </c:pt>
                <c:pt idx="161">
                  <c:v>1.5194563347681993</c:v>
                </c:pt>
                <c:pt idx="162">
                  <c:v>1.4442950046818774</c:v>
                </c:pt>
                <c:pt idx="163">
                  <c:v>1.7610546384623118</c:v>
                </c:pt>
                <c:pt idx="164">
                  <c:v>1.7119943580206567</c:v>
                </c:pt>
                <c:pt idx="165">
                  <c:v>1.3812621820682693</c:v>
                </c:pt>
                <c:pt idx="166">
                  <c:v>1.5705909110794092</c:v>
                </c:pt>
                <c:pt idx="167">
                  <c:v>1.1623068307692039</c:v>
                </c:pt>
                <c:pt idx="168">
                  <c:v>1.1219814790324669</c:v>
                </c:pt>
                <c:pt idx="169">
                  <c:v>1.0882538646159032</c:v>
                </c:pt>
                <c:pt idx="170">
                  <c:v>1.177397997135847</c:v>
                </c:pt>
                <c:pt idx="171">
                  <c:v>1.0327552866515948</c:v>
                </c:pt>
                <c:pt idx="172">
                  <c:v>0.8991868223002536</c:v>
                </c:pt>
                <c:pt idx="173">
                  <c:v>0.78352626072311171</c:v>
                </c:pt>
                <c:pt idx="174">
                  <c:v>0.73965159211893061</c:v>
                </c:pt>
                <c:pt idx="175">
                  <c:v>0.39149725841306632</c:v>
                </c:pt>
                <c:pt idx="176">
                  <c:v>0.58114896890067202</c:v>
                </c:pt>
                <c:pt idx="177">
                  <c:v>0.40007938369772994</c:v>
                </c:pt>
                <c:pt idx="178">
                  <c:v>0.37377511862125196</c:v>
                </c:pt>
                <c:pt idx="179">
                  <c:v>0.28103862726942186</c:v>
                </c:pt>
                <c:pt idx="180">
                  <c:v>0.29010732239757742</c:v>
                </c:pt>
                <c:pt idx="181">
                  <c:v>0.36577042485594818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5E-4187-930B-AA255E900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7136"/>
        <c:axId val="292014256"/>
      </c:scatterChart>
      <c:valAx>
        <c:axId val="292017136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</a:rPr>
                  <a:t>position (mm)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4256"/>
        <c:crosses val="autoZero"/>
        <c:crossBetween val="midCat"/>
        <c:majorUnit val="10"/>
      </c:valAx>
      <c:valAx>
        <c:axId val="292014256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amplitude (</a:t>
                </a:r>
                <a:r>
                  <a:rPr lang="en-US" altLang="zh-CN" sz="1400" b="0" i="0" u="none" strike="noStrike" kern="1200" baseline="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10</a:t>
                </a:r>
                <a:r>
                  <a:rPr lang="en-US" altLang="zh-CN" sz="1400" b="0" i="0" u="none" strike="noStrike" kern="1200" baseline="30000" dirty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-4 </a:t>
                </a: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mm)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71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844683265943102"/>
          <c:y val="9.4487727753053835E-2"/>
          <c:w val="0.33393700787401576"/>
          <c:h val="0.1951499600128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0799460878201E-2"/>
          <c:y val="5.6888013827564525E-2"/>
          <c:w val="0.87002394126409877"/>
          <c:h val="0.79126079215619216"/>
        </c:manualLayout>
      </c:layout>
      <c:scatterChart>
        <c:scatterStyle val="smoothMarker"/>
        <c:varyColors val="0"/>
        <c:ser>
          <c:idx val="0"/>
          <c:order val="0"/>
          <c:tx>
            <c:v>0°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S15D-G'!$J$4:$J$185</c:f>
              <c:numCache>
                <c:formatCode>General</c:formatCode>
                <c:ptCount val="182"/>
                <c:pt idx="0">
                  <c:v>0</c:v>
                </c:pt>
                <c:pt idx="1">
                  <c:v>-3.6533440000000006</c:v>
                </c:pt>
                <c:pt idx="2">
                  <c:v>-0.47915500000000044</c:v>
                </c:pt>
                <c:pt idx="3">
                  <c:v>1.1684149999999995</c:v>
                </c:pt>
                <c:pt idx="4">
                  <c:v>2.4825959999999991</c:v>
                </c:pt>
                <c:pt idx="5">
                  <c:v>2.3603740000000002</c:v>
                </c:pt>
                <c:pt idx="6">
                  <c:v>0.25533099999999997</c:v>
                </c:pt>
                <c:pt idx="7">
                  <c:v>1.0855709999999998</c:v>
                </c:pt>
                <c:pt idx="8">
                  <c:v>2.5674209999999995</c:v>
                </c:pt>
                <c:pt idx="9">
                  <c:v>3.2195359999999997</c:v>
                </c:pt>
                <c:pt idx="10">
                  <c:v>1.5910089999999997</c:v>
                </c:pt>
                <c:pt idx="11">
                  <c:v>2.389035999999999</c:v>
                </c:pt>
                <c:pt idx="12">
                  <c:v>3.3869999999999987</c:v>
                </c:pt>
                <c:pt idx="13">
                  <c:v>1.8708349999999996</c:v>
                </c:pt>
                <c:pt idx="14">
                  <c:v>2.8771880000000003</c:v>
                </c:pt>
                <c:pt idx="15">
                  <c:v>3.2697959999999995</c:v>
                </c:pt>
                <c:pt idx="16">
                  <c:v>4.2899919999999998</c:v>
                </c:pt>
                <c:pt idx="17">
                  <c:v>2.0613669999999988</c:v>
                </c:pt>
                <c:pt idx="18">
                  <c:v>3.7153359999999989</c:v>
                </c:pt>
                <c:pt idx="19">
                  <c:v>1.7227619999999995</c:v>
                </c:pt>
                <c:pt idx="20">
                  <c:v>2.1925449999999991</c:v>
                </c:pt>
                <c:pt idx="21">
                  <c:v>1.3483009999999993</c:v>
                </c:pt>
                <c:pt idx="22">
                  <c:v>1.2257709999999999</c:v>
                </c:pt>
                <c:pt idx="23">
                  <c:v>2.1262039999999995</c:v>
                </c:pt>
                <c:pt idx="24">
                  <c:v>0.6048619999999989</c:v>
                </c:pt>
                <c:pt idx="25">
                  <c:v>-1.3729259999999996</c:v>
                </c:pt>
                <c:pt idx="26">
                  <c:v>-4.571632000000001</c:v>
                </c:pt>
                <c:pt idx="27">
                  <c:v>-6.7035060000000009</c:v>
                </c:pt>
                <c:pt idx="28">
                  <c:v>-2.6235250000000008</c:v>
                </c:pt>
                <c:pt idx="29">
                  <c:v>-0.7817810000000005</c:v>
                </c:pt>
                <c:pt idx="30">
                  <c:v>-3.2360530000000018</c:v>
                </c:pt>
                <c:pt idx="31">
                  <c:v>-4.0173009999999998</c:v>
                </c:pt>
                <c:pt idx="32">
                  <c:v>-3.9664339999999996</c:v>
                </c:pt>
                <c:pt idx="33">
                  <c:v>-5.0099119999999999</c:v>
                </c:pt>
                <c:pt idx="34">
                  <c:v>-2.890903999999999</c:v>
                </c:pt>
                <c:pt idx="35">
                  <c:v>-6.1842399999999991</c:v>
                </c:pt>
                <c:pt idx="36">
                  <c:v>-6.9720130000000005</c:v>
                </c:pt>
                <c:pt idx="37">
                  <c:v>-7.2642640000000007</c:v>
                </c:pt>
                <c:pt idx="38">
                  <c:v>-8.2064050000000002</c:v>
                </c:pt>
                <c:pt idx="39">
                  <c:v>-8.0673880000000011</c:v>
                </c:pt>
                <c:pt idx="40">
                  <c:v>-8.2360140000000008</c:v>
                </c:pt>
                <c:pt idx="41">
                  <c:v>-8.8628339999999994</c:v>
                </c:pt>
                <c:pt idx="42">
                  <c:v>-12.179964000000002</c:v>
                </c:pt>
                <c:pt idx="43">
                  <c:v>-8.788454999999999</c:v>
                </c:pt>
                <c:pt idx="44">
                  <c:v>-11.190669</c:v>
                </c:pt>
                <c:pt idx="45">
                  <c:v>-13.820882000000001</c:v>
                </c:pt>
                <c:pt idx="46">
                  <c:v>-11.978287999999999</c:v>
                </c:pt>
                <c:pt idx="47">
                  <c:v>-12.845452999999999</c:v>
                </c:pt>
                <c:pt idx="48">
                  <c:v>-12.021599999999999</c:v>
                </c:pt>
                <c:pt idx="49">
                  <c:v>-12.520386999999999</c:v>
                </c:pt>
                <c:pt idx="50">
                  <c:v>-13.376294000000001</c:v>
                </c:pt>
                <c:pt idx="51">
                  <c:v>-14.988704000000002</c:v>
                </c:pt>
                <c:pt idx="52">
                  <c:v>-14.319158000000002</c:v>
                </c:pt>
                <c:pt idx="53">
                  <c:v>-15.129429999999999</c:v>
                </c:pt>
                <c:pt idx="54">
                  <c:v>-16.319427000000001</c:v>
                </c:pt>
                <c:pt idx="55">
                  <c:v>-15.967012</c:v>
                </c:pt>
                <c:pt idx="56">
                  <c:v>-17.004051000000004</c:v>
                </c:pt>
                <c:pt idx="57">
                  <c:v>-16.890067999999999</c:v>
                </c:pt>
                <c:pt idx="58">
                  <c:v>-17.525044000000001</c:v>
                </c:pt>
                <c:pt idx="59">
                  <c:v>-15.065925</c:v>
                </c:pt>
                <c:pt idx="60">
                  <c:v>-18.091498999999999</c:v>
                </c:pt>
                <c:pt idx="61">
                  <c:v>-18.253903999999999</c:v>
                </c:pt>
                <c:pt idx="62">
                  <c:v>-18.576369999999997</c:v>
                </c:pt>
                <c:pt idx="63">
                  <c:v>-18.846439000000004</c:v>
                </c:pt>
                <c:pt idx="64">
                  <c:v>-17.782699000000001</c:v>
                </c:pt>
                <c:pt idx="65">
                  <c:v>-18.630153999999997</c:v>
                </c:pt>
                <c:pt idx="66">
                  <c:v>-18.151569000000002</c:v>
                </c:pt>
                <c:pt idx="67">
                  <c:v>-20.080283999999999</c:v>
                </c:pt>
                <c:pt idx="68">
                  <c:v>-19.199064</c:v>
                </c:pt>
                <c:pt idx="69">
                  <c:v>-17.639274</c:v>
                </c:pt>
                <c:pt idx="70">
                  <c:v>-19.423641000000003</c:v>
                </c:pt>
                <c:pt idx="71">
                  <c:v>-19.224204</c:v>
                </c:pt>
                <c:pt idx="72">
                  <c:v>-19.186591999999997</c:v>
                </c:pt>
                <c:pt idx="73">
                  <c:v>-15.899681000000001</c:v>
                </c:pt>
                <c:pt idx="74">
                  <c:v>-18.893112000000002</c:v>
                </c:pt>
                <c:pt idx="75">
                  <c:v>-18.621921</c:v>
                </c:pt>
                <c:pt idx="76">
                  <c:v>-18.970903999999997</c:v>
                </c:pt>
                <c:pt idx="77">
                  <c:v>-15.956367</c:v>
                </c:pt>
                <c:pt idx="78">
                  <c:v>-18.046531000000002</c:v>
                </c:pt>
                <c:pt idx="79">
                  <c:v>-17.218474000000001</c:v>
                </c:pt>
                <c:pt idx="80">
                  <c:v>-18.424301</c:v>
                </c:pt>
                <c:pt idx="81">
                  <c:v>-18.259307</c:v>
                </c:pt>
                <c:pt idx="82">
                  <c:v>-16.901297999999997</c:v>
                </c:pt>
                <c:pt idx="83">
                  <c:v>-16.423674999999999</c:v>
                </c:pt>
                <c:pt idx="84">
                  <c:v>-17.013544000000003</c:v>
                </c:pt>
                <c:pt idx="85">
                  <c:v>-15.209178000000001</c:v>
                </c:pt>
                <c:pt idx="86">
                  <c:v>-15.349065</c:v>
                </c:pt>
                <c:pt idx="87">
                  <c:v>-15.933698</c:v>
                </c:pt>
                <c:pt idx="88">
                  <c:v>-13.982877000000002</c:v>
                </c:pt>
                <c:pt idx="89">
                  <c:v>-11.449285</c:v>
                </c:pt>
                <c:pt idx="90">
                  <c:v>-17.079974</c:v>
                </c:pt>
                <c:pt idx="91">
                  <c:v>-13.995359000000001</c:v>
                </c:pt>
                <c:pt idx="92">
                  <c:v>-13.773171999999999</c:v>
                </c:pt>
                <c:pt idx="93">
                  <c:v>-15.107044000000002</c:v>
                </c:pt>
                <c:pt idx="94">
                  <c:v>-12.368171</c:v>
                </c:pt>
                <c:pt idx="95">
                  <c:v>-12.031711000000001</c:v>
                </c:pt>
                <c:pt idx="96">
                  <c:v>-12.282124</c:v>
                </c:pt>
                <c:pt idx="97">
                  <c:v>-12.206695</c:v>
                </c:pt>
                <c:pt idx="98">
                  <c:v>-10.244392000000001</c:v>
                </c:pt>
                <c:pt idx="99">
                  <c:v>-10.641385</c:v>
                </c:pt>
                <c:pt idx="100">
                  <c:v>-9.856065000000001</c:v>
                </c:pt>
                <c:pt idx="101">
                  <c:v>-10.451723000000001</c:v>
                </c:pt>
                <c:pt idx="102">
                  <c:v>-8.470601000000002</c:v>
                </c:pt>
                <c:pt idx="103">
                  <c:v>-7.9776939999999996</c:v>
                </c:pt>
                <c:pt idx="104">
                  <c:v>-7.405939</c:v>
                </c:pt>
                <c:pt idx="105">
                  <c:v>-6.2902009999999997</c:v>
                </c:pt>
                <c:pt idx="106">
                  <c:v>-4.1238890000000019</c:v>
                </c:pt>
                <c:pt idx="107">
                  <c:v>-5.2798230000000004</c:v>
                </c:pt>
                <c:pt idx="108">
                  <c:v>-3.1803580000000018</c:v>
                </c:pt>
                <c:pt idx="109">
                  <c:v>-3.6466150000000006</c:v>
                </c:pt>
                <c:pt idx="110">
                  <c:v>-1.0569260000000007</c:v>
                </c:pt>
                <c:pt idx="111">
                  <c:v>2.4770369999999993</c:v>
                </c:pt>
                <c:pt idx="112">
                  <c:v>-0.9715139999999991</c:v>
                </c:pt>
                <c:pt idx="113">
                  <c:v>-6.7768000000000939E-2</c:v>
                </c:pt>
                <c:pt idx="114">
                  <c:v>2.2547439999999987</c:v>
                </c:pt>
                <c:pt idx="115">
                  <c:v>3.5139469999999999</c:v>
                </c:pt>
                <c:pt idx="116">
                  <c:v>2.3409849999999999</c:v>
                </c:pt>
                <c:pt idx="117">
                  <c:v>5.1681270000000001</c:v>
                </c:pt>
                <c:pt idx="118">
                  <c:v>5.6489039999999999</c:v>
                </c:pt>
                <c:pt idx="119">
                  <c:v>3.8219159999999999</c:v>
                </c:pt>
                <c:pt idx="120">
                  <c:v>7.1818084999999998</c:v>
                </c:pt>
                <c:pt idx="121">
                  <c:v>9.1288534000000006</c:v>
                </c:pt>
                <c:pt idx="122">
                  <c:v>6.7466479999999986</c:v>
                </c:pt>
                <c:pt idx="123">
                  <c:v>6.4995215000000002</c:v>
                </c:pt>
                <c:pt idx="124">
                  <c:v>10.616206999999999</c:v>
                </c:pt>
                <c:pt idx="125">
                  <c:v>9.2300959999999996</c:v>
                </c:pt>
                <c:pt idx="126">
                  <c:v>17.454959500000001</c:v>
                </c:pt>
                <c:pt idx="127">
                  <c:v>16.436252700000001</c:v>
                </c:pt>
                <c:pt idx="128">
                  <c:v>21.860441000000002</c:v>
                </c:pt>
                <c:pt idx="129">
                  <c:v>25.414106</c:v>
                </c:pt>
                <c:pt idx="130">
                  <c:v>15.07545279</c:v>
                </c:pt>
                <c:pt idx="131">
                  <c:v>25.693638999999997</c:v>
                </c:pt>
                <c:pt idx="132">
                  <c:v>24.477029000000002</c:v>
                </c:pt>
                <c:pt idx="133">
                  <c:v>31.161581999999999</c:v>
                </c:pt>
                <c:pt idx="134">
                  <c:v>28.849755000000002</c:v>
                </c:pt>
                <c:pt idx="135">
                  <c:v>27.479196000000002</c:v>
                </c:pt>
                <c:pt idx="136">
                  <c:v>30.543405</c:v>
                </c:pt>
                <c:pt idx="137">
                  <c:v>25.630573999999999</c:v>
                </c:pt>
                <c:pt idx="138">
                  <c:v>27.700496000000001</c:v>
                </c:pt>
                <c:pt idx="139">
                  <c:v>34.007221999999999</c:v>
                </c:pt>
                <c:pt idx="140">
                  <c:v>35.808942999999999</c:v>
                </c:pt>
                <c:pt idx="141">
                  <c:v>37.156056</c:v>
                </c:pt>
                <c:pt idx="142">
                  <c:v>39.640636000000001</c:v>
                </c:pt>
                <c:pt idx="143">
                  <c:v>33.190255000000001</c:v>
                </c:pt>
                <c:pt idx="144">
                  <c:v>37.260345999999998</c:v>
                </c:pt>
                <c:pt idx="145">
                  <c:v>37.603946999999998</c:v>
                </c:pt>
                <c:pt idx="146">
                  <c:v>45.958877999999999</c:v>
                </c:pt>
                <c:pt idx="147">
                  <c:v>29.591870999999998</c:v>
                </c:pt>
                <c:pt idx="148">
                  <c:v>40.230722999999998</c:v>
                </c:pt>
                <c:pt idx="149">
                  <c:v>45.496068000000001</c:v>
                </c:pt>
                <c:pt idx="150">
                  <c:v>41.031402999999997</c:v>
                </c:pt>
                <c:pt idx="151">
                  <c:v>35.568309999999997</c:v>
                </c:pt>
                <c:pt idx="152">
                  <c:v>44.61739</c:v>
                </c:pt>
                <c:pt idx="153">
                  <c:v>47.033794999999998</c:v>
                </c:pt>
                <c:pt idx="154">
                  <c:v>41.007536000000002</c:v>
                </c:pt>
                <c:pt idx="155">
                  <c:v>37.305373000000003</c:v>
                </c:pt>
                <c:pt idx="156">
                  <c:v>45.327122000000003</c:v>
                </c:pt>
                <c:pt idx="157">
                  <c:v>30.790489000000001</c:v>
                </c:pt>
                <c:pt idx="158">
                  <c:v>43.593683999999996</c:v>
                </c:pt>
                <c:pt idx="159">
                  <c:v>41.400969000000003</c:v>
                </c:pt>
                <c:pt idx="160">
                  <c:v>35.499321999999999</c:v>
                </c:pt>
                <c:pt idx="161">
                  <c:v>39.026629</c:v>
                </c:pt>
                <c:pt idx="162">
                  <c:v>30.496777000000002</c:v>
                </c:pt>
                <c:pt idx="163">
                  <c:v>38.95975</c:v>
                </c:pt>
                <c:pt idx="164">
                  <c:v>33.630284000000003</c:v>
                </c:pt>
                <c:pt idx="165">
                  <c:v>43.631016000000002</c:v>
                </c:pt>
                <c:pt idx="166">
                  <c:v>45.374796000000003</c:v>
                </c:pt>
                <c:pt idx="167">
                  <c:v>38.521633999999999</c:v>
                </c:pt>
                <c:pt idx="168">
                  <c:v>40.131032000000005</c:v>
                </c:pt>
                <c:pt idx="169">
                  <c:v>38.29419</c:v>
                </c:pt>
                <c:pt idx="170">
                  <c:v>26.287424000000001</c:v>
                </c:pt>
                <c:pt idx="171">
                  <c:v>33.982447000000001</c:v>
                </c:pt>
                <c:pt idx="172">
                  <c:v>35.701116999999996</c:v>
                </c:pt>
                <c:pt idx="173">
                  <c:v>33.806421999999998</c:v>
                </c:pt>
                <c:pt idx="174">
                  <c:v>26.555983999999999</c:v>
                </c:pt>
                <c:pt idx="175">
                  <c:v>9.5628584999999973</c:v>
                </c:pt>
                <c:pt idx="176">
                  <c:v>13.7888605</c:v>
                </c:pt>
                <c:pt idx="177">
                  <c:v>3.4472930000000002</c:v>
                </c:pt>
                <c:pt idx="178">
                  <c:v>1.2509695000000001</c:v>
                </c:pt>
                <c:pt idx="179">
                  <c:v>-11.013650000000002</c:v>
                </c:pt>
                <c:pt idx="180">
                  <c:v>-18.955322000000002</c:v>
                </c:pt>
                <c:pt idx="181">
                  <c:v>-28.535812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05-4367-B654-BDB14A8003D1}"/>
            </c:ext>
          </c:extLst>
        </c:ser>
        <c:ser>
          <c:idx val="1"/>
          <c:order val="1"/>
          <c:tx>
            <c:v>120°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S15D-G'!$K$4:$K$185</c:f>
              <c:numCache>
                <c:formatCode>General</c:formatCode>
                <c:ptCount val="182"/>
                <c:pt idx="0">
                  <c:v>0</c:v>
                </c:pt>
                <c:pt idx="1">
                  <c:v>1.0218799999999995</c:v>
                </c:pt>
                <c:pt idx="2">
                  <c:v>3.8448229999999999</c:v>
                </c:pt>
                <c:pt idx="3">
                  <c:v>1.4649634999999996</c:v>
                </c:pt>
                <c:pt idx="4">
                  <c:v>3.1432409999999997</c:v>
                </c:pt>
                <c:pt idx="5">
                  <c:v>1.9089619999999989</c:v>
                </c:pt>
                <c:pt idx="6">
                  <c:v>2.263776</c:v>
                </c:pt>
                <c:pt idx="7">
                  <c:v>6.1094919999999995</c:v>
                </c:pt>
                <c:pt idx="8">
                  <c:v>5.6501279999999987</c:v>
                </c:pt>
                <c:pt idx="9">
                  <c:v>4.1923239999999993</c:v>
                </c:pt>
                <c:pt idx="10">
                  <c:v>5.5714769999999998</c:v>
                </c:pt>
                <c:pt idx="11">
                  <c:v>3.138069999999999</c:v>
                </c:pt>
                <c:pt idx="12">
                  <c:v>3.596055999999999</c:v>
                </c:pt>
                <c:pt idx="13">
                  <c:v>4.7106689999999993</c:v>
                </c:pt>
                <c:pt idx="14">
                  <c:v>2.2627729999999993</c:v>
                </c:pt>
                <c:pt idx="15">
                  <c:v>2.9337579999999992</c:v>
                </c:pt>
                <c:pt idx="16">
                  <c:v>4.1359189999999995</c:v>
                </c:pt>
                <c:pt idx="17">
                  <c:v>3.4867434999999993</c:v>
                </c:pt>
                <c:pt idx="18">
                  <c:v>2.6716189999999997</c:v>
                </c:pt>
                <c:pt idx="19">
                  <c:v>3.1245989999999999</c:v>
                </c:pt>
                <c:pt idx="20">
                  <c:v>1.7738940000000003</c:v>
                </c:pt>
                <c:pt idx="21">
                  <c:v>2.7907130000000002</c:v>
                </c:pt>
                <c:pt idx="22">
                  <c:v>0.86354199999999892</c:v>
                </c:pt>
                <c:pt idx="23">
                  <c:v>0.63132699999999886</c:v>
                </c:pt>
                <c:pt idx="24">
                  <c:v>-0.14358200000000032</c:v>
                </c:pt>
                <c:pt idx="25">
                  <c:v>-1.6582809999999988</c:v>
                </c:pt>
                <c:pt idx="26">
                  <c:v>-1.0902510000000021</c:v>
                </c:pt>
                <c:pt idx="27">
                  <c:v>-1.9686440000000012</c:v>
                </c:pt>
                <c:pt idx="28">
                  <c:v>-2.5597910000000006</c:v>
                </c:pt>
                <c:pt idx="29">
                  <c:v>-2.1623300000000008</c:v>
                </c:pt>
                <c:pt idx="30">
                  <c:v>-5.4913290000000003</c:v>
                </c:pt>
                <c:pt idx="31">
                  <c:v>-4.5550680000000021</c:v>
                </c:pt>
                <c:pt idx="32">
                  <c:v>-4.8543979999999998</c:v>
                </c:pt>
                <c:pt idx="33">
                  <c:v>-5.4036879999999989</c:v>
                </c:pt>
                <c:pt idx="34">
                  <c:v>-6.0458840000000009</c:v>
                </c:pt>
                <c:pt idx="35">
                  <c:v>-6.8452720000000014</c:v>
                </c:pt>
                <c:pt idx="36">
                  <c:v>-6.816478</c:v>
                </c:pt>
                <c:pt idx="37">
                  <c:v>-8.1220619999999997</c:v>
                </c:pt>
                <c:pt idx="38">
                  <c:v>-8.1792020000000001</c:v>
                </c:pt>
                <c:pt idx="39">
                  <c:v>-6.0131180000000022</c:v>
                </c:pt>
                <c:pt idx="40">
                  <c:v>-8.0663009999999993</c:v>
                </c:pt>
                <c:pt idx="41">
                  <c:v>-10.352848999999999</c:v>
                </c:pt>
                <c:pt idx="42">
                  <c:v>-11.024713999999999</c:v>
                </c:pt>
                <c:pt idx="43">
                  <c:v>-10.780521</c:v>
                </c:pt>
                <c:pt idx="44">
                  <c:v>-12.024429000000001</c:v>
                </c:pt>
                <c:pt idx="45">
                  <c:v>-11.372541000000002</c:v>
                </c:pt>
                <c:pt idx="46">
                  <c:v>-13.271961000000001</c:v>
                </c:pt>
                <c:pt idx="47">
                  <c:v>-13.636747</c:v>
                </c:pt>
                <c:pt idx="48">
                  <c:v>-13.999040000000001</c:v>
                </c:pt>
                <c:pt idx="49">
                  <c:v>-14.201456</c:v>
                </c:pt>
                <c:pt idx="50">
                  <c:v>-15.086748</c:v>
                </c:pt>
                <c:pt idx="51">
                  <c:v>-15.491320999999999</c:v>
                </c:pt>
                <c:pt idx="52">
                  <c:v>-15.768131</c:v>
                </c:pt>
                <c:pt idx="53">
                  <c:v>-16.479444000000001</c:v>
                </c:pt>
                <c:pt idx="54">
                  <c:v>-16.539369000000001</c:v>
                </c:pt>
                <c:pt idx="55">
                  <c:v>-17.039946999999998</c:v>
                </c:pt>
                <c:pt idx="56">
                  <c:v>-18.595710000000004</c:v>
                </c:pt>
                <c:pt idx="57">
                  <c:v>-18.859817</c:v>
                </c:pt>
                <c:pt idx="58">
                  <c:v>-17.961219</c:v>
                </c:pt>
                <c:pt idx="59">
                  <c:v>-17.130004</c:v>
                </c:pt>
                <c:pt idx="60">
                  <c:v>-19.085203999999997</c:v>
                </c:pt>
                <c:pt idx="61">
                  <c:v>-18.593887000000002</c:v>
                </c:pt>
                <c:pt idx="62">
                  <c:v>-18.784956999999999</c:v>
                </c:pt>
                <c:pt idx="63">
                  <c:v>-18.602864000000004</c:v>
                </c:pt>
                <c:pt idx="64">
                  <c:v>-19.308010000000003</c:v>
                </c:pt>
                <c:pt idx="65">
                  <c:v>-19.299747000000004</c:v>
                </c:pt>
                <c:pt idx="66">
                  <c:v>-19.408659999999998</c:v>
                </c:pt>
                <c:pt idx="67">
                  <c:v>-17.419483999999997</c:v>
                </c:pt>
                <c:pt idx="68">
                  <c:v>-19.338363999999999</c:v>
                </c:pt>
                <c:pt idx="69">
                  <c:v>-19.283706000000002</c:v>
                </c:pt>
                <c:pt idx="70">
                  <c:v>-19.280067000000003</c:v>
                </c:pt>
                <c:pt idx="71">
                  <c:v>-18.646686000000003</c:v>
                </c:pt>
                <c:pt idx="72">
                  <c:v>-19.238604000000002</c:v>
                </c:pt>
                <c:pt idx="73">
                  <c:v>-19.11589</c:v>
                </c:pt>
                <c:pt idx="74">
                  <c:v>-15.615600000000001</c:v>
                </c:pt>
                <c:pt idx="75">
                  <c:v>-17.307934000000003</c:v>
                </c:pt>
                <c:pt idx="76">
                  <c:v>-15.179943000000002</c:v>
                </c:pt>
                <c:pt idx="77">
                  <c:v>-17.461727000000003</c:v>
                </c:pt>
                <c:pt idx="78">
                  <c:v>-16.061340000000001</c:v>
                </c:pt>
                <c:pt idx="79">
                  <c:v>-12.635819999999999</c:v>
                </c:pt>
                <c:pt idx="80">
                  <c:v>-16.124283999999999</c:v>
                </c:pt>
                <c:pt idx="81">
                  <c:v>-14.415050000000001</c:v>
                </c:pt>
                <c:pt idx="82">
                  <c:v>-14.828890999999999</c:v>
                </c:pt>
                <c:pt idx="83">
                  <c:v>-17.281168999999998</c:v>
                </c:pt>
                <c:pt idx="84">
                  <c:v>-12.787921000000001</c:v>
                </c:pt>
                <c:pt idx="85">
                  <c:v>-13.162407999999999</c:v>
                </c:pt>
                <c:pt idx="86">
                  <c:v>-14.509665999999999</c:v>
                </c:pt>
                <c:pt idx="87">
                  <c:v>-12.839948</c:v>
                </c:pt>
                <c:pt idx="88">
                  <c:v>-10.399850000000001</c:v>
                </c:pt>
                <c:pt idx="89">
                  <c:v>-12.609117000000001</c:v>
                </c:pt>
                <c:pt idx="90">
                  <c:v>-12.741928999999999</c:v>
                </c:pt>
                <c:pt idx="91">
                  <c:v>-11.464046</c:v>
                </c:pt>
                <c:pt idx="92">
                  <c:v>-9.577102</c:v>
                </c:pt>
                <c:pt idx="93">
                  <c:v>-7.7982459999999989</c:v>
                </c:pt>
                <c:pt idx="94">
                  <c:v>-7.6288830000000019</c:v>
                </c:pt>
                <c:pt idx="95">
                  <c:v>-7.0106810000000017</c:v>
                </c:pt>
                <c:pt idx="96">
                  <c:v>-7.4485510000000019</c:v>
                </c:pt>
                <c:pt idx="97">
                  <c:v>-6.1802640000000011</c:v>
                </c:pt>
                <c:pt idx="98">
                  <c:v>-6.4873019999999997</c:v>
                </c:pt>
                <c:pt idx="99">
                  <c:v>-5.879408999999999</c:v>
                </c:pt>
                <c:pt idx="100">
                  <c:v>-4.9294890000000002</c:v>
                </c:pt>
                <c:pt idx="101">
                  <c:v>-4.8279139999999998</c:v>
                </c:pt>
                <c:pt idx="102">
                  <c:v>-4.2106239999999993</c:v>
                </c:pt>
                <c:pt idx="103">
                  <c:v>-3.7081710000000001</c:v>
                </c:pt>
                <c:pt idx="104">
                  <c:v>-3.3199840000000016</c:v>
                </c:pt>
                <c:pt idx="105">
                  <c:v>-2.7720690000000019</c:v>
                </c:pt>
                <c:pt idx="106">
                  <c:v>-1.8883590000000012</c:v>
                </c:pt>
                <c:pt idx="107">
                  <c:v>-1.5633879999999998</c:v>
                </c:pt>
                <c:pt idx="108">
                  <c:v>-2.3503129999999999</c:v>
                </c:pt>
                <c:pt idx="109">
                  <c:v>-0.79249200000000108</c:v>
                </c:pt>
                <c:pt idx="110">
                  <c:v>-0.94335099999999983</c:v>
                </c:pt>
                <c:pt idx="111">
                  <c:v>-0.4573280000000004</c:v>
                </c:pt>
                <c:pt idx="112">
                  <c:v>3.8112289999999991</c:v>
                </c:pt>
                <c:pt idx="113">
                  <c:v>2.1818239999999989</c:v>
                </c:pt>
                <c:pt idx="114">
                  <c:v>3.1294684999999998</c:v>
                </c:pt>
                <c:pt idx="115">
                  <c:v>1.277075</c:v>
                </c:pt>
                <c:pt idx="116">
                  <c:v>1.8226959999999988</c:v>
                </c:pt>
                <c:pt idx="117">
                  <c:v>4.0809219999999993</c:v>
                </c:pt>
                <c:pt idx="118">
                  <c:v>2.985519</c:v>
                </c:pt>
                <c:pt idx="119">
                  <c:v>6.8202759999999998</c:v>
                </c:pt>
                <c:pt idx="120">
                  <c:v>8.6090403000000002</c:v>
                </c:pt>
                <c:pt idx="121">
                  <c:v>9.1048513</c:v>
                </c:pt>
                <c:pt idx="122">
                  <c:v>7.2007074999999992</c:v>
                </c:pt>
                <c:pt idx="123">
                  <c:v>6.5922830000000001</c:v>
                </c:pt>
                <c:pt idx="124">
                  <c:v>7.3510579999999992</c:v>
                </c:pt>
                <c:pt idx="125">
                  <c:v>9.2148229999999991</c:v>
                </c:pt>
                <c:pt idx="126">
                  <c:v>10.0353046</c:v>
                </c:pt>
                <c:pt idx="127">
                  <c:v>12.461277299999999</c:v>
                </c:pt>
                <c:pt idx="128">
                  <c:v>17.221188399999999</c:v>
                </c:pt>
                <c:pt idx="129">
                  <c:v>16.11836095</c:v>
                </c:pt>
                <c:pt idx="130">
                  <c:v>13.896601499999999</c:v>
                </c:pt>
                <c:pt idx="131">
                  <c:v>15.299181729999999</c:v>
                </c:pt>
                <c:pt idx="132">
                  <c:v>30.592846999999999</c:v>
                </c:pt>
                <c:pt idx="133">
                  <c:v>21.719166999999999</c:v>
                </c:pt>
                <c:pt idx="134">
                  <c:v>22.9739714</c:v>
                </c:pt>
                <c:pt idx="135">
                  <c:v>24.710366</c:v>
                </c:pt>
                <c:pt idx="136">
                  <c:v>43.165205999999998</c:v>
                </c:pt>
                <c:pt idx="137">
                  <c:v>47.819057999999998</c:v>
                </c:pt>
                <c:pt idx="138">
                  <c:v>50.136699999999998</c:v>
                </c:pt>
                <c:pt idx="139">
                  <c:v>55.651075999999996</c:v>
                </c:pt>
                <c:pt idx="140">
                  <c:v>42.121070000000003</c:v>
                </c:pt>
                <c:pt idx="141">
                  <c:v>58.163766000000003</c:v>
                </c:pt>
                <c:pt idx="142">
                  <c:v>65.128841999999992</c:v>
                </c:pt>
                <c:pt idx="143">
                  <c:v>75.752046000000007</c:v>
                </c:pt>
                <c:pt idx="144">
                  <c:v>76.442059</c:v>
                </c:pt>
                <c:pt idx="145">
                  <c:v>78.127436000000003</c:v>
                </c:pt>
                <c:pt idx="146">
                  <c:v>56.896470000000001</c:v>
                </c:pt>
                <c:pt idx="147">
                  <c:v>88.31222600000001</c:v>
                </c:pt>
                <c:pt idx="148">
                  <c:v>92.200106000000005</c:v>
                </c:pt>
                <c:pt idx="149">
                  <c:v>94.797896000000009</c:v>
                </c:pt>
                <c:pt idx="150">
                  <c:v>88.746026000000001</c:v>
                </c:pt>
                <c:pt idx="151">
                  <c:v>82.110026000000005</c:v>
                </c:pt>
                <c:pt idx="152">
                  <c:v>87.111486000000014</c:v>
                </c:pt>
                <c:pt idx="153">
                  <c:v>95.010395999999986</c:v>
                </c:pt>
                <c:pt idx="154">
                  <c:v>96.592306000000008</c:v>
                </c:pt>
                <c:pt idx="155">
                  <c:v>91.946105999999986</c:v>
                </c:pt>
                <c:pt idx="156">
                  <c:v>97.295009999999991</c:v>
                </c:pt>
                <c:pt idx="157">
                  <c:v>87.224945999999989</c:v>
                </c:pt>
                <c:pt idx="158">
                  <c:v>93.748685999999992</c:v>
                </c:pt>
                <c:pt idx="159">
                  <c:v>86.322270000000003</c:v>
                </c:pt>
                <c:pt idx="160">
                  <c:v>85.202706000000006</c:v>
                </c:pt>
                <c:pt idx="161">
                  <c:v>82.381796000000008</c:v>
                </c:pt>
                <c:pt idx="162">
                  <c:v>77.473691000000002</c:v>
                </c:pt>
                <c:pt idx="163">
                  <c:v>48.144913000000003</c:v>
                </c:pt>
                <c:pt idx="164">
                  <c:v>43.562319000000002</c:v>
                </c:pt>
                <c:pt idx="165">
                  <c:v>41.609460999999996</c:v>
                </c:pt>
                <c:pt idx="166">
                  <c:v>23.492884</c:v>
                </c:pt>
                <c:pt idx="167">
                  <c:v>30.535536</c:v>
                </c:pt>
                <c:pt idx="168">
                  <c:v>12.9470835</c:v>
                </c:pt>
                <c:pt idx="169">
                  <c:v>6.867661</c:v>
                </c:pt>
                <c:pt idx="170">
                  <c:v>5.0413599999999992</c:v>
                </c:pt>
                <c:pt idx="171">
                  <c:v>7.0836999999999151E-2</c:v>
                </c:pt>
                <c:pt idx="172">
                  <c:v>-5.4278429999999993</c:v>
                </c:pt>
                <c:pt idx="173">
                  <c:v>-5.7277100000000019</c:v>
                </c:pt>
                <c:pt idx="174">
                  <c:v>-8.6116479999999989</c:v>
                </c:pt>
                <c:pt idx="175">
                  <c:v>-11.043859000000001</c:v>
                </c:pt>
                <c:pt idx="176">
                  <c:v>-16.382038999999999</c:v>
                </c:pt>
                <c:pt idx="177">
                  <c:v>-14.533977</c:v>
                </c:pt>
                <c:pt idx="178">
                  <c:v>-16.335931000000002</c:v>
                </c:pt>
                <c:pt idx="179">
                  <c:v>-17.325574000000003</c:v>
                </c:pt>
                <c:pt idx="180">
                  <c:v>-19.008374000000003</c:v>
                </c:pt>
                <c:pt idx="181">
                  <c:v>-20.5246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05-4367-B654-BDB14A8003D1}"/>
            </c:ext>
          </c:extLst>
        </c:ser>
        <c:ser>
          <c:idx val="2"/>
          <c:order val="2"/>
          <c:tx>
            <c:v>240°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S15D-G'!$L$4:$L$185</c:f>
              <c:numCache>
                <c:formatCode>General</c:formatCode>
                <c:ptCount val="182"/>
                <c:pt idx="0">
                  <c:v>0</c:v>
                </c:pt>
                <c:pt idx="1">
                  <c:v>3.1514749999999996</c:v>
                </c:pt>
                <c:pt idx="2">
                  <c:v>-1.561043999999999</c:v>
                </c:pt>
                <c:pt idx="3">
                  <c:v>1.8214699999999997</c:v>
                </c:pt>
                <c:pt idx="4">
                  <c:v>-0.37074100000000065</c:v>
                </c:pt>
                <c:pt idx="5">
                  <c:v>2.1346679999999996</c:v>
                </c:pt>
                <c:pt idx="6">
                  <c:v>4.4461659999999998</c:v>
                </c:pt>
                <c:pt idx="7">
                  <c:v>3.5975314999999988</c:v>
                </c:pt>
                <c:pt idx="8">
                  <c:v>4.1087744999999991</c:v>
                </c:pt>
                <c:pt idx="9">
                  <c:v>3.7059299999999986</c:v>
                </c:pt>
                <c:pt idx="10">
                  <c:v>3.5812430000000006</c:v>
                </c:pt>
                <c:pt idx="11">
                  <c:v>2.7635529999999981</c:v>
                </c:pt>
                <c:pt idx="12">
                  <c:v>3.286090999999999</c:v>
                </c:pt>
                <c:pt idx="13">
                  <c:v>3.9816549999999999</c:v>
                </c:pt>
                <c:pt idx="14">
                  <c:v>2.1034009999999999</c:v>
                </c:pt>
                <c:pt idx="15">
                  <c:v>3.2380099999999992</c:v>
                </c:pt>
                <c:pt idx="16">
                  <c:v>4.4590389999999989</c:v>
                </c:pt>
                <c:pt idx="17">
                  <c:v>4.2894349999999992</c:v>
                </c:pt>
                <c:pt idx="18">
                  <c:v>3.1934775000000002</c:v>
                </c:pt>
                <c:pt idx="19">
                  <c:v>2.0567219999999988</c:v>
                </c:pt>
                <c:pt idx="20">
                  <c:v>6.9088999999999956E-2</c:v>
                </c:pt>
                <c:pt idx="21">
                  <c:v>2.0695069999999998</c:v>
                </c:pt>
                <c:pt idx="22">
                  <c:v>-1.573872999999999</c:v>
                </c:pt>
                <c:pt idx="23">
                  <c:v>0.45798499999999898</c:v>
                </c:pt>
                <c:pt idx="24">
                  <c:v>6.1192999999999387E-2</c:v>
                </c:pt>
                <c:pt idx="25">
                  <c:v>0.56593699999999991</c:v>
                </c:pt>
                <c:pt idx="26">
                  <c:v>-0.58411400000000135</c:v>
                </c:pt>
                <c:pt idx="27">
                  <c:v>-1.2430640000000004</c:v>
                </c:pt>
                <c:pt idx="28">
                  <c:v>-1.5020519999999991</c:v>
                </c:pt>
                <c:pt idx="29">
                  <c:v>-2.139092999999999</c:v>
                </c:pt>
                <c:pt idx="30">
                  <c:v>-2.8360190000000003</c:v>
                </c:pt>
                <c:pt idx="31">
                  <c:v>-1.3253969999999988</c:v>
                </c:pt>
                <c:pt idx="32">
                  <c:v>1.1813579999999995</c:v>
                </c:pt>
                <c:pt idx="33">
                  <c:v>-4.1000669999999992</c:v>
                </c:pt>
                <c:pt idx="34">
                  <c:v>-1.9191280000000006</c:v>
                </c:pt>
                <c:pt idx="35">
                  <c:v>-4.9998259999999988</c:v>
                </c:pt>
                <c:pt idx="36">
                  <c:v>-5.1743480000000019</c:v>
                </c:pt>
                <c:pt idx="37">
                  <c:v>-13.91789</c:v>
                </c:pt>
                <c:pt idx="38">
                  <c:v>-6.896685999999999</c:v>
                </c:pt>
                <c:pt idx="39">
                  <c:v>-6.730596000000002</c:v>
                </c:pt>
                <c:pt idx="40">
                  <c:v>-8.1424149999999997</c:v>
                </c:pt>
                <c:pt idx="41">
                  <c:v>-7.0527890000000006</c:v>
                </c:pt>
                <c:pt idx="42">
                  <c:v>-8.7502239999999993</c:v>
                </c:pt>
                <c:pt idx="43">
                  <c:v>-8.2709310000000009</c:v>
                </c:pt>
                <c:pt idx="44">
                  <c:v>-8.7038000000000011</c:v>
                </c:pt>
                <c:pt idx="45">
                  <c:v>-9.4625510000000013</c:v>
                </c:pt>
                <c:pt idx="46">
                  <c:v>-8.5197959999999995</c:v>
                </c:pt>
                <c:pt idx="47">
                  <c:v>-9.0175680000000007</c:v>
                </c:pt>
                <c:pt idx="48">
                  <c:v>-9.2763400000000011</c:v>
                </c:pt>
                <c:pt idx="49">
                  <c:v>-12.277473000000001</c:v>
                </c:pt>
                <c:pt idx="50">
                  <c:v>-8.3271060000000006</c:v>
                </c:pt>
                <c:pt idx="51">
                  <c:v>-12.192619000000001</c:v>
                </c:pt>
                <c:pt idx="52">
                  <c:v>-10.449159000000002</c:v>
                </c:pt>
                <c:pt idx="53">
                  <c:v>-12.716077000000002</c:v>
                </c:pt>
                <c:pt idx="54">
                  <c:v>-5.9456170000000022</c:v>
                </c:pt>
                <c:pt idx="55">
                  <c:v>-10.373502000000002</c:v>
                </c:pt>
                <c:pt idx="56">
                  <c:v>-7.7438959999999994</c:v>
                </c:pt>
                <c:pt idx="57">
                  <c:v>-14.457456000000001</c:v>
                </c:pt>
                <c:pt idx="58">
                  <c:v>-13.348284</c:v>
                </c:pt>
                <c:pt idx="59">
                  <c:v>-14.187439999999999</c:v>
                </c:pt>
                <c:pt idx="60">
                  <c:v>-12.824826999999999</c:v>
                </c:pt>
                <c:pt idx="61">
                  <c:v>-16.048507000000001</c:v>
                </c:pt>
                <c:pt idx="62">
                  <c:v>-13.383701000000002</c:v>
                </c:pt>
                <c:pt idx="63">
                  <c:v>-13.485696000000001</c:v>
                </c:pt>
                <c:pt idx="64">
                  <c:v>-13.402353999999999</c:v>
                </c:pt>
                <c:pt idx="65">
                  <c:v>-13.869475999999999</c:v>
                </c:pt>
                <c:pt idx="66">
                  <c:v>-13.258457</c:v>
                </c:pt>
                <c:pt idx="67">
                  <c:v>-12.387119000000002</c:v>
                </c:pt>
                <c:pt idx="68">
                  <c:v>-14.973779</c:v>
                </c:pt>
                <c:pt idx="69">
                  <c:v>-13.52214</c:v>
                </c:pt>
                <c:pt idx="70">
                  <c:v>-17.726874000000002</c:v>
                </c:pt>
                <c:pt idx="71">
                  <c:v>-14.922632</c:v>
                </c:pt>
                <c:pt idx="72">
                  <c:v>-15.513795000000002</c:v>
                </c:pt>
                <c:pt idx="73">
                  <c:v>-17.507785500000004</c:v>
                </c:pt>
                <c:pt idx="74">
                  <c:v>-14.709636</c:v>
                </c:pt>
                <c:pt idx="75">
                  <c:v>-17.371070000000003</c:v>
                </c:pt>
                <c:pt idx="76">
                  <c:v>-16.160142</c:v>
                </c:pt>
                <c:pt idx="77">
                  <c:v>-17.524822</c:v>
                </c:pt>
                <c:pt idx="78">
                  <c:v>-17.384276999999997</c:v>
                </c:pt>
                <c:pt idx="79">
                  <c:v>-16.857253999999998</c:v>
                </c:pt>
                <c:pt idx="80">
                  <c:v>-16.142709</c:v>
                </c:pt>
                <c:pt idx="81">
                  <c:v>-14.517875</c:v>
                </c:pt>
                <c:pt idx="82">
                  <c:v>-18.065756999999998</c:v>
                </c:pt>
                <c:pt idx="83">
                  <c:v>-17.845111000000003</c:v>
                </c:pt>
                <c:pt idx="84">
                  <c:v>-17.651919999999997</c:v>
                </c:pt>
                <c:pt idx="85">
                  <c:v>-17.723056</c:v>
                </c:pt>
                <c:pt idx="86">
                  <c:v>-17.631594</c:v>
                </c:pt>
                <c:pt idx="87">
                  <c:v>-20.273712000000003</c:v>
                </c:pt>
                <c:pt idx="88">
                  <c:v>-20.070723999999998</c:v>
                </c:pt>
                <c:pt idx="89">
                  <c:v>-18.212150000000001</c:v>
                </c:pt>
                <c:pt idx="90">
                  <c:v>-17.757998999999998</c:v>
                </c:pt>
                <c:pt idx="91">
                  <c:v>-18.220396999999998</c:v>
                </c:pt>
                <c:pt idx="92">
                  <c:v>-14.925077000000002</c:v>
                </c:pt>
                <c:pt idx="93">
                  <c:v>-17.957766999999997</c:v>
                </c:pt>
                <c:pt idx="94">
                  <c:v>-19.138668000000003</c:v>
                </c:pt>
                <c:pt idx="95">
                  <c:v>-18.477470000000004</c:v>
                </c:pt>
                <c:pt idx="96">
                  <c:v>-17.722178999999997</c:v>
                </c:pt>
                <c:pt idx="97">
                  <c:v>-17.001117000000001</c:v>
                </c:pt>
                <c:pt idx="98">
                  <c:v>-16.585739</c:v>
                </c:pt>
                <c:pt idx="99">
                  <c:v>-15.942485000000001</c:v>
                </c:pt>
                <c:pt idx="100">
                  <c:v>-16.831973999999999</c:v>
                </c:pt>
                <c:pt idx="101">
                  <c:v>-15.752138000000002</c:v>
                </c:pt>
                <c:pt idx="102">
                  <c:v>-15.47054</c:v>
                </c:pt>
                <c:pt idx="103">
                  <c:v>-13.101659000000001</c:v>
                </c:pt>
                <c:pt idx="104">
                  <c:v>-12.873207000000001</c:v>
                </c:pt>
                <c:pt idx="105">
                  <c:v>-17.164386</c:v>
                </c:pt>
                <c:pt idx="106">
                  <c:v>-10.847474000000002</c:v>
                </c:pt>
                <c:pt idx="107">
                  <c:v>-9.8631050000000009</c:v>
                </c:pt>
                <c:pt idx="108">
                  <c:v>-11.69107</c:v>
                </c:pt>
                <c:pt idx="109">
                  <c:v>-12.336667000000002</c:v>
                </c:pt>
                <c:pt idx="110">
                  <c:v>-8.7667710000000021</c:v>
                </c:pt>
                <c:pt idx="111">
                  <c:v>-12.720874000000002</c:v>
                </c:pt>
                <c:pt idx="112">
                  <c:v>-11.284610000000001</c:v>
                </c:pt>
                <c:pt idx="113">
                  <c:v>-8.9885079999999995</c:v>
                </c:pt>
                <c:pt idx="114">
                  <c:v>-3.0839190000000016</c:v>
                </c:pt>
                <c:pt idx="115">
                  <c:v>-4.8072620000000015</c:v>
                </c:pt>
                <c:pt idx="116">
                  <c:v>-3.920059000000002</c:v>
                </c:pt>
                <c:pt idx="117">
                  <c:v>-4.637988</c:v>
                </c:pt>
                <c:pt idx="118">
                  <c:v>-2.5972019999999993</c:v>
                </c:pt>
                <c:pt idx="119">
                  <c:v>-2.326868000000001</c:v>
                </c:pt>
                <c:pt idx="120">
                  <c:v>0.39993199999999973</c:v>
                </c:pt>
                <c:pt idx="121">
                  <c:v>-1.308644000000001</c:v>
                </c:pt>
                <c:pt idx="122">
                  <c:v>1.2112800000000004</c:v>
                </c:pt>
                <c:pt idx="123">
                  <c:v>6.4067600000000002</c:v>
                </c:pt>
                <c:pt idx="124">
                  <c:v>11.723241</c:v>
                </c:pt>
                <c:pt idx="125">
                  <c:v>12.379223199999998</c:v>
                </c:pt>
                <c:pt idx="126">
                  <c:v>12.031969399999999</c:v>
                </c:pt>
                <c:pt idx="127">
                  <c:v>16.5325597</c:v>
                </c:pt>
                <c:pt idx="128">
                  <c:v>13.3488229</c:v>
                </c:pt>
                <c:pt idx="129">
                  <c:v>28.661127999999998</c:v>
                </c:pt>
                <c:pt idx="130">
                  <c:v>13.2106537</c:v>
                </c:pt>
                <c:pt idx="131">
                  <c:v>18.646586499999998</c:v>
                </c:pt>
                <c:pt idx="132">
                  <c:v>18.388528000000001</c:v>
                </c:pt>
                <c:pt idx="133">
                  <c:v>21.130942999999998</c:v>
                </c:pt>
                <c:pt idx="134">
                  <c:v>23.854950500000001</c:v>
                </c:pt>
                <c:pt idx="135">
                  <c:v>26.094780999999998</c:v>
                </c:pt>
                <c:pt idx="136">
                  <c:v>19.894727</c:v>
                </c:pt>
                <c:pt idx="137">
                  <c:v>32.767800000000001</c:v>
                </c:pt>
                <c:pt idx="138">
                  <c:v>33.280560000000001</c:v>
                </c:pt>
                <c:pt idx="139">
                  <c:v>23.0009166</c:v>
                </c:pt>
                <c:pt idx="140">
                  <c:v>38.965006500000001</c:v>
                </c:pt>
                <c:pt idx="141">
                  <c:v>27.489035999999999</c:v>
                </c:pt>
                <c:pt idx="142">
                  <c:v>40.156056</c:v>
                </c:pt>
                <c:pt idx="143">
                  <c:v>54.4711505</c:v>
                </c:pt>
                <c:pt idx="144">
                  <c:v>45.156056</c:v>
                </c:pt>
                <c:pt idx="145">
                  <c:v>36.714860000000002</c:v>
                </c:pt>
                <c:pt idx="146">
                  <c:v>51.427674000000003</c:v>
                </c:pt>
                <c:pt idx="147">
                  <c:v>35.156056</c:v>
                </c:pt>
                <c:pt idx="148">
                  <c:v>30.156056</c:v>
                </c:pt>
                <c:pt idx="149">
                  <c:v>26.280270999999999</c:v>
                </c:pt>
                <c:pt idx="150">
                  <c:v>30.156056</c:v>
                </c:pt>
                <c:pt idx="151">
                  <c:v>39.308696999999995</c:v>
                </c:pt>
                <c:pt idx="152">
                  <c:v>26.155676</c:v>
                </c:pt>
                <c:pt idx="153">
                  <c:v>26.184927999999999</c:v>
                </c:pt>
                <c:pt idx="154">
                  <c:v>28.097310999999998</c:v>
                </c:pt>
                <c:pt idx="155">
                  <c:v>35.230205999999995</c:v>
                </c:pt>
                <c:pt idx="156">
                  <c:v>30.403449999999999</c:v>
                </c:pt>
                <c:pt idx="157">
                  <c:v>31.524685999999999</c:v>
                </c:pt>
                <c:pt idx="158">
                  <c:v>32.176579000000004</c:v>
                </c:pt>
                <c:pt idx="159">
                  <c:v>23.325901000000002</c:v>
                </c:pt>
                <c:pt idx="160">
                  <c:v>32.189357999999999</c:v>
                </c:pt>
                <c:pt idx="161">
                  <c:v>41.273651999999998</c:v>
                </c:pt>
                <c:pt idx="162">
                  <c:v>53.985233999999998</c:v>
                </c:pt>
                <c:pt idx="163">
                  <c:v>29.999186000000002</c:v>
                </c:pt>
                <c:pt idx="164">
                  <c:v>37.370957000000004</c:v>
                </c:pt>
                <c:pt idx="165">
                  <c:v>42.620238499999999</c:v>
                </c:pt>
                <c:pt idx="166">
                  <c:v>34.433840000000004</c:v>
                </c:pt>
                <c:pt idx="167">
                  <c:v>34.528585</c:v>
                </c:pt>
                <c:pt idx="168">
                  <c:v>26.539057750000001</c:v>
                </c:pt>
                <c:pt idx="169">
                  <c:v>22.580925499999999</c:v>
                </c:pt>
                <c:pt idx="170">
                  <c:v>15.664391999999999</c:v>
                </c:pt>
                <c:pt idx="171">
                  <c:v>17.026641999999999</c:v>
                </c:pt>
                <c:pt idx="172">
                  <c:v>15.136637</c:v>
                </c:pt>
                <c:pt idx="173">
                  <c:v>14.039356</c:v>
                </c:pt>
                <c:pt idx="174">
                  <c:v>8.9721679999999999</c:v>
                </c:pt>
                <c:pt idx="175">
                  <c:v>30.169575999999999</c:v>
                </c:pt>
                <c:pt idx="176">
                  <c:v>-1.2965892500000002</c:v>
                </c:pt>
                <c:pt idx="177">
                  <c:v>-5.5433419999999991</c:v>
                </c:pt>
                <c:pt idx="178">
                  <c:v>-7.5424807500000028</c:v>
                </c:pt>
                <c:pt idx="179">
                  <c:v>-14.169612000000001</c:v>
                </c:pt>
                <c:pt idx="180">
                  <c:v>-18.981848000000006</c:v>
                </c:pt>
                <c:pt idx="181">
                  <c:v>-24.530206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05-4367-B654-BDB14A8003D1}"/>
            </c:ext>
          </c:extLst>
        </c:ser>
        <c:ser>
          <c:idx val="3"/>
          <c:order val="3"/>
          <c:tx>
            <c:v>Average</c:v>
          </c:tx>
          <c:spPr>
            <a:ln w="28575" cap="rnd">
              <a:solidFill>
                <a:srgbClr val="1504F6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S15D-G'!$M$4:$M$185</c:f>
              <c:numCache>
                <c:formatCode>General</c:formatCode>
                <c:ptCount val="182"/>
                <c:pt idx="0">
                  <c:v>0</c:v>
                </c:pt>
                <c:pt idx="1">
                  <c:v>0.1733369999999983</c:v>
                </c:pt>
                <c:pt idx="2">
                  <c:v>0.60154133333333171</c:v>
                </c:pt>
                <c:pt idx="3">
                  <c:v>1.484949499999999</c:v>
                </c:pt>
                <c:pt idx="4">
                  <c:v>1.7516986666666643</c:v>
                </c:pt>
                <c:pt idx="5">
                  <c:v>2.1346679999999996</c:v>
                </c:pt>
                <c:pt idx="6">
                  <c:v>2.3217576666666648</c:v>
                </c:pt>
                <c:pt idx="7">
                  <c:v>3.5975315000000005</c:v>
                </c:pt>
                <c:pt idx="8">
                  <c:v>4.1087744999999973</c:v>
                </c:pt>
                <c:pt idx="9">
                  <c:v>3.7059299999999968</c:v>
                </c:pt>
                <c:pt idx="10">
                  <c:v>3.5812430000000006</c:v>
                </c:pt>
                <c:pt idx="11">
                  <c:v>2.7635529999999999</c:v>
                </c:pt>
                <c:pt idx="12">
                  <c:v>3.4230489999999989</c:v>
                </c:pt>
                <c:pt idx="13">
                  <c:v>3.5210530000000002</c:v>
                </c:pt>
                <c:pt idx="14">
                  <c:v>2.4144539999999992</c:v>
                </c:pt>
                <c:pt idx="15">
                  <c:v>3.1471879999999981</c:v>
                </c:pt>
                <c:pt idx="16">
                  <c:v>4.2949833333333327</c:v>
                </c:pt>
                <c:pt idx="17">
                  <c:v>3.2791818333333325</c:v>
                </c:pt>
                <c:pt idx="18">
                  <c:v>3.1934775000000002</c:v>
                </c:pt>
                <c:pt idx="19">
                  <c:v>2.301361</c:v>
                </c:pt>
                <c:pt idx="20">
                  <c:v>1.3451760000000004</c:v>
                </c:pt>
                <c:pt idx="21">
                  <c:v>2.0695069999999998</c:v>
                </c:pt>
                <c:pt idx="22">
                  <c:v>0.17181333333333271</c:v>
                </c:pt>
                <c:pt idx="23">
                  <c:v>1.0718386666666664</c:v>
                </c:pt>
                <c:pt idx="24">
                  <c:v>0.17415766666666599</c:v>
                </c:pt>
                <c:pt idx="25">
                  <c:v>-0.82175666666666558</c:v>
                </c:pt>
                <c:pt idx="26">
                  <c:v>-2.0819989999999997</c:v>
                </c:pt>
                <c:pt idx="27">
                  <c:v>-3.3050713333333341</c:v>
                </c:pt>
                <c:pt idx="28">
                  <c:v>-2.2284560000000013</c:v>
                </c:pt>
                <c:pt idx="29">
                  <c:v>-1.6944013333333352</c:v>
                </c:pt>
                <c:pt idx="30">
                  <c:v>-3.8544670000000032</c:v>
                </c:pt>
                <c:pt idx="31">
                  <c:v>-3.2992553333333312</c:v>
                </c:pt>
                <c:pt idx="32">
                  <c:v>-2.5464913333333321</c:v>
                </c:pt>
                <c:pt idx="33">
                  <c:v>-4.8378890000000006</c:v>
                </c:pt>
                <c:pt idx="34">
                  <c:v>-3.6186386666666657</c:v>
                </c:pt>
                <c:pt idx="35">
                  <c:v>-6.0097793333333307</c:v>
                </c:pt>
                <c:pt idx="36">
                  <c:v>-6.3209463333333318</c:v>
                </c:pt>
                <c:pt idx="37">
                  <c:v>-9.7680719999999965</c:v>
                </c:pt>
                <c:pt idx="38">
                  <c:v>-7.7607643333333343</c:v>
                </c:pt>
                <c:pt idx="39">
                  <c:v>-6.9370340000000006</c:v>
                </c:pt>
                <c:pt idx="40">
                  <c:v>-8.1482433333333333</c:v>
                </c:pt>
                <c:pt idx="41">
                  <c:v>-8.7561573333333307</c:v>
                </c:pt>
                <c:pt idx="42">
                  <c:v>-10.651633999999998</c:v>
                </c:pt>
                <c:pt idx="43">
                  <c:v>-9.2799690000000012</c:v>
                </c:pt>
                <c:pt idx="44">
                  <c:v>-10.639632666666667</c:v>
                </c:pt>
                <c:pt idx="45">
                  <c:v>-11.551991333333337</c:v>
                </c:pt>
                <c:pt idx="46">
                  <c:v>-11.256681666666669</c:v>
                </c:pt>
                <c:pt idx="47">
                  <c:v>-11.833255999999999</c:v>
                </c:pt>
                <c:pt idx="48">
                  <c:v>-11.76566</c:v>
                </c:pt>
                <c:pt idx="49">
                  <c:v>-12.999772</c:v>
                </c:pt>
                <c:pt idx="50">
                  <c:v>-12.263382666666669</c:v>
                </c:pt>
                <c:pt idx="51">
                  <c:v>-14.224214666666665</c:v>
                </c:pt>
                <c:pt idx="52">
                  <c:v>-13.512149333333333</c:v>
                </c:pt>
                <c:pt idx="53">
                  <c:v>-14.774983666666667</c:v>
                </c:pt>
                <c:pt idx="54">
                  <c:v>-12.934804333333336</c:v>
                </c:pt>
                <c:pt idx="55">
                  <c:v>-14.460153666666663</c:v>
                </c:pt>
                <c:pt idx="56">
                  <c:v>-14.447885666666672</c:v>
                </c:pt>
                <c:pt idx="57">
                  <c:v>-16.735780333333331</c:v>
                </c:pt>
                <c:pt idx="58">
                  <c:v>-16.27818233333333</c:v>
                </c:pt>
                <c:pt idx="59">
                  <c:v>-15.461122999999997</c:v>
                </c:pt>
                <c:pt idx="60">
                  <c:v>-16.667176666666666</c:v>
                </c:pt>
                <c:pt idx="61">
                  <c:v>-17.632099333333329</c:v>
                </c:pt>
                <c:pt idx="62">
                  <c:v>-16.915009333333337</c:v>
                </c:pt>
                <c:pt idx="63">
                  <c:v>-16.978332999999999</c:v>
                </c:pt>
                <c:pt idx="64">
                  <c:v>-16.831021</c:v>
                </c:pt>
                <c:pt idx="65">
                  <c:v>-17.266458999999998</c:v>
                </c:pt>
                <c:pt idx="66">
                  <c:v>-16.939562000000002</c:v>
                </c:pt>
                <c:pt idx="67">
                  <c:v>-16.628962333333337</c:v>
                </c:pt>
                <c:pt idx="68">
                  <c:v>-17.837069</c:v>
                </c:pt>
                <c:pt idx="69">
                  <c:v>-16.815040000000003</c:v>
                </c:pt>
                <c:pt idx="70">
                  <c:v>-18.810194000000003</c:v>
                </c:pt>
                <c:pt idx="71">
                  <c:v>-17.59784066666667</c:v>
                </c:pt>
                <c:pt idx="72">
                  <c:v>-17.979663666666667</c:v>
                </c:pt>
                <c:pt idx="73">
                  <c:v>-17.507785500000004</c:v>
                </c:pt>
                <c:pt idx="74">
                  <c:v>-16.406116000000001</c:v>
                </c:pt>
                <c:pt idx="75">
                  <c:v>-17.766975000000002</c:v>
                </c:pt>
                <c:pt idx="76">
                  <c:v>-16.770329666666665</c:v>
                </c:pt>
                <c:pt idx="77">
                  <c:v>-16.980972000000001</c:v>
                </c:pt>
                <c:pt idx="78">
                  <c:v>-17.164049333333338</c:v>
                </c:pt>
                <c:pt idx="79">
                  <c:v>-15.570515999999994</c:v>
                </c:pt>
                <c:pt idx="80">
                  <c:v>-16.897098</c:v>
                </c:pt>
                <c:pt idx="81">
                  <c:v>-15.730743999999998</c:v>
                </c:pt>
                <c:pt idx="82">
                  <c:v>-16.598648666666666</c:v>
                </c:pt>
                <c:pt idx="83">
                  <c:v>-17.183318333333332</c:v>
                </c:pt>
                <c:pt idx="84">
                  <c:v>-15.817795</c:v>
                </c:pt>
                <c:pt idx="85">
                  <c:v>-15.364880666666668</c:v>
                </c:pt>
                <c:pt idx="86">
                  <c:v>-15.830108333333335</c:v>
                </c:pt>
                <c:pt idx="87">
                  <c:v>-16.349119333333331</c:v>
                </c:pt>
                <c:pt idx="88">
                  <c:v>-14.817816999999998</c:v>
                </c:pt>
                <c:pt idx="89">
                  <c:v>-14.090184000000001</c:v>
                </c:pt>
                <c:pt idx="90">
                  <c:v>-15.859967333333334</c:v>
                </c:pt>
                <c:pt idx="91">
                  <c:v>-14.559934000000002</c:v>
                </c:pt>
                <c:pt idx="92">
                  <c:v>-12.758450333333332</c:v>
                </c:pt>
                <c:pt idx="93">
                  <c:v>-13.621018999999997</c:v>
                </c:pt>
                <c:pt idx="94">
                  <c:v>-13.045240666666668</c:v>
                </c:pt>
                <c:pt idx="95">
                  <c:v>-12.50662066666667</c:v>
                </c:pt>
                <c:pt idx="96">
                  <c:v>-12.484284666666664</c:v>
                </c:pt>
                <c:pt idx="97">
                  <c:v>-11.796025333333336</c:v>
                </c:pt>
                <c:pt idx="98">
                  <c:v>-11.105810999999999</c:v>
                </c:pt>
                <c:pt idx="99">
                  <c:v>-10.821092999999998</c:v>
                </c:pt>
                <c:pt idx="100">
                  <c:v>-10.539176000000001</c:v>
                </c:pt>
                <c:pt idx="101">
                  <c:v>-10.343925000000002</c:v>
                </c:pt>
                <c:pt idx="102">
                  <c:v>-9.3839216666666694</c:v>
                </c:pt>
                <c:pt idx="103">
                  <c:v>-8.2625080000000004</c:v>
                </c:pt>
                <c:pt idx="104">
                  <c:v>-7.8663766666666639</c:v>
                </c:pt>
                <c:pt idx="105">
                  <c:v>-8.7422186666666661</c:v>
                </c:pt>
                <c:pt idx="106">
                  <c:v>-5.6199073333333338</c:v>
                </c:pt>
                <c:pt idx="107">
                  <c:v>-5.5687719999999992</c:v>
                </c:pt>
                <c:pt idx="108">
                  <c:v>-5.7405803333333338</c:v>
                </c:pt>
                <c:pt idx="109">
                  <c:v>-5.5919246666666673</c:v>
                </c:pt>
                <c:pt idx="110">
                  <c:v>-3.5890159999999973</c:v>
                </c:pt>
                <c:pt idx="111">
                  <c:v>-3.5670549999999999</c:v>
                </c:pt>
                <c:pt idx="112">
                  <c:v>-2.8149650000000008</c:v>
                </c:pt>
                <c:pt idx="113">
                  <c:v>-2.2914840000000005</c:v>
                </c:pt>
                <c:pt idx="114">
                  <c:v>0.76676449999999896</c:v>
                </c:pt>
                <c:pt idx="115">
                  <c:v>-5.4133333333350464E-3</c:v>
                </c:pt>
                <c:pt idx="116">
                  <c:v>8.1207333333331633E-2</c:v>
                </c:pt>
                <c:pt idx="117">
                  <c:v>1.5370203333333325</c:v>
                </c:pt>
                <c:pt idx="118">
                  <c:v>2.0124069999999978</c:v>
                </c:pt>
                <c:pt idx="119">
                  <c:v>2.7717746666666656</c:v>
                </c:pt>
                <c:pt idx="120">
                  <c:v>5.396926933333333</c:v>
                </c:pt>
                <c:pt idx="121">
                  <c:v>5.6416868999999981</c:v>
                </c:pt>
                <c:pt idx="122">
                  <c:v>5.0528784999999985</c:v>
                </c:pt>
                <c:pt idx="123">
                  <c:v>6.4995215000000002</c:v>
                </c:pt>
                <c:pt idx="124">
                  <c:v>9.8968353333333319</c:v>
                </c:pt>
                <c:pt idx="125">
                  <c:v>10.274714066666665</c:v>
                </c:pt>
                <c:pt idx="126">
                  <c:v>13.174077833333333</c:v>
                </c:pt>
                <c:pt idx="127">
                  <c:v>15.143363233333332</c:v>
                </c:pt>
                <c:pt idx="128">
                  <c:v>17.476817433333334</c:v>
                </c:pt>
                <c:pt idx="129">
                  <c:v>23.397864983333335</c:v>
                </c:pt>
                <c:pt idx="130">
                  <c:v>14.060902663333334</c:v>
                </c:pt>
                <c:pt idx="131">
                  <c:v>19.87980241</c:v>
                </c:pt>
                <c:pt idx="132">
                  <c:v>24.486134666666665</c:v>
                </c:pt>
                <c:pt idx="133">
                  <c:v>24.670563999999999</c:v>
                </c:pt>
                <c:pt idx="134">
                  <c:v>25.226225633333335</c:v>
                </c:pt>
                <c:pt idx="135">
                  <c:v>26.094780999999998</c:v>
                </c:pt>
                <c:pt idx="136">
                  <c:v>31.201112666666667</c:v>
                </c:pt>
                <c:pt idx="137">
                  <c:v>35.405810666666667</c:v>
                </c:pt>
                <c:pt idx="138">
                  <c:v>37.039251999999998</c:v>
                </c:pt>
                <c:pt idx="139">
                  <c:v>37.55307153333333</c:v>
                </c:pt>
                <c:pt idx="140">
                  <c:v>38.965006500000001</c:v>
                </c:pt>
                <c:pt idx="141">
                  <c:v>40.936285999999996</c:v>
                </c:pt>
                <c:pt idx="142">
                  <c:v>48.308511333333335</c:v>
                </c:pt>
                <c:pt idx="143">
                  <c:v>54.4711505</c:v>
                </c:pt>
                <c:pt idx="144">
                  <c:v>52.952820333333335</c:v>
                </c:pt>
                <c:pt idx="145">
                  <c:v>50.815414333333337</c:v>
                </c:pt>
                <c:pt idx="146">
                  <c:v>51.427674000000003</c:v>
                </c:pt>
                <c:pt idx="147">
                  <c:v>51.020051000000002</c:v>
                </c:pt>
                <c:pt idx="148">
                  <c:v>54.195628333333332</c:v>
                </c:pt>
                <c:pt idx="149">
                  <c:v>55.524744999999996</c:v>
                </c:pt>
                <c:pt idx="150">
                  <c:v>53.311161666666663</c:v>
                </c:pt>
                <c:pt idx="151">
                  <c:v>52.329011000000001</c:v>
                </c:pt>
                <c:pt idx="152">
                  <c:v>52.628183999999997</c:v>
                </c:pt>
                <c:pt idx="153">
                  <c:v>56.076373000000004</c:v>
                </c:pt>
                <c:pt idx="154">
                  <c:v>55.232384333333329</c:v>
                </c:pt>
                <c:pt idx="155">
                  <c:v>54.827228333333331</c:v>
                </c:pt>
                <c:pt idx="156">
                  <c:v>57.675193999999998</c:v>
                </c:pt>
                <c:pt idx="157">
                  <c:v>49.846706999999995</c:v>
                </c:pt>
                <c:pt idx="158">
                  <c:v>56.506316333333331</c:v>
                </c:pt>
                <c:pt idx="159">
                  <c:v>50.349713333333327</c:v>
                </c:pt>
                <c:pt idx="160">
                  <c:v>50.96379533333333</c:v>
                </c:pt>
                <c:pt idx="161">
                  <c:v>54.227359</c:v>
                </c:pt>
                <c:pt idx="162">
                  <c:v>53.985233999999998</c:v>
                </c:pt>
                <c:pt idx="163">
                  <c:v>39.034616333333332</c:v>
                </c:pt>
                <c:pt idx="164">
                  <c:v>38.187853333333337</c:v>
                </c:pt>
                <c:pt idx="165">
                  <c:v>42.620238499999999</c:v>
                </c:pt>
                <c:pt idx="166">
                  <c:v>34.433840000000004</c:v>
                </c:pt>
                <c:pt idx="167">
                  <c:v>34.528585</c:v>
                </c:pt>
                <c:pt idx="168">
                  <c:v>26.539057749999998</c:v>
                </c:pt>
                <c:pt idx="169">
                  <c:v>22.580925499999999</c:v>
                </c:pt>
                <c:pt idx="170">
                  <c:v>15.664391999999999</c:v>
                </c:pt>
                <c:pt idx="171">
                  <c:v>17.026641999999999</c:v>
                </c:pt>
                <c:pt idx="172">
                  <c:v>15.136637</c:v>
                </c:pt>
                <c:pt idx="173">
                  <c:v>14.039356</c:v>
                </c:pt>
                <c:pt idx="174">
                  <c:v>8.9721679999999999</c:v>
                </c:pt>
                <c:pt idx="175">
                  <c:v>9.5628584999999973</c:v>
                </c:pt>
                <c:pt idx="176">
                  <c:v>-1.2965892500000002</c:v>
                </c:pt>
                <c:pt idx="177">
                  <c:v>-5.5433419999999991</c:v>
                </c:pt>
                <c:pt idx="178">
                  <c:v>-7.5424807500000028</c:v>
                </c:pt>
                <c:pt idx="179">
                  <c:v>-14.169611999999997</c:v>
                </c:pt>
                <c:pt idx="180">
                  <c:v>-18.981848000000006</c:v>
                </c:pt>
                <c:pt idx="181">
                  <c:v>-24.530206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405-4367-B654-BDB14A800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7136"/>
        <c:axId val="292014256"/>
      </c:scatterChart>
      <c:valAx>
        <c:axId val="292017136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</a:rPr>
                  <a:t>position (mm)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4256"/>
        <c:crosses val="autoZero"/>
        <c:crossBetween val="midCat"/>
        <c:majorUnit val="10"/>
      </c:valAx>
      <c:valAx>
        <c:axId val="292014256"/>
        <c:scaling>
          <c:orientation val="minMax"/>
          <c:max val="100"/>
          <c:min val="-8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phase angle (°)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7136"/>
        <c:crosses val="autoZero"/>
        <c:crossBetween val="midCat"/>
        <c:majorUnit val="3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844683265943102"/>
          <c:y val="9.4487727753053835E-2"/>
          <c:w val="0.33393700787401576"/>
          <c:h val="0.1951499600128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0799460878201E-2"/>
          <c:y val="5.6888013827564525E-2"/>
          <c:w val="0.87002394126409877"/>
          <c:h val="0.79126079215619216"/>
        </c:manualLayout>
      </c:layout>
      <c:scatterChart>
        <c:scatterStyle val="smoothMarker"/>
        <c:varyColors val="0"/>
        <c:ser>
          <c:idx val="0"/>
          <c:order val="0"/>
          <c:tx>
            <c:v>0°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S15D-G'!$N$4:$N$185</c:f>
              <c:numCache>
                <c:formatCode>General</c:formatCode>
                <c:ptCount val="182"/>
                <c:pt idx="0">
                  <c:v>-16</c:v>
                </c:pt>
                <c:pt idx="1">
                  <c:v>-13.699214333333337</c:v>
                </c:pt>
                <c:pt idx="2">
                  <c:v>-11.586004333333335</c:v>
                </c:pt>
                <c:pt idx="3">
                  <c:v>-14.684014333333337</c:v>
                </c:pt>
                <c:pt idx="4">
                  <c:v>-8.1443423333333342</c:v>
                </c:pt>
                <c:pt idx="5">
                  <c:v>-10.461814333333336</c:v>
                </c:pt>
                <c:pt idx="6">
                  <c:v>-13.796338333333338</c:v>
                </c:pt>
                <c:pt idx="7">
                  <c:v>-16.501568333333339</c:v>
                </c:pt>
                <c:pt idx="8">
                  <c:v>-11.384377333333333</c:v>
                </c:pt>
                <c:pt idx="9">
                  <c:v>-14.365548333333336</c:v>
                </c:pt>
                <c:pt idx="10">
                  <c:v>-17.111920333333337</c:v>
                </c:pt>
                <c:pt idx="11">
                  <c:v>-23.107426333333336</c:v>
                </c:pt>
                <c:pt idx="12">
                  <c:v>-22.93018033333334</c:v>
                </c:pt>
                <c:pt idx="13">
                  <c:v>-20.63195433333334</c:v>
                </c:pt>
                <c:pt idx="14">
                  <c:v>-21.895318333333336</c:v>
                </c:pt>
                <c:pt idx="15">
                  <c:v>-25.58010933333334</c:v>
                </c:pt>
                <c:pt idx="16">
                  <c:v>-26.548291333333339</c:v>
                </c:pt>
                <c:pt idx="17">
                  <c:v>-27.828778333333339</c:v>
                </c:pt>
                <c:pt idx="18">
                  <c:v>-28.314587333333336</c:v>
                </c:pt>
                <c:pt idx="19">
                  <c:v>-30.372609333333337</c:v>
                </c:pt>
                <c:pt idx="20">
                  <c:v>-32.626271333333335</c:v>
                </c:pt>
                <c:pt idx="21">
                  <c:v>-33.83859733333334</c:v>
                </c:pt>
                <c:pt idx="22">
                  <c:v>-36.186865333333337</c:v>
                </c:pt>
                <c:pt idx="23">
                  <c:v>-35.638484333333338</c:v>
                </c:pt>
                <c:pt idx="24">
                  <c:v>-40.156058333333334</c:v>
                </c:pt>
                <c:pt idx="25">
                  <c:v>-39.197428333333335</c:v>
                </c:pt>
                <c:pt idx="26">
                  <c:v>-44.003161333333338</c:v>
                </c:pt>
                <c:pt idx="27">
                  <c:v>-47.672776333333339</c:v>
                </c:pt>
                <c:pt idx="28">
                  <c:v>-40.937430333333339</c:v>
                </c:pt>
                <c:pt idx="29">
                  <c:v>-47.324584333333334</c:v>
                </c:pt>
                <c:pt idx="30">
                  <c:v>-48.215869333333337</c:v>
                </c:pt>
                <c:pt idx="31">
                  <c:v>-47.288025333333337</c:v>
                </c:pt>
                <c:pt idx="32">
                  <c:v>-49.634106333333335</c:v>
                </c:pt>
                <c:pt idx="33">
                  <c:v>-49.561637333333337</c:v>
                </c:pt>
                <c:pt idx="34">
                  <c:v>-52.805482833333336</c:v>
                </c:pt>
                <c:pt idx="35">
                  <c:v>-50.397870333333337</c:v>
                </c:pt>
                <c:pt idx="36">
                  <c:v>-50.302580333333339</c:v>
                </c:pt>
                <c:pt idx="37">
                  <c:v>-41.876394333333337</c:v>
                </c:pt>
                <c:pt idx="38">
                  <c:v>-45.861350333333334</c:v>
                </c:pt>
                <c:pt idx="39">
                  <c:v>-41.994967333333335</c:v>
                </c:pt>
                <c:pt idx="40">
                  <c:v>-40.338804333333336</c:v>
                </c:pt>
                <c:pt idx="41">
                  <c:v>-38.048030333333337</c:v>
                </c:pt>
                <c:pt idx="42">
                  <c:v>-34.479294333333335</c:v>
                </c:pt>
                <c:pt idx="43">
                  <c:v>-31.674119333333337</c:v>
                </c:pt>
                <c:pt idx="44">
                  <c:v>-25.860058333333335</c:v>
                </c:pt>
                <c:pt idx="45">
                  <c:v>-24.16319033333334</c:v>
                </c:pt>
                <c:pt idx="46">
                  <c:v>-16.139722333333339</c:v>
                </c:pt>
                <c:pt idx="47">
                  <c:v>-13.746274333333339</c:v>
                </c:pt>
                <c:pt idx="48">
                  <c:v>-9.57878933333334</c:v>
                </c:pt>
                <c:pt idx="49">
                  <c:v>-6.3454293333333354</c:v>
                </c:pt>
                <c:pt idx="50">
                  <c:v>-11.51953433333334</c:v>
                </c:pt>
                <c:pt idx="51">
                  <c:v>-2.4541243333333327</c:v>
                </c:pt>
                <c:pt idx="52">
                  <c:v>-2.0220743333333431</c:v>
                </c:pt>
                <c:pt idx="53">
                  <c:v>6.3705666666656668E-2</c:v>
                </c:pt>
                <c:pt idx="54">
                  <c:v>0.39513566666666833</c:v>
                </c:pt>
                <c:pt idx="55">
                  <c:v>0.82350566666666936</c:v>
                </c:pt>
                <c:pt idx="56">
                  <c:v>-3.7367413333333346</c:v>
                </c:pt>
                <c:pt idx="57">
                  <c:v>-1.5216683333333307</c:v>
                </c:pt>
                <c:pt idx="58">
                  <c:v>-1.4152343333333377</c:v>
                </c:pt>
                <c:pt idx="59">
                  <c:v>-2.164429333333338</c:v>
                </c:pt>
                <c:pt idx="60">
                  <c:v>-1.7023143333333408</c:v>
                </c:pt>
                <c:pt idx="61">
                  <c:v>-4.495156333333334</c:v>
                </c:pt>
                <c:pt idx="62">
                  <c:v>-3.5101213333333376</c:v>
                </c:pt>
                <c:pt idx="63">
                  <c:v>-6.7064293333333396</c:v>
                </c:pt>
                <c:pt idx="64">
                  <c:v>-7.9263623333333371</c:v>
                </c:pt>
                <c:pt idx="65">
                  <c:v>-9.4539273333333398</c:v>
                </c:pt>
                <c:pt idx="66">
                  <c:v>-9.9381743333333361</c:v>
                </c:pt>
                <c:pt idx="67">
                  <c:v>-11.877301333333335</c:v>
                </c:pt>
                <c:pt idx="68">
                  <c:v>-13.110364333333337</c:v>
                </c:pt>
                <c:pt idx="69">
                  <c:v>-14.507599333333339</c:v>
                </c:pt>
                <c:pt idx="70">
                  <c:v>-15.768502333333338</c:v>
                </c:pt>
                <c:pt idx="71">
                  <c:v>-17.195161333333338</c:v>
                </c:pt>
                <c:pt idx="72">
                  <c:v>-18.418622333333339</c:v>
                </c:pt>
                <c:pt idx="73">
                  <c:v>-17.143654333333338</c:v>
                </c:pt>
                <c:pt idx="74">
                  <c:v>-20.732529333333339</c:v>
                </c:pt>
                <c:pt idx="75">
                  <c:v>-20.35393233333334</c:v>
                </c:pt>
                <c:pt idx="76">
                  <c:v>-20.390194333333334</c:v>
                </c:pt>
                <c:pt idx="77">
                  <c:v>-22.458642333333337</c:v>
                </c:pt>
                <c:pt idx="78">
                  <c:v>-23.720144333333337</c:v>
                </c:pt>
                <c:pt idx="79">
                  <c:v>-22.18540633333334</c:v>
                </c:pt>
                <c:pt idx="80">
                  <c:v>-24.251549333333337</c:v>
                </c:pt>
                <c:pt idx="81">
                  <c:v>-24.132416333333339</c:v>
                </c:pt>
                <c:pt idx="82">
                  <c:v>-24.535044333333339</c:v>
                </c:pt>
                <c:pt idx="83">
                  <c:v>-23.227424333333339</c:v>
                </c:pt>
                <c:pt idx="84">
                  <c:v>-23.54581433333334</c:v>
                </c:pt>
                <c:pt idx="85">
                  <c:v>-21.420598333333338</c:v>
                </c:pt>
                <c:pt idx="86">
                  <c:v>-20.633412333333339</c:v>
                </c:pt>
                <c:pt idx="87">
                  <c:v>-21.777379333333336</c:v>
                </c:pt>
                <c:pt idx="88">
                  <c:v>-19.020161333333334</c:v>
                </c:pt>
                <c:pt idx="89">
                  <c:v>-19.064030333333335</c:v>
                </c:pt>
                <c:pt idx="90">
                  <c:v>-16.064198333333337</c:v>
                </c:pt>
                <c:pt idx="91">
                  <c:v>-15.228692333333335</c:v>
                </c:pt>
                <c:pt idx="92">
                  <c:v>-14.180142333333336</c:v>
                </c:pt>
                <c:pt idx="93">
                  <c:v>-11.825917333333337</c:v>
                </c:pt>
                <c:pt idx="94">
                  <c:v>-11.189351333333335</c:v>
                </c:pt>
                <c:pt idx="95">
                  <c:v>-10.303639333333336</c:v>
                </c:pt>
                <c:pt idx="96">
                  <c:v>-9.1555113333333367</c:v>
                </c:pt>
                <c:pt idx="97">
                  <c:v>-6.6227343333333337</c:v>
                </c:pt>
                <c:pt idx="98">
                  <c:v>-6.3792693333333332</c:v>
                </c:pt>
                <c:pt idx="99">
                  <c:v>-5.8418443333333343</c:v>
                </c:pt>
                <c:pt idx="100">
                  <c:v>-3.5270743333333385</c:v>
                </c:pt>
                <c:pt idx="101">
                  <c:v>-4.2101793333333362</c:v>
                </c:pt>
                <c:pt idx="102">
                  <c:v>-4.5252443333333332</c:v>
                </c:pt>
                <c:pt idx="103">
                  <c:v>-2.8307623333333396</c:v>
                </c:pt>
                <c:pt idx="104">
                  <c:v>-3.4189043333333373</c:v>
                </c:pt>
                <c:pt idx="105">
                  <c:v>-3.378461333333334</c:v>
                </c:pt>
                <c:pt idx="106">
                  <c:v>-5.961938333333336</c:v>
                </c:pt>
                <c:pt idx="107">
                  <c:v>-3.8710413333333378</c:v>
                </c:pt>
                <c:pt idx="108">
                  <c:v>-5.3304873333333376</c:v>
                </c:pt>
                <c:pt idx="109">
                  <c:v>-5.4276823333333368</c:v>
                </c:pt>
                <c:pt idx="110">
                  <c:v>-7.8306743333333344</c:v>
                </c:pt>
                <c:pt idx="111">
                  <c:v>-9.5621943333333377</c:v>
                </c:pt>
                <c:pt idx="112">
                  <c:v>-9.0766943333333359</c:v>
                </c:pt>
                <c:pt idx="113">
                  <c:v>-9.9090163333333336</c:v>
                </c:pt>
                <c:pt idx="114">
                  <c:v>-9.6506743333333347</c:v>
                </c:pt>
                <c:pt idx="115">
                  <c:v>-10.905106333333336</c:v>
                </c:pt>
                <c:pt idx="116">
                  <c:v>-11.687884333333336</c:v>
                </c:pt>
                <c:pt idx="117">
                  <c:v>-12.258587333333338</c:v>
                </c:pt>
                <c:pt idx="118">
                  <c:v>-7.6404463333333368</c:v>
                </c:pt>
                <c:pt idx="119">
                  <c:v>-14.098444333333333</c:v>
                </c:pt>
                <c:pt idx="120">
                  <c:v>-15.007496333333336</c:v>
                </c:pt>
                <c:pt idx="121">
                  <c:v>-6.7902423333333388</c:v>
                </c:pt>
                <c:pt idx="122">
                  <c:v>-19.32359433333334</c:v>
                </c:pt>
                <c:pt idx="123">
                  <c:v>-14.549767333333335</c:v>
                </c:pt>
                <c:pt idx="124">
                  <c:v>-14.107060333333337</c:v>
                </c:pt>
                <c:pt idx="125">
                  <c:v>-19.165532333333338</c:v>
                </c:pt>
                <c:pt idx="126">
                  <c:v>-18.53650733333334</c:v>
                </c:pt>
                <c:pt idx="127">
                  <c:v>-19.750611333333339</c:v>
                </c:pt>
                <c:pt idx="128">
                  <c:v>-19.876828333333336</c:v>
                </c:pt>
                <c:pt idx="129">
                  <c:v>-20.170674333333338</c:v>
                </c:pt>
                <c:pt idx="130">
                  <c:v>-19.812420333333336</c:v>
                </c:pt>
                <c:pt idx="131">
                  <c:v>-19.872254333333338</c:v>
                </c:pt>
                <c:pt idx="132">
                  <c:v>-19.841724333333339</c:v>
                </c:pt>
                <c:pt idx="133">
                  <c:v>-19.659836333333338</c:v>
                </c:pt>
                <c:pt idx="134">
                  <c:v>-19.850499333333339</c:v>
                </c:pt>
                <c:pt idx="135">
                  <c:v>-20.904114333333339</c:v>
                </c:pt>
                <c:pt idx="136">
                  <c:v>-19.315924333333335</c:v>
                </c:pt>
                <c:pt idx="137">
                  <c:v>-17.723218333333335</c:v>
                </c:pt>
                <c:pt idx="138">
                  <c:v>-19.004074333333335</c:v>
                </c:pt>
                <c:pt idx="139">
                  <c:v>-20.228528333333337</c:v>
                </c:pt>
                <c:pt idx="140">
                  <c:v>-17.30151033333334</c:v>
                </c:pt>
                <c:pt idx="141">
                  <c:v>-15.265014333333333</c:v>
                </c:pt>
                <c:pt idx="142">
                  <c:v>-13.366094333333336</c:v>
                </c:pt>
                <c:pt idx="143">
                  <c:v>-13.16049433333334</c:v>
                </c:pt>
                <c:pt idx="144">
                  <c:v>-13.044654333333334</c:v>
                </c:pt>
                <c:pt idx="145">
                  <c:v>-12.110404333333335</c:v>
                </c:pt>
                <c:pt idx="146">
                  <c:v>-11.021694333333336</c:v>
                </c:pt>
                <c:pt idx="147">
                  <c:v>-13.30032833333334</c:v>
                </c:pt>
                <c:pt idx="148">
                  <c:v>-17.202574333333338</c:v>
                </c:pt>
                <c:pt idx="149">
                  <c:v>-10.054504333333334</c:v>
                </c:pt>
                <c:pt idx="150">
                  <c:v>-10.537419333333339</c:v>
                </c:pt>
                <c:pt idx="151">
                  <c:v>-11.25058833333334</c:v>
                </c:pt>
                <c:pt idx="152">
                  <c:v>-10.999241333333337</c:v>
                </c:pt>
                <c:pt idx="153">
                  <c:v>-10.459234333333335</c:v>
                </c:pt>
                <c:pt idx="154">
                  <c:v>-11.088921333333339</c:v>
                </c:pt>
                <c:pt idx="155">
                  <c:v>-12.363904333333338</c:v>
                </c:pt>
                <c:pt idx="156">
                  <c:v>-13.331971333333335</c:v>
                </c:pt>
                <c:pt idx="157">
                  <c:v>-13.950657333333339</c:v>
                </c:pt>
                <c:pt idx="158">
                  <c:v>-13.846054333333335</c:v>
                </c:pt>
                <c:pt idx="159">
                  <c:v>-19.299154333333334</c:v>
                </c:pt>
                <c:pt idx="160">
                  <c:v>-16.626629333333334</c:v>
                </c:pt>
                <c:pt idx="161">
                  <c:v>-19.501126333333339</c:v>
                </c:pt>
                <c:pt idx="162">
                  <c:v>-17.998131333333333</c:v>
                </c:pt>
                <c:pt idx="163">
                  <c:v>-18.315831333333335</c:v>
                </c:pt>
                <c:pt idx="164">
                  <c:v>-20.439210333333335</c:v>
                </c:pt>
                <c:pt idx="165">
                  <c:v>-21.124047333333337</c:v>
                </c:pt>
                <c:pt idx="166">
                  <c:v>-22.459254333333334</c:v>
                </c:pt>
                <c:pt idx="167">
                  <c:v>-23.489598333333333</c:v>
                </c:pt>
                <c:pt idx="168">
                  <c:v>-25.813984333333337</c:v>
                </c:pt>
                <c:pt idx="169">
                  <c:v>-27.985564333333336</c:v>
                </c:pt>
                <c:pt idx="170">
                  <c:v>-29.406731333333333</c:v>
                </c:pt>
                <c:pt idx="171">
                  <c:v>-31.924524333333338</c:v>
                </c:pt>
                <c:pt idx="172">
                  <c:v>-35.959208333333336</c:v>
                </c:pt>
                <c:pt idx="173">
                  <c:v>-40.133347333333333</c:v>
                </c:pt>
                <c:pt idx="174">
                  <c:v>-45.175770333333332</c:v>
                </c:pt>
                <c:pt idx="175">
                  <c:v>-36.500119333333338</c:v>
                </c:pt>
                <c:pt idx="176">
                  <c:v>-62.715587833333338</c:v>
                </c:pt>
                <c:pt idx="177">
                  <c:v>-39.112582333333336</c:v>
                </c:pt>
                <c:pt idx="178">
                  <c:v>-45.287203833333336</c:v>
                </c:pt>
                <c:pt idx="179">
                  <c:v>-36.098166333333339</c:v>
                </c:pt>
                <c:pt idx="180">
                  <c:v>41.593725666666664</c:v>
                </c:pt>
                <c:pt idx="181">
                  <c:v>60.19481566666667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FB-4174-BF28-11F737D9F772}"/>
            </c:ext>
          </c:extLst>
        </c:ser>
        <c:ser>
          <c:idx val="1"/>
          <c:order val="1"/>
          <c:tx>
            <c:v>120°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S15D-G'!$O$4:$O$185</c:f>
              <c:numCache>
                <c:formatCode>General</c:formatCode>
                <c:ptCount val="182"/>
                <c:pt idx="0">
                  <c:v>-16</c:v>
                </c:pt>
                <c:pt idx="1">
                  <c:v>-8.5701643333333379</c:v>
                </c:pt>
                <c:pt idx="2">
                  <c:v>-7.382237333333336</c:v>
                </c:pt>
                <c:pt idx="3">
                  <c:v>-4.5494843333333392</c:v>
                </c:pt>
                <c:pt idx="4">
                  <c:v>-2.2367843333333397</c:v>
                </c:pt>
                <c:pt idx="5">
                  <c:v>-2.8213963333333396</c:v>
                </c:pt>
                <c:pt idx="6">
                  <c:v>-6.4610303333333334</c:v>
                </c:pt>
                <c:pt idx="7">
                  <c:v>-1.7680293333333381</c:v>
                </c:pt>
                <c:pt idx="8">
                  <c:v>-5.9630743333333385</c:v>
                </c:pt>
                <c:pt idx="9">
                  <c:v>-8.4022913333333378</c:v>
                </c:pt>
                <c:pt idx="10">
                  <c:v>-6.1565443333333363</c:v>
                </c:pt>
                <c:pt idx="11">
                  <c:v>-10.347264333333335</c:v>
                </c:pt>
                <c:pt idx="12">
                  <c:v>-8.6841843333333344</c:v>
                </c:pt>
                <c:pt idx="13">
                  <c:v>-11.780228333333334</c:v>
                </c:pt>
                <c:pt idx="14">
                  <c:v>-16.20421433333334</c:v>
                </c:pt>
                <c:pt idx="15">
                  <c:v>-18.027994333333339</c:v>
                </c:pt>
                <c:pt idx="16">
                  <c:v>-17.975312333333335</c:v>
                </c:pt>
                <c:pt idx="17">
                  <c:v>-21.660524333333335</c:v>
                </c:pt>
                <c:pt idx="18">
                  <c:v>-22.837647333333337</c:v>
                </c:pt>
                <c:pt idx="19">
                  <c:v>-25.257484333333338</c:v>
                </c:pt>
                <c:pt idx="20">
                  <c:v>-27.168088333333337</c:v>
                </c:pt>
                <c:pt idx="21">
                  <c:v>-27.599664333333337</c:v>
                </c:pt>
                <c:pt idx="22">
                  <c:v>-30.936680333333335</c:v>
                </c:pt>
                <c:pt idx="23">
                  <c:v>-34.602481333333337</c:v>
                </c:pt>
                <c:pt idx="24">
                  <c:v>-35.617146333333338</c:v>
                </c:pt>
                <c:pt idx="25">
                  <c:v>-37.177314333333335</c:v>
                </c:pt>
                <c:pt idx="26">
                  <c:v>-39.633980333333341</c:v>
                </c:pt>
                <c:pt idx="27">
                  <c:v>-41.622378333333337</c:v>
                </c:pt>
                <c:pt idx="28">
                  <c:v>-43.358434333333335</c:v>
                </c:pt>
                <c:pt idx="29">
                  <c:v>-45.327611333333337</c:v>
                </c:pt>
                <c:pt idx="30">
                  <c:v>-45.748234333333336</c:v>
                </c:pt>
                <c:pt idx="31">
                  <c:v>-47.619954333333339</c:v>
                </c:pt>
                <c:pt idx="32">
                  <c:v>-49.176280333333338</c:v>
                </c:pt>
                <c:pt idx="33">
                  <c:v>-49.070050333333342</c:v>
                </c:pt>
                <c:pt idx="34">
                  <c:v>-50.055840333333336</c:v>
                </c:pt>
                <c:pt idx="35">
                  <c:v>-51.389455333333338</c:v>
                </c:pt>
                <c:pt idx="36">
                  <c:v>-48.032239333333337</c:v>
                </c:pt>
                <c:pt idx="37">
                  <c:v>-48.005883333333337</c:v>
                </c:pt>
                <c:pt idx="38">
                  <c:v>-49.373774333333337</c:v>
                </c:pt>
                <c:pt idx="39">
                  <c:v>-46.253670333333332</c:v>
                </c:pt>
                <c:pt idx="40">
                  <c:v>-48.57524033333334</c:v>
                </c:pt>
                <c:pt idx="41">
                  <c:v>-42.146460333333337</c:v>
                </c:pt>
                <c:pt idx="42">
                  <c:v>-38.351737333333332</c:v>
                </c:pt>
                <c:pt idx="43">
                  <c:v>-32.034534333333333</c:v>
                </c:pt>
                <c:pt idx="44">
                  <c:v>-27.224000333333336</c:v>
                </c:pt>
                <c:pt idx="45">
                  <c:v>-19.419327333333335</c:v>
                </c:pt>
                <c:pt idx="46">
                  <c:v>-14.58485433333334</c:v>
                </c:pt>
                <c:pt idx="47">
                  <c:v>-9.7319573333333338</c:v>
                </c:pt>
                <c:pt idx="48">
                  <c:v>-5.2965143333333344</c:v>
                </c:pt>
                <c:pt idx="49">
                  <c:v>-1.8582843333333372</c:v>
                </c:pt>
                <c:pt idx="50">
                  <c:v>1.0261456666666575</c:v>
                </c:pt>
                <c:pt idx="51">
                  <c:v>2.6356156666666593</c:v>
                </c:pt>
                <c:pt idx="52">
                  <c:v>3.5010056666666642</c:v>
                </c:pt>
                <c:pt idx="53">
                  <c:v>4.4208756666666673</c:v>
                </c:pt>
                <c:pt idx="54">
                  <c:v>4.3735356666666618</c:v>
                </c:pt>
                <c:pt idx="55">
                  <c:v>3.8558106666666632</c:v>
                </c:pt>
                <c:pt idx="56">
                  <c:v>3.34899566666666</c:v>
                </c:pt>
                <c:pt idx="57">
                  <c:v>2.4604406666666634</c:v>
                </c:pt>
                <c:pt idx="58">
                  <c:v>0.98488566666666344</c:v>
                </c:pt>
                <c:pt idx="59">
                  <c:v>0.3177956666666617</c:v>
                </c:pt>
                <c:pt idx="60">
                  <c:v>-1.156284333333339</c:v>
                </c:pt>
                <c:pt idx="61">
                  <c:v>-3.4652723333333384</c:v>
                </c:pt>
                <c:pt idx="62">
                  <c:v>-4.8393443333333366</c:v>
                </c:pt>
                <c:pt idx="63">
                  <c:v>-5.8048043333333368</c:v>
                </c:pt>
                <c:pt idx="64">
                  <c:v>-8.6467983333333365</c:v>
                </c:pt>
                <c:pt idx="65">
                  <c:v>-10.321976333333339</c:v>
                </c:pt>
                <c:pt idx="66">
                  <c:v>-11.825951333333336</c:v>
                </c:pt>
                <c:pt idx="67">
                  <c:v>-12.723194333333339</c:v>
                </c:pt>
                <c:pt idx="68">
                  <c:v>-15.46668733333334</c:v>
                </c:pt>
                <c:pt idx="69">
                  <c:v>-17.059781333333333</c:v>
                </c:pt>
                <c:pt idx="70">
                  <c:v>-19.172558333333335</c:v>
                </c:pt>
                <c:pt idx="71">
                  <c:v>-20.316281333333336</c:v>
                </c:pt>
                <c:pt idx="72">
                  <c:v>-22.544514333333339</c:v>
                </c:pt>
                <c:pt idx="73">
                  <c:v>-23.057309333333336</c:v>
                </c:pt>
                <c:pt idx="74">
                  <c:v>-22.961674333333335</c:v>
                </c:pt>
                <c:pt idx="75">
                  <c:v>-25.091660333333337</c:v>
                </c:pt>
                <c:pt idx="76">
                  <c:v>-28.046448333333338</c:v>
                </c:pt>
                <c:pt idx="77">
                  <c:v>-24.583192333333336</c:v>
                </c:pt>
                <c:pt idx="78">
                  <c:v>-30.389477333333339</c:v>
                </c:pt>
                <c:pt idx="79">
                  <c:v>-30.918942333333334</c:v>
                </c:pt>
                <c:pt idx="80">
                  <c:v>-29.782910333333334</c:v>
                </c:pt>
                <c:pt idx="81">
                  <c:v>-28.155664333333334</c:v>
                </c:pt>
                <c:pt idx="82">
                  <c:v>-32.702394333333338</c:v>
                </c:pt>
                <c:pt idx="83">
                  <c:v>-32.61872433333334</c:v>
                </c:pt>
                <c:pt idx="84">
                  <c:v>-33.804169333333334</c:v>
                </c:pt>
                <c:pt idx="85">
                  <c:v>-28.766621333333333</c:v>
                </c:pt>
                <c:pt idx="86">
                  <c:v>-30.99046833333334</c:v>
                </c:pt>
                <c:pt idx="87">
                  <c:v>-29.773374333333336</c:v>
                </c:pt>
                <c:pt idx="88">
                  <c:v>-24.554387333333338</c:v>
                </c:pt>
                <c:pt idx="89">
                  <c:v>-27.923764333333338</c:v>
                </c:pt>
                <c:pt idx="90">
                  <c:v>-25.464329333333339</c:v>
                </c:pt>
                <c:pt idx="91">
                  <c:v>-23.560444333333336</c:v>
                </c:pt>
                <c:pt idx="92">
                  <c:v>-17.478646333333337</c:v>
                </c:pt>
                <c:pt idx="93">
                  <c:v>-15.776650333333336</c:v>
                </c:pt>
                <c:pt idx="94">
                  <c:v>-13.449620333333336</c:v>
                </c:pt>
                <c:pt idx="95">
                  <c:v>-10.233534333333338</c:v>
                </c:pt>
                <c:pt idx="96">
                  <c:v>-9.6653223333333358</c:v>
                </c:pt>
                <c:pt idx="97">
                  <c:v>-8.4858603333333349</c:v>
                </c:pt>
                <c:pt idx="98">
                  <c:v>-6.8043843333333385</c:v>
                </c:pt>
                <c:pt idx="99">
                  <c:v>-5.7309343333333373</c:v>
                </c:pt>
                <c:pt idx="100">
                  <c:v>-5.5830543333333367</c:v>
                </c:pt>
                <c:pt idx="101">
                  <c:v>-4.2569543333333399</c:v>
                </c:pt>
                <c:pt idx="102">
                  <c:v>-4.5375723333333369</c:v>
                </c:pt>
                <c:pt idx="103">
                  <c:v>-3.6549273333333332</c:v>
                </c:pt>
                <c:pt idx="104">
                  <c:v>-5.2655803333333395</c:v>
                </c:pt>
                <c:pt idx="105">
                  <c:v>-4.5071993333333396</c:v>
                </c:pt>
                <c:pt idx="106">
                  <c:v>-5.0911913333333345</c:v>
                </c:pt>
                <c:pt idx="107">
                  <c:v>-5.8744443333333365</c:v>
                </c:pt>
                <c:pt idx="108">
                  <c:v>-7.5987943333333376</c:v>
                </c:pt>
                <c:pt idx="109">
                  <c:v>-8.2379693333333393</c:v>
                </c:pt>
                <c:pt idx="110">
                  <c:v>-9.3501343333333367</c:v>
                </c:pt>
                <c:pt idx="111">
                  <c:v>-10.167844333333335</c:v>
                </c:pt>
                <c:pt idx="112">
                  <c:v>-7.9171303333333398</c:v>
                </c:pt>
                <c:pt idx="113">
                  <c:v>-11.774480333333337</c:v>
                </c:pt>
                <c:pt idx="114">
                  <c:v>-12.243324333333334</c:v>
                </c:pt>
                <c:pt idx="115">
                  <c:v>-14.020089333333338</c:v>
                </c:pt>
                <c:pt idx="116">
                  <c:v>-14.908940333333334</c:v>
                </c:pt>
                <c:pt idx="117">
                  <c:v>-16.024654333333338</c:v>
                </c:pt>
                <c:pt idx="118">
                  <c:v>-16.749989333333339</c:v>
                </c:pt>
                <c:pt idx="119">
                  <c:v>-17.457334333333336</c:v>
                </c:pt>
                <c:pt idx="120">
                  <c:v>-18.447644333333336</c:v>
                </c:pt>
                <c:pt idx="121">
                  <c:v>-19.124020333333334</c:v>
                </c:pt>
                <c:pt idx="122">
                  <c:v>-19.14091233333334</c:v>
                </c:pt>
                <c:pt idx="123">
                  <c:v>-20.01665233333334</c:v>
                </c:pt>
                <c:pt idx="124">
                  <c:v>-20.48550933333334</c:v>
                </c:pt>
                <c:pt idx="125">
                  <c:v>-21.057358333333333</c:v>
                </c:pt>
                <c:pt idx="126">
                  <c:v>-21.390198333333338</c:v>
                </c:pt>
                <c:pt idx="127">
                  <c:v>-24.386154333333337</c:v>
                </c:pt>
                <c:pt idx="128">
                  <c:v>-23.840470333333336</c:v>
                </c:pt>
                <c:pt idx="129">
                  <c:v>-16.422787333333339</c:v>
                </c:pt>
                <c:pt idx="130">
                  <c:v>-21.356530333333339</c:v>
                </c:pt>
                <c:pt idx="131">
                  <c:v>-20.808941333333337</c:v>
                </c:pt>
                <c:pt idx="132">
                  <c:v>-20.440320333333339</c:v>
                </c:pt>
                <c:pt idx="133">
                  <c:v>-19.480702333333333</c:v>
                </c:pt>
                <c:pt idx="134">
                  <c:v>-18.703427333333337</c:v>
                </c:pt>
                <c:pt idx="135">
                  <c:v>-18.210634333333338</c:v>
                </c:pt>
                <c:pt idx="136">
                  <c:v>-16.385824333333339</c:v>
                </c:pt>
                <c:pt idx="137">
                  <c:v>-15.355184333333334</c:v>
                </c:pt>
                <c:pt idx="138">
                  <c:v>-14.489659333333336</c:v>
                </c:pt>
                <c:pt idx="139">
                  <c:v>-12.931592333333334</c:v>
                </c:pt>
                <c:pt idx="140">
                  <c:v>-13.329716333333337</c:v>
                </c:pt>
                <c:pt idx="141">
                  <c:v>-10.472264333333335</c:v>
                </c:pt>
                <c:pt idx="142">
                  <c:v>-9.6167613333333364</c:v>
                </c:pt>
                <c:pt idx="143">
                  <c:v>-8.2615823333333367</c:v>
                </c:pt>
                <c:pt idx="144">
                  <c:v>-7.575284333333336</c:v>
                </c:pt>
                <c:pt idx="145">
                  <c:v>-9.6439103333333378</c:v>
                </c:pt>
                <c:pt idx="146">
                  <c:v>-9.5179873333333376</c:v>
                </c:pt>
                <c:pt idx="147">
                  <c:v>-6.1243063333333367</c:v>
                </c:pt>
                <c:pt idx="148">
                  <c:v>-6.3371543333333378</c:v>
                </c:pt>
                <c:pt idx="149">
                  <c:v>-6.3919613333333345</c:v>
                </c:pt>
                <c:pt idx="150">
                  <c:v>-8.1703503333333387</c:v>
                </c:pt>
                <c:pt idx="151">
                  <c:v>-8.3211493333333379</c:v>
                </c:pt>
                <c:pt idx="152">
                  <c:v>-8.561551333333334</c:v>
                </c:pt>
                <c:pt idx="153">
                  <c:v>-9.4271673333333368</c:v>
                </c:pt>
                <c:pt idx="154">
                  <c:v>-9.7861243333333334</c:v>
                </c:pt>
                <c:pt idx="155">
                  <c:v>-11.007371333333339</c:v>
                </c:pt>
                <c:pt idx="156">
                  <c:v>-11.453914333333337</c:v>
                </c:pt>
                <c:pt idx="157">
                  <c:v>-12.542210333333337</c:v>
                </c:pt>
                <c:pt idx="158">
                  <c:v>-13.61581433333334</c:v>
                </c:pt>
                <c:pt idx="159">
                  <c:v>-14.337744333333333</c:v>
                </c:pt>
                <c:pt idx="160">
                  <c:v>-16.020722333333339</c:v>
                </c:pt>
                <c:pt idx="161">
                  <c:v>-16.515354333333335</c:v>
                </c:pt>
                <c:pt idx="162">
                  <c:v>-17.89893033333334</c:v>
                </c:pt>
                <c:pt idx="163">
                  <c:v>-19.162678333333339</c:v>
                </c:pt>
                <c:pt idx="164">
                  <c:v>-20.03502433333334</c:v>
                </c:pt>
                <c:pt idx="165">
                  <c:v>-20.613701333333339</c:v>
                </c:pt>
                <c:pt idx="166">
                  <c:v>-21.507249333333334</c:v>
                </c:pt>
                <c:pt idx="167">
                  <c:v>-19.036217333333333</c:v>
                </c:pt>
                <c:pt idx="168">
                  <c:v>-23.791714333333339</c:v>
                </c:pt>
                <c:pt idx="169">
                  <c:v>-23.042284333333335</c:v>
                </c:pt>
                <c:pt idx="170">
                  <c:v>-23.389638333333338</c:v>
                </c:pt>
                <c:pt idx="171">
                  <c:v>-23.918057333333337</c:v>
                </c:pt>
                <c:pt idx="172">
                  <c:v>-24.181897333333339</c:v>
                </c:pt>
                <c:pt idx="173">
                  <c:v>-24.486592333333334</c:v>
                </c:pt>
                <c:pt idx="174">
                  <c:v>-24.350587333333337</c:v>
                </c:pt>
                <c:pt idx="175">
                  <c:v>-21.193009333333336</c:v>
                </c:pt>
                <c:pt idx="176">
                  <c:v>-26.174397333333339</c:v>
                </c:pt>
                <c:pt idx="177">
                  <c:v>-24.409204333333335</c:v>
                </c:pt>
                <c:pt idx="178">
                  <c:v>-23.936410333333335</c:v>
                </c:pt>
                <c:pt idx="179">
                  <c:v>-6.0431103333333382</c:v>
                </c:pt>
                <c:pt idx="180">
                  <c:v>102.45853566666668</c:v>
                </c:pt>
                <c:pt idx="181">
                  <c:v>102.44481566666667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FB-4174-BF28-11F737D9F772}"/>
            </c:ext>
          </c:extLst>
        </c:ser>
        <c:ser>
          <c:idx val="2"/>
          <c:order val="2"/>
          <c:tx>
            <c:v>240°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S15D-G'!$P$4:$P$185</c:f>
              <c:numCache>
                <c:formatCode>General</c:formatCode>
                <c:ptCount val="182"/>
                <c:pt idx="0">
                  <c:v>-16</c:v>
                </c:pt>
                <c:pt idx="1">
                  <c:v>-6.5533643333333345</c:v>
                </c:pt>
                <c:pt idx="2">
                  <c:v>-7.2237043333333375</c:v>
                </c:pt>
                <c:pt idx="3">
                  <c:v>-17.737809333333338</c:v>
                </c:pt>
                <c:pt idx="4">
                  <c:v>-14.051900333333336</c:v>
                </c:pt>
                <c:pt idx="5">
                  <c:v>-6.641605333333338</c:v>
                </c:pt>
                <c:pt idx="6">
                  <c:v>-20.111004333333334</c:v>
                </c:pt>
                <c:pt idx="7">
                  <c:v>-7.5963903333333391</c:v>
                </c:pt>
                <c:pt idx="8">
                  <c:v>-8.6737258333333358</c:v>
                </c:pt>
                <c:pt idx="9">
                  <c:v>-13.904908333333339</c:v>
                </c:pt>
                <c:pt idx="10">
                  <c:v>-21.179959333333336</c:v>
                </c:pt>
                <c:pt idx="11">
                  <c:v>-23.828889333333336</c:v>
                </c:pt>
                <c:pt idx="12">
                  <c:v>-24.767930333333339</c:v>
                </c:pt>
                <c:pt idx="13">
                  <c:v>-25.663468333333334</c:v>
                </c:pt>
                <c:pt idx="14">
                  <c:v>-25.984634333333339</c:v>
                </c:pt>
                <c:pt idx="15">
                  <c:v>-30.002488333333339</c:v>
                </c:pt>
                <c:pt idx="16">
                  <c:v>-32.562478333333338</c:v>
                </c:pt>
                <c:pt idx="17">
                  <c:v>-34.21305133333334</c:v>
                </c:pt>
                <c:pt idx="18">
                  <c:v>-30.957164333333338</c:v>
                </c:pt>
                <c:pt idx="19">
                  <c:v>-38.201642333333339</c:v>
                </c:pt>
                <c:pt idx="20">
                  <c:v>-33.838349333333333</c:v>
                </c:pt>
                <c:pt idx="21">
                  <c:v>-41.299016333333341</c:v>
                </c:pt>
                <c:pt idx="22">
                  <c:v>-43.980221333333333</c:v>
                </c:pt>
                <c:pt idx="23">
                  <c:v>-46.357944333333336</c:v>
                </c:pt>
                <c:pt idx="24">
                  <c:v>-48.485985333333332</c:v>
                </c:pt>
                <c:pt idx="25">
                  <c:v>-50.111178333333335</c:v>
                </c:pt>
                <c:pt idx="26">
                  <c:v>-52.067961333333336</c:v>
                </c:pt>
                <c:pt idx="27">
                  <c:v>-53.723174333333333</c:v>
                </c:pt>
                <c:pt idx="28">
                  <c:v>-57.730568833333336</c:v>
                </c:pt>
                <c:pt idx="29">
                  <c:v>-56.855746333333336</c:v>
                </c:pt>
                <c:pt idx="30">
                  <c:v>-59.375922333333335</c:v>
                </c:pt>
                <c:pt idx="31">
                  <c:v>-55.547071333333335</c:v>
                </c:pt>
                <c:pt idx="32">
                  <c:v>-59.797624033333335</c:v>
                </c:pt>
                <c:pt idx="33">
                  <c:v>-61.338681633333337</c:v>
                </c:pt>
                <c:pt idx="34">
                  <c:v>-65.535699733333331</c:v>
                </c:pt>
                <c:pt idx="35">
                  <c:v>-62.074163333333338</c:v>
                </c:pt>
                <c:pt idx="36">
                  <c:v>-61.544774933333336</c:v>
                </c:pt>
                <c:pt idx="37">
                  <c:v>-44.941138833333341</c:v>
                </c:pt>
                <c:pt idx="38">
                  <c:v>-61.016501333333338</c:v>
                </c:pt>
                <c:pt idx="39">
                  <c:v>-60.054684333333334</c:v>
                </c:pt>
                <c:pt idx="40">
                  <c:v>-51.158395333333338</c:v>
                </c:pt>
                <c:pt idx="41">
                  <c:v>-54.32151983333334</c:v>
                </c:pt>
                <c:pt idx="42">
                  <c:v>-50.287253333333339</c:v>
                </c:pt>
                <c:pt idx="43">
                  <c:v>-40.30928333333334</c:v>
                </c:pt>
                <c:pt idx="44">
                  <c:v>-42.745448333333336</c:v>
                </c:pt>
                <c:pt idx="45">
                  <c:v>-36.381737333333334</c:v>
                </c:pt>
                <c:pt idx="46">
                  <c:v>-26.751549333333337</c:v>
                </c:pt>
                <c:pt idx="47">
                  <c:v>-24.865750333333338</c:v>
                </c:pt>
                <c:pt idx="48">
                  <c:v>-16.266186333333337</c:v>
                </c:pt>
                <c:pt idx="49">
                  <c:v>-23.944451333333333</c:v>
                </c:pt>
                <c:pt idx="50">
                  <c:v>-16.142514333333338</c:v>
                </c:pt>
                <c:pt idx="51">
                  <c:v>-11.175104333333337</c:v>
                </c:pt>
                <c:pt idx="52">
                  <c:v>-18.047354333333338</c:v>
                </c:pt>
                <c:pt idx="53">
                  <c:v>-10.011628333333334</c:v>
                </c:pt>
                <c:pt idx="54">
                  <c:v>-14.068854333333334</c:v>
                </c:pt>
                <c:pt idx="55">
                  <c:v>-5.0261203333333384</c:v>
                </c:pt>
                <c:pt idx="56">
                  <c:v>-11.253041333333336</c:v>
                </c:pt>
                <c:pt idx="57">
                  <c:v>-8.4072313333333355</c:v>
                </c:pt>
                <c:pt idx="58">
                  <c:v>-6.7519543333333374</c:v>
                </c:pt>
                <c:pt idx="59">
                  <c:v>-9.7026723333333393</c:v>
                </c:pt>
                <c:pt idx="60">
                  <c:v>-6.3200383333333363</c:v>
                </c:pt>
                <c:pt idx="61">
                  <c:v>-8.5865743333333384</c:v>
                </c:pt>
                <c:pt idx="62">
                  <c:v>-7.4694373333333388</c:v>
                </c:pt>
                <c:pt idx="63">
                  <c:v>-8.1497843333333364</c:v>
                </c:pt>
                <c:pt idx="64">
                  <c:v>-8.3563743333333349</c:v>
                </c:pt>
                <c:pt idx="65">
                  <c:v>-9.0987943333333376</c:v>
                </c:pt>
                <c:pt idx="66">
                  <c:v>-9.6470883333333362</c:v>
                </c:pt>
                <c:pt idx="67">
                  <c:v>-10.425524333333335</c:v>
                </c:pt>
                <c:pt idx="68">
                  <c:v>-11.112544333333339</c:v>
                </c:pt>
                <c:pt idx="69">
                  <c:v>-11.536671333333338</c:v>
                </c:pt>
                <c:pt idx="70">
                  <c:v>-11.170006333333333</c:v>
                </c:pt>
                <c:pt idx="71">
                  <c:v>-9.1932423333333375</c:v>
                </c:pt>
                <c:pt idx="72">
                  <c:v>-12.727414333333336</c:v>
                </c:pt>
                <c:pt idx="73">
                  <c:v>-18.540854333333336</c:v>
                </c:pt>
                <c:pt idx="74">
                  <c:v>-21.690254333333336</c:v>
                </c:pt>
                <c:pt idx="75">
                  <c:v>-14.679304333333334</c:v>
                </c:pt>
                <c:pt idx="76">
                  <c:v>-14.975941333333338</c:v>
                </c:pt>
                <c:pt idx="77">
                  <c:v>-13.645574333333336</c:v>
                </c:pt>
                <c:pt idx="78">
                  <c:v>-14.084874333333339</c:v>
                </c:pt>
                <c:pt idx="79">
                  <c:v>-13.343264333333337</c:v>
                </c:pt>
                <c:pt idx="80">
                  <c:v>-12.649510333333339</c:v>
                </c:pt>
                <c:pt idx="81">
                  <c:v>-12.354149333333339</c:v>
                </c:pt>
                <c:pt idx="82">
                  <c:v>-11.83606433333334</c:v>
                </c:pt>
                <c:pt idx="83">
                  <c:v>-11.650144333333337</c:v>
                </c:pt>
                <c:pt idx="84">
                  <c:v>-10.954654333333337</c:v>
                </c:pt>
                <c:pt idx="85">
                  <c:v>-10.045964333333337</c:v>
                </c:pt>
                <c:pt idx="86">
                  <c:v>-8.7455143333333396</c:v>
                </c:pt>
                <c:pt idx="87">
                  <c:v>-8.0562243333333399</c:v>
                </c:pt>
                <c:pt idx="88">
                  <c:v>-7.6292643333333388</c:v>
                </c:pt>
                <c:pt idx="89">
                  <c:v>-6.2487383333333355</c:v>
                </c:pt>
                <c:pt idx="90">
                  <c:v>-5.3804713333333396</c:v>
                </c:pt>
                <c:pt idx="91">
                  <c:v>-5.1910043333333391</c:v>
                </c:pt>
                <c:pt idx="92">
                  <c:v>-5.8288813333333351</c:v>
                </c:pt>
                <c:pt idx="93">
                  <c:v>-3.1358193333333375</c:v>
                </c:pt>
                <c:pt idx="94">
                  <c:v>-3.8059773333333382</c:v>
                </c:pt>
                <c:pt idx="95">
                  <c:v>-2.7314923333333354</c:v>
                </c:pt>
                <c:pt idx="96">
                  <c:v>-2.5932843333333366</c:v>
                </c:pt>
                <c:pt idx="97">
                  <c:v>-5.0986443333333398</c:v>
                </c:pt>
                <c:pt idx="98">
                  <c:v>-2.0529543333333393</c:v>
                </c:pt>
                <c:pt idx="99">
                  <c:v>-3.5980123333333367</c:v>
                </c:pt>
                <c:pt idx="100">
                  <c:v>-3.2111043333333384</c:v>
                </c:pt>
                <c:pt idx="101">
                  <c:v>-3.8883063333333396</c:v>
                </c:pt>
                <c:pt idx="102">
                  <c:v>-9.500984333333335</c:v>
                </c:pt>
                <c:pt idx="103">
                  <c:v>-5.9748543333333402</c:v>
                </c:pt>
                <c:pt idx="104">
                  <c:v>-4.662892333333339</c:v>
                </c:pt>
                <c:pt idx="105">
                  <c:v>-5.2237043333333375</c:v>
                </c:pt>
                <c:pt idx="106">
                  <c:v>-7.5821083333333377</c:v>
                </c:pt>
                <c:pt idx="107">
                  <c:v>-7.7034883333333397</c:v>
                </c:pt>
                <c:pt idx="108">
                  <c:v>-8.0882883333333382</c:v>
                </c:pt>
                <c:pt idx="109">
                  <c:v>-8.3440793333333332</c:v>
                </c:pt>
                <c:pt idx="110">
                  <c:v>-9.8923143333333385</c:v>
                </c:pt>
                <c:pt idx="111">
                  <c:v>-9.5274943333333368</c:v>
                </c:pt>
                <c:pt idx="112">
                  <c:v>-10.646077333333338</c:v>
                </c:pt>
                <c:pt idx="113">
                  <c:v>-11.520821333333338</c:v>
                </c:pt>
                <c:pt idx="114">
                  <c:v>-12.358128333333333</c:v>
                </c:pt>
                <c:pt idx="115">
                  <c:v>-13.377900333333336</c:v>
                </c:pt>
                <c:pt idx="116">
                  <c:v>-13.923440333333339</c:v>
                </c:pt>
                <c:pt idx="117">
                  <c:v>-14.240744333333339</c:v>
                </c:pt>
                <c:pt idx="118">
                  <c:v>-14.860257333333337</c:v>
                </c:pt>
                <c:pt idx="119">
                  <c:v>-16.297658333333338</c:v>
                </c:pt>
                <c:pt idx="120">
                  <c:v>-15.842698333333338</c:v>
                </c:pt>
                <c:pt idx="121">
                  <c:v>-16.682950333333338</c:v>
                </c:pt>
                <c:pt idx="122">
                  <c:v>-16.317700333333335</c:v>
                </c:pt>
                <c:pt idx="123">
                  <c:v>-17.151424333333338</c:v>
                </c:pt>
                <c:pt idx="124">
                  <c:v>-19.086678333333339</c:v>
                </c:pt>
                <c:pt idx="125">
                  <c:v>-20.330214333333338</c:v>
                </c:pt>
                <c:pt idx="126">
                  <c:v>-25.946950333333334</c:v>
                </c:pt>
                <c:pt idx="127">
                  <c:v>-22.120884333333336</c:v>
                </c:pt>
                <c:pt idx="128">
                  <c:v>-21.099732333333336</c:v>
                </c:pt>
                <c:pt idx="129">
                  <c:v>-21.055184333333337</c:v>
                </c:pt>
                <c:pt idx="130">
                  <c:v>-20.541224333333339</c:v>
                </c:pt>
                <c:pt idx="131">
                  <c:v>-21.266690333333337</c:v>
                </c:pt>
                <c:pt idx="132">
                  <c:v>-20.634331333333336</c:v>
                </c:pt>
                <c:pt idx="133">
                  <c:v>-25.470730333333336</c:v>
                </c:pt>
                <c:pt idx="134">
                  <c:v>-20.845154333333333</c:v>
                </c:pt>
                <c:pt idx="135">
                  <c:v>-25.555184333333337</c:v>
                </c:pt>
                <c:pt idx="136">
                  <c:v>-28.357598333333335</c:v>
                </c:pt>
                <c:pt idx="137">
                  <c:v>-19.946594333333337</c:v>
                </c:pt>
                <c:pt idx="138">
                  <c:v>-28.365934333333335</c:v>
                </c:pt>
                <c:pt idx="139">
                  <c:v>-21.185514333333337</c:v>
                </c:pt>
                <c:pt idx="140">
                  <c:v>-26.514237333333334</c:v>
                </c:pt>
                <c:pt idx="141">
                  <c:v>-24.355184333333334</c:v>
                </c:pt>
                <c:pt idx="142">
                  <c:v>-21.67887433333334</c:v>
                </c:pt>
                <c:pt idx="143">
                  <c:v>-21.055184333333337</c:v>
                </c:pt>
                <c:pt idx="144">
                  <c:v>-20.560967333333338</c:v>
                </c:pt>
                <c:pt idx="145">
                  <c:v>-19.872182333333335</c:v>
                </c:pt>
                <c:pt idx="146">
                  <c:v>-21.055184333333337</c:v>
                </c:pt>
                <c:pt idx="147">
                  <c:v>-21.955334333333333</c:v>
                </c:pt>
                <c:pt idx="148">
                  <c:v>-22.312798333333333</c:v>
                </c:pt>
                <c:pt idx="149">
                  <c:v>-22.872552333333338</c:v>
                </c:pt>
                <c:pt idx="150">
                  <c:v>-23.196782333333338</c:v>
                </c:pt>
                <c:pt idx="151">
                  <c:v>-28.595822333333338</c:v>
                </c:pt>
                <c:pt idx="152">
                  <c:v>-24.518024333333337</c:v>
                </c:pt>
                <c:pt idx="153">
                  <c:v>-24.518948333333334</c:v>
                </c:pt>
                <c:pt idx="154">
                  <c:v>-26.293248333333338</c:v>
                </c:pt>
                <c:pt idx="155">
                  <c:v>-29.041920333333337</c:v>
                </c:pt>
                <c:pt idx="156">
                  <c:v>-26.788479333333335</c:v>
                </c:pt>
                <c:pt idx="157">
                  <c:v>-27.468438333333339</c:v>
                </c:pt>
                <c:pt idx="158">
                  <c:v>-27.928166333333337</c:v>
                </c:pt>
                <c:pt idx="159">
                  <c:v>-27.987897333333336</c:v>
                </c:pt>
                <c:pt idx="160">
                  <c:v>-30.38444233333334</c:v>
                </c:pt>
                <c:pt idx="161">
                  <c:v>-37.87102933333334</c:v>
                </c:pt>
                <c:pt idx="162">
                  <c:v>-37.017027333333331</c:v>
                </c:pt>
                <c:pt idx="163">
                  <c:v>-33.043667333333339</c:v>
                </c:pt>
                <c:pt idx="164">
                  <c:v>-35.458993333333339</c:v>
                </c:pt>
                <c:pt idx="165">
                  <c:v>-35.668986333333336</c:v>
                </c:pt>
                <c:pt idx="166">
                  <c:v>-39.366683333333341</c:v>
                </c:pt>
                <c:pt idx="167">
                  <c:v>-40.453652333333338</c:v>
                </c:pt>
                <c:pt idx="168">
                  <c:v>-35.915337333333341</c:v>
                </c:pt>
                <c:pt idx="169">
                  <c:v>-42.981104333333334</c:v>
                </c:pt>
                <c:pt idx="170">
                  <c:v>-43.483685333333341</c:v>
                </c:pt>
                <c:pt idx="171">
                  <c:v>-38.851798333333335</c:v>
                </c:pt>
                <c:pt idx="172">
                  <c:v>-52.222978333333337</c:v>
                </c:pt>
                <c:pt idx="173">
                  <c:v>-53.301835333333337</c:v>
                </c:pt>
                <c:pt idx="174">
                  <c:v>-58.515154333333335</c:v>
                </c:pt>
                <c:pt idx="175">
                  <c:v>-47.719412333333338</c:v>
                </c:pt>
                <c:pt idx="176">
                  <c:v>-61.744615333333336</c:v>
                </c:pt>
                <c:pt idx="177">
                  <c:v>-53.815960333333337</c:v>
                </c:pt>
                <c:pt idx="178">
                  <c:v>-66.637997333333331</c:v>
                </c:pt>
                <c:pt idx="179">
                  <c:v>-66.153222333333332</c:v>
                </c:pt>
                <c:pt idx="180">
                  <c:v>-19.271084333333334</c:v>
                </c:pt>
                <c:pt idx="181">
                  <c:v>17.944815666666663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FB-4174-BF28-11F737D9F772}"/>
            </c:ext>
          </c:extLst>
        </c:ser>
        <c:ser>
          <c:idx val="3"/>
          <c:order val="3"/>
          <c:tx>
            <c:v>Average</c:v>
          </c:tx>
          <c:spPr>
            <a:ln w="28575" cap="rnd">
              <a:solidFill>
                <a:srgbClr val="1504F6"/>
              </a:solidFill>
              <a:round/>
            </a:ln>
            <a:effectLst/>
          </c:spPr>
          <c:marker>
            <c:symbol val="none"/>
          </c:marker>
          <c:xVal>
            <c:numRef>
              <c:f>'Fig. S15D-G'!$A$4:$A$185</c:f>
              <c:numCache>
                <c:formatCode>General</c:formatCode>
                <c:ptCount val="182"/>
                <c:pt idx="0">
                  <c:v>0</c:v>
                </c:pt>
                <c:pt idx="1">
                  <c:v>0.18784530386740331</c:v>
                </c:pt>
                <c:pt idx="2">
                  <c:v>0.37569060773480661</c:v>
                </c:pt>
                <c:pt idx="3">
                  <c:v>0.56353591160220995</c:v>
                </c:pt>
                <c:pt idx="4">
                  <c:v>0.75138121546961323</c:v>
                </c:pt>
                <c:pt idx="5">
                  <c:v>0.93922651933701662</c:v>
                </c:pt>
                <c:pt idx="6">
                  <c:v>1.1270718232044199</c:v>
                </c:pt>
                <c:pt idx="7">
                  <c:v>1.3149171270718232</c:v>
                </c:pt>
                <c:pt idx="8">
                  <c:v>1.5027624309392265</c:v>
                </c:pt>
                <c:pt idx="9">
                  <c:v>1.6906077348066297</c:v>
                </c:pt>
                <c:pt idx="10">
                  <c:v>1.8784530386740332</c:v>
                </c:pt>
                <c:pt idx="11">
                  <c:v>2.0662983425414363</c:v>
                </c:pt>
                <c:pt idx="12">
                  <c:v>2.2541436464088398</c:v>
                </c:pt>
                <c:pt idx="13">
                  <c:v>2.4419889502762433</c:v>
                </c:pt>
                <c:pt idx="14">
                  <c:v>2.6298342541436464</c:v>
                </c:pt>
                <c:pt idx="15">
                  <c:v>2.8176795580110499</c:v>
                </c:pt>
                <c:pt idx="16">
                  <c:v>3.0055248618784529</c:v>
                </c:pt>
                <c:pt idx="17">
                  <c:v>3.1933701657458564</c:v>
                </c:pt>
                <c:pt idx="18">
                  <c:v>3.3812154696132595</c:v>
                </c:pt>
                <c:pt idx="19">
                  <c:v>3.569060773480663</c:v>
                </c:pt>
                <c:pt idx="20">
                  <c:v>3.7569060773480665</c:v>
                </c:pt>
                <c:pt idx="21">
                  <c:v>3.9447513812154695</c:v>
                </c:pt>
                <c:pt idx="22">
                  <c:v>4.1325966850828726</c:v>
                </c:pt>
                <c:pt idx="23">
                  <c:v>4.3204419889502761</c:v>
                </c:pt>
                <c:pt idx="24">
                  <c:v>4.5082872928176796</c:v>
                </c:pt>
                <c:pt idx="25">
                  <c:v>4.6961325966850831</c:v>
                </c:pt>
                <c:pt idx="26">
                  <c:v>4.8839779005524866</c:v>
                </c:pt>
                <c:pt idx="27">
                  <c:v>5.0718232044198892</c:v>
                </c:pt>
                <c:pt idx="28">
                  <c:v>5.2596685082872927</c:v>
                </c:pt>
                <c:pt idx="29">
                  <c:v>5.4475138121546962</c:v>
                </c:pt>
                <c:pt idx="30">
                  <c:v>5.6353591160220997</c:v>
                </c:pt>
                <c:pt idx="31">
                  <c:v>5.8232044198895023</c:v>
                </c:pt>
                <c:pt idx="32">
                  <c:v>6.0110497237569058</c:v>
                </c:pt>
                <c:pt idx="33">
                  <c:v>6.1988950276243093</c:v>
                </c:pt>
                <c:pt idx="34">
                  <c:v>6.3867403314917128</c:v>
                </c:pt>
                <c:pt idx="35">
                  <c:v>6.5745856353591163</c:v>
                </c:pt>
                <c:pt idx="36">
                  <c:v>6.7624309392265189</c:v>
                </c:pt>
                <c:pt idx="37">
                  <c:v>6.9502762430939224</c:v>
                </c:pt>
                <c:pt idx="38">
                  <c:v>7.1381215469613259</c:v>
                </c:pt>
                <c:pt idx="39">
                  <c:v>7.3259668508287294</c:v>
                </c:pt>
                <c:pt idx="40">
                  <c:v>7.5138121546961329</c:v>
                </c:pt>
                <c:pt idx="41">
                  <c:v>7.7016574585635356</c:v>
                </c:pt>
                <c:pt idx="42">
                  <c:v>7.8895027624309391</c:v>
                </c:pt>
                <c:pt idx="43">
                  <c:v>8.0773480662983417</c:v>
                </c:pt>
                <c:pt idx="44">
                  <c:v>8.2651933701657452</c:v>
                </c:pt>
                <c:pt idx="45">
                  <c:v>8.4530386740331487</c:v>
                </c:pt>
                <c:pt idx="46">
                  <c:v>8.6408839779005522</c:v>
                </c:pt>
                <c:pt idx="47">
                  <c:v>8.8287292817679557</c:v>
                </c:pt>
                <c:pt idx="48">
                  <c:v>9.0165745856353592</c:v>
                </c:pt>
                <c:pt idx="49">
                  <c:v>9.2044198895027627</c:v>
                </c:pt>
                <c:pt idx="50">
                  <c:v>9.3922651933701662</c:v>
                </c:pt>
                <c:pt idx="51">
                  <c:v>9.5801104972375697</c:v>
                </c:pt>
                <c:pt idx="52">
                  <c:v>9.7679558011049732</c:v>
                </c:pt>
                <c:pt idx="53">
                  <c:v>9.9558011049723749</c:v>
                </c:pt>
                <c:pt idx="54">
                  <c:v>10.143646408839778</c:v>
                </c:pt>
                <c:pt idx="55">
                  <c:v>10.331491712707182</c:v>
                </c:pt>
                <c:pt idx="56">
                  <c:v>10.519337016574585</c:v>
                </c:pt>
                <c:pt idx="57">
                  <c:v>10.707182320441989</c:v>
                </c:pt>
                <c:pt idx="58">
                  <c:v>10.895027624309392</c:v>
                </c:pt>
                <c:pt idx="59">
                  <c:v>11.082872928176796</c:v>
                </c:pt>
                <c:pt idx="60">
                  <c:v>11.270718232044199</c:v>
                </c:pt>
                <c:pt idx="61">
                  <c:v>11.458563535911603</c:v>
                </c:pt>
                <c:pt idx="62">
                  <c:v>11.646408839779005</c:v>
                </c:pt>
                <c:pt idx="63">
                  <c:v>11.834254143646408</c:v>
                </c:pt>
                <c:pt idx="64">
                  <c:v>12.022099447513812</c:v>
                </c:pt>
                <c:pt idx="65">
                  <c:v>12.209944751381215</c:v>
                </c:pt>
                <c:pt idx="66">
                  <c:v>12.397790055248619</c:v>
                </c:pt>
                <c:pt idx="67">
                  <c:v>12.585635359116022</c:v>
                </c:pt>
                <c:pt idx="68">
                  <c:v>12.773480662983426</c:v>
                </c:pt>
                <c:pt idx="69">
                  <c:v>12.961325966850829</c:v>
                </c:pt>
                <c:pt idx="70">
                  <c:v>13.149171270718233</c:v>
                </c:pt>
                <c:pt idx="71">
                  <c:v>13.337016574585636</c:v>
                </c:pt>
                <c:pt idx="72">
                  <c:v>13.524861878453038</c:v>
                </c:pt>
                <c:pt idx="73">
                  <c:v>13.712707182320441</c:v>
                </c:pt>
                <c:pt idx="74">
                  <c:v>13.900552486187845</c:v>
                </c:pt>
                <c:pt idx="75">
                  <c:v>14.088397790055248</c:v>
                </c:pt>
                <c:pt idx="76">
                  <c:v>14.276243093922652</c:v>
                </c:pt>
                <c:pt idx="77">
                  <c:v>14.464088397790055</c:v>
                </c:pt>
                <c:pt idx="78">
                  <c:v>14.651933701657459</c:v>
                </c:pt>
                <c:pt idx="79">
                  <c:v>14.839779005524862</c:v>
                </c:pt>
                <c:pt idx="80">
                  <c:v>15.027624309392266</c:v>
                </c:pt>
                <c:pt idx="81">
                  <c:v>15.215469613259668</c:v>
                </c:pt>
                <c:pt idx="82">
                  <c:v>15.403314917127071</c:v>
                </c:pt>
                <c:pt idx="83">
                  <c:v>15.591160220994475</c:v>
                </c:pt>
                <c:pt idx="84">
                  <c:v>15.779005524861878</c:v>
                </c:pt>
                <c:pt idx="85">
                  <c:v>15.966850828729282</c:v>
                </c:pt>
                <c:pt idx="86">
                  <c:v>16.154696132596683</c:v>
                </c:pt>
                <c:pt idx="87">
                  <c:v>16.342541436464089</c:v>
                </c:pt>
                <c:pt idx="88">
                  <c:v>16.53038674033149</c:v>
                </c:pt>
                <c:pt idx="89">
                  <c:v>16.718232044198896</c:v>
                </c:pt>
                <c:pt idx="90">
                  <c:v>16.906077348066297</c:v>
                </c:pt>
                <c:pt idx="91">
                  <c:v>17.093922651933703</c:v>
                </c:pt>
                <c:pt idx="92">
                  <c:v>17.281767955801104</c:v>
                </c:pt>
                <c:pt idx="93">
                  <c:v>17.46961325966851</c:v>
                </c:pt>
                <c:pt idx="94">
                  <c:v>17.657458563535911</c:v>
                </c:pt>
                <c:pt idx="95">
                  <c:v>17.845303867403317</c:v>
                </c:pt>
                <c:pt idx="96">
                  <c:v>18.033149171270718</c:v>
                </c:pt>
                <c:pt idx="97">
                  <c:v>18.22099447513812</c:v>
                </c:pt>
                <c:pt idx="98">
                  <c:v>18.408839779005525</c:v>
                </c:pt>
                <c:pt idx="99">
                  <c:v>18.596685082872927</c:v>
                </c:pt>
                <c:pt idx="100">
                  <c:v>18.784530386740332</c:v>
                </c:pt>
                <c:pt idx="101">
                  <c:v>18.972375690607734</c:v>
                </c:pt>
                <c:pt idx="102">
                  <c:v>19.160220994475139</c:v>
                </c:pt>
                <c:pt idx="103">
                  <c:v>19.348066298342541</c:v>
                </c:pt>
                <c:pt idx="104">
                  <c:v>19.535911602209946</c:v>
                </c:pt>
                <c:pt idx="105">
                  <c:v>19.723756906077348</c:v>
                </c:pt>
                <c:pt idx="106">
                  <c:v>19.91160220994475</c:v>
                </c:pt>
                <c:pt idx="107">
                  <c:v>20.099447513812155</c:v>
                </c:pt>
                <c:pt idx="108">
                  <c:v>20.287292817679557</c:v>
                </c:pt>
                <c:pt idx="109">
                  <c:v>20.475138121546962</c:v>
                </c:pt>
                <c:pt idx="110">
                  <c:v>20.662983425414364</c:v>
                </c:pt>
                <c:pt idx="111">
                  <c:v>20.850828729281769</c:v>
                </c:pt>
                <c:pt idx="112">
                  <c:v>21.038674033149171</c:v>
                </c:pt>
                <c:pt idx="113">
                  <c:v>21.226519337016576</c:v>
                </c:pt>
                <c:pt idx="114">
                  <c:v>21.414364640883978</c:v>
                </c:pt>
                <c:pt idx="115">
                  <c:v>21.60220994475138</c:v>
                </c:pt>
                <c:pt idx="116">
                  <c:v>21.790055248618785</c:v>
                </c:pt>
                <c:pt idx="117">
                  <c:v>21.977900552486187</c:v>
                </c:pt>
                <c:pt idx="118">
                  <c:v>22.165745856353592</c:v>
                </c:pt>
                <c:pt idx="119">
                  <c:v>22.353591160220994</c:v>
                </c:pt>
                <c:pt idx="120">
                  <c:v>22.541436464088399</c:v>
                </c:pt>
                <c:pt idx="121">
                  <c:v>22.729281767955801</c:v>
                </c:pt>
                <c:pt idx="122">
                  <c:v>22.917127071823206</c:v>
                </c:pt>
                <c:pt idx="123">
                  <c:v>23.104972375690608</c:v>
                </c:pt>
                <c:pt idx="124">
                  <c:v>23.292817679558009</c:v>
                </c:pt>
                <c:pt idx="125">
                  <c:v>23.480662983425415</c:v>
                </c:pt>
                <c:pt idx="126">
                  <c:v>23.668508287292816</c:v>
                </c:pt>
                <c:pt idx="127">
                  <c:v>23.856353591160222</c:v>
                </c:pt>
                <c:pt idx="128">
                  <c:v>24.044198895027623</c:v>
                </c:pt>
                <c:pt idx="129">
                  <c:v>24.232044198895029</c:v>
                </c:pt>
                <c:pt idx="130">
                  <c:v>24.41988950276243</c:v>
                </c:pt>
                <c:pt idx="131">
                  <c:v>24.607734806629836</c:v>
                </c:pt>
                <c:pt idx="132">
                  <c:v>24.795580110497237</c:v>
                </c:pt>
                <c:pt idx="133">
                  <c:v>24.983425414364643</c:v>
                </c:pt>
                <c:pt idx="134">
                  <c:v>25.171270718232044</c:v>
                </c:pt>
                <c:pt idx="135">
                  <c:v>25.359116022099446</c:v>
                </c:pt>
                <c:pt idx="136">
                  <c:v>25.546961325966851</c:v>
                </c:pt>
                <c:pt idx="137">
                  <c:v>25.734806629834253</c:v>
                </c:pt>
                <c:pt idx="138">
                  <c:v>25.922651933701658</c:v>
                </c:pt>
                <c:pt idx="139">
                  <c:v>26.11049723756906</c:v>
                </c:pt>
                <c:pt idx="140">
                  <c:v>26.298342541436465</c:v>
                </c:pt>
                <c:pt idx="141">
                  <c:v>26.486187845303867</c:v>
                </c:pt>
                <c:pt idx="142">
                  <c:v>26.674033149171272</c:v>
                </c:pt>
                <c:pt idx="143">
                  <c:v>26.861878453038674</c:v>
                </c:pt>
                <c:pt idx="144">
                  <c:v>27.049723756906076</c:v>
                </c:pt>
                <c:pt idx="145">
                  <c:v>27.237569060773481</c:v>
                </c:pt>
                <c:pt idx="146">
                  <c:v>27.425414364640883</c:v>
                </c:pt>
                <c:pt idx="147">
                  <c:v>27.613259668508288</c:v>
                </c:pt>
                <c:pt idx="148">
                  <c:v>27.80110497237569</c:v>
                </c:pt>
                <c:pt idx="149">
                  <c:v>27.988950276243095</c:v>
                </c:pt>
                <c:pt idx="150">
                  <c:v>28.176795580110497</c:v>
                </c:pt>
                <c:pt idx="151">
                  <c:v>28.364640883977902</c:v>
                </c:pt>
                <c:pt idx="152">
                  <c:v>28.552486187845304</c:v>
                </c:pt>
                <c:pt idx="153">
                  <c:v>28.740331491712706</c:v>
                </c:pt>
                <c:pt idx="154">
                  <c:v>28.928176795580111</c:v>
                </c:pt>
                <c:pt idx="155">
                  <c:v>29.116022099447513</c:v>
                </c:pt>
                <c:pt idx="156">
                  <c:v>29.303867403314918</c:v>
                </c:pt>
                <c:pt idx="157">
                  <c:v>29.49171270718232</c:v>
                </c:pt>
                <c:pt idx="158">
                  <c:v>29.679558011049725</c:v>
                </c:pt>
                <c:pt idx="159">
                  <c:v>29.867403314917127</c:v>
                </c:pt>
                <c:pt idx="160">
                  <c:v>30.055248618784532</c:v>
                </c:pt>
                <c:pt idx="161">
                  <c:v>30.243093922651934</c:v>
                </c:pt>
                <c:pt idx="162">
                  <c:v>30.430939226519335</c:v>
                </c:pt>
                <c:pt idx="163">
                  <c:v>30.618784530386741</c:v>
                </c:pt>
                <c:pt idx="164">
                  <c:v>30.806629834254142</c:v>
                </c:pt>
                <c:pt idx="165">
                  <c:v>30.994475138121548</c:v>
                </c:pt>
                <c:pt idx="166">
                  <c:v>31.182320441988949</c:v>
                </c:pt>
                <c:pt idx="167">
                  <c:v>31.370165745856355</c:v>
                </c:pt>
                <c:pt idx="168">
                  <c:v>31.558011049723756</c:v>
                </c:pt>
                <c:pt idx="169">
                  <c:v>31.745856353591162</c:v>
                </c:pt>
                <c:pt idx="170">
                  <c:v>31.933701657458563</c:v>
                </c:pt>
                <c:pt idx="171">
                  <c:v>32.121546961325969</c:v>
                </c:pt>
                <c:pt idx="172">
                  <c:v>32.309392265193367</c:v>
                </c:pt>
                <c:pt idx="173">
                  <c:v>32.497237569060772</c:v>
                </c:pt>
                <c:pt idx="174">
                  <c:v>32.685082872928177</c:v>
                </c:pt>
                <c:pt idx="175">
                  <c:v>32.872928176795583</c:v>
                </c:pt>
                <c:pt idx="176">
                  <c:v>33.060773480662981</c:v>
                </c:pt>
                <c:pt idx="177">
                  <c:v>33.248618784530386</c:v>
                </c:pt>
                <c:pt idx="178">
                  <c:v>33.436464088397791</c:v>
                </c:pt>
                <c:pt idx="179">
                  <c:v>33.624309392265197</c:v>
                </c:pt>
                <c:pt idx="180">
                  <c:v>33.812154696132595</c:v>
                </c:pt>
                <c:pt idx="181">
                  <c:v>34</c:v>
                </c:pt>
              </c:numCache>
            </c:numRef>
          </c:xVal>
          <c:yVal>
            <c:numRef>
              <c:f>'Fig. S15D-G'!$Q$4:$Q$185</c:f>
              <c:numCache>
                <c:formatCode>General</c:formatCode>
                <c:ptCount val="182"/>
                <c:pt idx="0">
                  <c:v>-16</c:v>
                </c:pt>
                <c:pt idx="1">
                  <c:v>-9.6075809999999962</c:v>
                </c:pt>
                <c:pt idx="2">
                  <c:v>-8.7306486666666672</c:v>
                </c:pt>
                <c:pt idx="3">
                  <c:v>-12.323769333333338</c:v>
                </c:pt>
                <c:pt idx="4">
                  <c:v>-8.1443423333333342</c:v>
                </c:pt>
                <c:pt idx="5">
                  <c:v>-6.641605333333338</c:v>
                </c:pt>
                <c:pt idx="6">
                  <c:v>-13.456124333333328</c:v>
                </c:pt>
                <c:pt idx="7">
                  <c:v>-8.62199600000001</c:v>
                </c:pt>
                <c:pt idx="8">
                  <c:v>-8.6737258333333358</c:v>
                </c:pt>
                <c:pt idx="9">
                  <c:v>-12.224249333333333</c:v>
                </c:pt>
                <c:pt idx="10">
                  <c:v>-14.816141333333334</c:v>
                </c:pt>
                <c:pt idx="11">
                  <c:v>-19.094526666666674</c:v>
                </c:pt>
                <c:pt idx="12">
                  <c:v>-18.794098333333338</c:v>
                </c:pt>
                <c:pt idx="13">
                  <c:v>-19.358550333333341</c:v>
                </c:pt>
                <c:pt idx="14">
                  <c:v>-21.361389000000003</c:v>
                </c:pt>
                <c:pt idx="15">
                  <c:v>-24.536864000000008</c:v>
                </c:pt>
                <c:pt idx="16">
                  <c:v>-25.695360666666673</c:v>
                </c:pt>
                <c:pt idx="17">
                  <c:v>-27.900784666666667</c:v>
                </c:pt>
                <c:pt idx="18">
                  <c:v>-27.369799666666673</c:v>
                </c:pt>
                <c:pt idx="19">
                  <c:v>-31.277245333333333</c:v>
                </c:pt>
                <c:pt idx="20">
                  <c:v>-31.210903000000002</c:v>
                </c:pt>
                <c:pt idx="21">
                  <c:v>-34.245759333333339</c:v>
                </c:pt>
                <c:pt idx="22">
                  <c:v>-37.034589000000004</c:v>
                </c:pt>
                <c:pt idx="23">
                  <c:v>-38.866303333333335</c:v>
                </c:pt>
                <c:pt idx="24">
                  <c:v>-41.419730000000001</c:v>
                </c:pt>
                <c:pt idx="25">
                  <c:v>-42.161973666666668</c:v>
                </c:pt>
                <c:pt idx="26">
                  <c:v>-45.235034333333338</c:v>
                </c:pt>
                <c:pt idx="27">
                  <c:v>-47.672776333333339</c:v>
                </c:pt>
                <c:pt idx="28">
                  <c:v>-47.342144500000003</c:v>
                </c:pt>
                <c:pt idx="29">
                  <c:v>-49.835980666666671</c:v>
                </c:pt>
                <c:pt idx="30">
                  <c:v>-51.113342000000003</c:v>
                </c:pt>
                <c:pt idx="31">
                  <c:v>-50.151683666666671</c:v>
                </c:pt>
                <c:pt idx="32">
                  <c:v>-52.8693369</c:v>
                </c:pt>
                <c:pt idx="33">
                  <c:v>-53.323456433333341</c:v>
                </c:pt>
                <c:pt idx="34">
                  <c:v>-56.132340966666668</c:v>
                </c:pt>
                <c:pt idx="35">
                  <c:v>-54.620496333333335</c:v>
                </c:pt>
                <c:pt idx="36">
                  <c:v>-53.293198200000006</c:v>
                </c:pt>
                <c:pt idx="37">
                  <c:v>-44.941138833333341</c:v>
                </c:pt>
                <c:pt idx="38">
                  <c:v>-52.083875333333339</c:v>
                </c:pt>
                <c:pt idx="39">
                  <c:v>-49.434440666666667</c:v>
                </c:pt>
                <c:pt idx="40">
                  <c:v>-46.690813333333338</c:v>
                </c:pt>
                <c:pt idx="41">
                  <c:v>-44.838670166666674</c:v>
                </c:pt>
                <c:pt idx="42">
                  <c:v>-41.039428333333333</c:v>
                </c:pt>
                <c:pt idx="43">
                  <c:v>-34.672645666666668</c:v>
                </c:pt>
                <c:pt idx="44">
                  <c:v>-31.943169000000005</c:v>
                </c:pt>
                <c:pt idx="45">
                  <c:v>-26.65475166666667</c:v>
                </c:pt>
                <c:pt idx="46">
                  <c:v>-19.158708666666669</c:v>
                </c:pt>
                <c:pt idx="47">
                  <c:v>-16.114660666666666</c:v>
                </c:pt>
                <c:pt idx="48">
                  <c:v>-10.380496666666673</c:v>
                </c:pt>
                <c:pt idx="49">
                  <c:v>-10.716054999999997</c:v>
                </c:pt>
                <c:pt idx="50">
                  <c:v>-8.8786343333333448</c:v>
                </c:pt>
                <c:pt idx="51">
                  <c:v>-3.6645376666666749</c:v>
                </c:pt>
                <c:pt idx="52">
                  <c:v>-5.5228076666666723</c:v>
                </c:pt>
                <c:pt idx="53">
                  <c:v>-1.8423490000000058</c:v>
                </c:pt>
                <c:pt idx="54">
                  <c:v>-3.1000609999999966</c:v>
                </c:pt>
                <c:pt idx="55">
                  <c:v>-0.11560133333332345</c:v>
                </c:pt>
                <c:pt idx="56">
                  <c:v>-3.8802623333333344</c:v>
                </c:pt>
                <c:pt idx="57">
                  <c:v>-2.4894863333333248</c:v>
                </c:pt>
                <c:pt idx="58">
                  <c:v>-2.3941009999999991</c:v>
                </c:pt>
                <c:pt idx="59">
                  <c:v>-3.8497686666666766</c:v>
                </c:pt>
                <c:pt idx="60">
                  <c:v>-3.0595456666666649</c:v>
                </c:pt>
                <c:pt idx="61">
                  <c:v>-5.5156676666666726</c:v>
                </c:pt>
                <c:pt idx="62">
                  <c:v>-5.2729676666666663</c:v>
                </c:pt>
                <c:pt idx="63">
                  <c:v>-6.8870060000000137</c:v>
                </c:pt>
                <c:pt idx="64">
                  <c:v>-8.3098450000000028</c:v>
                </c:pt>
                <c:pt idx="65">
                  <c:v>-9.6248993333333388</c:v>
                </c:pt>
                <c:pt idx="66">
                  <c:v>-10.470404666666667</c:v>
                </c:pt>
                <c:pt idx="67">
                  <c:v>-11.675340000000006</c:v>
                </c:pt>
                <c:pt idx="68">
                  <c:v>-13.229865333333336</c:v>
                </c:pt>
                <c:pt idx="69">
                  <c:v>-14.368017333333327</c:v>
                </c:pt>
                <c:pt idx="70">
                  <c:v>-15.370355666666669</c:v>
                </c:pt>
                <c:pt idx="71">
                  <c:v>-15.568228333333337</c:v>
                </c:pt>
                <c:pt idx="72">
                  <c:v>-17.896850333333333</c:v>
                </c:pt>
                <c:pt idx="73">
                  <c:v>-19.580606000000003</c:v>
                </c:pt>
                <c:pt idx="74">
                  <c:v>-21.794819333333336</c:v>
                </c:pt>
                <c:pt idx="75">
                  <c:v>-20.041632333333339</c:v>
                </c:pt>
                <c:pt idx="76">
                  <c:v>-21.137528000000003</c:v>
                </c:pt>
                <c:pt idx="77">
                  <c:v>-20.229136333333344</c:v>
                </c:pt>
                <c:pt idx="78">
                  <c:v>-22.731498666666681</c:v>
                </c:pt>
                <c:pt idx="79">
                  <c:v>-22.149204333333337</c:v>
                </c:pt>
                <c:pt idx="80">
                  <c:v>-22.227990000000005</c:v>
                </c:pt>
                <c:pt idx="81">
                  <c:v>-21.547409999999999</c:v>
                </c:pt>
                <c:pt idx="82">
                  <c:v>-23.024501000000001</c:v>
                </c:pt>
                <c:pt idx="83">
                  <c:v>-22.498764333333334</c:v>
                </c:pt>
                <c:pt idx="84">
                  <c:v>-22.76821266666667</c:v>
                </c:pt>
                <c:pt idx="85">
                  <c:v>-20.077728000000008</c:v>
                </c:pt>
                <c:pt idx="86">
                  <c:v>-20.123131666666673</c:v>
                </c:pt>
                <c:pt idx="87">
                  <c:v>-19.868992666666664</c:v>
                </c:pt>
                <c:pt idx="88">
                  <c:v>-17.067937666666673</c:v>
                </c:pt>
                <c:pt idx="89">
                  <c:v>-17.745511</c:v>
                </c:pt>
                <c:pt idx="90">
                  <c:v>-15.636333000000008</c:v>
                </c:pt>
                <c:pt idx="91">
                  <c:v>-14.660046999999999</c:v>
                </c:pt>
                <c:pt idx="92">
                  <c:v>-12.495890000000003</c:v>
                </c:pt>
                <c:pt idx="93">
                  <c:v>-10.246129000000003</c:v>
                </c:pt>
                <c:pt idx="94">
                  <c:v>-9.4816496666666765</c:v>
                </c:pt>
                <c:pt idx="95">
                  <c:v>-7.7562220000000082</c:v>
                </c:pt>
                <c:pt idx="96">
                  <c:v>-7.1380393333333316</c:v>
                </c:pt>
                <c:pt idx="97">
                  <c:v>-6.7357463333333385</c:v>
                </c:pt>
                <c:pt idx="98">
                  <c:v>-5.078869333333337</c:v>
                </c:pt>
                <c:pt idx="99">
                  <c:v>-5.0569303333333409</c:v>
                </c:pt>
                <c:pt idx="100">
                  <c:v>-4.107077666666676</c:v>
                </c:pt>
                <c:pt idx="101">
                  <c:v>-4.1184800000000052</c:v>
                </c:pt>
                <c:pt idx="102">
                  <c:v>-6.187933666666666</c:v>
                </c:pt>
                <c:pt idx="103">
                  <c:v>-4.1535146666666733</c:v>
                </c:pt>
                <c:pt idx="104">
                  <c:v>-4.4491256666666743</c:v>
                </c:pt>
                <c:pt idx="105">
                  <c:v>-4.3697883333333394</c:v>
                </c:pt>
                <c:pt idx="106">
                  <c:v>-6.2117460000000051</c:v>
                </c:pt>
                <c:pt idx="107">
                  <c:v>-5.8163246666666737</c:v>
                </c:pt>
                <c:pt idx="108">
                  <c:v>-7.0058566666666735</c:v>
                </c:pt>
                <c:pt idx="109">
                  <c:v>-7.3365770000000055</c:v>
                </c:pt>
                <c:pt idx="110">
                  <c:v>-9.0243743333333342</c:v>
                </c:pt>
                <c:pt idx="111">
                  <c:v>-9.7525110000000055</c:v>
                </c:pt>
                <c:pt idx="112">
                  <c:v>-9.2133006666666688</c:v>
                </c:pt>
                <c:pt idx="113">
                  <c:v>-11.068106000000007</c:v>
                </c:pt>
                <c:pt idx="114">
                  <c:v>-11.417375666666665</c:v>
                </c:pt>
                <c:pt idx="115">
                  <c:v>-12.767698666666668</c:v>
                </c:pt>
                <c:pt idx="116">
                  <c:v>-13.506755000000005</c:v>
                </c:pt>
                <c:pt idx="117">
                  <c:v>-14.174662000000012</c:v>
                </c:pt>
                <c:pt idx="118">
                  <c:v>-13.083564333333335</c:v>
                </c:pt>
                <c:pt idx="119">
                  <c:v>-15.951145666666669</c:v>
                </c:pt>
                <c:pt idx="120">
                  <c:v>-16.432613000000011</c:v>
                </c:pt>
                <c:pt idx="121">
                  <c:v>-14.199071000000004</c:v>
                </c:pt>
                <c:pt idx="122">
                  <c:v>-18.260735666666676</c:v>
                </c:pt>
                <c:pt idx="123">
                  <c:v>-17.239281333333338</c:v>
                </c:pt>
                <c:pt idx="124">
                  <c:v>-17.893082666666672</c:v>
                </c:pt>
                <c:pt idx="125">
                  <c:v>-20.184368333333339</c:v>
                </c:pt>
                <c:pt idx="126">
                  <c:v>-21.957885333333337</c:v>
                </c:pt>
                <c:pt idx="127">
                  <c:v>-22.085883333333335</c:v>
                </c:pt>
                <c:pt idx="128">
                  <c:v>-21.605677</c:v>
                </c:pt>
                <c:pt idx="129">
                  <c:v>-19.216215333333338</c:v>
                </c:pt>
                <c:pt idx="130">
                  <c:v>-20.570058333333336</c:v>
                </c:pt>
                <c:pt idx="131">
                  <c:v>-20.649295333333335</c:v>
                </c:pt>
                <c:pt idx="132">
                  <c:v>-20.305458666666667</c:v>
                </c:pt>
                <c:pt idx="133">
                  <c:v>-21.537089666666674</c:v>
                </c:pt>
                <c:pt idx="134">
                  <c:v>-19.799693666666663</c:v>
                </c:pt>
                <c:pt idx="135">
                  <c:v>-21.556644333333338</c:v>
                </c:pt>
                <c:pt idx="136">
                  <c:v>-21.353115666666675</c:v>
                </c:pt>
                <c:pt idx="137">
                  <c:v>-17.674999</c:v>
                </c:pt>
                <c:pt idx="138">
                  <c:v>-20.61988933333334</c:v>
                </c:pt>
                <c:pt idx="139">
                  <c:v>-18.115211666666667</c:v>
                </c:pt>
                <c:pt idx="140">
                  <c:v>-19.048488000000006</c:v>
                </c:pt>
                <c:pt idx="141">
                  <c:v>-16.697487666666667</c:v>
                </c:pt>
                <c:pt idx="142">
                  <c:v>-14.887243333333345</c:v>
                </c:pt>
                <c:pt idx="143">
                  <c:v>-14.159087000000007</c:v>
                </c:pt>
                <c:pt idx="144">
                  <c:v>-13.726968666666671</c:v>
                </c:pt>
                <c:pt idx="145">
                  <c:v>-13.875498999999998</c:v>
                </c:pt>
                <c:pt idx="146">
                  <c:v>-13.864955333333342</c:v>
                </c:pt>
                <c:pt idx="147">
                  <c:v>-13.793323000000001</c:v>
                </c:pt>
                <c:pt idx="148">
                  <c:v>-15.28417566666667</c:v>
                </c:pt>
                <c:pt idx="149">
                  <c:v>-13.106339333333331</c:v>
                </c:pt>
                <c:pt idx="150">
                  <c:v>-13.968184000000008</c:v>
                </c:pt>
                <c:pt idx="151">
                  <c:v>-16.055853333333332</c:v>
                </c:pt>
                <c:pt idx="152">
                  <c:v>-14.692939000000003</c:v>
                </c:pt>
                <c:pt idx="153">
                  <c:v>-14.80178333333334</c:v>
                </c:pt>
                <c:pt idx="154">
                  <c:v>-15.722764666666677</c:v>
                </c:pt>
                <c:pt idx="155">
                  <c:v>-17.471065333333343</c:v>
                </c:pt>
                <c:pt idx="156">
                  <c:v>-17.191455000000005</c:v>
                </c:pt>
                <c:pt idx="157">
                  <c:v>-17.987102</c:v>
                </c:pt>
                <c:pt idx="158">
                  <c:v>-18.463345000000004</c:v>
                </c:pt>
                <c:pt idx="159">
                  <c:v>-20.541598666666665</c:v>
                </c:pt>
                <c:pt idx="160">
                  <c:v>-21.010598000000002</c:v>
                </c:pt>
                <c:pt idx="161">
                  <c:v>-24.629170000000002</c:v>
                </c:pt>
                <c:pt idx="162">
                  <c:v>-24.304696333333339</c:v>
                </c:pt>
                <c:pt idx="163">
                  <c:v>-23.507392333333343</c:v>
                </c:pt>
                <c:pt idx="164">
                  <c:v>-25.311076</c:v>
                </c:pt>
                <c:pt idx="165">
                  <c:v>-25.802245000000006</c:v>
                </c:pt>
                <c:pt idx="166">
                  <c:v>-27.777729000000001</c:v>
                </c:pt>
                <c:pt idx="167">
                  <c:v>-27.65982266666667</c:v>
                </c:pt>
                <c:pt idx="168">
                  <c:v>-28.507012000000003</c:v>
                </c:pt>
                <c:pt idx="169">
                  <c:v>-31.336317666666673</c:v>
                </c:pt>
                <c:pt idx="170">
                  <c:v>-32.09335166666667</c:v>
                </c:pt>
                <c:pt idx="171">
                  <c:v>-31.564793333333341</c:v>
                </c:pt>
                <c:pt idx="172">
                  <c:v>-37.454694666666668</c:v>
                </c:pt>
                <c:pt idx="173">
                  <c:v>-39.307258333333337</c:v>
                </c:pt>
                <c:pt idx="174">
                  <c:v>-42.680503999999999</c:v>
                </c:pt>
                <c:pt idx="175">
                  <c:v>-35.137513666666678</c:v>
                </c:pt>
                <c:pt idx="176">
                  <c:v>-45.211533500000002</c:v>
                </c:pt>
                <c:pt idx="177">
                  <c:v>-39.112582333333336</c:v>
                </c:pt>
                <c:pt idx="178">
                  <c:v>-45.287203833333336</c:v>
                </c:pt>
                <c:pt idx="179">
                  <c:v>-36.098166333333339</c:v>
                </c:pt>
                <c:pt idx="180">
                  <c:v>41.593725666666678</c:v>
                </c:pt>
                <c:pt idx="181">
                  <c:v>60.19481566666667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FB-4174-BF28-11F737D9F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7136"/>
        <c:axId val="292014256"/>
      </c:scatterChart>
      <c:valAx>
        <c:axId val="292017136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aseline="0">
                    <a:solidFill>
                      <a:schemeClr val="tx1"/>
                    </a:solidFill>
                    <a:latin typeface="Times New Roman" panose="02020603050405020304" pitchFamily="18" charset="0"/>
                  </a:rPr>
                  <a:t>position (mm)</a:t>
                </a:r>
                <a:endParaRPr lang="zh-CN" altLang="en-US" sz="1400" baseline="0">
                  <a:solidFill>
                    <a:schemeClr val="tx1"/>
                  </a:solidFill>
                  <a:latin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4256"/>
        <c:crosses val="autoZero"/>
        <c:crossBetween val="midCat"/>
        <c:majorUnit val="10"/>
      </c:valAx>
      <c:valAx>
        <c:axId val="292014256"/>
        <c:scaling>
          <c:orientation val="minMax"/>
          <c:max val="100"/>
          <c:min val="-8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phase angle (°)</a:t>
                </a:r>
                <a:endParaRPr lang="zh-CN" altLang="en-US" sz="14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 alt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292017136"/>
        <c:crosses val="autoZero"/>
        <c:crossBetween val="midCat"/>
        <c:majorUnit val="3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844683265943102"/>
          <c:y val="9.4487727753053835E-2"/>
          <c:w val="0.33393700787401576"/>
          <c:h val="0.1951499600128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4" Type="http://schemas.openxmlformats.org/officeDocument/2006/relationships/chart" Target="../charts/chart54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3</xdr:row>
      <xdr:rowOff>152400</xdr:rowOff>
    </xdr:from>
    <xdr:to>
      <xdr:col>11</xdr:col>
      <xdr:colOff>223838</xdr:colOff>
      <xdr:row>25</xdr:row>
      <xdr:rowOff>85725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A252BFA-94D8-4A2D-BA85-121042C40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866774</xdr:colOff>
      <xdr:row>6</xdr:row>
      <xdr:rowOff>133351</xdr:rowOff>
    </xdr:from>
    <xdr:to>
      <xdr:col>10</xdr:col>
      <xdr:colOff>318034</xdr:colOff>
      <xdr:row>29</xdr:row>
      <xdr:rowOff>86267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6C7D616-18D8-4381-8591-6CA5AD9EB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0.28023</cdr:x>
      <cdr:y>0.21828</cdr:y>
    </cdr:from>
    <cdr:to>
      <cdr:x>0.63458</cdr:x>
      <cdr:y>0.22262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CC8A908C-504E-622E-F41A-843C5822CD14}"/>
            </a:ext>
          </a:extLst>
        </cdr:cNvPr>
        <cdr:cNvCxnSpPr/>
      </cdr:nvCxnSpPr>
      <cdr:spPr>
        <a:xfrm xmlns:a="http://schemas.openxmlformats.org/drawingml/2006/main" flipV="1">
          <a:off x="1722587" y="902359"/>
          <a:ext cx="2178170" cy="17971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3</xdr:row>
      <xdr:rowOff>152400</xdr:rowOff>
    </xdr:from>
    <xdr:to>
      <xdr:col>11</xdr:col>
      <xdr:colOff>223838</xdr:colOff>
      <xdr:row>25</xdr:row>
      <xdr:rowOff>85725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B55CA7E-D821-4CD1-9D6E-0AAD66FDD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</xdr:row>
      <xdr:rowOff>9525</xdr:rowOff>
    </xdr:from>
    <xdr:to>
      <xdr:col>15</xdr:col>
      <xdr:colOff>191155</xdr:colOff>
      <xdr:row>22</xdr:row>
      <xdr:rowOff>36457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BC15F7-57A2-4536-A9B5-F59C2CF78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457201</xdr:colOff>
      <xdr:row>7</xdr:row>
      <xdr:rowOff>104774</xdr:rowOff>
    </xdr:from>
    <xdr:to>
      <xdr:col>6</xdr:col>
      <xdr:colOff>523875</xdr:colOff>
      <xdr:row>27</xdr:row>
      <xdr:rowOff>76199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D6AE890-0E4C-4BF5-9C42-242877C59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95250</xdr:colOff>
      <xdr:row>7</xdr:row>
      <xdr:rowOff>133350</xdr:rowOff>
    </xdr:from>
    <xdr:to>
      <xdr:col>11</xdr:col>
      <xdr:colOff>447674</xdr:colOff>
      <xdr:row>27</xdr:row>
      <xdr:rowOff>104775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B0BBD58-8E39-4F04-957B-6A09C6B3C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428625</xdr:colOff>
      <xdr:row>29</xdr:row>
      <xdr:rowOff>76200</xdr:rowOff>
    </xdr:from>
    <xdr:to>
      <xdr:col>6</xdr:col>
      <xdr:colOff>495299</xdr:colOff>
      <xdr:row>49</xdr:row>
      <xdr:rowOff>47625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DBC2688-0E70-48F3-BB29-06DDEFB93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0.34157</cdr:x>
      <cdr:y>0.07882</cdr:y>
    </cdr:from>
    <cdr:to>
      <cdr:x>0.34231</cdr:x>
      <cdr:y>0.12892</cdr:y>
    </cdr:to>
    <cdr:cxnSp macro="">
      <cdr:nvCxnSpPr>
        <cdr:cNvPr id="3" name="直接连接符 2">
          <a:extLst xmlns:a="http://schemas.openxmlformats.org/drawingml/2006/main">
            <a:ext uri="{FF2B5EF4-FFF2-40B4-BE49-F238E27FC236}">
              <a16:creationId xmlns:a16="http://schemas.microsoft.com/office/drawing/2014/main" id="{94D06507-6F98-C233-D446-AF9B9A29A553}"/>
            </a:ext>
          </a:extLst>
        </cdr:cNvPr>
        <cdr:cNvCxnSpPr/>
      </cdr:nvCxnSpPr>
      <cdr:spPr>
        <a:xfrm xmlns:a="http://schemas.openxmlformats.org/drawingml/2006/main">
          <a:off x="1402098" y="236915"/>
          <a:ext cx="3072" cy="150556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0.60953</cdr:x>
      <cdr:y>0.07517</cdr:y>
    </cdr:from>
    <cdr:to>
      <cdr:x>0.60969</cdr:x>
      <cdr:y>0.11869</cdr:y>
    </cdr:to>
    <cdr:cxnSp macro="">
      <cdr:nvCxnSpPr>
        <cdr:cNvPr id="11" name="直接连接符 10">
          <a:extLst xmlns:a="http://schemas.openxmlformats.org/drawingml/2006/main">
            <a:ext uri="{FF2B5EF4-FFF2-40B4-BE49-F238E27FC236}">
              <a16:creationId xmlns:a16="http://schemas.microsoft.com/office/drawing/2014/main" id="{2E708AD6-895A-35F8-F9F5-BDE2F8FAB1B0}"/>
            </a:ext>
          </a:extLst>
        </cdr:cNvPr>
        <cdr:cNvCxnSpPr/>
      </cdr:nvCxnSpPr>
      <cdr:spPr>
        <a:xfrm xmlns:a="http://schemas.openxmlformats.org/drawingml/2006/main" flipH="1">
          <a:off x="2502081" y="225937"/>
          <a:ext cx="639" cy="13081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0.27195</cdr:x>
      <cdr:y>0</cdr:y>
    </cdr:from>
    <cdr:to>
      <cdr:x>0.39172</cdr:x>
      <cdr:y>0.06554</cdr:y>
    </cdr:to>
    <cdr:sp macro="" textlink="">
      <cdr:nvSpPr>
        <cdr:cNvPr id="12" name="文本框 11">
          <a:extLst xmlns:a="http://schemas.openxmlformats.org/drawingml/2006/main">
            <a:ext uri="{FF2B5EF4-FFF2-40B4-BE49-F238E27FC236}">
              <a16:creationId xmlns:a16="http://schemas.microsoft.com/office/drawing/2014/main" id="{2446FD49-1A32-7EF1-71C0-90C1EB7D46E1}"/>
            </a:ext>
          </a:extLst>
        </cdr:cNvPr>
        <cdr:cNvSpPr txBox="1"/>
      </cdr:nvSpPr>
      <cdr:spPr>
        <a:xfrm xmlns:a="http://schemas.openxmlformats.org/drawingml/2006/main">
          <a:off x="1116348" y="0"/>
          <a:ext cx="491612" cy="196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zh-CN" sz="900" kern="1200">
              <a:latin typeface="Times New Roman" panose="02020603050405020304" pitchFamily="18" charset="0"/>
              <a:cs typeface="Times New Roman" panose="02020603050405020304" pitchFamily="18" charset="0"/>
            </a:rPr>
            <a:t>330 Hz</a:t>
          </a:r>
          <a:endParaRPr lang="zh-CN" altLang="en-US" sz="9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0.54292</cdr:x>
      <cdr:y>0</cdr:y>
    </cdr:from>
    <cdr:to>
      <cdr:x>0.68064</cdr:x>
      <cdr:y>0.06338</cdr:y>
    </cdr:to>
    <cdr:sp macro="" textlink="">
      <cdr:nvSpPr>
        <cdr:cNvPr id="13" name="文本框 12">
          <a:extLst xmlns:a="http://schemas.openxmlformats.org/drawingml/2006/main">
            <a:ext uri="{FF2B5EF4-FFF2-40B4-BE49-F238E27FC236}">
              <a16:creationId xmlns:a16="http://schemas.microsoft.com/office/drawing/2014/main" id="{258AB027-E922-02FC-FC75-3DC441EC518A}"/>
            </a:ext>
          </a:extLst>
        </cdr:cNvPr>
        <cdr:cNvSpPr txBox="1"/>
      </cdr:nvSpPr>
      <cdr:spPr>
        <a:xfrm xmlns:a="http://schemas.openxmlformats.org/drawingml/2006/main">
          <a:off x="2228621" y="0"/>
          <a:ext cx="56535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zh-CN" sz="900" kern="1200">
              <a:latin typeface="Times New Roman" panose="02020603050405020304" pitchFamily="18" charset="0"/>
              <a:cs typeface="Times New Roman" panose="02020603050405020304" pitchFamily="18" charset="0"/>
            </a:rPr>
            <a:t>500</a:t>
          </a:r>
          <a:r>
            <a:rPr lang="en-US" altLang="zh-CN" sz="900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Hz</a:t>
          </a:r>
          <a:endParaRPr lang="zh-CN" altLang="en-US" sz="9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0.27195</cdr:x>
      <cdr:y>0</cdr:y>
    </cdr:from>
    <cdr:to>
      <cdr:x>0.39172</cdr:x>
      <cdr:y>0.06554</cdr:y>
    </cdr:to>
    <cdr:sp macro="" textlink="">
      <cdr:nvSpPr>
        <cdr:cNvPr id="12" name="文本框 11">
          <a:extLst xmlns:a="http://schemas.openxmlformats.org/drawingml/2006/main">
            <a:ext uri="{FF2B5EF4-FFF2-40B4-BE49-F238E27FC236}">
              <a16:creationId xmlns:a16="http://schemas.microsoft.com/office/drawing/2014/main" id="{2446FD49-1A32-7EF1-71C0-90C1EB7D46E1}"/>
            </a:ext>
          </a:extLst>
        </cdr:cNvPr>
        <cdr:cNvSpPr txBox="1"/>
      </cdr:nvSpPr>
      <cdr:spPr>
        <a:xfrm xmlns:a="http://schemas.openxmlformats.org/drawingml/2006/main">
          <a:off x="1116348" y="0"/>
          <a:ext cx="491612" cy="196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zh-CN" altLang="en-US" sz="9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0.54292</cdr:x>
      <cdr:y>0</cdr:y>
    </cdr:from>
    <cdr:to>
      <cdr:x>0.68064</cdr:x>
      <cdr:y>0.06338</cdr:y>
    </cdr:to>
    <cdr:sp macro="" textlink="">
      <cdr:nvSpPr>
        <cdr:cNvPr id="13" name="文本框 12">
          <a:extLst xmlns:a="http://schemas.openxmlformats.org/drawingml/2006/main">
            <a:ext uri="{FF2B5EF4-FFF2-40B4-BE49-F238E27FC236}">
              <a16:creationId xmlns:a16="http://schemas.microsoft.com/office/drawing/2014/main" id="{258AB027-E922-02FC-FC75-3DC441EC518A}"/>
            </a:ext>
          </a:extLst>
        </cdr:cNvPr>
        <cdr:cNvSpPr txBox="1"/>
      </cdr:nvSpPr>
      <cdr:spPr>
        <a:xfrm xmlns:a="http://schemas.openxmlformats.org/drawingml/2006/main">
          <a:off x="2228621" y="0"/>
          <a:ext cx="56535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zh-CN" altLang="en-US" sz="9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0.27195</cdr:x>
      <cdr:y>0</cdr:y>
    </cdr:from>
    <cdr:to>
      <cdr:x>0.39172</cdr:x>
      <cdr:y>0.06554</cdr:y>
    </cdr:to>
    <cdr:sp macro="" textlink="">
      <cdr:nvSpPr>
        <cdr:cNvPr id="12" name="文本框 11">
          <a:extLst xmlns:a="http://schemas.openxmlformats.org/drawingml/2006/main">
            <a:ext uri="{FF2B5EF4-FFF2-40B4-BE49-F238E27FC236}">
              <a16:creationId xmlns:a16="http://schemas.microsoft.com/office/drawing/2014/main" id="{2446FD49-1A32-7EF1-71C0-90C1EB7D46E1}"/>
            </a:ext>
          </a:extLst>
        </cdr:cNvPr>
        <cdr:cNvSpPr txBox="1"/>
      </cdr:nvSpPr>
      <cdr:spPr>
        <a:xfrm xmlns:a="http://schemas.openxmlformats.org/drawingml/2006/main">
          <a:off x="1116348" y="0"/>
          <a:ext cx="491612" cy="196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zh-CN" altLang="en-US" sz="9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0.54292</cdr:x>
      <cdr:y>0</cdr:y>
    </cdr:from>
    <cdr:to>
      <cdr:x>0.68064</cdr:x>
      <cdr:y>0.06338</cdr:y>
    </cdr:to>
    <cdr:sp macro="" textlink="">
      <cdr:nvSpPr>
        <cdr:cNvPr id="13" name="文本框 12">
          <a:extLst xmlns:a="http://schemas.openxmlformats.org/drawingml/2006/main">
            <a:ext uri="{FF2B5EF4-FFF2-40B4-BE49-F238E27FC236}">
              <a16:creationId xmlns:a16="http://schemas.microsoft.com/office/drawing/2014/main" id="{258AB027-E922-02FC-FC75-3DC441EC518A}"/>
            </a:ext>
          </a:extLst>
        </cdr:cNvPr>
        <cdr:cNvSpPr txBox="1"/>
      </cdr:nvSpPr>
      <cdr:spPr>
        <a:xfrm xmlns:a="http://schemas.openxmlformats.org/drawingml/2006/main">
          <a:off x="2228621" y="0"/>
          <a:ext cx="56535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zh-CN" altLang="en-US" sz="9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1830638</xdr:colOff>
      <xdr:row>7</xdr:row>
      <xdr:rowOff>101402</xdr:rowOff>
    </xdr:from>
    <xdr:to>
      <xdr:col>4</xdr:col>
      <xdr:colOff>1354207</xdr:colOff>
      <xdr:row>29</xdr:row>
      <xdr:rowOff>105604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F5F9DF9-F398-44F4-8B13-B9736A8D7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1487420</xdr:colOff>
      <xdr:row>7</xdr:row>
      <xdr:rowOff>133270</xdr:rowOff>
    </xdr:from>
    <xdr:to>
      <xdr:col>9</xdr:col>
      <xdr:colOff>1125310</xdr:colOff>
      <xdr:row>29</xdr:row>
      <xdr:rowOff>135791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E4009DC-5A65-4488-A06A-D221C8F3E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1816316</xdr:colOff>
      <xdr:row>30</xdr:row>
      <xdr:rowOff>79232</xdr:rowOff>
    </xdr:from>
    <xdr:to>
      <xdr:col>4</xdr:col>
      <xdr:colOff>1339886</xdr:colOff>
      <xdr:row>52</xdr:row>
      <xdr:rowOff>83434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3F8CEC6-5600-4F22-921E-F8469BA0C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1468370</xdr:colOff>
      <xdr:row>30</xdr:row>
      <xdr:rowOff>95170</xdr:rowOff>
    </xdr:from>
    <xdr:to>
      <xdr:col>9</xdr:col>
      <xdr:colOff>1108502</xdr:colOff>
      <xdr:row>52</xdr:row>
      <xdr:rowOff>99372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C4F89C8-F1E0-47F2-99C2-7B54093403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219807</xdr:colOff>
      <xdr:row>4</xdr:row>
      <xdr:rowOff>124558</xdr:rowOff>
    </xdr:from>
    <xdr:to>
      <xdr:col>11</xdr:col>
      <xdr:colOff>628648</xdr:colOff>
      <xdr:row>27</xdr:row>
      <xdr:rowOff>153865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D649904-EC65-492D-A871-6A082292C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11</xdr:row>
      <xdr:rowOff>0</xdr:rowOff>
    </xdr:from>
    <xdr:to>
      <xdr:col>7</xdr:col>
      <xdr:colOff>200026</xdr:colOff>
      <xdr:row>34</xdr:row>
      <xdr:rowOff>9526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CAEEFFE-C4B5-4E11-A918-872EA35FE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11</xdr:row>
      <xdr:rowOff>38101</xdr:rowOff>
    </xdr:from>
    <xdr:to>
      <xdr:col>10</xdr:col>
      <xdr:colOff>647701</xdr:colOff>
      <xdr:row>34</xdr:row>
      <xdr:rowOff>47627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479F233-79B6-4587-A70D-2BD7800BC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295275</xdr:colOff>
      <xdr:row>11</xdr:row>
      <xdr:rowOff>47626</xdr:rowOff>
    </xdr:from>
    <xdr:to>
      <xdr:col>19</xdr:col>
      <xdr:colOff>419101</xdr:colOff>
      <xdr:row>34</xdr:row>
      <xdr:rowOff>57152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42DF4BE-6A00-4215-BD1B-27F34F64A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10</xdr:row>
      <xdr:rowOff>152400</xdr:rowOff>
    </xdr:from>
    <xdr:to>
      <xdr:col>4</xdr:col>
      <xdr:colOff>323851</xdr:colOff>
      <xdr:row>32</xdr:row>
      <xdr:rowOff>133351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2DEA089-634A-4FE2-85EF-96966937F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1038225</xdr:colOff>
      <xdr:row>4</xdr:row>
      <xdr:rowOff>96610</xdr:rowOff>
    </xdr:from>
    <xdr:to>
      <xdr:col>6</xdr:col>
      <xdr:colOff>809625</xdr:colOff>
      <xdr:row>26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02AC2CC-A022-464E-ABEC-E75021884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1019175</xdr:colOff>
      <xdr:row>27</xdr:row>
      <xdr:rowOff>92528</xdr:rowOff>
    </xdr:from>
    <xdr:to>
      <xdr:col>6</xdr:col>
      <xdr:colOff>847726</xdr:colOff>
      <xdr:row>50</xdr:row>
      <xdr:rowOff>123825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7A856EB-99C4-4026-9E02-AD5FDA994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239485</xdr:colOff>
      <xdr:row>4</xdr:row>
      <xdr:rowOff>92529</xdr:rowOff>
    </xdr:from>
    <xdr:to>
      <xdr:col>14</xdr:col>
      <xdr:colOff>161925</xdr:colOff>
      <xdr:row>26</xdr:row>
      <xdr:rowOff>19050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C66261E-FB97-4B86-8633-76657D6BE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229960</xdr:colOff>
      <xdr:row>27</xdr:row>
      <xdr:rowOff>160564</xdr:rowOff>
    </xdr:from>
    <xdr:to>
      <xdr:col>14</xdr:col>
      <xdr:colOff>161925</xdr:colOff>
      <xdr:row>51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0B2E554-F1F1-423F-8425-A2B7D75B9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781049</xdr:colOff>
      <xdr:row>6</xdr:row>
      <xdr:rowOff>28575</xdr:rowOff>
    </xdr:from>
    <xdr:to>
      <xdr:col>4</xdr:col>
      <xdr:colOff>238125</xdr:colOff>
      <xdr:row>25</xdr:row>
      <xdr:rowOff>58102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527AFF9-DF4F-4BBF-A762-6C679391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771525</xdr:colOff>
      <xdr:row>6</xdr:row>
      <xdr:rowOff>32385</xdr:rowOff>
    </xdr:from>
    <xdr:to>
      <xdr:col>7</xdr:col>
      <xdr:colOff>1257300</xdr:colOff>
      <xdr:row>25</xdr:row>
      <xdr:rowOff>60960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FCB22C-6F75-4954-A308-B8EA400B0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466723</xdr:colOff>
      <xdr:row>5</xdr:row>
      <xdr:rowOff>161925</xdr:rowOff>
    </xdr:from>
    <xdr:to>
      <xdr:col>3</xdr:col>
      <xdr:colOff>695324</xdr:colOff>
      <xdr:row>25</xdr:row>
      <xdr:rowOff>10477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D0849C-1258-4A1B-A697-5C461A0DB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1085850</xdr:colOff>
      <xdr:row>6</xdr:row>
      <xdr:rowOff>3810</xdr:rowOff>
    </xdr:from>
    <xdr:to>
      <xdr:col>6</xdr:col>
      <xdr:colOff>1531620</xdr:colOff>
      <xdr:row>25</xdr:row>
      <xdr:rowOff>32385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97BE8C-7372-4ADD-BE80-9FC9553FA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104774</xdr:colOff>
      <xdr:row>6</xdr:row>
      <xdr:rowOff>38099</xdr:rowOff>
    </xdr:from>
    <xdr:to>
      <xdr:col>5</xdr:col>
      <xdr:colOff>638174</xdr:colOff>
      <xdr:row>28</xdr:row>
      <xdr:rowOff>28574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3DEB5-27A2-4063-9F8C-915566EBA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626745</xdr:colOff>
      <xdr:row>6</xdr:row>
      <xdr:rowOff>51434</xdr:rowOff>
    </xdr:from>
    <xdr:to>
      <xdr:col>10</xdr:col>
      <xdr:colOff>1285875</xdr:colOff>
      <xdr:row>28</xdr:row>
      <xdr:rowOff>171449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994DC01-7435-4E8B-AB0D-B406F006C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591208</xdr:colOff>
      <xdr:row>6</xdr:row>
      <xdr:rowOff>13795</xdr:rowOff>
    </xdr:from>
    <xdr:to>
      <xdr:col>5</xdr:col>
      <xdr:colOff>497928</xdr:colOff>
      <xdr:row>25</xdr:row>
      <xdr:rowOff>46277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98D4504-E0CA-490A-A8E7-D31DCE08D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429018</xdr:colOff>
      <xdr:row>6</xdr:row>
      <xdr:rowOff>13335</xdr:rowOff>
    </xdr:from>
    <xdr:to>
      <xdr:col>10</xdr:col>
      <xdr:colOff>1086900</xdr:colOff>
      <xdr:row>25</xdr:row>
      <xdr:rowOff>41910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6F96C2F-7B1F-45BB-B457-26C3E806B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7</xdr:row>
      <xdr:rowOff>142875</xdr:rowOff>
    </xdr:from>
    <xdr:to>
      <xdr:col>4</xdr:col>
      <xdr:colOff>1447800</xdr:colOff>
      <xdr:row>26</xdr:row>
      <xdr:rowOff>172402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04FDC0B-1475-46AA-A536-7926EE04D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209550</xdr:colOff>
      <xdr:row>7</xdr:row>
      <xdr:rowOff>165735</xdr:rowOff>
    </xdr:from>
    <xdr:to>
      <xdr:col>10</xdr:col>
      <xdr:colOff>38100</xdr:colOff>
      <xdr:row>27</xdr:row>
      <xdr:rowOff>13335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583345C-E04F-4131-8950-452AF20F7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876299</xdr:colOff>
      <xdr:row>8</xdr:row>
      <xdr:rowOff>133350</xdr:rowOff>
    </xdr:from>
    <xdr:to>
      <xdr:col>4</xdr:col>
      <xdr:colOff>409575</xdr:colOff>
      <xdr:row>27</xdr:row>
      <xdr:rowOff>162877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652EF0-5E47-4A9B-925E-3FF35952C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721995</xdr:colOff>
      <xdr:row>8</xdr:row>
      <xdr:rowOff>137160</xdr:rowOff>
    </xdr:from>
    <xdr:to>
      <xdr:col>7</xdr:col>
      <xdr:colOff>1512570</xdr:colOff>
      <xdr:row>27</xdr:row>
      <xdr:rowOff>165735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C15E6FA-C054-425C-9409-AD469C5C7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104774</xdr:colOff>
      <xdr:row>6</xdr:row>
      <xdr:rowOff>38100</xdr:rowOff>
    </xdr:from>
    <xdr:to>
      <xdr:col>5</xdr:col>
      <xdr:colOff>428625</xdr:colOff>
      <xdr:row>25</xdr:row>
      <xdr:rowOff>67627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BBB070-912D-47C9-B81A-BEED05FDB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36195</xdr:colOff>
      <xdr:row>6</xdr:row>
      <xdr:rowOff>41910</xdr:rowOff>
    </xdr:from>
    <xdr:to>
      <xdr:col>10</xdr:col>
      <xdr:colOff>209550</xdr:colOff>
      <xdr:row>25</xdr:row>
      <xdr:rowOff>70485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6D6EDD5-2742-4DE6-A979-8BEE48E70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1076324</xdr:colOff>
      <xdr:row>3</xdr:row>
      <xdr:rowOff>180975</xdr:rowOff>
    </xdr:from>
    <xdr:to>
      <xdr:col>4</xdr:col>
      <xdr:colOff>428625</xdr:colOff>
      <xdr:row>23</xdr:row>
      <xdr:rowOff>20002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4F9F37-0C20-462A-9FD1-6A0E7091A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798195</xdr:colOff>
      <xdr:row>4</xdr:row>
      <xdr:rowOff>22860</xdr:rowOff>
    </xdr:from>
    <xdr:to>
      <xdr:col>8</xdr:col>
      <xdr:colOff>28575</xdr:colOff>
      <xdr:row>23</xdr:row>
      <xdr:rowOff>60960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1820345-DFCF-4A17-AD46-5E8517E4E9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23</xdr:row>
      <xdr:rowOff>66675</xdr:rowOff>
    </xdr:from>
    <xdr:to>
      <xdr:col>5</xdr:col>
      <xdr:colOff>619125</xdr:colOff>
      <xdr:row>42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B89813E-DE01-4C29-918F-4E2DA14E8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923925</xdr:colOff>
      <xdr:row>23</xdr:row>
      <xdr:rowOff>80341</xdr:rowOff>
    </xdr:from>
    <xdr:to>
      <xdr:col>10</xdr:col>
      <xdr:colOff>276225</xdr:colOff>
      <xdr:row>42</xdr:row>
      <xdr:rowOff>156541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6A544DA-2685-44BB-9E98-5C584150C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66675</xdr:rowOff>
    </xdr:from>
    <xdr:to>
      <xdr:col>8</xdr:col>
      <xdr:colOff>495300</xdr:colOff>
      <xdr:row>28</xdr:row>
      <xdr:rowOff>95250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92D4F9C-41E1-EADD-0551-51EAB447A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623059</xdr:colOff>
      <xdr:row>6</xdr:row>
      <xdr:rowOff>85902</xdr:rowOff>
    </xdr:from>
    <xdr:to>
      <xdr:col>7</xdr:col>
      <xdr:colOff>1100817</xdr:colOff>
      <xdr:row>21</xdr:row>
      <xdr:rowOff>114477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91E7783-8423-4267-97E8-767663341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582504</xdr:colOff>
      <xdr:row>23</xdr:row>
      <xdr:rowOff>6567</xdr:rowOff>
    </xdr:from>
    <xdr:to>
      <xdr:col>7</xdr:col>
      <xdr:colOff>1055914</xdr:colOff>
      <xdr:row>38</xdr:row>
      <xdr:rowOff>33900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BEBDBF1-9BC9-4D22-81B8-9BD0EED46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553101</xdr:colOff>
      <xdr:row>39</xdr:row>
      <xdr:rowOff>158376</xdr:rowOff>
    </xdr:from>
    <xdr:to>
      <xdr:col>7</xdr:col>
      <xdr:colOff>1065439</xdr:colOff>
      <xdr:row>54</xdr:row>
      <xdr:rowOff>186951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5700D5-FE23-4CC4-A370-9859E390F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213655</xdr:colOff>
      <xdr:row>6</xdr:row>
      <xdr:rowOff>63042</xdr:rowOff>
    </xdr:from>
    <xdr:to>
      <xdr:col>12</xdr:col>
      <xdr:colOff>448236</xdr:colOff>
      <xdr:row>21</xdr:row>
      <xdr:rowOff>156882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D15EC4C-2C41-448B-9FBB-87D5C7D5C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252527</xdr:colOff>
      <xdr:row>22</xdr:row>
      <xdr:rowOff>182171</xdr:rowOff>
    </xdr:from>
    <xdr:to>
      <xdr:col>12</xdr:col>
      <xdr:colOff>425264</xdr:colOff>
      <xdr:row>37</xdr:row>
      <xdr:rowOff>185041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C8C5FDE-A988-446D-A778-E07E4FB8E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218795</xdr:colOff>
      <xdr:row>39</xdr:row>
      <xdr:rowOff>168546</xdr:rowOff>
    </xdr:from>
    <xdr:to>
      <xdr:col>12</xdr:col>
      <xdr:colOff>382122</xdr:colOff>
      <xdr:row>54</xdr:row>
      <xdr:rowOff>171416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112BF84-EFD3-4914-A1FC-39B4002F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698624</xdr:colOff>
      <xdr:row>6</xdr:row>
      <xdr:rowOff>84414</xdr:rowOff>
    </xdr:from>
    <xdr:to>
      <xdr:col>16</xdr:col>
      <xdr:colOff>280147</xdr:colOff>
      <xdr:row>21</xdr:row>
      <xdr:rowOff>175627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5C56761-D11A-43DA-810D-A6DA79268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730173</xdr:colOff>
      <xdr:row>23</xdr:row>
      <xdr:rowOff>3950</xdr:rowOff>
    </xdr:from>
    <xdr:to>
      <xdr:col>16</xdr:col>
      <xdr:colOff>313764</xdr:colOff>
      <xdr:row>38</xdr:row>
      <xdr:rowOff>95162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6C493B8-2626-4648-BFFD-60DC99B17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717178</xdr:colOff>
      <xdr:row>40</xdr:row>
      <xdr:rowOff>33618</xdr:rowOff>
    </xdr:from>
    <xdr:to>
      <xdr:col>16</xdr:col>
      <xdr:colOff>358588</xdr:colOff>
      <xdr:row>55</xdr:row>
      <xdr:rowOff>3816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F0E1F52-D35D-4C84-BF6E-3C0BAD433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557894</xdr:colOff>
      <xdr:row>5</xdr:row>
      <xdr:rowOff>132522</xdr:rowOff>
    </xdr:from>
    <xdr:to>
      <xdr:col>8</xdr:col>
      <xdr:colOff>389283</xdr:colOff>
      <xdr:row>28</xdr:row>
      <xdr:rowOff>122467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ABF68AD-8BED-4DBB-98F3-95DFDA09B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16</xdr:col>
      <xdr:colOff>75134</xdr:colOff>
      <xdr:row>29</xdr:row>
      <xdr:rowOff>9526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4D726A8-7CD5-4E88-853D-3EF3B7351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581025</xdr:colOff>
      <xdr:row>7</xdr:row>
      <xdr:rowOff>171450</xdr:rowOff>
    </xdr:from>
    <xdr:to>
      <xdr:col>20</xdr:col>
      <xdr:colOff>581025</xdr:colOff>
      <xdr:row>32</xdr:row>
      <xdr:rowOff>57882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DF99415-CC17-4FCA-8BA4-1946E4938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1209675</xdr:colOff>
      <xdr:row>7</xdr:row>
      <xdr:rowOff>171450</xdr:rowOff>
    </xdr:from>
    <xdr:to>
      <xdr:col>11</xdr:col>
      <xdr:colOff>314325</xdr:colOff>
      <xdr:row>32</xdr:row>
      <xdr:rowOff>48357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4A21DD1-5B89-4497-8E53-78293348E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9525</xdr:colOff>
      <xdr:row>33</xdr:row>
      <xdr:rowOff>67408</xdr:rowOff>
    </xdr:from>
    <xdr:to>
      <xdr:col>11</xdr:col>
      <xdr:colOff>381000</xdr:colOff>
      <xdr:row>57</xdr:row>
      <xdr:rowOff>161925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7A005D4-F55A-4C25-90EE-FB900D10F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599342</xdr:colOff>
      <xdr:row>33</xdr:row>
      <xdr:rowOff>90854</xdr:rowOff>
    </xdr:from>
    <xdr:to>
      <xdr:col>20</xdr:col>
      <xdr:colOff>609600</xdr:colOff>
      <xdr:row>57</xdr:row>
      <xdr:rowOff>187569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7899F62-95EA-4A86-9725-0B6EF318A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90486</xdr:colOff>
      <xdr:row>6</xdr:row>
      <xdr:rowOff>171450</xdr:rowOff>
    </xdr:from>
    <xdr:to>
      <xdr:col>7</xdr:col>
      <xdr:colOff>304800</xdr:colOff>
      <xdr:row>28</xdr:row>
      <xdr:rowOff>171449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15FD2C0-DA08-48E1-9491-FFCFE1BDB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266700</xdr:colOff>
      <xdr:row>6</xdr:row>
      <xdr:rowOff>161925</xdr:rowOff>
    </xdr:from>
    <xdr:to>
      <xdr:col>15</xdr:col>
      <xdr:colOff>504825</xdr:colOff>
      <xdr:row>28</xdr:row>
      <xdr:rowOff>161924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EDF165B-6AB7-413D-BDBE-60CEC8832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647700</xdr:colOff>
      <xdr:row>6</xdr:row>
      <xdr:rowOff>161925</xdr:rowOff>
    </xdr:from>
    <xdr:to>
      <xdr:col>24</xdr:col>
      <xdr:colOff>76200</xdr:colOff>
      <xdr:row>29</xdr:row>
      <xdr:rowOff>27108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43B2907-D055-4018-9BF1-15F1B5D5D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10</xdr:row>
      <xdr:rowOff>95250</xdr:rowOff>
    </xdr:from>
    <xdr:to>
      <xdr:col>9</xdr:col>
      <xdr:colOff>476250</xdr:colOff>
      <xdr:row>36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B88BCE0-2DD5-4B0F-B5B8-E87606BBA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252411</xdr:colOff>
      <xdr:row>11</xdr:row>
      <xdr:rowOff>119062</xdr:rowOff>
    </xdr:from>
    <xdr:to>
      <xdr:col>15</xdr:col>
      <xdr:colOff>371474</xdr:colOff>
      <xdr:row>37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2471CCD-41B0-4D0F-9019-B435EB2F1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9</xdr:row>
      <xdr:rowOff>85725</xdr:rowOff>
    </xdr:from>
    <xdr:to>
      <xdr:col>15</xdr:col>
      <xdr:colOff>600075</xdr:colOff>
      <xdr:row>38</xdr:row>
      <xdr:rowOff>9525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8A23084-9B92-4746-9B42-DFEDC3C8F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685799</xdr:colOff>
      <xdr:row>3</xdr:row>
      <xdr:rowOff>0</xdr:rowOff>
    </xdr:from>
    <xdr:to>
      <xdr:col>11</xdr:col>
      <xdr:colOff>123824</xdr:colOff>
      <xdr:row>23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A6B108E-0D9D-47FC-9D4C-20D21AC60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10</xdr:row>
      <xdr:rowOff>161925</xdr:rowOff>
    </xdr:from>
    <xdr:to>
      <xdr:col>8</xdr:col>
      <xdr:colOff>657225</xdr:colOff>
      <xdr:row>34</xdr:row>
      <xdr:rowOff>52387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8EDB541-64F8-4C11-8A39-C9E948F2F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333375</xdr:colOff>
      <xdr:row>10</xdr:row>
      <xdr:rowOff>142875</xdr:rowOff>
    </xdr:from>
    <xdr:to>
      <xdr:col>16</xdr:col>
      <xdr:colOff>542924</xdr:colOff>
      <xdr:row>34</xdr:row>
      <xdr:rowOff>33337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461A912-3080-43C0-A3F3-2DB1B3DFA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35</xdr:row>
      <xdr:rowOff>133350</xdr:rowOff>
    </xdr:from>
    <xdr:to>
      <xdr:col>8</xdr:col>
      <xdr:colOff>628650</xdr:colOff>
      <xdr:row>59</xdr:row>
      <xdr:rowOff>23812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39C134DC-94A0-4D5B-9B92-A25B931E8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323850</xdr:colOff>
      <xdr:row>35</xdr:row>
      <xdr:rowOff>66675</xdr:rowOff>
    </xdr:from>
    <xdr:to>
      <xdr:col>16</xdr:col>
      <xdr:colOff>533400</xdr:colOff>
      <xdr:row>58</xdr:row>
      <xdr:rowOff>138112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1F2D3AE-8DB4-4BC7-953E-B6E30BDA0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cuments\xwechat_files\wxid_v06jylwgge8121_deb1\msg\file\2025-09\Fig.S6%20C-D-E.xlsx" TargetMode="External"/><Relationship Id="rId1" Type="http://schemas.openxmlformats.org/officeDocument/2006/relationships/externalLinkPath" Target="/Users/Admin/Documents/xwechat_files/wxid_v06jylwgge8121_deb1/msg/file/2025-09/Fig.S6%20C-D-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cuments\xwechat_files\wxid_v06jylwgge8121_deb1\msg\file\2025-09\Fig.%20S8.xlsx" TargetMode="External"/><Relationship Id="rId1" Type="http://schemas.openxmlformats.org/officeDocument/2006/relationships/externalLinkPath" Target="/Users/Admin/Documents/xwechat_files/wxid_v06jylwgge8121_deb1/msg/file/2025-09/Fig.%20S8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cuments\xwechat_files\wxid_v06jylwgge8121_deb1\msg\file\2025-09\Fig.%20S11.xlsx" TargetMode="External"/><Relationship Id="rId1" Type="http://schemas.openxmlformats.org/officeDocument/2006/relationships/externalLinkPath" Target="/Users/Admin/Documents/xwechat_files/wxid_v06jylwgge8121_deb1/msg/file/2025-09/Fig.%20S11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cuments\xwechat_files\wxid_v06jylwgge8121_deb1\msg\file\2025-09\Fig.%20S12.xlsx" TargetMode="External"/><Relationship Id="rId1" Type="http://schemas.openxmlformats.org/officeDocument/2006/relationships/externalLinkPath" Target="/Users/Admin/Documents/xwechat_files/wxid_v06jylwgge8121_deb1/msg/file/2025-09/Fig.%20S12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cuments\xwechat_files\wxid_v06jylwgge8121_deb1\msg\file\2025-09\Fig.%20S13.xlsx" TargetMode="External"/><Relationship Id="rId1" Type="http://schemas.openxmlformats.org/officeDocument/2006/relationships/externalLinkPath" Target="/Users/Admin/Documents/xwechat_files/wxid_v06jylwgge8121_deb1/msg/file/2025-09/Fig.%20S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4">
          <cell r="A4">
            <v>200</v>
          </cell>
          <cell r="B4">
            <v>2.2095325861686832E-2</v>
          </cell>
          <cell r="C4">
            <v>200</v>
          </cell>
          <cell r="D4">
            <v>8.0015956152783119E-2</v>
          </cell>
          <cell r="E4">
            <v>200</v>
          </cell>
          <cell r="F4">
            <v>2.3616744197998751E-2</v>
          </cell>
          <cell r="G4">
            <v>200</v>
          </cell>
          <cell r="H4">
            <v>8.8106038525877284E-2</v>
          </cell>
        </row>
        <row r="5">
          <cell r="A5">
            <v>202</v>
          </cell>
          <cell r="B5">
            <v>2.3292166092234057E-2</v>
          </cell>
          <cell r="C5">
            <v>202</v>
          </cell>
          <cell r="D5">
            <v>8.7035328219462027E-2</v>
          </cell>
          <cell r="E5">
            <v>202</v>
          </cell>
          <cell r="F5">
            <v>2.4944368453909127E-2</v>
          </cell>
          <cell r="G5">
            <v>202</v>
          </cell>
          <cell r="H5">
            <v>9.6110090323648922E-2</v>
          </cell>
        </row>
        <row r="6">
          <cell r="A6">
            <v>204</v>
          </cell>
          <cell r="B6">
            <v>2.4561674680018797E-2</v>
          </cell>
          <cell r="C6">
            <v>204</v>
          </cell>
          <cell r="D6">
            <v>9.4779282082559924E-2</v>
          </cell>
          <cell r="E6">
            <v>204</v>
          </cell>
          <cell r="F6">
            <v>2.6356188349867415E-2</v>
          </cell>
          <cell r="G6">
            <v>204</v>
          </cell>
          <cell r="H6">
            <v>0.10496781846939285</v>
          </cell>
        </row>
        <row r="7">
          <cell r="A7">
            <v>206</v>
          </cell>
          <cell r="B7">
            <v>2.5909041859732196E-2</v>
          </cell>
          <cell r="C7">
            <v>206</v>
          </cell>
          <cell r="D7">
            <v>0.10333316421221117</v>
          </cell>
          <cell r="E7">
            <v>206</v>
          </cell>
          <cell r="F7">
            <v>2.7858472479425633E-2</v>
          </cell>
          <cell r="G7">
            <v>206</v>
          </cell>
          <cell r="H7">
            <v>0.11478218778442728</v>
          </cell>
        </row>
        <row r="8">
          <cell r="A8">
            <v>208</v>
          </cell>
          <cell r="B8">
            <v>2.7339885283422571E-2</v>
          </cell>
          <cell r="C8">
            <v>208</v>
          </cell>
          <cell r="D8">
            <v>0.11279294668508821</v>
          </cell>
          <cell r="E8">
            <v>208</v>
          </cell>
          <cell r="F8">
            <v>2.9458025574581104E-2</v>
          </cell>
          <cell r="G8">
            <v>208</v>
          </cell>
          <cell r="H8">
            <v>0.1256689923621237</v>
          </cell>
        </row>
        <row r="9">
          <cell r="A9">
            <v>210</v>
          </cell>
          <cell r="B9">
            <v>2.8860289247477411E-2</v>
          </cell>
          <cell r="C9">
            <v>210</v>
          </cell>
          <cell r="D9">
            <v>0.12326639449093535</v>
          </cell>
          <cell r="E9">
            <v>210</v>
          </cell>
          <cell r="F9">
            <v>3.1162239452839247E-2</v>
          </cell>
          <cell r="G9">
            <v>210</v>
          </cell>
          <cell r="H9">
            <v>0.13775814255994068</v>
          </cell>
        </row>
        <row r="10">
          <cell r="A10">
            <v>212</v>
          </cell>
          <cell r="B10">
            <v>3.0476847793257655E-2</v>
          </cell>
          <cell r="C10">
            <v>212</v>
          </cell>
          <cell r="D10">
            <v>0.13487425246844875</v>
          </cell>
          <cell r="E10">
            <v>212</v>
          </cell>
          <cell r="F10">
            <v>3.2979149149039544E-2</v>
          </cell>
          <cell r="G10">
            <v>212</v>
          </cell>
          <cell r="H10">
            <v>0.15119488990623997</v>
          </cell>
        </row>
        <row r="11">
          <cell r="A11">
            <v>214</v>
          </cell>
          <cell r="B11">
            <v>3.2196712071972611E-2</v>
          </cell>
          <cell r="C11">
            <v>214</v>
          </cell>
          <cell r="D11">
            <v>0.14775139118286795</v>
          </cell>
          <cell r="E11">
            <v>214</v>
          </cell>
          <cell r="F11">
            <v>3.4917494765129398E-2</v>
          </cell>
          <cell r="G11">
            <v>214</v>
          </cell>
          <cell r="H11">
            <v>0.16614087474229156</v>
          </cell>
        </row>
        <row r="12">
          <cell r="A12">
            <v>216</v>
          </cell>
          <cell r="B12">
            <v>3.4027642400237257E-2</v>
          </cell>
          <cell r="C12">
            <v>216</v>
          </cell>
          <cell r="D12">
            <v>0.16204781736985607</v>
          </cell>
          <cell r="E12">
            <v>216</v>
          </cell>
          <cell r="F12">
            <v>3.6986789619334326E-2</v>
          </cell>
          <cell r="G12">
            <v>216</v>
          </cell>
          <cell r="H12">
            <v>0.18277482407365797</v>
          </cell>
        </row>
        <row r="13">
          <cell r="A13">
            <v>218</v>
          </cell>
          <cell r="B13">
            <v>3.5978065470415821E-2</v>
          </cell>
          <cell r="C13">
            <v>218</v>
          </cell>
          <cell r="D13">
            <v>0.17792940757528974</v>
          </cell>
          <cell r="E13">
            <v>218</v>
          </cell>
          <cell r="F13">
            <v>3.9197395326086792E-2</v>
          </cell>
          <cell r="G13">
            <v>218</v>
          </cell>
          <cell r="H13">
            <v>0.20129264879818665</v>
          </cell>
        </row>
        <row r="14">
          <cell r="A14">
            <v>220</v>
          </cell>
          <cell r="B14">
            <v>3.8057137218743042E-2</v>
          </cell>
          <cell r="C14">
            <v>220</v>
          </cell>
          <cell r="D14">
            <v>0.1955781594590863</v>
          </cell>
          <cell r="E14">
            <v>220</v>
          </cell>
          <cell r="F14">
            <v>4.1560604488523611E-2</v>
          </cell>
          <cell r="G14">
            <v>220</v>
          </cell>
          <cell r="H14">
            <v>0.2219065853984763</v>
          </cell>
        </row>
        <row r="15">
          <cell r="A15">
            <v>222</v>
          </cell>
          <cell r="B15">
            <v>4.0274811893635798E-2</v>
          </cell>
          <cell r="C15">
            <v>222</v>
          </cell>
          <cell r="D15">
            <v>0.21519166979971005</v>
          </cell>
          <cell r="E15">
            <v>222</v>
          </cell>
          <cell r="F15">
            <v>4.4088731734871045E-2</v>
          </cell>
          <cell r="G15">
            <v>222</v>
          </cell>
          <cell r="H15">
            <v>0.24484289353133948</v>
          </cell>
        </row>
        <row r="16">
          <cell r="A16">
            <v>224</v>
          </cell>
          <cell r="B16">
            <v>4.2641917905483329E-2</v>
          </cell>
          <cell r="C16">
            <v>224</v>
          </cell>
          <cell r="D16">
            <v>0.23698143798861382</v>
          </cell>
          <cell r="E16">
            <v>224</v>
          </cell>
          <cell r="F16">
            <v>4.6795213876393738E-2</v>
          </cell>
          <cell r="G16">
            <v>224</v>
          </cell>
          <cell r="H16">
            <v>0.27033745721794189</v>
          </cell>
        </row>
        <row r="17">
          <cell r="A17">
            <v>226</v>
          </cell>
          <cell r="B17">
            <v>4.5170241075986106E-2</v>
          </cell>
          <cell r="C17">
            <v>226</v>
          </cell>
          <cell r="D17">
            <v>0.26116945737097919</v>
          </cell>
          <cell r="E17">
            <v>226</v>
          </cell>
          <cell r="F17">
            <v>4.9694720004774595E-2</v>
          </cell>
          <cell r="G17">
            <v>226</v>
          </cell>
          <cell r="H17">
            <v>0.29862845044498842</v>
          </cell>
        </row>
        <row r="18">
          <cell r="A18">
            <v>228</v>
          </cell>
          <cell r="B18">
            <v>4.7872615937537666E-2</v>
          </cell>
          <cell r="C18">
            <v>228</v>
          </cell>
          <cell r="D18">
            <v>0.28798239790448288</v>
          </cell>
          <cell r="E18">
            <v>228</v>
          </cell>
          <cell r="F18">
            <v>5.2803272376627963E-2</v>
          </cell>
          <cell r="G18">
            <v>228</v>
          </cell>
          <cell r="H18">
            <v>0.32994503891920246</v>
          </cell>
        </row>
        <row r="19">
          <cell r="A19">
            <v>230</v>
          </cell>
          <cell r="B19">
            <v>5.0763025758706615E-2</v>
          </cell>
          <cell r="C19">
            <v>230</v>
          </cell>
          <cell r="D19">
            <v>0.31764251595909343</v>
          </cell>
          <cell r="E19">
            <v>230</v>
          </cell>
          <cell r="F19">
            <v>5.6138378946729461E-2</v>
          </cell>
          <cell r="G19">
            <v>230</v>
          </cell>
          <cell r="H19">
            <v>0.36449094336132548</v>
          </cell>
        </row>
        <row r="20">
          <cell r="A20">
            <v>232</v>
          </cell>
          <cell r="B20">
            <v>5.385671198611286E-2</v>
          </cell>
          <cell r="C20">
            <v>232</v>
          </cell>
          <cell r="D20">
            <v>0.35035428159426185</v>
          </cell>
          <cell r="E20">
            <v>232</v>
          </cell>
          <cell r="F20">
            <v>5.9719178401852924E-2</v>
          </cell>
          <cell r="G20">
            <v>232</v>
          </cell>
          <cell r="H20">
            <v>0.40242166740864371</v>
          </cell>
        </row>
        <row r="21">
          <cell r="A21">
            <v>234</v>
          </cell>
          <cell r="B21">
            <v>5.7170293791183546E-2</v>
          </cell>
          <cell r="C21">
            <v>234</v>
          </cell>
          <cell r="D21">
            <v>0.38628564822653588</v>
          </cell>
          <cell r="E21">
            <v>234</v>
          </cell>
          <cell r="F21">
            <v>6.3566598503864147E-2</v>
          </cell>
          <cell r="G21">
            <v>234</v>
          </cell>
          <cell r="H21">
            <v>0.44381442499912505</v>
          </cell>
        </row>
        <row r="22">
          <cell r="A22">
            <v>236</v>
          </cell>
          <cell r="B22">
            <v>6.072189838529618E-2</v>
          </cell>
          <cell r="C22">
            <v>236</v>
          </cell>
          <cell r="D22">
            <v>0.42554299973494902</v>
          </cell>
          <cell r="E22">
            <v>236</v>
          </cell>
          <cell r="F22">
            <v>6.7703528460654749E-2</v>
          </cell>
          <cell r="G22">
            <v>236</v>
          </cell>
          <cell r="H22">
            <v>0.48863047099404622</v>
          </cell>
        </row>
        <row r="23">
          <cell r="A23">
            <v>238</v>
          </cell>
          <cell r="B23">
            <v>6.4531302709728844E-2</v>
          </cell>
          <cell r="C23">
            <v>238</v>
          </cell>
          <cell r="D23">
            <v>0.46813923550453773</v>
          </cell>
          <cell r="E23">
            <v>238</v>
          </cell>
          <cell r="F23">
            <v>7.2155005889377621E-2</v>
          </cell>
          <cell r="G23">
            <v>238</v>
          </cell>
          <cell r="H23">
            <v>0.53667086075330239</v>
          </cell>
        </row>
        <row r="24">
          <cell r="A24">
            <v>240</v>
          </cell>
          <cell r="B24">
            <v>6.8620087006016739E-2</v>
          </cell>
          <cell r="C24">
            <v>240</v>
          </cell>
          <cell r="D24">
            <v>0.5139553712783087</v>
          </cell>
          <cell r="E24">
            <v>240</v>
          </cell>
          <cell r="F24">
            <v>7.6948418695722443E-2</v>
          </cell>
          <cell r="G24">
            <v>240</v>
          </cell>
          <cell r="H24">
            <v>0.58752882054151367</v>
          </cell>
        </row>
        <row r="25">
          <cell r="A25">
            <v>242</v>
          </cell>
          <cell r="B25">
            <v>7.3011800612478361E-2</v>
          </cell>
          <cell r="C25">
            <v>242</v>
          </cell>
          <cell r="D25">
            <v>0.56269761771402349</v>
          </cell>
          <cell r="E25">
            <v>242</v>
          </cell>
          <cell r="F25">
            <v>8.2113721836840292E-2</v>
          </cell>
          <cell r="G25">
            <v>242</v>
          </cell>
          <cell r="H25">
            <v>0.64054490650702067</v>
          </cell>
        </row>
        <row r="26">
          <cell r="A26">
            <v>244</v>
          </cell>
          <cell r="B26">
            <v>7.7732140094695201E-2</v>
          </cell>
          <cell r="C26">
            <v>244</v>
          </cell>
          <cell r="D26">
            <v>0.61385423135866202</v>
          </cell>
          <cell r="E26">
            <v>244</v>
          </cell>
          <cell r="F26">
            <v>8.7683668426785877E-2</v>
          </cell>
          <cell r="G26">
            <v>244</v>
          </cell>
          <cell r="H26">
            <v>0.69477458035742012</v>
          </cell>
        </row>
        <row r="27">
          <cell r="A27">
            <v>246</v>
          </cell>
          <cell r="B27">
            <v>8.2809139476485827E-2</v>
          </cell>
          <cell r="C27">
            <v>246</v>
          </cell>
          <cell r="D27">
            <v>0.66665934930983006</v>
          </cell>
          <cell r="E27">
            <v>246</v>
          </cell>
          <cell r="F27">
            <v>9.369405393510033E-2</v>
          </cell>
          <cell r="G27">
            <v>246</v>
          </cell>
          <cell r="H27">
            <v>0.74898073604212634</v>
          </cell>
        </row>
        <row r="28">
          <cell r="A28">
            <v>248</v>
          </cell>
          <cell r="B28">
            <v>8.8273371862759742E-2</v>
          </cell>
          <cell r="C28">
            <v>248</v>
          </cell>
          <cell r="D28">
            <v>0.72007391472613835</v>
          </cell>
          <cell r="E28">
            <v>248</v>
          </cell>
          <cell r="F28">
            <v>0.10018397126209977</v>
          </cell>
          <cell r="G28">
            <v>248</v>
          </cell>
          <cell r="H28">
            <v>0.80166440931227734</v>
          </cell>
        </row>
        <row r="29">
          <cell r="A29">
            <v>250</v>
          </cell>
          <cell r="B29">
            <v>9.4158161096450255E-2</v>
          </cell>
          <cell r="C29">
            <v>250</v>
          </cell>
          <cell r="D29">
            <v>0.77279550426710109</v>
          </cell>
          <cell r="E29">
            <v>250</v>
          </cell>
          <cell r="F29">
            <v>0.10719607317494251</v>
          </cell>
          <cell r="G29">
            <v>250</v>
          </cell>
          <cell r="H29">
            <v>0.85114344846793055</v>
          </cell>
        </row>
        <row r="30">
          <cell r="A30">
            <v>252</v>
          </cell>
          <cell r="B30">
            <v>0.10049980122092073</v>
          </cell>
          <cell r="C30">
            <v>252</v>
          </cell>
          <cell r="D30">
            <v>0.82330777113499454</v>
          </cell>
          <cell r="E30">
            <v>252</v>
          </cell>
          <cell r="F30">
            <v>0.11477683686578932</v>
          </cell>
          <cell r="G30">
            <v>252</v>
          </cell>
          <cell r="H30">
            <v>0.89568010762876682</v>
          </cell>
        </row>
        <row r="31">
          <cell r="A31">
            <v>254</v>
          </cell>
          <cell r="B31">
            <v>0.10733778036550023</v>
          </cell>
          <cell r="C31">
            <v>254</v>
          </cell>
          <cell r="D31">
            <v>0.86997486013551339</v>
          </cell>
          <cell r="E31">
            <v>254</v>
          </cell>
          <cell r="F31">
            <v>0.12297682313746516</v>
          </cell>
          <cell r="G31">
            <v>254</v>
          </cell>
          <cell r="H31">
            <v>0.93364524380484837</v>
          </cell>
        </row>
        <row r="32">
          <cell r="A32">
            <v>256</v>
          </cell>
          <cell r="B32">
            <v>0.1147150041629369</v>
          </cell>
          <cell r="C32">
            <v>256</v>
          </cell>
          <cell r="D32">
            <v>0.911176273935695</v>
          </cell>
          <cell r="E32">
            <v>256</v>
          </cell>
          <cell r="F32">
            <v>0.13185091980218766</v>
          </cell>
          <cell r="G32">
            <v>256</v>
          </cell>
          <cell r="H32">
            <v>0.96369292089855307</v>
          </cell>
        </row>
        <row r="33">
          <cell r="A33">
            <v>258</v>
          </cell>
          <cell r="B33">
            <v>0.12267801185696203</v>
          </cell>
          <cell r="C33">
            <v>258</v>
          </cell>
          <cell r="D33">
            <v>0.9454652495108794</v>
          </cell>
          <cell r="E33">
            <v>258</v>
          </cell>
          <cell r="F33">
            <v>0.14145855514337302</v>
          </cell>
          <cell r="G33">
            <v>258</v>
          </cell>
          <cell r="H33">
            <v>0.98491071124909169</v>
          </cell>
        </row>
        <row r="34">
          <cell r="A34">
            <v>260</v>
          </cell>
          <cell r="B34">
            <v>0.13127717576219222</v>
          </cell>
          <cell r="C34">
            <v>260</v>
          </cell>
          <cell r="D34">
            <v>0.97172306773632677</v>
          </cell>
          <cell r="E34">
            <v>260</v>
          </cell>
          <cell r="F34">
            <v>0.15186386256946649</v>
          </cell>
          <cell r="G34">
            <v>260</v>
          </cell>
          <cell r="H34">
            <v>0.9969129809519115</v>
          </cell>
        </row>
        <row r="35">
          <cell r="A35">
            <v>262</v>
          </cell>
          <cell r="B35">
            <v>0.14056687158267611</v>
          </cell>
          <cell r="C35">
            <v>262</v>
          </cell>
          <cell r="D35">
            <v>0.98927798035558356</v>
          </cell>
          <cell r="E35">
            <v>262</v>
          </cell>
          <cell r="F35">
            <v>0.163135771700881</v>
          </cell>
          <cell r="G35">
            <v>262</v>
          </cell>
          <cell r="H35">
            <v>0.99985780224189569</v>
          </cell>
        </row>
        <row r="36">
          <cell r="A36">
            <v>264</v>
          </cell>
          <cell r="B36">
            <v>0.15060560315042593</v>
          </cell>
          <cell r="C36">
            <v>264</v>
          </cell>
          <cell r="D36">
            <v>0.99796364152400785</v>
          </cell>
          <cell r="E36">
            <v>264</v>
          </cell>
          <cell r="F36">
            <v>0.17534799389911271</v>
          </cell>
          <cell r="G36">
            <v>264</v>
          </cell>
          <cell r="H36">
            <v>0.9943880981312615</v>
          </cell>
        </row>
        <row r="37">
          <cell r="A37">
            <v>266</v>
          </cell>
          <cell r="B37">
            <v>0.16145606028035864</v>
          </cell>
          <cell r="C37">
            <v>266</v>
          </cell>
          <cell r="D37">
            <v>0.99810671721510658</v>
          </cell>
          <cell r="E37">
            <v>266</v>
          </cell>
          <cell r="F37">
            <v>0.18857886152231784</v>
          </cell>
          <cell r="G37">
            <v>266</v>
          </cell>
          <cell r="H37">
            <v>0.98151615514561275</v>
          </cell>
        </row>
        <row r="38">
          <cell r="A38">
            <v>268</v>
          </cell>
          <cell r="B38">
            <v>0.17318508252693132</v>
          </cell>
          <cell r="C38">
            <v>268</v>
          </cell>
          <cell r="D38">
            <v>0.99045113753612413</v>
          </cell>
          <cell r="E38">
            <v>268</v>
          </cell>
          <cell r="F38">
            <v>0.20291096989690849</v>
          </cell>
          <cell r="G38">
            <v>268</v>
          </cell>
          <cell r="H38">
            <v>0.96248094049835931</v>
          </cell>
        </row>
        <row r="39">
          <cell r="A39">
            <v>270</v>
          </cell>
          <cell r="B39">
            <v>0.18586349457618778</v>
          </cell>
          <cell r="C39">
            <v>270</v>
          </cell>
          <cell r="D39">
            <v>0.97604040209251319</v>
          </cell>
          <cell r="E39">
            <v>270</v>
          </cell>
          <cell r="F39">
            <v>0.21843055918872178</v>
          </cell>
          <cell r="G39">
            <v>270</v>
          </cell>
          <cell r="H39">
            <v>0.93860755870355717</v>
          </cell>
        </row>
        <row r="40">
          <cell r="A40">
            <v>272</v>
          </cell>
          <cell r="B40">
            <v>0.19956577077941362</v>
          </cell>
          <cell r="C40">
            <v>272</v>
          </cell>
          <cell r="D40">
            <v>0.956084990754411</v>
          </cell>
          <cell r="E40">
            <v>272</v>
          </cell>
          <cell r="F40">
            <v>0.23522656032968503</v>
          </cell>
          <cell r="G40">
            <v>272</v>
          </cell>
          <cell r="H40">
            <v>0.91119025602160686</v>
          </cell>
        </row>
        <row r="41">
          <cell r="A41">
            <v>274</v>
          </cell>
          <cell r="B41">
            <v>0.21436947701042341</v>
          </cell>
          <cell r="C41">
            <v>274</v>
          </cell>
          <cell r="D41">
            <v>0.93183905016845803</v>
          </cell>
          <cell r="E41">
            <v>274</v>
          </cell>
          <cell r="F41">
            <v>0.25338921556057614</v>
          </cell>
          <cell r="G41">
            <v>274</v>
          </cell>
          <cell r="H41">
            <v>0.88140945999872411</v>
          </cell>
        </row>
        <row r="42">
          <cell r="A42">
            <v>276</v>
          </cell>
          <cell r="B42">
            <v>0.23035442786491866</v>
          </cell>
          <cell r="C42">
            <v>276</v>
          </cell>
          <cell r="D42">
            <v>0.90450226649180232</v>
          </cell>
          <cell r="E42">
            <v>276</v>
          </cell>
          <cell r="F42">
            <v>0.27300817118168819</v>
          </cell>
          <cell r="G42">
            <v>276</v>
          </cell>
          <cell r="H42">
            <v>0.85028367029765506</v>
          </cell>
        </row>
        <row r="43">
          <cell r="A43">
            <v>278</v>
          </cell>
          <cell r="B43">
            <v>0.24760148676224625</v>
          </cell>
          <cell r="C43">
            <v>278</v>
          </cell>
          <cell r="D43">
            <v>0.87515334080242779</v>
          </cell>
          <cell r="E43">
            <v>278</v>
          </cell>
          <cell r="F43">
            <v>0.29416992971430866</v>
          </cell>
          <cell r="G43">
            <v>278</v>
          </cell>
          <cell r="H43">
            <v>0.81865077198492919</v>
          </cell>
        </row>
        <row r="44">
          <cell r="A44">
            <v>280</v>
          </cell>
          <cell r="B44">
            <v>0.26619092669923183</v>
          </cell>
          <cell r="C44">
            <v>280</v>
          </cell>
          <cell r="D44">
            <v>0.84471384746493716</v>
          </cell>
          <cell r="E44">
            <v>280</v>
          </cell>
          <cell r="F44">
            <v>0.31695454382553367</v>
          </cell>
          <cell r="G44">
            <v>280</v>
          </cell>
          <cell r="H44">
            <v>0.78717070180914372</v>
          </cell>
        </row>
        <row r="45">
          <cell r="A45">
            <v>282</v>
          </cell>
          <cell r="B45">
            <v>0.28620026175617685</v>
          </cell>
          <cell r="C45">
            <v>282</v>
          </cell>
          <cell r="D45">
            <v>0.81393675024661782</v>
          </cell>
          <cell r="E45">
            <v>282</v>
          </cell>
          <cell r="F45">
            <v>0.34143143925545572</v>
          </cell>
          <cell r="G45">
            <v>282</v>
          </cell>
          <cell r="H45">
            <v>0.75634140712256115</v>
          </cell>
        </row>
        <row r="46">
          <cell r="A46">
            <v>284</v>
          </cell>
          <cell r="B46">
            <v>0.30770145620061129</v>
          </cell>
          <cell r="C46">
            <v>284</v>
          </cell>
          <cell r="D46">
            <v>0.78341226789877971</v>
          </cell>
          <cell r="E46">
            <v>284</v>
          </cell>
          <cell r="F46">
            <v>0.3676542741938249</v>
          </cell>
          <cell r="G46">
            <v>284</v>
          </cell>
          <cell r="H46">
            <v>0.72652147702172654</v>
          </cell>
        </row>
        <row r="47">
          <cell r="A47">
            <v>286</v>
          </cell>
          <cell r="B47">
            <v>0.33075742229982319</v>
          </cell>
          <cell r="C47">
            <v>286</v>
          </cell>
          <cell r="D47">
            <v>0.75358419343057848</v>
          </cell>
          <cell r="E47">
            <v>286</v>
          </cell>
          <cell r="F47">
            <v>0.39565478497950046</v>
          </cell>
          <cell r="G47">
            <v>286</v>
          </cell>
          <cell r="H47">
            <v>0.69795471919304952</v>
          </cell>
        </row>
        <row r="48">
          <cell r="A48">
            <v>288</v>
          </cell>
          <cell r="B48">
            <v>0.35541773384322062</v>
          </cell>
          <cell r="C48">
            <v>288</v>
          </cell>
          <cell r="D48">
            <v>0.72477117731937324</v>
          </cell>
          <cell r="E48">
            <v>288</v>
          </cell>
          <cell r="F48">
            <v>0.42543564036097092</v>
          </cell>
          <cell r="G48">
            <v>288</v>
          </cell>
          <cell r="H48">
            <v>0.67079371767092633</v>
          </cell>
        </row>
        <row r="49">
          <cell r="A49">
            <v>290</v>
          </cell>
          <cell r="B49">
            <v>0.38171351489873151</v>
          </cell>
          <cell r="C49">
            <v>290</v>
          </cell>
          <cell r="D49">
            <v>0.69718913711323949</v>
          </cell>
          <cell r="E49">
            <v>290</v>
          </cell>
          <cell r="F49">
            <v>0.45696243624867805</v>
          </cell>
          <cell r="G49">
            <v>290</v>
          </cell>
          <cell r="H49">
            <v>0.64512078371576864</v>
          </cell>
        </row>
        <row r="50">
          <cell r="A50">
            <v>292</v>
          </cell>
          <cell r="B50">
            <v>0.40965151807847233</v>
          </cell>
          <cell r="C50">
            <v>292</v>
          </cell>
          <cell r="D50">
            <v>0.67097243001482931</v>
          </cell>
          <cell r="E50">
            <v>292</v>
          </cell>
          <cell r="F50">
            <v>0.49015511488411501</v>
          </cell>
          <cell r="G50">
            <v>292</v>
          </cell>
          <cell r="H50">
            <v>0.62096566374767881</v>
          </cell>
        </row>
        <row r="51">
          <cell r="A51">
            <v>294</v>
          </cell>
          <cell r="B51">
            <v>0.43920748891820782</v>
          </cell>
          <cell r="C51">
            <v>294</v>
          </cell>
          <cell r="D51">
            <v>0.6461925531885957</v>
          </cell>
          <cell r="E51">
            <v>294</v>
          </cell>
          <cell r="F51">
            <v>0.52487928603097145</v>
          </cell>
          <cell r="G51">
            <v>294</v>
          </cell>
          <cell r="H51">
            <v>0.59831995739987853</v>
          </cell>
        </row>
        <row r="52">
          <cell r="A52">
            <v>296</v>
          </cell>
          <cell r="B52">
            <v>0.47031902663726588</v>
          </cell>
          <cell r="C52">
            <v>296</v>
          </cell>
          <cell r="D52">
            <v>0.62287390664252507</v>
          </cell>
          <cell r="E52">
            <v>296</v>
          </cell>
          <cell r="F52">
            <v>0.56093815282064496</v>
          </cell>
          <cell r="G52">
            <v>296</v>
          </cell>
          <cell r="H52">
            <v>0.57714851981603688</v>
          </cell>
        </row>
        <row r="53">
          <cell r="A53">
            <v>298</v>
          </cell>
          <cell r="B53">
            <v>0.50287829651881011</v>
          </cell>
          <cell r="C53">
            <v>298</v>
          </cell>
          <cell r="D53">
            <v>0.60100662600978616</v>
          </cell>
          <cell r="E53">
            <v>298</v>
          </cell>
          <cell r="F53">
            <v>0.59806597679245055</v>
          </cell>
          <cell r="G53">
            <v>298</v>
          </cell>
          <cell r="H53">
            <v>0.55739826471724507</v>
          </cell>
        </row>
        <row r="54">
          <cell r="A54">
            <v>300</v>
          </cell>
          <cell r="B54">
            <v>0.53672511890827401</v>
          </cell>
          <cell r="C54">
            <v>300</v>
          </cell>
          <cell r="D54">
            <v>0.58055674751697439</v>
          </cell>
          <cell r="E54">
            <v>300</v>
          </cell>
          <cell r="F54">
            <v>0.63592421370215435</v>
          </cell>
          <cell r="G54">
            <v>300</v>
          </cell>
          <cell r="H54">
            <v>0.53900481873830275</v>
          </cell>
        </row>
        <row r="55">
          <cell r="A55">
            <v>302</v>
          </cell>
          <cell r="B55">
            <v>0.5716411382921015</v>
          </cell>
          <cell r="C55">
            <v>302</v>
          </cell>
          <cell r="D55">
            <v>0.56147407815914463</v>
          </cell>
          <cell r="E55">
            <v>302</v>
          </cell>
          <cell r="F55">
            <v>0.67410155524330717</v>
          </cell>
          <cell r="G55">
            <v>302</v>
          </cell>
          <cell r="H55">
            <v>0.5218974523619504</v>
          </cell>
        </row>
        <row r="56">
          <cell r="A56">
            <v>304</v>
          </cell>
          <cell r="B56">
            <v>0.60734593510093937</v>
          </cell>
          <cell r="C56">
            <v>304</v>
          </cell>
          <cell r="D56">
            <v>0.54369816747574728</v>
          </cell>
          <cell r="E56">
            <v>304</v>
          </cell>
          <cell r="F56">
            <v>0.71211905340784465</v>
          </cell>
          <cell r="G56">
            <v>304</v>
          </cell>
          <cell r="H56">
            <v>0.50600266020261109</v>
          </cell>
        </row>
        <row r="57">
          <cell r="A57">
            <v>306</v>
          </cell>
          <cell r="B57">
            <v>0.6434960426702766</v>
          </cell>
          <cell r="C57">
            <v>306</v>
          </cell>
          <cell r="D57">
            <v>0.52716275308476557</v>
          </cell>
          <cell r="E57">
            <v>306</v>
          </cell>
          <cell r="F57">
            <v>0.74944122075190411</v>
          </cell>
          <cell r="G57">
            <v>306</v>
          </cell>
          <cell r="H57">
            <v>0.49124670228361111</v>
          </cell>
        </row>
        <row r="58">
          <cell r="A58">
            <v>308</v>
          </cell>
          <cell r="B58">
            <v>0.67968782362169167</v>
          </cell>
          <cell r="C58">
            <v>308</v>
          </cell>
          <cell r="D58">
            <v>0.51179900590069605</v>
          </cell>
          <cell r="E58">
            <v>308</v>
          </cell>
          <cell r="F58">
            <v>0.78549345710979912</v>
          </cell>
          <cell r="G58">
            <v>308</v>
          </cell>
          <cell r="H58">
            <v>0.47755735855810588</v>
          </cell>
        </row>
        <row r="59">
          <cell r="A59">
            <v>310</v>
          </cell>
          <cell r="B59">
            <v>0.7154649959436794</v>
          </cell>
          <cell r="C59">
            <v>310</v>
          </cell>
          <cell r="D59">
            <v>0.49753784802343848</v>
          </cell>
          <cell r="E59">
            <v>310</v>
          </cell>
          <cell r="F59">
            <v>0.819685372127543</v>
          </cell>
          <cell r="G59">
            <v>310</v>
          </cell>
          <cell r="H59">
            <v>0.46486509609224225</v>
          </cell>
        </row>
        <row r="60">
          <cell r="A60">
            <v>312</v>
          </cell>
          <cell r="B60">
            <v>0.75033124682859054</v>
          </cell>
          <cell r="C60">
            <v>312</v>
          </cell>
          <cell r="D60">
            <v>0.48431156497827554</v>
          </cell>
          <cell r="E60">
            <v>312</v>
          </cell>
          <cell r="F60">
            <v>0.85143864807933656</v>
          </cell>
          <cell r="G60">
            <v>312</v>
          </cell>
          <cell r="H60">
            <v>0.4531038037570535</v>
          </cell>
        </row>
        <row r="61">
          <cell r="A61">
            <v>314</v>
          </cell>
          <cell r="B61">
            <v>0.78376783274144501</v>
          </cell>
          <cell r="C61">
            <v>314</v>
          </cell>
          <cell r="D61">
            <v>0.4720548882895258</v>
          </cell>
          <cell r="E61">
            <v>314</v>
          </cell>
          <cell r="F61">
            <v>0.88021718626573686</v>
          </cell>
          <cell r="G61">
            <v>314</v>
          </cell>
          <cell r="H61">
            <v>0.44221121296255372</v>
          </cell>
        </row>
        <row r="62">
          <cell r="A62">
            <v>316</v>
          </cell>
          <cell r="B62">
            <v>0.81525538670526398</v>
          </cell>
          <cell r="C62">
            <v>316</v>
          </cell>
          <cell r="D62">
            <v>0.46070568569244996</v>
          </cell>
          <cell r="E62">
            <v>316</v>
          </cell>
          <cell r="F62">
            <v>0.90555661292206147</v>
          </cell>
          <cell r="G62">
            <v>316</v>
          </cell>
          <cell r="H62">
            <v>0.43212909410024736</v>
          </cell>
        </row>
        <row r="63">
          <cell r="A63">
            <v>318</v>
          </cell>
          <cell r="B63">
            <v>0.84429844117974517</v>
          </cell>
          <cell r="C63">
            <v>318</v>
          </cell>
          <cell r="D63">
            <v>0.45020536464074246</v>
          </cell>
          <cell r="E63">
            <v>318</v>
          </cell>
          <cell r="F63">
            <v>0.92708998231203177</v>
          </cell>
          <cell r="G63">
            <v>318</v>
          </cell>
          <cell r="H63">
            <v>0.42280329582238729</v>
          </cell>
        </row>
        <row r="64">
          <cell r="A64">
            <v>320</v>
          </cell>
          <cell r="B64">
            <v>0.8704505702867692</v>
          </cell>
          <cell r="C64">
            <v>320</v>
          </cell>
          <cell r="D64">
            <v>0.44049906948439221</v>
          </cell>
          <cell r="E64">
            <v>320</v>
          </cell>
          <cell r="F64">
            <v>0.94456681862679814</v>
          </cell>
          <cell r="G64">
            <v>320</v>
          </cell>
          <cell r="H64">
            <v>0.41418367693049074</v>
          </cell>
        </row>
        <row r="65">
          <cell r="A65">
            <v>322</v>
          </cell>
          <cell r="B65">
            <v>0.89333770943068425</v>
          </cell>
          <cell r="C65">
            <v>322</v>
          </cell>
          <cell r="D65">
            <v>0.43153573284976943</v>
          </cell>
          <cell r="E65">
            <v>322</v>
          </cell>
          <cell r="F65">
            <v>0.9578634650867901</v>
          </cell>
          <cell r="G65">
            <v>322</v>
          </cell>
          <cell r="H65">
            <v>0.40622396742499445</v>
          </cell>
        </row>
        <row r="66">
          <cell r="A66">
            <v>324</v>
          </cell>
          <cell r="B66">
            <v>0.91267723728645578</v>
          </cell>
          <cell r="C66">
            <v>324</v>
          </cell>
          <cell r="D66">
            <v>0.42326802638537064</v>
          </cell>
          <cell r="E66">
            <v>324</v>
          </cell>
          <cell r="F66">
            <v>0.966983898838923</v>
          </cell>
          <cell r="G66">
            <v>324</v>
          </cell>
          <cell r="H66">
            <v>0.39888158528685302</v>
          </cell>
        </row>
        <row r="67">
          <cell r="A67">
            <v>326</v>
          </cell>
          <cell r="B67">
            <v>0.92829083933374834</v>
          </cell>
          <cell r="C67">
            <v>326</v>
          </cell>
          <cell r="D67">
            <v>0.41565224426428582</v>
          </cell>
          <cell r="E67">
            <v>326</v>
          </cell>
          <cell r="F67">
            <v>0.97205146771483242</v>
          </cell>
          <cell r="G67">
            <v>326</v>
          </cell>
          <cell r="H67">
            <v>0.39211742808431516</v>
          </cell>
        </row>
        <row r="68">
          <cell r="A68">
            <v>328</v>
          </cell>
          <cell r="B68">
            <v>0.94010994854507168</v>
          </cell>
          <cell r="C68">
            <v>328</v>
          </cell>
          <cell r="D68">
            <v>0.40864814389133652</v>
          </cell>
          <cell r="E68">
            <v>328</v>
          </cell>
          <cell r="F68">
            <v>0.97329313554443675</v>
          </cell>
          <cell r="G68">
            <v>328</v>
          </cell>
          <cell r="H68">
            <v>0.38589565293496619</v>
          </cell>
        </row>
        <row r="69">
          <cell r="A69">
            <v>330</v>
          </cell>
          <cell r="B69">
            <v>0.94817352496882368</v>
          </cell>
          <cell r="C69">
            <v>330</v>
          </cell>
          <cell r="D69">
            <v>0.40221876152339697</v>
          </cell>
          <cell r="E69">
            <v>330</v>
          </cell>
          <cell r="F69">
            <v>0.97101857617557219</v>
          </cell>
          <cell r="G69">
            <v>330</v>
          </cell>
          <cell r="H69">
            <v>0.38018345424200151</v>
          </cell>
        </row>
        <row r="70">
          <cell r="A70">
            <v>332</v>
          </cell>
          <cell r="B70">
            <v>0.95261889466358685</v>
          </cell>
          <cell r="C70">
            <v>332</v>
          </cell>
          <cell r="D70">
            <v>0.39633021546373803</v>
          </cell>
          <cell r="E70">
            <v>332</v>
          </cell>
          <cell r="F70">
            <v>0.96559673863594986</v>
          </cell>
          <cell r="G70">
            <v>332</v>
          </cell>
          <cell r="H70">
            <v>0.37495084560647196</v>
          </cell>
        </row>
        <row r="71">
          <cell r="A71">
            <v>334</v>
          </cell>
          <cell r="B71">
            <v>0.95366713532118874</v>
          </cell>
          <cell r="C71">
            <v>334</v>
          </cell>
          <cell r="D71">
            <v>0.39095150573719684</v>
          </cell>
          <cell r="E71">
            <v>334</v>
          </cell>
          <cell r="F71">
            <v>0.9574323465038389</v>
          </cell>
          <cell r="G71">
            <v>334</v>
          </cell>
          <cell r="H71">
            <v>0.37017045011937655</v>
          </cell>
        </row>
        <row r="72">
          <cell r="A72">
            <v>336</v>
          </cell>
          <cell r="B72">
            <v>0.95160494883344127</v>
          </cell>
          <cell r="C72">
            <v>336</v>
          </cell>
          <cell r="D72">
            <v>0.38605431637831189</v>
          </cell>
          <cell r="E72">
            <v>336</v>
          </cell>
          <cell r="F72">
            <v>0.94694431390751865</v>
          </cell>
          <cell r="G72">
            <v>336</v>
          </cell>
          <cell r="H72">
            <v>0.36581730165029469</v>
          </cell>
        </row>
        <row r="73">
          <cell r="A73">
            <v>338</v>
          </cell>
          <cell r="B73">
            <v>0.94676506450635944</v>
          </cell>
          <cell r="C73">
            <v>338</v>
          </cell>
          <cell r="D73">
            <v>0.38161282442752331</v>
          </cell>
          <cell r="E73">
            <v>338</v>
          </cell>
          <cell r="F73">
            <v>0.93454741775545036</v>
          </cell>
          <cell r="G73">
            <v>338</v>
          </cell>
          <cell r="H73">
            <v>0.36186865861493789</v>
          </cell>
        </row>
        <row r="74">
          <cell r="A74">
            <v>340</v>
          </cell>
          <cell r="B74">
            <v>0.93950701599494635</v>
          </cell>
          <cell r="C74">
            <v>340</v>
          </cell>
          <cell r="D74">
            <v>0.37760351824838279</v>
          </cell>
          <cell r="E74">
            <v>340</v>
          </cell>
          <cell r="F74">
            <v>0.92063790960145453</v>
          </cell>
          <cell r="G74">
            <v>340</v>
          </cell>
          <cell r="H74">
            <v>0.35830383090398177</v>
          </cell>
        </row>
        <row r="75">
          <cell r="A75">
            <v>342</v>
          </cell>
          <cell r="B75">
            <v>0.93019972845831755</v>
          </cell>
          <cell r="C75">
            <v>342</v>
          </cell>
          <cell r="D75">
            <v>0.37400502670823188</v>
          </cell>
          <cell r="E75">
            <v>342</v>
          </cell>
          <cell r="F75">
            <v>0.9055831881931572</v>
          </cell>
          <cell r="G75">
            <v>342</v>
          </cell>
          <cell r="H75">
            <v>0.35510402010085873</v>
          </cell>
        </row>
        <row r="76">
          <cell r="A76">
            <v>344</v>
          </cell>
          <cell r="B76">
            <v>0.9192068547366854</v>
          </cell>
          <cell r="C76">
            <v>344</v>
          </cell>
          <cell r="D76">
            <v>0.3707979600033624</v>
          </cell>
          <cell r="E76">
            <v>344</v>
          </cell>
          <cell r="F76">
            <v>0.88971524092021348</v>
          </cell>
          <cell r="G76">
            <v>344</v>
          </cell>
          <cell r="H76">
            <v>0.35225217274067644</v>
          </cell>
        </row>
        <row r="77">
          <cell r="A77">
            <v>346</v>
          </cell>
          <cell r="B77">
            <v>0.90687531141728894</v>
          </cell>
          <cell r="C77">
            <v>346</v>
          </cell>
          <cell r="D77">
            <v>0.36796476237258091</v>
          </cell>
          <cell r="E77">
            <v>346</v>
          </cell>
          <cell r="F77">
            <v>0.87332730963978589</v>
          </cell>
          <cell r="G77">
            <v>346</v>
          </cell>
          <cell r="H77">
            <v>0.34973284611655309</v>
          </cell>
        </row>
        <row r="78">
          <cell r="A78">
            <v>348</v>
          </cell>
          <cell r="B78">
            <v>0.89352705680341793</v>
          </cell>
          <cell r="C78">
            <v>348</v>
          </cell>
          <cell r="D78">
            <v>0.36548957657556858</v>
          </cell>
          <cell r="E78">
            <v>348</v>
          </cell>
          <cell r="F78">
            <v>0.85667312380325145</v>
          </cell>
          <cell r="G78">
            <v>348</v>
          </cell>
          <cell r="H78">
            <v>0.34753208598699847</v>
          </cell>
        </row>
        <row r="79">
          <cell r="A79">
            <v>350</v>
          </cell>
          <cell r="B79">
            <v>0.87945385673788712</v>
          </cell>
          <cell r="C79">
            <v>350</v>
          </cell>
          <cell r="D79">
            <v>0.3633581197638599</v>
          </cell>
          <cell r="E79">
            <v>350</v>
          </cell>
          <cell r="F79">
            <v>0.83996803667611442</v>
          </cell>
          <cell r="G79">
            <v>350</v>
          </cell>
          <cell r="H79">
            <v>0.34563731545125531</v>
          </cell>
        </row>
        <row r="80">
          <cell r="A80">
            <v>352</v>
          </cell>
          <cell r="B80">
            <v>0.86491460477942639</v>
          </cell>
          <cell r="C80">
            <v>352</v>
          </cell>
          <cell r="D80">
            <v>0.36155757021391499</v>
          </cell>
          <cell r="E80">
            <v>352</v>
          </cell>
          <cell r="F80">
            <v>0.82339146138798203</v>
          </cell>
          <cell r="G80">
            <v>352</v>
          </cell>
          <cell r="H80">
            <v>0.34403723421891719</v>
          </cell>
        </row>
        <row r="81">
          <cell r="A81">
            <v>354</v>
          </cell>
          <cell r="B81">
            <v>0.85013468455140884</v>
          </cell>
          <cell r="C81">
            <v>354</v>
          </cell>
          <cell r="D81">
            <v>0.36007646429473572</v>
          </cell>
          <cell r="E81">
            <v>354</v>
          </cell>
          <cell r="F81">
            <v>0.80709010015077554</v>
          </cell>
          <cell r="G81">
            <v>354</v>
          </cell>
          <cell r="H81">
            <v>0.34272172749078522</v>
          </cell>
        </row>
        <row r="82">
          <cell r="A82">
            <v>356</v>
          </cell>
          <cell r="B82">
            <v>0.83530685902033341</v>
          </cell>
          <cell r="C82">
            <v>356</v>
          </cell>
          <cell r="D82">
            <v>0.35890460299102012</v>
          </cell>
          <cell r="E82">
            <v>356</v>
          </cell>
          <cell r="F82">
            <v>0.79118156797601868</v>
          </cell>
          <cell r="G82">
            <v>356</v>
          </cell>
          <cell r="H82">
            <v>0.34168178367912461</v>
          </cell>
        </row>
        <row r="83">
          <cell r="A83">
            <v>358</v>
          </cell>
          <cell r="B83">
            <v>0.82059321753551895</v>
          </cell>
          <cell r="C83">
            <v>358</v>
          </cell>
          <cell r="D83">
            <v>0.35803296728015921</v>
          </cell>
          <cell r="E83">
            <v>358</v>
          </cell>
          <cell r="F83">
            <v>0.77575811576347009</v>
          </cell>
          <cell r="G83">
            <v>358</v>
          </cell>
          <cell r="H83">
            <v>0.34090942021919191</v>
          </cell>
        </row>
        <row r="84">
          <cell r="A84">
            <v>360</v>
          </cell>
          <cell r="B84">
            <v>0.80612778372078897</v>
          </cell>
          <cell r="C84">
            <v>360</v>
          </cell>
          <cell r="D84">
            <v>0.35745364166079674</v>
          </cell>
          <cell r="E84">
            <v>360</v>
          </cell>
          <cell r="F84">
            <v>0.7608902479735975</v>
          </cell>
          <cell r="G84">
            <v>360</v>
          </cell>
          <cell r="H84">
            <v>0.34039761675434366</v>
          </cell>
        </row>
        <row r="85">
          <cell r="A85">
            <v>362</v>
          </cell>
          <cell r="B85">
            <v>0.79201946843151894</v>
          </cell>
          <cell r="C85">
            <v>362</v>
          </cell>
          <cell r="D85">
            <v>0.35715974514042514</v>
          </cell>
          <cell r="E85">
            <v>362</v>
          </cell>
          <cell r="F85">
            <v>0.74663010368114935</v>
          </cell>
          <cell r="G85">
            <v>362</v>
          </cell>
          <cell r="H85">
            <v>0.34014025500988032</v>
          </cell>
        </row>
        <row r="86">
          <cell r="A86">
            <v>364</v>
          </cell>
          <cell r="B86">
            <v>0.77835513047479266</v>
          </cell>
          <cell r="C86">
            <v>364</v>
          </cell>
          <cell r="D86">
            <v>0.35714536900738059</v>
          </cell>
          <cell r="E86">
            <v>364</v>
          </cell>
          <cell r="F86">
            <v>0.73301452644584564</v>
          </cell>
          <cell r="G86">
            <v>364</v>
          </cell>
          <cell r="H86">
            <v>0.34013206470279422</v>
          </cell>
        </row>
        <row r="87">
          <cell r="A87">
            <v>366</v>
          </cell>
          <cell r="B87">
            <v>0.76520257708930806</v>
          </cell>
          <cell r="C87">
            <v>366</v>
          </cell>
          <cell r="D87">
            <v>0.35740552073254084</v>
          </cell>
          <cell r="E87">
            <v>366</v>
          </cell>
          <cell r="F87">
            <v>0.72006778982419228</v>
          </cell>
          <cell r="G87">
            <v>366</v>
          </cell>
          <cell r="H87">
            <v>0.34036857486336003</v>
          </cell>
        </row>
        <row r="88">
          <cell r="A88">
            <v>368</v>
          </cell>
          <cell r="B88">
            <v>0.75261339344188594</v>
          </cell>
          <cell r="C88">
            <v>368</v>
          </cell>
          <cell r="D88">
            <v>0.35793607336428945</v>
          </cell>
          <cell r="E88">
            <v>368</v>
          </cell>
          <cell r="F88">
            <v>0.70780397401452666</v>
          </cell>
          <cell r="G88">
            <v>368</v>
          </cell>
          <cell r="H88">
            <v>0.34084606996808886</v>
          </cell>
        </row>
        <row r="89">
          <cell r="A89">
            <v>370</v>
          </cell>
          <cell r="B89">
            <v>0.74062553520862684</v>
          </cell>
          <cell r="C89">
            <v>370</v>
          </cell>
          <cell r="D89">
            <v>0.35873371979659774</v>
          </cell>
          <cell r="E89">
            <v>370</v>
          </cell>
          <cell r="F89">
            <v>0.69622900777382957</v>
          </cell>
          <cell r="G89">
            <v>370</v>
          </cell>
          <cell r="H89">
            <v>0.34156155030040414</v>
          </cell>
        </row>
        <row r="90">
          <cell r="A90">
            <v>372</v>
          </cell>
          <cell r="B90">
            <v>0.72926565171193025</v>
          </cell>
          <cell r="C90">
            <v>372</v>
          </cell>
          <cell r="D90">
            <v>0.35979593129948162</v>
          </cell>
          <cell r="E90">
            <v>372</v>
          </cell>
          <cell r="F90">
            <v>0.68534240086228337</v>
          </cell>
          <cell r="G90">
            <v>372</v>
          </cell>
          <cell r="H90">
            <v>0.34251269596408684</v>
          </cell>
        </row>
        <row r="91">
          <cell r="A91">
            <v>374</v>
          </cell>
          <cell r="B91">
            <v>0.71855113078209665</v>
          </cell>
          <cell r="C91">
            <v>374</v>
          </cell>
          <cell r="D91">
            <v>0.36112091970403992</v>
          </cell>
          <cell r="E91">
            <v>374</v>
          </cell>
          <cell r="F91">
            <v>0.6751386979748466</v>
          </cell>
          <cell r="G91">
            <v>374</v>
          </cell>
          <cell r="H91">
            <v>0.34369783397384435</v>
          </cell>
        </row>
        <row r="92">
          <cell r="A92">
            <v>376</v>
          </cell>
          <cell r="B92">
            <v>0.70849187241669809</v>
          </cell>
          <cell r="C92">
            <v>376</v>
          </cell>
          <cell r="D92">
            <v>0.36270760262860646</v>
          </cell>
          <cell r="E92">
            <v>376</v>
          </cell>
          <cell r="F92">
            <v>0.66560868710011722</v>
          </cell>
          <cell r="G92">
            <v>376</v>
          </cell>
          <cell r="H92">
            <v>0.34511590783599733</v>
          </cell>
        </row>
        <row r="93">
          <cell r="A93">
            <v>378</v>
          </cell>
          <cell r="B93">
            <v>0.69909180823753725</v>
          </cell>
          <cell r="C93">
            <v>378</v>
          </cell>
          <cell r="D93">
            <v>0.36455557111605752</v>
          </cell>
          <cell r="E93">
            <v>378</v>
          </cell>
          <cell r="F93">
            <v>0.65674039479773061</v>
          </cell>
          <cell r="G93">
            <v>378</v>
          </cell>
          <cell r="H93">
            <v>0.34676644900903486</v>
          </cell>
        </row>
        <row r="94">
          <cell r="A94">
            <v>380</v>
          </cell>
          <cell r="B94">
            <v>0.69035018926876068</v>
          </cell>
          <cell r="C94">
            <v>380</v>
          </cell>
          <cell r="D94">
            <v>0.36666505902536206</v>
          </cell>
          <cell r="E94">
            <v>380</v>
          </cell>
          <cell r="F94">
            <v>0.6485198989558052</v>
          </cell>
          <cell r="G94">
            <v>380</v>
          </cell>
          <cell r="H94">
            <v>0.34864954959732741</v>
          </cell>
        </row>
        <row r="95">
          <cell r="A95">
            <v>382</v>
          </cell>
          <cell r="B95">
            <v>0.68226266697567794</v>
          </cell>
          <cell r="C95">
            <v>382</v>
          </cell>
          <cell r="D95">
            <v>0.36903691348005119</v>
          </cell>
          <cell r="E95">
            <v>382</v>
          </cell>
          <cell r="F95">
            <v>0.64093198685109676</v>
          </cell>
          <cell r="G95">
            <v>382</v>
          </cell>
          <cell r="H95">
            <v>0.35076583558036678</v>
          </cell>
        </row>
        <row r="96">
          <cell r="A96">
            <v>384</v>
          </cell>
          <cell r="B96">
            <v>0.67482219281953415</v>
          </cell>
          <cell r="C96">
            <v>384</v>
          </cell>
          <cell r="D96">
            <v>0.37167256562275619</v>
          </cell>
          <cell r="E96">
            <v>384</v>
          </cell>
          <cell r="F96">
            <v>0.63396068324435495</v>
          </cell>
          <cell r="G96">
            <v>384</v>
          </cell>
          <cell r="H96">
            <v>0.35311643981317697</v>
          </cell>
        </row>
        <row r="97">
          <cell r="A97">
            <v>386</v>
          </cell>
          <cell r="B97">
            <v>0.66801976055906498</v>
          </cell>
          <cell r="C97">
            <v>386</v>
          </cell>
          <cell r="D97">
            <v>0.37457400085614923</v>
          </cell>
          <cell r="E97">
            <v>386</v>
          </cell>
          <cell r="F97">
            <v>0.62758967010012123</v>
          </cell>
          <cell r="G97">
            <v>386</v>
          </cell>
          <cell r="H97">
            <v>0.35570297394995465</v>
          </cell>
        </row>
        <row r="98">
          <cell r="A98">
            <v>388</v>
          </cell>
          <cell r="B98">
            <v>0.66184501371558413</v>
          </cell>
          <cell r="C98">
            <v>388</v>
          </cell>
          <cell r="D98">
            <v>0.37774372766657194</v>
          </cell>
          <cell r="E98">
            <v>388</v>
          </cell>
          <cell r="F98">
            <v>0.62180261650733004</v>
          </cell>
          <cell r="G98">
            <v>388</v>
          </cell>
          <cell r="H98">
            <v>0.35852749834165165</v>
          </cell>
        </row>
        <row r="99">
          <cell r="A99">
            <v>390</v>
          </cell>
          <cell r="B99">
            <v>0.6562867384024218</v>
          </cell>
          <cell r="C99">
            <v>390</v>
          </cell>
          <cell r="D99">
            <v>0.38118474402704539</v>
          </cell>
          <cell r="E99">
            <v>390</v>
          </cell>
          <cell r="F99">
            <v>0.61658343459793929</v>
          </cell>
          <cell r="G99">
            <v>390</v>
          </cell>
          <cell r="H99">
            <v>0.3615924888388824</v>
          </cell>
        </row>
        <row r="100">
          <cell r="A100">
            <v>392</v>
          </cell>
          <cell r="B100">
            <v>0.65133325935990483</v>
          </cell>
          <cell r="C100">
            <v>392</v>
          </cell>
          <cell r="D100">
            <v>0.38490050026083789</v>
          </cell>
          <cell r="E100">
            <v>392</v>
          </cell>
          <cell r="F100">
            <v>0.61191647476459377</v>
          </cell>
          <cell r="G100">
            <v>392</v>
          </cell>
          <cell r="H100">
            <v>0.36490079929480179</v>
          </cell>
        </row>
        <row r="101">
          <cell r="A101">
            <v>394</v>
          </cell>
          <cell r="B101">
            <v>0.64697275470546467</v>
          </cell>
          <cell r="C101">
            <v>394</v>
          </cell>
          <cell r="D101">
            <v>0.38889485711865279</v>
          </cell>
          <cell r="E101">
            <v>394</v>
          </cell>
          <cell r="F101">
            <v>0.60778667127898534</v>
          </cell>
          <cell r="G101">
            <v>394</v>
          </cell>
          <cell r="H101">
            <v>0.36845561841053742</v>
          </cell>
        </row>
        <row r="102">
          <cell r="A102">
            <v>396</v>
          </cell>
          <cell r="B102">
            <v>0.64319350270480447</v>
          </cell>
          <cell r="C102">
            <v>396</v>
          </cell>
          <cell r="D102">
            <v>0.39317203768284192</v>
          </cell>
          <cell r="E102">
            <v>396</v>
          </cell>
          <cell r="F102">
            <v>0.60417964750235131</v>
          </cell>
          <cell r="G102">
            <v>396</v>
          </cell>
          <cell r="H102">
            <v>0.37226041940246646</v>
          </cell>
        </row>
        <row r="103">
          <cell r="A103">
            <v>398</v>
          </cell>
          <cell r="B103">
            <v>0.63998407184725936</v>
          </cell>
          <cell r="C103">
            <v>398</v>
          </cell>
          <cell r="D103">
            <v>0.39773657156885822</v>
          </cell>
          <cell r="E103">
            <v>398</v>
          </cell>
          <cell r="F103">
            <v>0.60108178823812364</v>
          </cell>
          <cell r="G103">
            <v>398</v>
          </cell>
          <cell r="H103">
            <v>0.37631890080323693</v>
          </cell>
        </row>
        <row r="104">
          <cell r="A104">
            <v>400</v>
          </cell>
          <cell r="B104">
            <v>0.63733346369621036</v>
          </cell>
          <cell r="C104">
            <v>400</v>
          </cell>
          <cell r="D104">
            <v>0.40259322975448064</v>
          </cell>
          <cell r="E104">
            <v>400</v>
          </cell>
          <cell r="F104">
            <v>0.59848028537763698</v>
          </cell>
          <cell r="G104">
            <v>400</v>
          </cell>
          <cell r="H104">
            <v>0.38063491654815784</v>
          </cell>
        </row>
        <row r="105">
          <cell r="A105">
            <v>402</v>
          </cell>
          <cell r="B105">
            <v>0.63523121638126101</v>
          </cell>
          <cell r="C105">
            <v>402</v>
          </cell>
          <cell r="D105">
            <v>0.40774694824536029</v>
          </cell>
          <cell r="E105">
            <v>402</v>
          </cell>
          <cell r="F105">
            <v>0.59636316180432092</v>
          </cell>
          <cell r="G105">
            <v>402</v>
          </cell>
          <cell r="H105">
            <v>0.38521239336216062</v>
          </cell>
        </row>
        <row r="106">
          <cell r="A106">
            <v>404</v>
          </cell>
          <cell r="B106">
            <v>0.63366747519968447</v>
          </cell>
          <cell r="C106">
            <v>404</v>
          </cell>
          <cell r="D106">
            <v>0.41320273869993107</v>
          </cell>
          <cell r="E106">
            <v>404</v>
          </cell>
          <cell r="F106">
            <v>0.59471927752171549</v>
          </cell>
          <cell r="G106">
            <v>404</v>
          </cell>
          <cell r="H106">
            <v>0.39005523337385417</v>
          </cell>
        </row>
        <row r="107">
          <cell r="A107">
            <v>406</v>
          </cell>
          <cell r="B107">
            <v>0.6326330355816091</v>
          </cell>
          <cell r="C107">
            <v>406</v>
          </cell>
          <cell r="D107">
            <v>0.41896558411396423</v>
          </cell>
          <cell r="E107">
            <v>406</v>
          </cell>
          <cell r="F107">
            <v>0.59353832112960792</v>
          </cell>
          <cell r="G107">
            <v>406</v>
          </cell>
          <cell r="H107">
            <v>0.39516719987506255</v>
          </cell>
        </row>
        <row r="108">
          <cell r="A108">
            <v>408</v>
          </cell>
          <cell r="B108">
            <v>0.63211936262865276</v>
          </cell>
          <cell r="C108">
            <v>408</v>
          </cell>
          <cell r="D108">
            <v>0.42504031773846418</v>
          </cell>
          <cell r="E108">
            <v>408</v>
          </cell>
          <cell r="F108">
            <v>0.59281078906724094</v>
          </cell>
          <cell r="G108">
            <v>408</v>
          </cell>
          <cell r="H108">
            <v>0.400551784260192</v>
          </cell>
        </row>
        <row r="109">
          <cell r="A109">
            <v>410</v>
          </cell>
          <cell r="B109">
            <v>0.63211859054236874</v>
          </cell>
          <cell r="C109">
            <v>410</v>
          </cell>
          <cell r="D109">
            <v>0.43143148362045847</v>
          </cell>
          <cell r="E109">
            <v>410</v>
          </cell>
          <cell r="F109">
            <v>0.59252795445269713</v>
          </cell>
          <cell r="G109">
            <v>410</v>
          </cell>
          <cell r="H109">
            <v>0.40621205247544689</v>
          </cell>
        </row>
        <row r="110">
          <cell r="A110">
            <v>412</v>
          </cell>
          <cell r="B110">
            <v>0.63262350449517757</v>
          </cell>
          <cell r="C110">
            <v>412</v>
          </cell>
          <cell r="D110">
            <v>0.43814317756761612</v>
          </cell>
          <cell r="E110">
            <v>412</v>
          </cell>
          <cell r="F110">
            <v>0.59268182685670689</v>
          </cell>
          <cell r="G110">
            <v>412</v>
          </cell>
          <cell r="H110">
            <v>0.41215046985159687</v>
          </cell>
        </row>
        <row r="111">
          <cell r="A111">
            <v>414</v>
          </cell>
          <cell r="B111">
            <v>0.63362750684836</v>
          </cell>
          <cell r="C111">
            <v>414</v>
          </cell>
          <cell r="D111">
            <v>0.44517886800973838</v>
          </cell>
          <cell r="E111">
            <v>414</v>
          </cell>
          <cell r="F111">
            <v>0.5932651039443515</v>
          </cell>
          <cell r="G111">
            <v>414</v>
          </cell>
          <cell r="H111">
            <v>0.41836870406539273</v>
          </cell>
        </row>
        <row r="112">
          <cell r="A112">
            <v>416</v>
          </cell>
          <cell r="B112">
            <v>0.63512456907521975</v>
          </cell>
          <cell r="C112">
            <v>416</v>
          </cell>
          <cell r="D112">
            <v>0.45254119723518638</v>
          </cell>
          <cell r="E112">
            <v>416</v>
          </cell>
          <cell r="F112">
            <v>0.59427111559034307</v>
          </cell>
          <cell r="G112">
            <v>416</v>
          </cell>
          <cell r="H112">
            <v>0.42486740726086258</v>
          </cell>
        </row>
        <row r="113">
          <cell r="A113">
            <v>418</v>
          </cell>
          <cell r="B113">
            <v>0.63710917029062086</v>
          </cell>
          <cell r="C113">
            <v>418</v>
          </cell>
          <cell r="D113">
            <v>0.46023176488984441</v>
          </cell>
          <cell r="E113">
            <v>418</v>
          </cell>
          <cell r="F113">
            <v>0.59569376081737324</v>
          </cell>
          <cell r="G113">
            <v>418</v>
          </cell>
          <cell r="H113">
            <v>0.4316459801485486</v>
          </cell>
        </row>
        <row r="114">
          <cell r="A114">
            <v>420</v>
          </cell>
          <cell r="B114">
            <v>0.63957622291555249</v>
          </cell>
          <cell r="C114">
            <v>420</v>
          </cell>
          <cell r="D114">
            <v>0.46825089750489202</v>
          </cell>
          <cell r="E114">
            <v>420</v>
          </cell>
          <cell r="F114">
            <v>0.59752743772094341</v>
          </cell>
          <cell r="G114">
            <v>420</v>
          </cell>
          <cell r="H114">
            <v>0.43870232325872793</v>
          </cell>
        </row>
        <row r="115">
          <cell r="A115">
            <v>422</v>
          </cell>
          <cell r="B115">
            <v>0.64252098571020066</v>
          </cell>
          <cell r="C115">
            <v>422</v>
          </cell>
          <cell r="D115">
            <v>0.47659741020411928</v>
          </cell>
          <cell r="E115">
            <v>422</v>
          </cell>
          <cell r="F115">
            <v>0.59976696643056515</v>
          </cell>
          <cell r="G115">
            <v>422</v>
          </cell>
          <cell r="H115">
            <v>0.44603258348674291</v>
          </cell>
        </row>
        <row r="116">
          <cell r="A116">
            <v>424</v>
          </cell>
          <cell r="B116">
            <v>0.64593896419191066</v>
          </cell>
          <cell r="C116">
            <v>424</v>
          </cell>
          <cell r="D116">
            <v>0.48526836962069397</v>
          </cell>
          <cell r="E116">
            <v>424</v>
          </cell>
          <cell r="F116">
            <v>0.60240750512229346</v>
          </cell>
          <cell r="G116">
            <v>424</v>
          </cell>
          <cell r="H116">
            <v>0.45363090760003644</v>
          </cell>
        </row>
        <row r="117">
          <cell r="A117">
            <v>426</v>
          </cell>
          <cell r="B117">
            <v>0.64982579831909759</v>
          </cell>
          <cell r="C117">
            <v>426</v>
          </cell>
          <cell r="D117">
            <v>0.49425887033506533</v>
          </cell>
          <cell r="E117">
            <v>426</v>
          </cell>
          <cell r="F117">
            <v>0.60544445915086498</v>
          </cell>
          <cell r="G117">
            <v>426</v>
          </cell>
          <cell r="H117">
            <v>0.46148921833695988</v>
          </cell>
        </row>
        <row r="118">
          <cell r="A118">
            <v>428</v>
          </cell>
          <cell r="B118">
            <v>0.65417713726896487</v>
          </cell>
          <cell r="C118">
            <v>428</v>
          </cell>
          <cell r="D118">
            <v>0.50356184062614795</v>
          </cell>
          <cell r="E118">
            <v>428</v>
          </cell>
          <cell r="F118">
            <v>0.60887338352345599</v>
          </cell>
          <cell r="G118">
            <v>428</v>
          </cell>
          <cell r="H118">
            <v>0.46959703282955023</v>
          </cell>
        </row>
        <row r="119">
          <cell r="A119">
            <v>430</v>
          </cell>
          <cell r="B119">
            <v>0.65898850117961527</v>
          </cell>
          <cell r="C119">
            <v>430</v>
          </cell>
          <cell r="D119">
            <v>0.5131678966510822</v>
          </cell>
          <cell r="E119">
            <v>430</v>
          </cell>
          <cell r="F119">
            <v>0.61268987920476681</v>
          </cell>
          <cell r="G119">
            <v>430</v>
          </cell>
          <cell r="H119">
            <v>0.47794134685503697</v>
          </cell>
        </row>
        <row r="120">
          <cell r="A120">
            <v>432</v>
          </cell>
          <cell r="B120">
            <v>0.6642551298673337</v>
          </cell>
          <cell r="C120">
            <v>432</v>
          </cell>
          <cell r="D120">
            <v>0.5230652668112532</v>
          </cell>
          <cell r="E120">
            <v>432</v>
          </cell>
          <cell r="F120">
            <v>0.61688948413709688</v>
          </cell>
          <cell r="G120">
            <v>432</v>
          </cell>
          <cell r="H120">
            <v>0.48650661119011573</v>
          </cell>
        </row>
        <row r="121">
          <cell r="A121">
            <v>434</v>
          </cell>
          <cell r="B121">
            <v>0.66997181878006318</v>
          </cell>
          <cell r="C121">
            <v>434</v>
          </cell>
          <cell r="D121">
            <v>0.5332398093269477</v>
          </cell>
          <cell r="E121">
            <v>434</v>
          </cell>
          <cell r="F121">
            <v>0.62146756038704698</v>
          </cell>
          <cell r="G121">
            <v>434</v>
          </cell>
          <cell r="H121">
            <v>0.49527482725058514</v>
          </cell>
        </row>
        <row r="122">
          <cell r="A122">
            <v>436</v>
          </cell>
          <cell r="B122">
            <v>0.67613274280900293</v>
          </cell>
          <cell r="C122">
            <v>436</v>
          </cell>
          <cell r="D122">
            <v>0.54367514510985404</v>
          </cell>
          <cell r="E122">
            <v>436</v>
          </cell>
          <cell r="F122">
            <v>0.62641917949016657</v>
          </cell>
          <cell r="G122">
            <v>436</v>
          </cell>
          <cell r="H122">
            <v>0.50422578728289225</v>
          </cell>
        </row>
        <row r="123">
          <cell r="A123">
            <v>438</v>
          </cell>
          <cell r="B123">
            <v>0.6827312690507692</v>
          </cell>
          <cell r="C123">
            <v>438</v>
          </cell>
          <cell r="D123">
            <v>0.554352924053093</v>
          </cell>
          <cell r="E123">
            <v>438</v>
          </cell>
          <cell r="F123">
            <v>0.63173900883762024</v>
          </cell>
          <cell r="G123">
            <v>438</v>
          </cell>
          <cell r="H123">
            <v>0.51333747871623991</v>
          </cell>
        </row>
        <row r="124">
          <cell r="A124">
            <v>440</v>
          </cell>
          <cell r="B124">
            <v>0.68975976017934026</v>
          </cell>
          <cell r="C124">
            <v>440</v>
          </cell>
          <cell r="D124">
            <v>0.56525323517032999</v>
          </cell>
          <cell r="E124">
            <v>440</v>
          </cell>
          <cell r="F124">
            <v>0.63742120279153092</v>
          </cell>
          <cell r="G124">
            <v>440</v>
          </cell>
          <cell r="H124">
            <v>0.52258666224544648</v>
          </cell>
        </row>
        <row r="125">
          <cell r="A125">
            <v>442</v>
          </cell>
          <cell r="B125">
            <v>0.69720937072319011</v>
          </cell>
          <cell r="C125">
            <v>442</v>
          </cell>
          <cell r="D125">
            <v>0.57635515932244474</v>
          </cell>
          <cell r="E125">
            <v>442</v>
          </cell>
          <cell r="F125">
            <v>0.64345930305228505</v>
          </cell>
          <cell r="G125">
            <v>442</v>
          </cell>
          <cell r="H125">
            <v>0.53194961872153668</v>
          </cell>
        </row>
        <row r="126">
          <cell r="A126">
            <v>444</v>
          </cell>
          <cell r="B126">
            <v>0.70506983920200139</v>
          </cell>
          <cell r="C126">
            <v>444</v>
          </cell>
          <cell r="D126">
            <v>0.58763744794258554</v>
          </cell>
          <cell r="E126">
            <v>444</v>
          </cell>
          <cell r="F126">
            <v>0.64984615351644637</v>
          </cell>
          <cell r="G126">
            <v>444</v>
          </cell>
          <cell r="H126">
            <v>0.54140304174902998</v>
          </cell>
        </row>
        <row r="127">
          <cell r="A127">
            <v>446</v>
          </cell>
          <cell r="B127">
            <v>0.71332927969654802</v>
          </cell>
          <cell r="C127">
            <v>446</v>
          </cell>
          <cell r="D127">
            <v>0.59907929344679678</v>
          </cell>
          <cell r="E127">
            <v>446</v>
          </cell>
          <cell r="F127">
            <v>0.6565738353012599</v>
          </cell>
          <cell r="G127">
            <v>446</v>
          </cell>
          <cell r="H127">
            <v>0.55092503281721039</v>
          </cell>
        </row>
        <row r="128">
          <cell r="A128">
            <v>448</v>
          </cell>
          <cell r="B128">
            <v>0.72197397692180565</v>
          </cell>
          <cell r="C128">
            <v>448</v>
          </cell>
          <cell r="D128">
            <v>0.61066113907492681</v>
          </cell>
          <cell r="E128">
            <v>448</v>
          </cell>
          <cell r="F128">
            <v>0.66363362757837041</v>
          </cell>
          <cell r="G128">
            <v>448</v>
          </cell>
          <cell r="H128">
            <v>0.56049613660161157</v>
          </cell>
        </row>
        <row r="129">
          <cell r="A129">
            <v>450</v>
          </cell>
          <cell r="B129">
            <v>0.73098818915589148</v>
          </cell>
          <cell r="C129">
            <v>450</v>
          </cell>
          <cell r="D129">
            <v>0.62236546068962517</v>
          </cell>
          <cell r="E129">
            <v>450</v>
          </cell>
          <cell r="F129">
            <v>0.6710159991456226</v>
          </cell>
          <cell r="G129">
            <v>450</v>
          </cell>
          <cell r="H129">
            <v>0.57010033918034952</v>
          </cell>
        </row>
        <row r="130">
          <cell r="A130">
            <v>452</v>
          </cell>
          <cell r="B130">
            <v>0.74035396335913695</v>
          </cell>
          <cell r="C130">
            <v>452</v>
          </cell>
          <cell r="D130">
            <v>0.63417744382035635</v>
          </cell>
          <cell r="E130">
            <v>452</v>
          </cell>
          <cell r="F130">
            <v>0.67871063407852272</v>
          </cell>
          <cell r="G130">
            <v>452</v>
          </cell>
          <cell r="H130">
            <v>0.57972594473082562</v>
          </cell>
        </row>
        <row r="131">
          <cell r="A131">
            <v>454</v>
          </cell>
          <cell r="B131">
            <v>0.7500509664364261</v>
          </cell>
          <cell r="C131">
            <v>454</v>
          </cell>
          <cell r="D131">
            <v>0.64608547882533529</v>
          </cell>
          <cell r="E131">
            <v>454</v>
          </cell>
          <cell r="F131">
            <v>0.68670649221608671</v>
          </cell>
          <cell r="G131">
            <v>454</v>
          </cell>
          <cell r="H131">
            <v>0.58936624936201798</v>
          </cell>
        </row>
        <row r="132">
          <cell r="A132">
            <v>456</v>
          </cell>
          <cell r="B132">
            <v>0.76005633583998999</v>
          </cell>
          <cell r="C132">
            <v>456</v>
          </cell>
          <cell r="D132">
            <v>0.65808140710015572</v>
          </cell>
          <cell r="E132">
            <v>456</v>
          </cell>
          <cell r="F132">
            <v>0.69499190165118918</v>
          </cell>
          <cell r="G132">
            <v>456</v>
          </cell>
          <cell r="H132">
            <v>0.59901994497139488</v>
          </cell>
        </row>
        <row r="133">
          <cell r="A133">
            <v>458</v>
          </cell>
          <cell r="B133">
            <v>0.77034455164186755</v>
          </cell>
          <cell r="C133">
            <v>458</v>
          </cell>
          <cell r="D133">
            <v>0.67016047157382896</v>
          </cell>
          <cell r="E133">
            <v>458</v>
          </cell>
          <cell r="F133">
            <v>0.70355467600276844</v>
          </cell>
          <cell r="G133">
            <v>458</v>
          </cell>
          <cell r="H133">
            <v>0.60869121007937166</v>
          </cell>
        </row>
        <row r="134">
          <cell r="A134">
            <v>460</v>
          </cell>
          <cell r="B134">
            <v>0.78088733097759544</v>
          </cell>
          <cell r="C134">
            <v>460</v>
          </cell>
          <cell r="D134">
            <v>0.68232095297469675</v>
          </cell>
          <cell r="E134">
            <v>460</v>
          </cell>
          <cell r="F134">
            <v>0.71238224446306908</v>
          </cell>
          <cell r="G134">
            <v>460</v>
          </cell>
          <cell r="H134">
            <v>0.6183894750298361</v>
          </cell>
        </row>
        <row r="135">
          <cell r="A135">
            <v>462</v>
          </cell>
          <cell r="B135">
            <v>0.79165354461427495</v>
          </cell>
          <cell r="C135">
            <v>462</v>
          </cell>
          <cell r="D135">
            <v>0.69456350540311718</v>
          </cell>
          <cell r="E135">
            <v>462</v>
          </cell>
          <cell r="F135">
            <v>0.72146177807685508</v>
          </cell>
          <cell r="G135">
            <v>462</v>
          </cell>
          <cell r="H135">
            <v>0.62812888081991414</v>
          </cell>
        </row>
        <row r="136">
          <cell r="A136">
            <v>464</v>
          </cell>
          <cell r="B136">
            <v>0.80260915462049354</v>
          </cell>
          <cell r="C136">
            <v>464</v>
          </cell>
          <cell r="D136">
            <v>0.70689023555730612</v>
          </cell>
          <cell r="E136">
            <v>464</v>
          </cell>
          <cell r="F136">
            <v>0.73078029221685536</v>
          </cell>
          <cell r="G136">
            <v>464</v>
          </cell>
          <cell r="H136">
            <v>0.63792747886783685</v>
          </cell>
        </row>
        <row r="137">
          <cell r="A137">
            <v>466</v>
          </cell>
          <cell r="B137">
            <v>0.81371717200691984</v>
          </cell>
          <cell r="C137">
            <v>466</v>
          </cell>
          <cell r="D137">
            <v>0.71930359468855887</v>
          </cell>
          <cell r="E137">
            <v>466</v>
          </cell>
          <cell r="F137">
            <v>0.74032470358851354</v>
          </cell>
          <cell r="G137">
            <v>466</v>
          </cell>
          <cell r="H137">
            <v>0.64780623890411637</v>
          </cell>
        </row>
        <row r="138">
          <cell r="A138">
            <v>468</v>
          </cell>
          <cell r="B138">
            <v>0.82493763397905828</v>
          </cell>
          <cell r="C138">
            <v>468</v>
          </cell>
          <cell r="D138">
            <v>0.73180516751382707</v>
          </cell>
          <cell r="E138">
            <v>468</v>
          </cell>
          <cell r="F138">
            <v>0.7500818209851402</v>
          </cell>
          <cell r="G138">
            <v>468</v>
          </cell>
          <cell r="H138">
            <v>0.65778794145002961</v>
          </cell>
        </row>
        <row r="139">
          <cell r="A139">
            <v>470</v>
          </cell>
          <cell r="B139">
            <v>0.83622760215474645</v>
          </cell>
          <cell r="C139">
            <v>470</v>
          </cell>
          <cell r="D139">
            <v>0.74439444643792718</v>
          </cell>
          <cell r="E139">
            <v>470</v>
          </cell>
          <cell r="F139">
            <v>0.76003825273102754</v>
          </cell>
          <cell r="G139">
            <v>470</v>
          </cell>
          <cell r="H139">
            <v>0.66789602991919617</v>
          </cell>
        </row>
        <row r="140">
          <cell r="A140">
            <v>472</v>
          </cell>
          <cell r="B140">
            <v>0.84754118559505498</v>
          </cell>
          <cell r="C140">
            <v>472</v>
          </cell>
          <cell r="D140">
            <v>0.75706767326075119</v>
          </cell>
          <cell r="E140">
            <v>472</v>
          </cell>
          <cell r="F140">
            <v>0.77018022012030884</v>
          </cell>
          <cell r="G140">
            <v>472</v>
          </cell>
          <cell r="H140">
            <v>0.67815348720118918</v>
          </cell>
        </row>
        <row r="141">
          <cell r="A141">
            <v>474</v>
          </cell>
          <cell r="B141">
            <v>0.85882959540450243</v>
          </cell>
          <cell r="C141">
            <v>474</v>
          </cell>
          <cell r="D141">
            <v>0.76981681652065448</v>
          </cell>
          <cell r="E141">
            <v>474</v>
          </cell>
          <cell r="F141">
            <v>0.78049327449661909</v>
          </cell>
          <cell r="G141">
            <v>474</v>
          </cell>
          <cell r="H141">
            <v>0.688581785929681</v>
          </cell>
        </row>
        <row r="142">
          <cell r="A142">
            <v>476</v>
          </cell>
          <cell r="B142">
            <v>0.8700412404355915</v>
          </cell>
          <cell r="C142">
            <v>476</v>
          </cell>
          <cell r="D142">
            <v>0.78262873412843792</v>
          </cell>
          <cell r="E142">
            <v>476</v>
          </cell>
          <cell r="F142">
            <v>0.79096192482879413</v>
          </cell>
          <cell r="G142">
            <v>476</v>
          </cell>
          <cell r="H142">
            <v>0.69919994411724273</v>
          </cell>
        </row>
        <row r="143">
          <cell r="A143">
            <v>478</v>
          </cell>
          <cell r="B143">
            <v>0.88112187567865863</v>
          </cell>
          <cell r="C143">
            <v>478</v>
          </cell>
          <cell r="D143">
            <v>0.79548455139014007</v>
          </cell>
          <cell r="E143">
            <v>478</v>
          </cell>
          <cell r="F143">
            <v>0.80156919143924488</v>
          </cell>
          <cell r="G143">
            <v>478</v>
          </cell>
          <cell r="H143">
            <v>0.71002370156014583</v>
          </cell>
        </row>
        <row r="144">
          <cell r="A144">
            <v>480</v>
          </cell>
          <cell r="B144">
            <v>0.89201481569503815</v>
          </cell>
          <cell r="C144">
            <v>480</v>
          </cell>
          <cell r="D144">
            <v>0.80835926665886526</v>
          </cell>
          <cell r="E144">
            <v>480</v>
          </cell>
          <cell r="F144">
            <v>0.81229610873968872</v>
          </cell>
          <cell r="G144">
            <v>480</v>
          </cell>
          <cell r="H144">
            <v>0.72106481944249567</v>
          </cell>
        </row>
        <row r="145">
          <cell r="A145">
            <v>482</v>
          </cell>
          <cell r="B145">
            <v>0.90266122461090703</v>
          </cell>
          <cell r="C145">
            <v>482</v>
          </cell>
          <cell r="D145">
            <v>0.82122158242802989</v>
          </cell>
          <cell r="E145">
            <v>482</v>
          </cell>
          <cell r="F145">
            <v>0.82312120456538451</v>
          </cell>
          <cell r="G145">
            <v>482</v>
          </cell>
          <cell r="H145">
            <v>0.73233049677877859</v>
          </cell>
        </row>
        <row r="146">
          <cell r="A146">
            <v>484</v>
          </cell>
          <cell r="B146">
            <v>0.91300049164762809</v>
          </cell>
          <cell r="C146">
            <v>484</v>
          </cell>
          <cell r="D146">
            <v>0.83403394934861619</v>
          </cell>
          <cell r="E146">
            <v>484</v>
          </cell>
          <cell r="F146">
            <v>0.83401998560405821</v>
          </cell>
          <cell r="G146">
            <v>484</v>
          </cell>
          <cell r="H146">
            <v>0.74382289260319356</v>
          </cell>
        </row>
        <row r="147">
          <cell r="A147">
            <v>486</v>
          </cell>
          <cell r="B147">
            <v>0.92297069712077895</v>
          </cell>
          <cell r="C147">
            <v>486</v>
          </cell>
          <cell r="D147">
            <v>0.84675280423595267</v>
          </cell>
          <cell r="E147">
            <v>486</v>
          </cell>
          <cell r="F147">
            <v>0.84496445762856187</v>
          </cell>
          <cell r="G147">
            <v>486</v>
          </cell>
          <cell r="H147">
            <v>0.75553874137611132</v>
          </cell>
        </row>
        <row r="148">
          <cell r="A148">
            <v>488</v>
          </cell>
          <cell r="B148">
            <v>0.93250916872034428</v>
          </cell>
          <cell r="C148">
            <v>488</v>
          </cell>
          <cell r="D148">
            <v>0.85932897990891166</v>
          </cell>
          <cell r="E148">
            <v>488</v>
          </cell>
          <cell r="F148">
            <v>0.85592270630979417</v>
          </cell>
          <cell r="G148">
            <v>488</v>
          </cell>
          <cell r="H148">
            <v>0.76746904991082165</v>
          </cell>
        </row>
        <row r="149">
          <cell r="A149">
            <v>490</v>
          </cell>
          <cell r="B149">
            <v>0.94155312225429233</v>
          </cell>
          <cell r="C149">
            <v>490</v>
          </cell>
          <cell r="D149">
            <v>0.8717082637431397</v>
          </cell>
          <cell r="E149">
            <v>490</v>
          </cell>
          <cell r="F149">
            <v>0.86685856008591167</v>
          </cell>
          <cell r="G149">
            <v>490</v>
          </cell>
          <cell r="H149">
            <v>0.77959886625730668</v>
          </cell>
        </row>
        <row r="150">
          <cell r="A150">
            <v>492</v>
          </cell>
          <cell r="B150">
            <v>0.95004037548926124</v>
          </cell>
          <cell r="C150">
            <v>492</v>
          </cell>
          <cell r="D150">
            <v>0.88383208221885512</v>
          </cell>
          <cell r="E150">
            <v>492</v>
          </cell>
          <cell r="F150">
            <v>0.87773135170846861</v>
          </cell>
          <cell r="G150">
            <v>492</v>
          </cell>
          <cell r="H150">
            <v>0.79190711366995792</v>
          </cell>
        </row>
        <row r="151">
          <cell r="A151">
            <v>494</v>
          </cell>
          <cell r="B151">
            <v>0.95791011877787491</v>
          </cell>
          <cell r="C151">
            <v>494</v>
          </cell>
          <cell r="D151">
            <v>0.89563828976850057</v>
          </cell>
          <cell r="E151">
            <v>494</v>
          </cell>
          <cell r="F151">
            <v>0.88849579036425252</v>
          </cell>
          <cell r="G151">
            <v>494</v>
          </cell>
          <cell r="H151">
            <v>0.80436648556357693</v>
          </cell>
        </row>
        <row r="152">
          <cell r="A152">
            <v>496</v>
          </cell>
          <cell r="B152">
            <v>0.96510372221503393</v>
          </cell>
          <cell r="C152">
            <v>496</v>
          </cell>
          <cell r="D152">
            <v>0.90706204136881841</v>
          </cell>
          <cell r="E152">
            <v>496</v>
          </cell>
          <cell r="F152">
            <v>0.89910195214874522</v>
          </cell>
          <cell r="G152">
            <v>496</v>
          </cell>
          <cell r="H152">
            <v>0.81694339999122001</v>
          </cell>
        </row>
        <row r="153">
          <cell r="A153">
            <v>498</v>
          </cell>
          <cell r="B153">
            <v>0.9715655563488812</v>
          </cell>
          <cell r="C153">
            <v>498</v>
          </cell>
          <cell r="D153">
            <v>0.91803672927222935</v>
          </cell>
          <cell r="E153">
            <v>498</v>
          </cell>
          <cell r="F153">
            <v>0.90949539335596552</v>
          </cell>
          <cell r="G153">
            <v>498</v>
          </cell>
          <cell r="H153">
            <v>0.82959801457454996</v>
          </cell>
        </row>
        <row r="154">
          <cell r="A154">
            <v>500</v>
          </cell>
          <cell r="B154">
            <v>0.97724380207174466</v>
          </cell>
          <cell r="C154">
            <v>500</v>
          </cell>
          <cell r="D154">
            <v>0.92849496489927597</v>
          </cell>
          <cell r="E154">
            <v>500</v>
          </cell>
          <cell r="F154">
            <v>0.91961738853484254</v>
          </cell>
          <cell r="G154">
            <v>500</v>
          </cell>
          <cell r="H154">
            <v>0.84228430496447815</v>
          </cell>
        </row>
        <row r="155">
          <cell r="A155">
            <v>502</v>
          </cell>
          <cell r="B155">
            <v>0.98209122519900893</v>
          </cell>
          <cell r="C155">
            <v>502</v>
          </cell>
          <cell r="D155">
            <v>0.93836958720785535</v>
          </cell>
          <cell r="E155">
            <v>502</v>
          </cell>
          <cell r="F155">
            <v>0.92940529336105271</v>
          </cell>
          <cell r="G155">
            <v>502</v>
          </cell>
          <cell r="H155">
            <v>0.85495021179061215</v>
          </cell>
        </row>
        <row r="156">
          <cell r="A156">
            <v>504</v>
          </cell>
          <cell r="B156">
            <v>0.98606589229597086</v>
          </cell>
          <cell r="C156">
            <v>504</v>
          </cell>
          <cell r="D156">
            <v>0.94759467888454685</v>
          </cell>
          <cell r="E156">
            <v>504</v>
          </cell>
          <cell r="F156">
            <v>0.93879303080688781</v>
          </cell>
          <cell r="G156">
            <v>504</v>
          </cell>
          <cell r="H156">
            <v>0.86753786262221677</v>
          </cell>
        </row>
        <row r="157">
          <cell r="A157">
            <v>506</v>
          </cell>
          <cell r="B157">
            <v>0.9891318063739537</v>
          </cell>
          <cell r="C157">
            <v>506</v>
          </cell>
          <cell r="D157">
            <v>0.95610657159264589</v>
          </cell>
          <cell r="E157">
            <v>506</v>
          </cell>
          <cell r="F157">
            <v>0.94771169755632223</v>
          </cell>
          <cell r="G157">
            <v>506</v>
          </cell>
          <cell r="H157">
            <v>0.87998387661785993</v>
          </cell>
        </row>
        <row r="158">
          <cell r="A158">
            <v>508</v>
          </cell>
          <cell r="B158">
            <v>0.99125944396726473</v>
          </cell>
          <cell r="C158">
            <v>508</v>
          </cell>
          <cell r="D158">
            <v>0.96384482140841132</v>
          </cell>
          <cell r="E158">
            <v>508</v>
          </cell>
          <cell r="F158">
            <v>0.95609028583576106</v>
          </cell>
          <cell r="G158">
            <v>508</v>
          </cell>
          <cell r="H158">
            <v>0.89221976015908766</v>
          </cell>
        </row>
        <row r="159">
          <cell r="A159">
            <v>510</v>
          </cell>
          <cell r="B159">
            <v>0.99242617863613325</v>
          </cell>
          <cell r="C159">
            <v>510</v>
          </cell>
          <cell r="D159">
            <v>0.97075313564276888</v>
          </cell>
          <cell r="E159">
            <v>510</v>
          </cell>
          <cell r="F159">
            <v>0.96385651361331826</v>
          </cell>
          <cell r="G159">
            <v>510</v>
          </cell>
          <cell r="H159">
            <v>0.90417240170467017</v>
          </cell>
        </row>
        <row r="160">
          <cell r="A160">
            <v>512</v>
          </cell>
          <cell r="B160">
            <v>0.99261657993260166</v>
          </cell>
          <cell r="C160">
            <v>512</v>
          </cell>
          <cell r="D160">
            <v>0.97678023263240188</v>
          </cell>
          <cell r="E160">
            <v>512</v>
          </cell>
          <cell r="F160">
            <v>0.97093775335760313</v>
          </cell>
          <cell r="G160">
            <v>512</v>
          </cell>
          <cell r="H160">
            <v>0.91576467323354149</v>
          </cell>
        </row>
        <row r="161">
          <cell r="A161">
            <v>514</v>
          </cell>
          <cell r="B161">
            <v>0.99182258113390165</v>
          </cell>
          <cell r="C161">
            <v>514</v>
          </cell>
          <cell r="D161">
            <v>0.98188061692444484</v>
          </cell>
          <cell r="E161">
            <v>514</v>
          </cell>
          <cell r="F161">
            <v>0.97726204624443636</v>
          </cell>
          <cell r="G161">
            <v>514</v>
          </cell>
          <cell r="H161">
            <v>0.92691614386356924</v>
          </cell>
        </row>
        <row r="162">
          <cell r="A162">
            <v>516</v>
          </cell>
          <cell r="B162">
            <v>0.99004351341133701</v>
          </cell>
          <cell r="C162">
            <v>516</v>
          </cell>
          <cell r="D162">
            <v>0.98601525366914344</v>
          </cell>
          <cell r="E162">
            <v>516</v>
          </cell>
          <cell r="F162">
            <v>0.98275918496512693</v>
          </cell>
          <cell r="G162">
            <v>516</v>
          </cell>
          <cell r="H162">
            <v>0.93754390848475022</v>
          </cell>
        </row>
        <row r="163">
          <cell r="A163">
            <v>518</v>
          </cell>
          <cell r="B163">
            <v>0.98728600838487468</v>
          </cell>
          <cell r="C163">
            <v>518</v>
          </cell>
          <cell r="D163">
            <v>0.98915212802598429</v>
          </cell>
          <cell r="E163">
            <v>518</v>
          </cell>
          <cell r="F163">
            <v>0.98736184432584717</v>
          </cell>
          <cell r="G163">
            <v>518</v>
          </cell>
          <cell r="H163">
            <v>0.94756353053740516</v>
          </cell>
        </row>
        <row r="164">
          <cell r="A164">
            <v>520</v>
          </cell>
          <cell r="B164">
            <v>0.98356377504738568</v>
          </cell>
          <cell r="C164">
            <v>520</v>
          </cell>
          <cell r="D164">
            <v>0.99126667797901002</v>
          </cell>
          <cell r="E164">
            <v>520</v>
          </cell>
          <cell r="F164">
            <v>0.99100673491324431</v>
          </cell>
          <cell r="G164">
            <v>520</v>
          </cell>
          <cell r="H164">
            <v>0.95689009348068821</v>
          </cell>
        </row>
        <row r="165">
          <cell r="A165">
            <v>522</v>
          </cell>
          <cell r="B165">
            <v>0.97889726067119964</v>
          </cell>
          <cell r="C165">
            <v>522</v>
          </cell>
          <cell r="D165">
            <v>0.99234209208903712</v>
          </cell>
          <cell r="E165">
            <v>522</v>
          </cell>
          <cell r="F165">
            <v>0.99363575156742501</v>
          </cell>
          <cell r="G165">
            <v>522</v>
          </cell>
          <cell r="H165">
            <v>0.96543935019761806</v>
          </cell>
        </row>
        <row r="166">
          <cell r="A166">
            <v>524</v>
          </cell>
          <cell r="B166">
            <v>0.97331320840197366</v>
          </cell>
          <cell r="C166">
            <v>524</v>
          </cell>
          <cell r="D166">
            <v>0.99236946727648057</v>
          </cell>
          <cell r="E166">
            <v>524</v>
          </cell>
          <cell r="F166">
            <v>0.99519708560229247</v>
          </cell>
          <cell r="G166">
            <v>524</v>
          </cell>
          <cell r="H166">
            <v>0.97312895381558884</v>
          </cell>
        </row>
        <row r="167">
          <cell r="A167">
            <v>526</v>
          </cell>
          <cell r="B167">
            <v>0.96684412669614905</v>
          </cell>
          <cell r="C167">
            <v>526</v>
          </cell>
          <cell r="D167">
            <v>0.99134782557763701</v>
          </cell>
          <cell r="E167">
            <v>526</v>
          </cell>
          <cell r="F167">
            <v>0.99564626798585598</v>
          </cell>
          <cell r="G167">
            <v>526</v>
          </cell>
          <cell r="H167">
            <v>0.97987974750883056</v>
          </cell>
        </row>
        <row r="168">
          <cell r="A168">
            <v>528</v>
          </cell>
          <cell r="B168">
            <v>0.95952768750000628</v>
          </cell>
          <cell r="C168">
            <v>528</v>
          </cell>
          <cell r="D168">
            <v>0.9892839927689957</v>
          </cell>
          <cell r="E168">
            <v>528</v>
          </cell>
          <cell r="F168">
            <v>0.99494711033364291</v>
          </cell>
          <cell r="G168">
            <v>528</v>
          </cell>
          <cell r="H168">
            <v>0.98561708517797941</v>
          </cell>
        </row>
        <row r="169">
          <cell r="A169">
            <v>530</v>
          </cell>
          <cell r="B169">
            <v>0.95140607107224995</v>
          </cell>
          <cell r="C169">
            <v>530</v>
          </cell>
          <cell r="D169">
            <v>0.98619234561393287</v>
          </cell>
          <cell r="E169">
            <v>530</v>
          </cell>
          <cell r="F169">
            <v>0.99307251179044564</v>
          </cell>
          <cell r="G169">
            <v>530</v>
          </cell>
          <cell r="H169">
            <v>0.99027214989936019</v>
          </cell>
        </row>
        <row r="170">
          <cell r="A170">
            <v>532</v>
          </cell>
          <cell r="B170">
            <v>0.94252527562827471</v>
          </cell>
          <cell r="C170">
            <v>532</v>
          </cell>
          <cell r="D170">
            <v>0.98209443806197216</v>
          </cell>
          <cell r="E170">
            <v>532</v>
          </cell>
          <cell r="F170">
            <v>0.99000510278371023</v>
          </cell>
          <cell r="G170">
            <v>532</v>
          </cell>
          <cell r="H170">
            <v>0.99378323314055428</v>
          </cell>
        </row>
        <row r="171">
          <cell r="A171">
            <v>534</v>
          </cell>
          <cell r="B171">
            <v>0.93293440958025875</v>
          </cell>
          <cell r="C171">
            <v>534</v>
          </cell>
          <cell r="D171">
            <v>0.97701851984897814</v>
          </cell>
          <cell r="E171">
            <v>534</v>
          </cell>
          <cell r="F171">
            <v>0.98573770120090287</v>
          </cell>
          <cell r="G171">
            <v>534</v>
          </cell>
          <cell r="H171">
            <v>0.99609693535913646</v>
          </cell>
        </row>
        <row r="172">
          <cell r="A172">
            <v>536</v>
          </cell>
          <cell r="B172">
            <v>0.92268498314172676</v>
          </cell>
          <cell r="C172">
            <v>536</v>
          </cell>
          <cell r="D172">
            <v>0.97099896346496617</v>
          </cell>
          <cell r="E172">
            <v>536</v>
          </cell>
          <cell r="F172">
            <v>0.98027356261046827</v>
          </cell>
          <cell r="G172">
            <v>536</v>
          </cell>
          <cell r="H172">
            <v>0.99716924807851504</v>
          </cell>
        </row>
        <row r="173">
          <cell r="A173">
            <v>538</v>
          </cell>
          <cell r="B173">
            <v>0.91183021456311453</v>
          </cell>
          <cell r="C173">
            <v>538</v>
          </cell>
          <cell r="D173">
            <v>0.96407561727458557</v>
          </cell>
          <cell r="E173">
            <v>538</v>
          </cell>
          <cell r="F173">
            <v>0.97362641341697176</v>
          </cell>
          <cell r="G173">
            <v>538</v>
          </cell>
          <cell r="H173">
            <v>0.99696647909850911</v>
          </cell>
        </row>
        <row r="174">
          <cell r="A174">
            <v>540</v>
          </cell>
          <cell r="B174">
            <v>0.90042436437945228</v>
          </cell>
          <cell r="C174">
            <v>540</v>
          </cell>
          <cell r="D174">
            <v>0.95629310364092035</v>
          </cell>
          <cell r="E174">
            <v>540</v>
          </cell>
          <cell r="F174">
            <v>0.96582026390960962</v>
          </cell>
          <cell r="G174">
            <v>540</v>
          </cell>
          <cell r="H174">
            <v>0.99546598623381966</v>
          </cell>
        </row>
        <row r="175">
          <cell r="A175">
            <v>542</v>
          </cell>
          <cell r="B175">
            <v>0.88852210891321881</v>
          </cell>
          <cell r="C175">
            <v>542</v>
          </cell>
          <cell r="D175">
            <v>0.94770008120908977</v>
          </cell>
          <cell r="E175">
            <v>542</v>
          </cell>
          <cell r="F175">
            <v>0.95688900654523401</v>
          </cell>
          <cell r="G175">
            <v>542</v>
          </cell>
          <cell r="H175">
            <v>0.99265669079832297</v>
          </cell>
        </row>
        <row r="176">
          <cell r="A176">
            <v>544</v>
          </cell>
          <cell r="B176">
            <v>0.87617796199821762</v>
          </cell>
          <cell r="C176">
            <v>544</v>
          </cell>
          <cell r="D176">
            <v>0.93834849009478161</v>
          </cell>
          <cell r="E176">
            <v>544</v>
          </cell>
          <cell r="F176">
            <v>0.94687581298278023</v>
          </cell>
          <cell r="G176">
            <v>544</v>
          </cell>
          <cell r="H176">
            <v>0.98853934971050839</v>
          </cell>
        </row>
        <row r="177">
          <cell r="A177">
            <v>546</v>
          </cell>
          <cell r="B177">
            <v>0.863445751594063</v>
          </cell>
          <cell r="C177">
            <v>546</v>
          </cell>
          <cell r="D177">
            <v>0.92829279766784267</v>
          </cell>
          <cell r="E177">
            <v>546</v>
          </cell>
          <cell r="F177">
            <v>0.93583235084796546</v>
          </cell>
          <cell r="G177">
            <v>546</v>
          </cell>
          <cell r="H177">
            <v>0.98312657416688298</v>
          </cell>
        </row>
        <row r="178">
          <cell r="A178">
            <v>548</v>
          </cell>
          <cell r="B178">
            <v>0.85037815573604414</v>
          </cell>
          <cell r="C178">
            <v>548</v>
          </cell>
          <cell r="D178">
            <v>0.91758926103292648</v>
          </cell>
          <cell r="E178">
            <v>548</v>
          </cell>
          <cell r="F178">
            <v>0.92381784750604956</v>
          </cell>
          <cell r="G178">
            <v>548</v>
          </cell>
          <cell r="H178">
            <v>0.97644259276674783</v>
          </cell>
        </row>
        <row r="179">
          <cell r="A179">
            <v>550</v>
          </cell>
          <cell r="B179">
            <v>0.83702630019633351</v>
          </cell>
          <cell r="C179">
            <v>550</v>
          </cell>
          <cell r="D179">
            <v>0.90629522030918019</v>
          </cell>
          <cell r="E179">
            <v>550</v>
          </cell>
          <cell r="F179">
            <v>0.91089803290454219</v>
          </cell>
          <cell r="G179">
            <v>550</v>
          </cell>
          <cell r="H179">
            <v>0.96852276714111396</v>
          </cell>
        </row>
        <row r="180">
          <cell r="A180">
            <v>552</v>
          </cell>
          <cell r="B180">
            <v>0.82343941837487589</v>
          </cell>
          <cell r="C180">
            <v>552</v>
          </cell>
          <cell r="D180">
            <v>0.89446843453423763</v>
          </cell>
          <cell r="E180">
            <v>552</v>
          </cell>
          <cell r="F180">
            <v>0.89714399659060184</v>
          </cell>
          <cell r="G180">
            <v>552</v>
          </cell>
          <cell r="H180">
            <v>0.95941287788311835</v>
          </cell>
        </row>
        <row r="181">
          <cell r="A181">
            <v>554</v>
          </cell>
          <cell r="B181">
            <v>0.80966457233469924</v>
          </cell>
          <cell r="C181">
            <v>554</v>
          </cell>
          <cell r="D181">
            <v>0.8821664695951521</v>
          </cell>
          <cell r="E181">
            <v>554</v>
          </cell>
          <cell r="F181">
            <v>0.88263099522212063</v>
          </cell>
          <cell r="G181">
            <v>554</v>
          </cell>
          <cell r="H181">
            <v>0.94916820727590601</v>
          </cell>
        </row>
        <row r="182">
          <cell r="A182">
            <v>556</v>
          </cell>
          <cell r="B182">
            <v>0.79574643256453781</v>
          </cell>
          <cell r="C182">
            <v>556</v>
          </cell>
          <cell r="D182">
            <v>0.86944614514006879</v>
          </cell>
          <cell r="E182">
            <v>556</v>
          </cell>
          <cell r="F182">
            <v>0.86743724632716379</v>
          </cell>
          <cell r="G182">
            <v>556</v>
          </cell>
          <cell r="H182">
            <v>0.93785245243875681</v>
          </cell>
        </row>
        <row r="183">
          <cell r="A183">
            <v>558</v>
          </cell>
          <cell r="B183">
            <v>0.78172711299920916</v>
          </cell>
          <cell r="C183">
            <v>558</v>
          </cell>
          <cell r="D183">
            <v>0.85636304505732863</v>
          </cell>
          <cell r="E183">
            <v>558</v>
          </cell>
          <cell r="F183">
            <v>0.85164274189581324</v>
          </cell>
          <cell r="G183">
            <v>558</v>
          </cell>
          <cell r="H183">
            <v>0.92553650767465956</v>
          </cell>
        </row>
        <row r="184">
          <cell r="A184">
            <v>560</v>
          </cell>
          <cell r="B184">
            <v>0.76764605704523492</v>
          </cell>
          <cell r="C184">
            <v>560</v>
          </cell>
          <cell r="D184">
            <v>0.8429710939067131</v>
          </cell>
          <cell r="E184">
            <v>560</v>
          </cell>
          <cell r="F184">
            <v>0.83532811188018974</v>
          </cell>
          <cell r="G184">
            <v>560</v>
          </cell>
          <cell r="H184">
            <v>0.912297157782054</v>
          </cell>
        </row>
        <row r="185">
          <cell r="A185">
            <v>562</v>
          </cell>
          <cell r="B185">
            <v>0.75353996982557814</v>
          </cell>
          <cell r="C185">
            <v>562</v>
          </cell>
          <cell r="D185">
            <v>0.82932219971647947</v>
          </cell>
          <cell r="E185">
            <v>562</v>
          </cell>
          <cell r="F185">
            <v>0.81857356316486729</v>
          </cell>
          <cell r="G185">
            <v>562</v>
          </cell>
          <cell r="H185">
            <v>0.89821572484706325</v>
          </cell>
        </row>
        <row r="186">
          <cell r="A186">
            <v>564</v>
          </cell>
          <cell r="B186">
            <v>0.73944279155009485</v>
          </cell>
          <cell r="C186">
            <v>564</v>
          </cell>
          <cell r="D186">
            <v>0.81546596185923115</v>
          </cell>
          <cell r="E186">
            <v>564</v>
          </cell>
          <cell r="F186">
            <v>0.801457914412677</v>
          </cell>
          <cell r="G186">
            <v>564</v>
          </cell>
          <cell r="H186">
            <v>0.8833767096848838</v>
          </cell>
        </row>
        <row r="187">
          <cell r="A187">
            <v>566</v>
          </cell>
          <cell r="B187">
            <v>0.7253857068036812</v>
          </cell>
          <cell r="C187">
            <v>566</v>
          </cell>
          <cell r="D187">
            <v>0.80144944131589746</v>
          </cell>
          <cell r="E187">
            <v>566</v>
          </cell>
          <cell r="F187">
            <v>0.78405774174801224</v>
          </cell>
          <cell r="G187">
            <v>566</v>
          </cell>
          <cell r="H187">
            <v>0.8678664659162485</v>
          </cell>
        </row>
        <row r="188">
          <cell r="A188">
            <v>568</v>
          </cell>
          <cell r="B188">
            <v>0.71139718459208245</v>
          </cell>
          <cell r="C188">
            <v>568</v>
          </cell>
          <cell r="D188">
            <v>0.78731698952988716</v>
          </cell>
          <cell r="E188">
            <v>568</v>
          </cell>
          <cell r="F188">
            <v>0.7664466448383106</v>
          </cell>
          <cell r="G188">
            <v>568</v>
          </cell>
          <cell r="H188">
            <v>0.85177194001690659</v>
          </cell>
        </row>
        <row r="189">
          <cell r="A189">
            <v>570</v>
          </cell>
          <cell r="B189">
            <v>0.69750304416233588</v>
          </cell>
          <cell r="C189">
            <v>570</v>
          </cell>
          <cell r="D189">
            <v>0.77311013123652916</v>
          </cell>
          <cell r="E189">
            <v>570</v>
          </cell>
          <cell r="F189">
            <v>0.7486946378500885</v>
          </cell>
          <cell r="G189">
            <v>570</v>
          </cell>
          <cell r="H189">
            <v>0.83517950499491644</v>
          </cell>
        </row>
        <row r="190">
          <cell r="A190">
            <v>572</v>
          </cell>
          <cell r="B190">
            <v>0.68372654189089421</v>
          </cell>
          <cell r="C190">
            <v>572</v>
          </cell>
          <cell r="D190">
            <v>0.75886749610367321</v>
          </cell>
          <cell r="E190">
            <v>572</v>
          </cell>
          <cell r="F190">
            <v>0.73086766520119895</v>
          </cell>
          <cell r="G190">
            <v>572</v>
          </cell>
          <cell r="H190">
            <v>0.81817390907893162</v>
          </cell>
        </row>
        <row r="191">
          <cell r="A191">
            <v>574</v>
          </cell>
          <cell r="B191">
            <v>0.67008847487803957</v>
          </cell>
          <cell r="C191">
            <v>574</v>
          </cell>
          <cell r="D191">
            <v>0.74462479370926737</v>
          </cell>
          <cell r="E191">
            <v>574</v>
          </cell>
          <cell r="F191">
            <v>0.71302723815005786</v>
          </cell>
          <cell r="G191">
            <v>574</v>
          </cell>
          <cell r="H191">
            <v>0.80083735436518422</v>
          </cell>
        </row>
        <row r="192">
          <cell r="A192">
            <v>576</v>
          </cell>
          <cell r="B192">
            <v>0.65660729728057277</v>
          </cell>
          <cell r="C192">
            <v>576</v>
          </cell>
          <cell r="D192">
            <v>0.73041482627790444</v>
          </cell>
          <cell r="E192">
            <v>576</v>
          </cell>
          <cell r="F192">
            <v>0.69523018513433121</v>
          </cell>
          <cell r="G192">
            <v>576</v>
          </cell>
          <cell r="H192">
            <v>0.78324871414371688</v>
          </cell>
        </row>
        <row r="193">
          <cell r="A193">
            <v>578</v>
          </cell>
          <cell r="B193">
            <v>0.64329924583074249</v>
          </cell>
          <cell r="C193">
            <v>578</v>
          </cell>
          <cell r="D193">
            <v>0.7162675336657558</v>
          </cell>
          <cell r="E193">
            <v>578</v>
          </cell>
          <cell r="F193">
            <v>0.67752850641594198</v>
          </cell>
          <cell r="G193">
            <v>578</v>
          </cell>
          <cell r="H193">
            <v>0.76548289190497598</v>
          </cell>
        </row>
        <row r="194">
          <cell r="A194">
            <v>580</v>
          </cell>
          <cell r="B194">
            <v>0.63017847141423611</v>
          </cell>
          <cell r="C194">
            <v>580</v>
          </cell>
          <cell r="D194">
            <v>0.70221006528650853</v>
          </cell>
          <cell r="E194">
            <v>580</v>
          </cell>
          <cell r="F194">
            <v>0.65996932197840641</v>
          </cell>
          <cell r="G194">
            <v>580</v>
          </cell>
          <cell r="H194">
            <v>0.74761032003282102</v>
          </cell>
        </row>
        <row r="195">
          <cell r="A195">
            <v>582</v>
          </cell>
          <cell r="B195">
            <v>0.61725717399763114</v>
          </cell>
          <cell r="C195">
            <v>582</v>
          </cell>
          <cell r="D195">
            <v>0.68826687397776132</v>
          </cell>
          <cell r="E195">
            <v>582</v>
          </cell>
          <cell r="F195">
            <v>0.64259490069235947</v>
          </cell>
          <cell r="G195">
            <v>582</v>
          </cell>
          <cell r="H195">
            <v>0.72969659205256199</v>
          </cell>
        </row>
        <row r="196">
          <cell r="A196">
            <v>584</v>
          </cell>
          <cell r="B196">
            <v>0.60454573859678584</v>
          </cell>
          <cell r="C196">
            <v>584</v>
          </cell>
          <cell r="D196">
            <v>0.67445982718625896</v>
          </cell>
          <cell r="E196">
            <v>584</v>
          </cell>
          <cell r="F196">
            <v>0.6254427584274429</v>
          </cell>
          <cell r="G196">
            <v>584</v>
          </cell>
          <cell r="H196">
            <v>0.71180221907904695</v>
          </cell>
        </row>
        <row r="197">
          <cell r="A197">
            <v>586</v>
          </cell>
          <cell r="B197">
            <v>0.59205287035377074</v>
          </cell>
          <cell r="C197">
            <v>586</v>
          </cell>
          <cell r="D197">
            <v>0.66080833127683292</v>
          </cell>
          <cell r="E197">
            <v>586</v>
          </cell>
          <cell r="F197">
            <v>0.60854581294234256</v>
          </cell>
          <cell r="G197">
            <v>586</v>
          </cell>
          <cell r="H197">
            <v>0.69398249879136387</v>
          </cell>
        </row>
        <row r="198">
          <cell r="A198">
            <v>588</v>
          </cell>
          <cell r="B198">
            <v>0.57978572713650212</v>
          </cell>
          <cell r="C198">
            <v>588</v>
          </cell>
          <cell r="D198">
            <v>0.64732946522034485</v>
          </cell>
          <cell r="E198">
            <v>588</v>
          </cell>
          <cell r="F198">
            <v>0.59193258392456782</v>
          </cell>
          <cell r="G198">
            <v>588</v>
          </cell>
          <cell r="H198">
            <v>0.67628748378767523</v>
          </cell>
        </row>
        <row r="199">
          <cell r="A199">
            <v>590</v>
          </cell>
          <cell r="B199">
            <v>0.56775004838982124</v>
          </cell>
          <cell r="C199">
            <v>590</v>
          </cell>
          <cell r="D199">
            <v>0.63403812037074636</v>
          </cell>
          <cell r="E199">
            <v>590</v>
          </cell>
          <cell r="F199">
            <v>0.57562742737608585</v>
          </cell>
          <cell r="G199">
            <v>590</v>
          </cell>
          <cell r="H199">
            <v>0.65876203545108014</v>
          </cell>
        </row>
        <row r="200">
          <cell r="A200">
            <v>592</v>
          </cell>
          <cell r="B200">
            <v>0.55595027924607576</v>
          </cell>
          <cell r="C200">
            <v>592</v>
          </cell>
          <cell r="D200">
            <v>0.62094714349089608</v>
          </cell>
          <cell r="E200">
            <v>592</v>
          </cell>
          <cell r="F200">
            <v>0.55965079455738909</v>
          </cell>
          <cell r="G200">
            <v>592</v>
          </cell>
          <cell r="H200">
            <v>0.6414459493687108</v>
          </cell>
        </row>
        <row r="201">
          <cell r="A201">
            <v>594</v>
          </cell>
          <cell r="B201">
            <v>0.54438968915066321</v>
          </cell>
          <cell r="C201">
            <v>594</v>
          </cell>
          <cell r="D201">
            <v>0.60806748061179638</v>
          </cell>
          <cell r="E201">
            <v>594</v>
          </cell>
          <cell r="F201">
            <v>0.54401950683007549</v>
          </cell>
          <cell r="G201">
            <v>594</v>
          </cell>
          <cell r="H201">
            <v>0.62437413876657466</v>
          </cell>
        </row>
        <row r="202">
          <cell r="A202">
            <v>596</v>
          </cell>
          <cell r="B202">
            <v>0.53307048447072503</v>
          </cell>
          <cell r="C202">
            <v>596</v>
          </cell>
          <cell r="D202">
            <v>0.59540831971238084</v>
          </cell>
          <cell r="E202">
            <v>596</v>
          </cell>
          <cell r="F202">
            <v>0.52874703890923469</v>
          </cell>
          <cell r="G202">
            <v>596</v>
          </cell>
          <cell r="H202">
            <v>0.6075768632279388</v>
          </cell>
        </row>
        <row r="203">
          <cell r="A203">
            <v>598</v>
          </cell>
          <cell r="B203">
            <v>0.52199391473835277</v>
          </cell>
          <cell r="C203">
            <v>598</v>
          </cell>
          <cell r="D203">
            <v>0.58297723057356599</v>
          </cell>
          <cell r="E203">
            <v>598</v>
          </cell>
          <cell r="F203">
            <v>0.5138438041984863</v>
          </cell>
          <cell r="G203">
            <v>598</v>
          </cell>
          <cell r="H203">
            <v>0.59107999103803532</v>
          </cell>
        </row>
        <row r="204">
          <cell r="A204">
            <v>600</v>
          </cell>
          <cell r="B204">
            <v>0.51116037233402623</v>
          </cell>
          <cell r="C204">
            <v>600</v>
          </cell>
          <cell r="D204">
            <v>0.57078030049206929</v>
          </cell>
          <cell r="E204">
            <v>600</v>
          </cell>
          <cell r="F204">
            <v>0.49931743699202324</v>
          </cell>
          <cell r="G204">
            <v>600</v>
          </cell>
          <cell r="H204">
            <v>0.57490528474055469</v>
          </cell>
        </row>
        <row r="205">
          <cell r="A205">
            <v>602</v>
          </cell>
          <cell r="B205">
            <v>0.50056948554274727</v>
          </cell>
          <cell r="C205">
            <v>602</v>
          </cell>
          <cell r="D205">
            <v>0.55882226483557051</v>
          </cell>
          <cell r="E205">
            <v>602</v>
          </cell>
          <cell r="F205">
            <v>0.48517306736106014</v>
          </cell>
          <cell r="G205">
            <v>602</v>
          </cell>
          <cell r="H205">
            <v>0.55907070081555332</v>
          </cell>
        </row>
        <row r="206">
          <cell r="A206">
            <v>604</v>
          </cell>
          <cell r="B206">
            <v>0.49022020502107089</v>
          </cell>
          <cell r="C206">
            <v>604</v>
          </cell>
          <cell r="D206">
            <v>0.54710663167991358</v>
          </cell>
          <cell r="E206">
            <v>604</v>
          </cell>
          <cell r="F206">
            <v>0.47141358547857837</v>
          </cell>
          <cell r="G206">
            <v>604</v>
          </cell>
          <cell r="H206">
            <v>0.54359069572483254</v>
          </cell>
        </row>
        <row r="207">
          <cell r="A207">
            <v>606</v>
          </cell>
          <cell r="B207">
            <v>0.48011088379579936</v>
          </cell>
          <cell r="C207">
            <v>606</v>
          </cell>
          <cell r="D207">
            <v>0.53563579999195055</v>
          </cell>
          <cell r="E207">
            <v>606</v>
          </cell>
          <cell r="F207">
            <v>0.45803989296633296</v>
          </cell>
          <cell r="G207">
            <v>606</v>
          </cell>
          <cell r="H207">
            <v>0.52847653186622146</v>
          </cell>
        </row>
        <row r="208">
          <cell r="A208">
            <v>608</v>
          </cell>
          <cell r="B208">
            <v>0.47023935098123459</v>
          </cell>
          <cell r="C208">
            <v>608</v>
          </cell>
          <cell r="D208">
            <v>0.52441117101407064</v>
          </cell>
          <cell r="E208">
            <v>608</v>
          </cell>
          <cell r="F208">
            <v>0.4450511395687663</v>
          </cell>
          <cell r="G208">
            <v>608</v>
          </cell>
          <cell r="H208">
            <v>0.51373657819439522</v>
          </cell>
        </row>
        <row r="209">
          <cell r="A209">
            <v>610</v>
          </cell>
          <cell r="B209">
            <v>0.4606029794508405</v>
          </cell>
          <cell r="C209">
            <v>610</v>
          </cell>
          <cell r="D209">
            <v>0.51343325266564488</v>
          </cell>
          <cell r="E209">
            <v>610</v>
          </cell>
          <cell r="F209">
            <v>0.43244494407168854</v>
          </cell>
          <cell r="G209">
            <v>610</v>
          </cell>
          <cell r="H209">
            <v>0.4993766013774027</v>
          </cell>
        </row>
        <row r="210">
          <cell r="A210">
            <v>612</v>
          </cell>
          <cell r="B210">
            <v>0.45119874773642255</v>
          </cell>
          <cell r="C210">
            <v>612</v>
          </cell>
          <cell r="D210">
            <v>0.50270175691005403</v>
          </cell>
          <cell r="E210">
            <v>612</v>
          </cell>
          <cell r="F210">
            <v>0.42021759889497923</v>
          </cell>
          <cell r="G210">
            <v>612</v>
          </cell>
          <cell r="H210">
            <v>0.48540004435040418</v>
          </cell>
        </row>
        <row r="211">
          <cell r="A211">
            <v>614</v>
          </cell>
          <cell r="B211">
            <v>0.44202329645215233</v>
          </cell>
          <cell r="C211">
            <v>614</v>
          </cell>
          <cell r="D211">
            <v>0.49221569014359512</v>
          </cell>
          <cell r="E211">
            <v>614</v>
          </cell>
          <cell r="F211">
            <v>0.408364258205965</v>
          </cell>
          <cell r="G211">
            <v>614</v>
          </cell>
          <cell r="H211">
            <v>0.47180828999519719</v>
          </cell>
        </row>
        <row r="212">
          <cell r="A212">
            <v>616</v>
          </cell>
          <cell r="B212">
            <v>0.43307297955668123</v>
          </cell>
          <cell r="C212">
            <v>616</v>
          </cell>
          <cell r="D212">
            <v>0.48197343674859039</v>
          </cell>
          <cell r="E212">
            <v>616</v>
          </cell>
          <cell r="F212">
            <v>0.39687910973314044</v>
          </cell>
          <cell r="G212">
            <v>616</v>
          </cell>
          <cell r="H212">
            <v>0.4586009084165783</v>
          </cell>
        </row>
        <row r="213">
          <cell r="A213">
            <v>618</v>
          </cell>
          <cell r="B213">
            <v>0.42434391077425571</v>
          </cell>
          <cell r="C213">
            <v>618</v>
          </cell>
          <cell r="D213">
            <v>0.47197283602007845</v>
          </cell>
          <cell r="E213">
            <v>618</v>
          </cell>
          <cell r="F213">
            <v>0.38575553071822899</v>
          </cell>
          <cell r="G213">
            <v>618</v>
          </cell>
          <cell r="H213">
            <v>0.44577588690960324</v>
          </cell>
        </row>
        <row r="214">
          <cell r="A214">
            <v>620</v>
          </cell>
          <cell r="B214">
            <v>0.41583200549765365</v>
          </cell>
          <cell r="C214">
            <v>620</v>
          </cell>
          <cell r="D214">
            <v>0.46221125272559582</v>
          </cell>
          <cell r="E214">
            <v>620</v>
          </cell>
          <cell r="F214">
            <v>0.37498622863850972</v>
          </cell>
          <cell r="G214">
            <v>620</v>
          </cell>
          <cell r="H214">
            <v>0.43332984222406845</v>
          </cell>
        </row>
        <row r="215">
          <cell r="A215">
            <v>622</v>
          </cell>
          <cell r="B215">
            <v>0.40753301849200352</v>
          </cell>
          <cell r="C215">
            <v>622</v>
          </cell>
          <cell r="D215">
            <v>0.45268564159468061</v>
          </cell>
          <cell r="E215">
            <v>622</v>
          </cell>
          <cell r="F215">
            <v>0.36456336747035034</v>
          </cell>
          <cell r="G215">
            <v>622</v>
          </cell>
          <cell r="H215">
            <v>0.42125821514436979</v>
          </cell>
        </row>
        <row r="216">
          <cell r="A216">
            <v>624</v>
          </cell>
          <cell r="B216">
            <v>0.39944257771089675</v>
          </cell>
          <cell r="C216">
            <v>624</v>
          </cell>
          <cell r="D216">
            <v>0.44339260605856567</v>
          </cell>
          <cell r="E216">
            <v>624</v>
          </cell>
          <cell r="F216">
            <v>0.3544786803581178</v>
          </cell>
          <cell r="G216">
            <v>624</v>
          </cell>
          <cell r="H216">
            <v>0.40955544772580199</v>
          </cell>
        </row>
        <row r="217">
          <cell r="A217">
            <v>626</v>
          </cell>
          <cell r="B217">
            <v>0.3915562145271434</v>
          </cell>
          <cell r="C217">
            <v>626</v>
          </cell>
          <cell r="D217">
            <v>0.43432845157622024</v>
          </cell>
          <cell r="E217">
            <v>626</v>
          </cell>
          <cell r="F217">
            <v>0.3447235696081844</v>
          </cell>
          <cell r="G217">
            <v>626</v>
          </cell>
          <cell r="H217">
            <v>0.39821514377397671</v>
          </cell>
        </row>
        <row r="218">
          <cell r="A218">
            <v>628</v>
          </cell>
          <cell r="B218">
            <v>0.38386939066622117</v>
          </cell>
          <cell r="C218">
            <v>628</v>
          </cell>
          <cell r="D218">
            <v>0.42548923388940707</v>
          </cell>
          <cell r="E218">
            <v>628</v>
          </cell>
          <cell r="F218">
            <v>0.33528919495304832</v>
          </cell>
          <cell r="G218">
            <v>628</v>
          </cell>
          <cell r="H218">
            <v>0.38723021333366703</v>
          </cell>
        </row>
        <row r="219">
          <cell r="A219">
            <v>630</v>
          </cell>
          <cell r="B219">
            <v>0.37637752211815689</v>
          </cell>
          <cell r="C219">
            <v>630</v>
          </cell>
          <cell r="D219">
            <v>0.41687080255009279</v>
          </cell>
          <cell r="E219">
            <v>630</v>
          </cell>
          <cell r="F219">
            <v>0.32616655103181413</v>
          </cell>
          <cell r="G219">
            <v>630</v>
          </cell>
          <cell r="H219">
            <v>0.37659300207764657</v>
          </cell>
        </row>
        <row r="220">
          <cell r="A220">
            <v>632</v>
          </cell>
          <cell r="B220">
            <v>0.369076000287479</v>
          </cell>
          <cell r="C220">
            <v>632</v>
          </cell>
          <cell r="D220">
            <v>0.40846884005888606</v>
          </cell>
          <cell r="E220">
            <v>632</v>
          </cell>
          <cell r="F220">
            <v>0.3173465350161887</v>
          </cell>
          <cell r="G220">
            <v>632</v>
          </cell>
          <cell r="H220">
            <v>0.36629540656476511</v>
          </cell>
        </row>
        <row r="221">
          <cell r="A221">
            <v>634</v>
          </cell>
          <cell r="B221">
            <v>0.36196021062588513</v>
          </cell>
          <cell r="C221">
            <v>634</v>
          </cell>
          <cell r="D221">
            <v>0.40027889694436525</v>
          </cell>
          <cell r="E221">
            <v>634</v>
          </cell>
          <cell r="F221">
            <v>0.30882000528010811</v>
          </cell>
          <cell r="G221">
            <v>634</v>
          </cell>
          <cell r="H221">
            <v>0.35632897637813543</v>
          </cell>
        </row>
        <row r="222">
          <cell r="A222">
            <v>636</v>
          </cell>
          <cell r="B222">
            <v>0.35502554897599359</v>
          </cell>
          <cell r="C222">
            <v>636</v>
          </cell>
          <cell r="D222">
            <v>0.3922964231021463</v>
          </cell>
          <cell r="E222">
            <v>636</v>
          </cell>
          <cell r="F222">
            <v>0.30057783197023291</v>
          </cell>
          <cell r="G222">
            <v>636</v>
          </cell>
          <cell r="H222">
            <v>0.34668500416671522</v>
          </cell>
        </row>
        <row r="223">
          <cell r="A223">
            <v>638</v>
          </cell>
          <cell r="B223">
            <v>0.34826743583988595</v>
          </cell>
          <cell r="C223">
            <v>638</v>
          </cell>
          <cell r="D223">
            <v>0.3845167956977823</v>
          </cell>
          <cell r="E223">
            <v>638</v>
          </cell>
          <cell r="F223">
            <v>0.29261094028681167</v>
          </cell>
          <cell r="G223">
            <v>638</v>
          </cell>
          <cell r="H223">
            <v>0.33735460460302802</v>
          </cell>
        </row>
        <row r="224">
          <cell r="A224">
            <v>640</v>
          </cell>
          <cell r="B224">
            <v>0.34168132876949642</v>
          </cell>
          <cell r="C224">
            <v>640</v>
          </cell>
          <cell r="D224">
            <v>0.37693534392367034</v>
          </cell>
          <cell r="E224">
            <v>640</v>
          </cell>
          <cell r="F224">
            <v>0.28491034723256992</v>
          </cell>
          <cell r="G224">
            <v>640</v>
          </cell>
          <cell r="H224">
            <v>0.32832878324219394</v>
          </cell>
        </row>
        <row r="225">
          <cell r="A225">
            <v>642</v>
          </cell>
          <cell r="B225">
            <v>0.33526273306199517</v>
          </cell>
          <cell r="C225">
            <v>642</v>
          </cell>
          <cell r="D225">
            <v>0.36954737088244383</v>
          </cell>
          <cell r="E225">
            <v>642</v>
          </cell>
          <cell r="F225">
            <v>0.27746719253321728</v>
          </cell>
          <cell r="G225">
            <v>642</v>
          </cell>
          <cell r="H225">
            <v>0.31959849622711223</v>
          </cell>
        </row>
        <row r="226">
          <cell r="A226">
            <v>644</v>
          </cell>
          <cell r="B226">
            <v>0.32900721092851293</v>
          </cell>
          <cell r="C226">
            <v>644</v>
          </cell>
          <cell r="D226">
            <v>0.36234817285392229</v>
          </cell>
          <cell r="E226">
            <v>644</v>
          </cell>
          <cell r="F226">
            <v>0.2702727643786178</v>
          </cell>
          <cell r="G226">
            <v>644</v>
          </cell>
          <cell r="H226">
            <v>0.31115470173570992</v>
          </cell>
        </row>
        <row r="227">
          <cell r="A227">
            <v>646</v>
          </cell>
          <cell r="B227">
            <v>0.32291038929132709</v>
          </cell>
          <cell r="C227">
            <v>646</v>
          </cell>
          <cell r="D227">
            <v>0.35533305618482691</v>
          </cell>
          <cell r="E227">
            <v>646</v>
          </cell>
          <cell r="F227">
            <v>0.2633185205797488</v>
          </cell>
          <cell r="G227">
            <v>646</v>
          </cell>
          <cell r="H227">
            <v>0.30298840401148841</v>
          </cell>
        </row>
        <row r="228">
          <cell r="A228">
            <v>648</v>
          </cell>
          <cell r="B228">
            <v>0.31696796635106717</v>
          </cell>
          <cell r="C228">
            <v>648</v>
          </cell>
          <cell r="D228">
            <v>0.34849735202464038</v>
          </cell>
          <cell r="E228">
            <v>648</v>
          </cell>
          <cell r="F228">
            <v>0.2565961056842696</v>
          </cell>
          <cell r="G228">
            <v>648</v>
          </cell>
          <cell r="H228">
            <v>0.29509069076085193</v>
          </cell>
        </row>
        <row r="229">
          <cell r="A229">
            <v>650</v>
          </cell>
          <cell r="B229">
            <v>0.31117571705401215</v>
          </cell>
          <cell r="C229">
            <v>650</v>
          </cell>
          <cell r="D229">
            <v>0.34183642911403533</v>
          </cell>
          <cell r="E229">
            <v>650</v>
          </cell>
          <cell r="F229">
            <v>0.25009736454343745</v>
          </cell>
          <cell r="G229">
            <v>650</v>
          </cell>
          <cell r="H229">
            <v>0.28745276464164271</v>
          </cell>
        </row>
        <row r="230">
          <cell r="A230">
            <v>652</v>
          </cell>
          <cell r="B230">
            <v>0.3055294975777787</v>
          </cell>
          <cell r="C230">
            <v>652</v>
          </cell>
          <cell r="D230">
            <v>0.33534570481674086</v>
          </cell>
          <cell r="E230">
            <v>652</v>
          </cell>
          <cell r="F230">
            <v>0.24381435277569563</v>
          </cell>
          <cell r="G230">
            <v>652</v>
          </cell>
          <cell r="H230">
            <v>0.28006596950860096</v>
          </cell>
        </row>
        <row r="231">
          <cell r="A231">
            <v>654</v>
          </cell>
          <cell r="B231">
            <v>0.30002524894324833</v>
          </cell>
          <cell r="C231">
            <v>654</v>
          </cell>
          <cell r="D231">
            <v>0.32902065457076535</v>
          </cell>
          <cell r="E231">
            <v>654</v>
          </cell>
          <cell r="F231">
            <v>0.2377393445278202</v>
          </cell>
          <cell r="G231">
            <v>654</v>
          </cell>
          <cell r="H231">
            <v>0.27292181202408983</v>
          </cell>
        </row>
        <row r="232">
          <cell r="A232">
            <v>656</v>
          </cell>
          <cell r="B232">
            <v>0.29465899985052246</v>
          </cell>
          <cell r="C232">
            <v>656</v>
          </cell>
          <cell r="D232">
            <v>0.32285681992022641</v>
          </cell>
          <cell r="E232">
            <v>656</v>
          </cell>
          <cell r="F232">
            <v>0.2318648378931647</v>
          </cell>
          <cell r="G232">
            <v>656</v>
          </cell>
          <cell r="H232">
            <v>0.26601197918728059</v>
          </cell>
        </row>
        <row r="233">
          <cell r="A233">
            <v>658</v>
          </cell>
          <cell r="B233">
            <v>0.28942686882779423</v>
          </cell>
          <cell r="C233">
            <v>658</v>
          </cell>
          <cell r="D233">
            <v>0.31684981527549516</v>
          </cell>
          <cell r="E233">
            <v>658</v>
          </cell>
          <cell r="F233">
            <v>0.22618355830833059</v>
          </cell>
          <cell r="G233">
            <v>658</v>
          </cell>
          <cell r="H233">
            <v>0.25932835228260476</v>
          </cell>
        </row>
        <row r="234">
          <cell r="A234">
            <v>660</v>
          </cell>
          <cell r="B234">
            <v>0.28432506577344063</v>
          </cell>
          <cell r="C234">
            <v>660</v>
          </cell>
          <cell r="D234">
            <v>0.3109953335369452</v>
          </cell>
          <cell r="E234">
            <v>660</v>
          </cell>
          <cell r="F234">
            <v>0.22068846021453381</v>
          </cell>
          <cell r="G234">
            <v>660</v>
          </cell>
          <cell r="H234">
            <v>0.25286301769900399</v>
          </cell>
        </row>
        <row r="235">
          <cell r="A235">
            <v>662</v>
          </cell>
          <cell r="B235">
            <v>0.27934989296406887</v>
          </cell>
          <cell r="C235">
            <v>662</v>
          </cell>
          <cell r="D235">
            <v>0.30528915070485341</v>
          </cell>
          <cell r="E235">
            <v>662</v>
          </cell>
          <cell r="F235">
            <v>0.21537272723785539</v>
          </cell>
          <cell r="G235">
            <v>662</v>
          </cell>
          <cell r="H235">
            <v>0.24660827502556149</v>
          </cell>
        </row>
        <row r="236">
          <cell r="A236">
            <v>664</v>
          </cell>
          <cell r="B236">
            <v>0.27449774559376927</v>
          </cell>
          <cell r="C236">
            <v>664</v>
          </cell>
          <cell r="D236">
            <v>0.29972712958783199</v>
          </cell>
          <cell r="E236">
            <v>664</v>
          </cell>
          <cell r="F236">
            <v>0.21022977111345786</v>
          </cell>
          <cell r="G236">
            <v>664</v>
          </cell>
          <cell r="H236">
            <v>0.24055664278660216</v>
          </cell>
        </row>
        <row r="237">
          <cell r="A237">
            <v>666</v>
          </cell>
          <cell r="B237">
            <v>0.26976511190375874</v>
          </cell>
          <cell r="C237">
            <v>666</v>
          </cell>
          <cell r="D237">
            <v>0.29430522271120541</v>
          </cell>
          <cell r="E237">
            <v>666</v>
          </cell>
          <cell r="F237">
            <v>0.20525322955241343</v>
          </cell>
          <cell r="G237">
            <v>666</v>
          </cell>
          <cell r="H237">
            <v>0.23470086214016994</v>
          </cell>
        </row>
        <row r="238">
          <cell r="A238">
            <v>668</v>
          </cell>
          <cell r="B238">
            <v>0.26514857295534</v>
          </cell>
          <cell r="C238">
            <v>668</v>
          </cell>
          <cell r="D238">
            <v>0.28901947451722421</v>
          </cell>
          <cell r="E238">
            <v>668</v>
          </cell>
          <cell r="F238">
            <v>0.20043696322601579</v>
          </cell>
          <cell r="G238">
            <v>668</v>
          </cell>
          <cell r="H238">
            <v>0.22903389882805347</v>
          </cell>
        </row>
        <row r="239">
          <cell r="A239">
            <v>670</v>
          </cell>
          <cell r="B239">
            <v>0.26064480209371843</v>
          </cell>
          <cell r="C239">
            <v>670</v>
          </cell>
          <cell r="D239">
            <v>0.28386602294056229</v>
          </cell>
          <cell r="E239">
            <v>670</v>
          </cell>
          <cell r="F239">
            <v>0.19577505202100365</v>
          </cell>
          <cell r="G239">
            <v>670</v>
          </cell>
          <cell r="H239">
            <v>0.2235489436328908</v>
          </cell>
        </row>
        <row r="240">
          <cell r="A240">
            <v>672</v>
          </cell>
          <cell r="B240">
            <v>0.25625056414549574</v>
          </cell>
          <cell r="C240">
            <v>672</v>
          </cell>
          <cell r="D240">
            <v>0.27884110043414023</v>
          </cell>
          <cell r="E240">
            <v>672</v>
          </cell>
          <cell r="F240">
            <v>0.19126179069995286</v>
          </cell>
          <cell r="G240">
            <v>672</v>
          </cell>
          <cell r="H240">
            <v>0.21823941156834836</v>
          </cell>
        </row>
        <row r="241">
          <cell r="A241">
            <v>674</v>
          </cell>
          <cell r="B241">
            <v>0.25196271438766349</v>
          </cell>
          <cell r="C241">
            <v>674</v>
          </cell>
          <cell r="D241">
            <v>0.27394103451310481</v>
          </cell>
          <cell r="E241">
            <v>674</v>
          </cell>
          <cell r="F241">
            <v>0.18689168408392853</v>
          </cell>
          <cell r="G241">
            <v>674</v>
          </cell>
          <cell r="H241">
            <v>0.21309894000167484</v>
          </cell>
        </row>
        <row r="242">
          <cell r="A242">
            <v>676</v>
          </cell>
          <cell r="B242">
            <v>0.24777819732245776</v>
          </cell>
          <cell r="C242">
            <v>676</v>
          </cell>
          <cell r="D242">
            <v>0.26916224787770149</v>
          </cell>
          <cell r="E242">
            <v>676</v>
          </cell>
          <cell r="F242">
            <v>0.18265944185920346</v>
          </cell>
          <cell r="G242">
            <v>676</v>
          </cell>
          <cell r="H242">
            <v>0.2081213858838824</v>
          </cell>
        </row>
        <row r="243">
          <cell r="A243">
            <v>678</v>
          </cell>
          <cell r="B243">
            <v>0.24369404528834038</v>
          </cell>
          <cell r="C243">
            <v>678</v>
          </cell>
          <cell r="D243">
            <v>0.26450125817018388</v>
          </cell>
          <cell r="E243">
            <v>678</v>
          </cell>
          <cell r="F243">
            <v>0.17855997309625926</v>
          </cell>
          <cell r="G243">
            <v>678</v>
          </cell>
          <cell r="H243">
            <v>0.20330082224127943</v>
          </cell>
        </row>
        <row r="244">
          <cell r="A244">
            <v>680</v>
          </cell>
          <cell r="B244">
            <v>0.23970737693414468</v>
          </cell>
          <cell r="C244">
            <v>680</v>
          </cell>
          <cell r="D244">
            <v>0.25995467741428258</v>
          </cell>
          <cell r="E244">
            <v>680</v>
          </cell>
          <cell r="F244">
            <v>0.17458838055721049</v>
          </cell>
          <cell r="G244">
            <v>680</v>
          </cell>
          <cell r="H244">
            <v>0.19863153406274836</v>
          </cell>
        </row>
        <row r="245">
          <cell r="A245">
            <v>682</v>
          </cell>
          <cell r="B245">
            <v>0.23581539558022435</v>
          </cell>
          <cell r="C245">
            <v>682</v>
          </cell>
          <cell r="D245">
            <v>0.25551921118194099</v>
          </cell>
          <cell r="E245">
            <v>682</v>
          </cell>
          <cell r="F245">
            <v>0.1707399548571622</v>
          </cell>
          <cell r="G245">
            <v>682</v>
          </cell>
          <cell r="H245">
            <v>0.19410801369998809</v>
          </cell>
        </row>
        <row r="246">
          <cell r="A246">
            <v>684</v>
          </cell>
          <cell r="B246">
            <v>0.23201538748828487</v>
          </cell>
          <cell r="C246">
            <v>684</v>
          </cell>
          <cell r="D246">
            <v>0.25119165752591333</v>
          </cell>
          <cell r="E246">
            <v>684</v>
          </cell>
          <cell r="F246">
            <v>0.1670101685355424</v>
          </cell>
          <cell r="G246">
            <v>684</v>
          </cell>
          <cell r="H246">
            <v>0.18972495588258076</v>
          </cell>
        </row>
        <row r="247">
          <cell r="A247">
            <v>686</v>
          </cell>
          <cell r="B247">
            <v>0.22830472005823343</v>
          </cell>
          <cell r="C247">
            <v>686</v>
          </cell>
          <cell r="D247">
            <v>0.24696890571384644</v>
          </cell>
          <cell r="E247">
            <v>686</v>
          </cell>
          <cell r="F247">
            <v>0.16339467008519493</v>
          </cell>
          <cell r="G247">
            <v>686</v>
          </cell>
          <cell r="H247">
            <v>0.18547725243618396</v>
          </cell>
        </row>
        <row r="248">
          <cell r="A248">
            <v>688</v>
          </cell>
          <cell r="B248">
            <v>0.22468083996907784</v>
          </cell>
          <cell r="C248">
            <v>688</v>
          </cell>
          <cell r="D248">
            <v>0.24284793479481015</v>
          </cell>
          <cell r="E248">
            <v>688</v>
          </cell>
          <cell r="F248">
            <v>0.15988927797970565</v>
          </cell>
          <cell r="G248">
            <v>688</v>
          </cell>
          <cell r="H248">
            <v>0.18135998678004661</v>
          </cell>
        </row>
        <row r="249">
          <cell r="A249">
            <v>690</v>
          </cell>
          <cell r="B249">
            <v>0.22114127127820171</v>
          </cell>
          <cell r="C249">
            <v>690</v>
          </cell>
          <cell r="D249">
            <v>0.23882581202626063</v>
          </cell>
          <cell r="E249">
            <v>690</v>
          </cell>
          <cell r="F249">
            <v>0.15648997473303783</v>
          </cell>
          <cell r="G249">
            <v>690</v>
          </cell>
          <cell r="H249">
            <v>0.17736842826943688</v>
          </cell>
        </row>
        <row r="250">
          <cell r="A250">
            <v>692</v>
          </cell>
          <cell r="B250">
            <v>0.2176836134920791</v>
          </cell>
          <cell r="C250">
            <v>692</v>
          </cell>
          <cell r="D250">
            <v>0.23489969118587495</v>
          </cell>
          <cell r="E250">
            <v>692</v>
          </cell>
          <cell r="F250">
            <v>0.15319290101996708</v>
          </cell>
          <cell r="G250">
            <v>692</v>
          </cell>
          <cell r="H250">
            <v>0.17349802643914713</v>
          </cell>
        </row>
        <row r="251">
          <cell r="A251">
            <v>694</v>
          </cell>
          <cell r="B251">
            <v>0.21430553961953869</v>
          </cell>
          <cell r="C251">
            <v>694</v>
          </cell>
          <cell r="D251">
            <v>0.23106681079044833</v>
          </cell>
          <cell r="E251">
            <v>694</v>
          </cell>
          <cell r="F251">
            <v>0.14999434988089899</v>
          </cell>
          <cell r="G251">
            <v>694</v>
          </cell>
          <cell r="H251">
            <v>0.16974440519596801</v>
          </cell>
        </row>
        <row r="252">
          <cell r="A252">
            <v>696</v>
          </cell>
          <cell r="B252">
            <v>0.21100479421730234</v>
          </cell>
          <cell r="C252">
            <v>696</v>
          </cell>
          <cell r="D252">
            <v>0.22732449224078866</v>
          </cell>
          <cell r="E252">
            <v>696</v>
          </cell>
          <cell r="F252">
            <v>0.14689076103042908</v>
          </cell>
          <cell r="G252">
            <v>696</v>
          </cell>
          <cell r="H252">
            <v>0.16610335700077306</v>
          </cell>
        </row>
        <row r="253">
          <cell r="A253">
            <v>698</v>
          </cell>
          <cell r="B253">
            <v>0.20777919143659696</v>
          </cell>
          <cell r="C253">
            <v>698</v>
          </cell>
          <cell r="D253">
            <v>0.22367013791004908</v>
          </cell>
          <cell r="E253">
            <v>698</v>
          </cell>
          <cell r="F253">
            <v>0.14387871528526519</v>
          </cell>
          <cell r="G253">
            <v>698</v>
          </cell>
          <cell r="H253">
            <v>0.16257083707445275</v>
          </cell>
        </row>
        <row r="254">
          <cell r="A254">
            <v>700</v>
          </cell>
          <cell r="B254">
            <v>0.20462661307801411</v>
          </cell>
          <cell r="C254">
            <v>700</v>
          </cell>
          <cell r="D254">
            <v>0.220101229190105</v>
          </cell>
          <cell r="E254">
            <v>700</v>
          </cell>
          <cell r="F254">
            <v>0.14095492912396923</v>
          </cell>
          <cell r="G254">
            <v>700</v>
          </cell>
          <cell r="H254">
            <v>0.15914295765639852</v>
          </cell>
        </row>
        <row r="255">
          <cell r="A255">
            <v>702</v>
          </cell>
          <cell r="B255">
            <v>0.20154500666078401</v>
          </cell>
          <cell r="C255">
            <v>702</v>
          </cell>
          <cell r="D255">
            <v>0.21661532450950272</v>
          </cell>
          <cell r="E255">
            <v>702</v>
          </cell>
          <cell r="F255">
            <v>0.13811624938817846</v>
          </cell>
          <cell r="G255">
            <v>702</v>
          </cell>
          <cell r="H255">
            <v>0.15581598233933536</v>
          </cell>
        </row>
        <row r="256">
          <cell r="A256">
            <v>704</v>
          </cell>
          <cell r="B256">
            <v>0.1985323835125169</v>
          </cell>
          <cell r="C256">
            <v>704</v>
          </cell>
          <cell r="D256">
            <v>0.2132100573341722</v>
          </cell>
          <cell r="E256">
            <v>704</v>
          </cell>
          <cell r="F256">
            <v>0.13535964813260126</v>
          </cell>
          <cell r="G256">
            <v>704</v>
          </cell>
          <cell r="H256">
            <v>0.15258632050009791</v>
          </cell>
        </row>
        <row r="257">
          <cell r="A257">
            <v>706</v>
          </cell>
          <cell r="B257">
            <v>0.19558681688324819</v>
          </cell>
          <cell r="C257">
            <v>706</v>
          </cell>
          <cell r="D257">
            <v>0.2098831341610915</v>
          </cell>
          <cell r="E257">
            <v>706</v>
          </cell>
          <cell r="F257">
            <v>0.13268221762902344</v>
          </cell>
          <cell r="G257">
            <v>706</v>
          </cell>
          <cell r="H257">
            <v>0.14945052184222773</v>
          </cell>
        </row>
        <row r="258">
          <cell r="A258">
            <v>708</v>
          </cell>
          <cell r="B258">
            <v>0.19270644008831306</v>
          </cell>
          <cell r="C258">
            <v>708</v>
          </cell>
          <cell r="D258">
            <v>0.20663233251363156</v>
          </cell>
          <cell r="E258">
            <v>708</v>
          </cell>
          <cell r="F258">
            <v>0.13008116552782212</v>
          </cell>
          <cell r="G258">
            <v>708</v>
          </cell>
          <cell r="H258">
            <v>0.14640527106311219</v>
          </cell>
        </row>
        <row r="259">
          <cell r="A259">
            <v>710</v>
          </cell>
          <cell r="B259">
            <v>0.18988944468303004</v>
          </cell>
          <cell r="C259">
            <v>710</v>
          </cell>
          <cell r="D259">
            <v>0.20345549894590587</v>
          </cell>
          <cell r="E259">
            <v>710</v>
          </cell>
          <cell r="F259">
            <v>0.12755381017899514</v>
          </cell>
          <cell r="G259">
            <v>710</v>
          </cell>
          <cell r="H259">
            <v>0.14344738265560142</v>
          </cell>
        </row>
        <row r="260">
          <cell r="A260">
            <v>712</v>
          </cell>
          <cell r="B260">
            <v>0.18713407867188414</v>
          </cell>
          <cell r="C260">
            <v>712</v>
          </cell>
          <cell r="D260">
            <v>0.20035054706278288</v>
          </cell>
          <cell r="E260">
            <v>712</v>
          </cell>
          <cell r="F260">
            <v>0.12509757611344063</v>
          </cell>
          <cell r="G260">
            <v>712</v>
          </cell>
          <cell r="H260">
            <v>0.14057379585167429</v>
          </cell>
        </row>
        <row r="261">
          <cell r="A261">
            <v>714</v>
          </cell>
          <cell r="B261">
            <v>0.18443864475462701</v>
          </cell>
          <cell r="C261">
            <v>714</v>
          </cell>
          <cell r="D261">
            <v>0.19731545556110053</v>
          </cell>
          <cell r="E261">
            <v>714</v>
          </cell>
          <cell r="F261">
            <v>0.12270998968418045</v>
          </cell>
          <cell r="G261">
            <v>714</v>
          </cell>
          <cell r="H261">
            <v>0.13778156971368671</v>
          </cell>
        </row>
        <row r="262">
          <cell r="A262">
            <v>716</v>
          </cell>
          <cell r="B262">
            <v>0.1818014986106824</v>
          </cell>
          <cell r="C262">
            <v>716</v>
          </cell>
          <cell r="D262">
            <v>0.19434826629672886</v>
          </cell>
          <cell r="E262">
            <v>716</v>
          </cell>
          <cell r="F262">
            <v>0.12038867486631166</v>
          </cell>
          <cell r="G262">
            <v>716</v>
          </cell>
          <cell r="H262">
            <v>0.13506787837697798</v>
          </cell>
        </row>
        <row r="263">
          <cell r="A263">
            <v>718</v>
          </cell>
          <cell r="B263">
            <v>0.17922104722351628</v>
          </cell>
          <cell r="C263">
            <v>718</v>
          </cell>
          <cell r="D263">
            <v>0.19144708238140729</v>
          </cell>
          <cell r="E263">
            <v>718</v>
          </cell>
          <cell r="F263">
            <v>0.11813134921375024</v>
          </cell>
          <cell r="G263">
            <v>718</v>
          </cell>
          <cell r="H263">
            <v>0.13243000644613034</v>
          </cell>
        </row>
        <row r="264">
          <cell r="A264">
            <v>720</v>
          </cell>
          <cell r="B264">
            <v>0.17669574724594217</v>
          </cell>
          <cell r="C264">
            <v>720</v>
          </cell>
          <cell r="D264">
            <v>0.18861006631294241</v>
          </cell>
          <cell r="E264">
            <v>720</v>
          </cell>
          <cell r="F264">
            <v>0.11593581997021074</v>
          </cell>
          <cell r="G264">
            <v>720</v>
          </cell>
          <cell r="H264">
            <v>0.12986534454591236</v>
          </cell>
        </row>
        <row r="265">
          <cell r="A265">
            <v>722</v>
          </cell>
          <cell r="B265">
            <v>0.17422410340695205</v>
          </cell>
          <cell r="C265">
            <v>722</v>
          </cell>
          <cell r="D265">
            <v>0.18583543814100623</v>
          </cell>
          <cell r="E265">
            <v>722</v>
          </cell>
          <cell r="F265">
            <v>0.11379998033138705</v>
          </cell>
          <cell r="G265">
            <v>722</v>
          </cell>
          <cell r="H265">
            <v>0.12737138502687184</v>
          </cell>
        </row>
        <row r="266">
          <cell r="A266">
            <v>724</v>
          </cell>
          <cell r="B266">
            <v>0.17180466696060415</v>
          </cell>
          <cell r="C266">
            <v>724</v>
          </cell>
          <cell r="D266">
            <v>0.1831214736712018</v>
          </cell>
          <cell r="E266">
            <v>724</v>
          </cell>
          <cell r="F266">
            <v>0.11172180585489155</v>
          </cell>
          <cell r="G266">
            <v>724</v>
          </cell>
          <cell r="H266">
            <v>0.12494571782464625</v>
          </cell>
        </row>
        <row r="267">
          <cell r="A267">
            <v>726</v>
          </cell>
          <cell r="B267">
            <v>0.16943603417725972</v>
          </cell>
          <cell r="C267">
            <v>726</v>
          </cell>
          <cell r="D267">
            <v>0.18046650270879194</v>
          </cell>
          <cell r="E267">
            <v>726</v>
          </cell>
          <cell r="F267">
            <v>0.10969935101421147</v>
          </cell>
          <cell r="G267">
            <v>726</v>
          </cell>
          <cell r="H267">
            <v>0.12258602647132255</v>
          </cell>
        </row>
        <row r="268">
          <cell r="A268">
            <v>728</v>
          </cell>
          <cell r="B268">
            <v>0.1671168448770709</v>
          </cell>
          <cell r="C268">
            <v>728</v>
          </cell>
          <cell r="D268">
            <v>0.17786890734363803</v>
          </cell>
          <cell r="E268">
            <v>728</v>
          </cell>
          <cell r="F268">
            <v>0.10773074589270371</v>
          </cell>
          <cell r="G268">
            <v>728</v>
          </cell>
          <cell r="H268">
            <v>0.12029008425655829</v>
          </cell>
        </row>
        <row r="269">
          <cell r="A269">
            <v>730</v>
          </cell>
          <cell r="B269">
            <v>0.16484578100565384</v>
          </cell>
          <cell r="C269">
            <v>730</v>
          </cell>
          <cell r="D269">
            <v>0.17532712027735331</v>
          </cell>
          <cell r="E269">
            <v>730</v>
          </cell>
          <cell r="F269">
            <v>0.1058141930134634</v>
          </cell>
          <cell r="G269">
            <v>730</v>
          </cell>
          <cell r="H269">
            <v>0.11805575053568174</v>
          </cell>
        </row>
        <row r="270">
          <cell r="A270">
            <v>732</v>
          </cell>
          <cell r="B270">
            <v>0.16262156525164129</v>
          </cell>
          <cell r="C270">
            <v>732</v>
          </cell>
          <cell r="D270">
            <v>0.17283962319338686</v>
          </cell>
          <cell r="E270">
            <v>732</v>
          </cell>
          <cell r="F270">
            <v>0.10394796430080455</v>
          </cell>
          <cell r="G270">
            <v>732</v>
          </cell>
          <cell r="H270">
            <v>0.11588096718157936</v>
          </cell>
        </row>
        <row r="271">
          <cell r="A271">
            <v>734</v>
          </cell>
          <cell r="B271">
            <v>0.16044295970569777</v>
          </cell>
          <cell r="C271">
            <v>734</v>
          </cell>
          <cell r="D271">
            <v>0.17040494517057947</v>
          </cell>
          <cell r="E271">
            <v>734</v>
          </cell>
          <cell r="F271">
            <v>0.10213039816898561</v>
          </cell>
          <cell r="G271">
            <v>734</v>
          </cell>
          <cell r="H271">
            <v>0.11376375517686899</v>
          </cell>
        </row>
        <row r="272">
          <cell r="A272">
            <v>736</v>
          </cell>
          <cell r="B272">
            <v>0.15830876456042786</v>
          </cell>
          <cell r="C272">
            <v>736</v>
          </cell>
          <cell r="D272">
            <v>0.1680216611402896</v>
          </cell>
          <cell r="E272">
            <v>736</v>
          </cell>
          <cell r="F272">
            <v>0.1003598967338134</v>
          </cell>
          <cell r="G272">
            <v>736</v>
          </cell>
          <cell r="H272">
            <v>0.11170221134260594</v>
          </cell>
        </row>
        <row r="273">
          <cell r="A273">
            <v>738</v>
          </cell>
          <cell r="B273">
            <v>0.15621781685065173</v>
          </cell>
          <cell r="C273">
            <v>738</v>
          </cell>
          <cell r="D273">
            <v>0.1656883903871551</v>
          </cell>
          <cell r="E273">
            <v>738</v>
          </cell>
          <cell r="F273">
            <v>9.8634923142714936E-2</v>
          </cell>
          <cell r="G273">
            <v>738</v>
          </cell>
          <cell r="H273">
            <v>0.10969450519958146</v>
          </cell>
        </row>
        <row r="274">
          <cell r="A274">
            <v>740</v>
          </cell>
          <cell r="B274">
            <v>0.15416898923323608</v>
          </cell>
          <cell r="C274">
            <v>740</v>
          </cell>
          <cell r="D274">
            <v>0.16340379509311975</v>
          </cell>
          <cell r="E274">
            <v>740</v>
          </cell>
          <cell r="F274">
            <v>9.6953999018924208E-2</v>
          </cell>
          <cell r="G274">
            <v>740</v>
          </cell>
          <cell r="H274">
            <v>0.10773887595816245</v>
          </cell>
        </row>
        <row r="275">
          <cell r="A275">
            <v>742</v>
          </cell>
          <cell r="B275">
            <v>0.15216118880582918</v>
          </cell>
          <cell r="C275">
            <v>742</v>
          </cell>
          <cell r="D275">
            <v>0.16116657892454544</v>
          </cell>
          <cell r="E275">
            <v>742</v>
          </cell>
          <cell r="F275">
            <v>9.5315702015452364E-2</v>
          </cell>
          <cell r="G275">
            <v>742</v>
          </cell>
          <cell r="H275">
            <v>0.10583362963250487</v>
          </cell>
        </row>
        <row r="276">
          <cell r="A276">
            <v>744</v>
          </cell>
          <cell r="B276">
            <v>0.15019335596365158</v>
          </cell>
          <cell r="C276">
            <v>744</v>
          </cell>
          <cell r="D276">
            <v>0.15897548566171849</v>
          </cell>
          <cell r="E276">
            <v>744</v>
          </cell>
          <cell r="F276">
            <v>9.3718663474594677E-2</v>
          </cell>
          <cell r="G276">
            <v>744</v>
          </cell>
          <cell r="H276">
            <v>0.10397713627496286</v>
          </cell>
        </row>
        <row r="277">
          <cell r="A277">
            <v>746</v>
          </cell>
          <cell r="B277">
            <v>0.14826446329345766</v>
          </cell>
          <cell r="C277">
            <v>746</v>
          </cell>
          <cell r="D277">
            <v>0.15682929787044764</v>
          </cell>
          <cell r="E277">
            <v>746</v>
          </cell>
          <cell r="F277">
            <v>9.2161566188784461E-2</v>
          </cell>
          <cell r="G277">
            <v>746</v>
          </cell>
          <cell r="H277">
            <v>0.10216782732647589</v>
          </cell>
        </row>
        <row r="278">
          <cell r="A278">
            <v>748</v>
          </cell>
          <cell r="B278">
            <v>0.14637351450388814</v>
          </cell>
          <cell r="C278">
            <v>748</v>
          </cell>
          <cell r="D278">
            <v>0.15472683561502421</v>
          </cell>
          <cell r="E278">
            <v>748</v>
          </cell>
          <cell r="F278">
            <v>9.0643142258718501E-2</v>
          </cell>
          <cell r="G278">
            <v>748</v>
          </cell>
          <cell r="H278">
            <v>0.10040419307873782</v>
          </cell>
        </row>
        <row r="279">
          <cell r="A279">
            <v>750</v>
          </cell>
          <cell r="B279">
            <v>0.14451954339118345</v>
          </cell>
          <cell r="C279">
            <v>750</v>
          </cell>
          <cell r="D279">
            <v>0.15266695521199225</v>
          </cell>
          <cell r="E279">
            <v>750</v>
          </cell>
          <cell r="F279">
            <v>8.916217104476365E-2</v>
          </cell>
          <cell r="G279">
            <v>750</v>
          </cell>
          <cell r="H279">
            <v>9.8684780243996295E-2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3">
          <cell r="A3">
            <v>1</v>
          </cell>
          <cell r="B3">
            <v>5.5320500000000002E-2</v>
          </cell>
          <cell r="C3">
            <v>94.616299999999995</v>
          </cell>
        </row>
        <row r="4">
          <cell r="A4">
            <v>10</v>
          </cell>
          <cell r="B4">
            <v>9.8919800000000002E-2</v>
          </cell>
          <cell r="C4">
            <v>105.035</v>
          </cell>
          <cell r="F4">
            <v>1</v>
          </cell>
          <cell r="G4">
            <v>94.616299999999995</v>
          </cell>
          <cell r="I4">
            <v>5.5320500000000002E-2</v>
          </cell>
        </row>
        <row r="5">
          <cell r="A5">
            <v>30</v>
          </cell>
          <cell r="B5">
            <v>0.12986500000000001</v>
          </cell>
          <cell r="C5">
            <v>113.553</v>
          </cell>
          <cell r="F5">
            <v>10</v>
          </cell>
          <cell r="G5">
            <v>105.035</v>
          </cell>
          <cell r="I5">
            <v>9.8919800000000002E-2</v>
          </cell>
        </row>
        <row r="6">
          <cell r="A6">
            <v>50</v>
          </cell>
          <cell r="B6">
            <v>0.14472499999999999</v>
          </cell>
          <cell r="C6">
            <v>115.492</v>
          </cell>
          <cell r="F6">
            <v>30</v>
          </cell>
          <cell r="G6">
            <v>113.553</v>
          </cell>
          <cell r="I6">
            <v>0.12986500000000001</v>
          </cell>
        </row>
        <row r="7">
          <cell r="A7">
            <v>70</v>
          </cell>
          <cell r="B7">
            <v>0.141738</v>
          </cell>
          <cell r="C7">
            <v>123.896</v>
          </cell>
          <cell r="F7">
            <v>50</v>
          </cell>
          <cell r="G7">
            <v>115.492</v>
          </cell>
          <cell r="I7">
            <v>0.14472499999999999</v>
          </cell>
        </row>
        <row r="8">
          <cell r="A8">
            <v>90</v>
          </cell>
          <cell r="B8">
            <v>0.16714999999999999</v>
          </cell>
          <cell r="C8">
            <v>124.551</v>
          </cell>
          <cell r="F8">
            <v>70</v>
          </cell>
          <cell r="G8">
            <v>123.896</v>
          </cell>
          <cell r="I8">
            <v>0.141738</v>
          </cell>
        </row>
        <row r="9">
          <cell r="A9">
            <v>110</v>
          </cell>
          <cell r="B9">
            <v>0.159162</v>
          </cell>
          <cell r="C9">
            <v>130.03400000000002</v>
          </cell>
          <cell r="F9">
            <v>90</v>
          </cell>
          <cell r="G9">
            <v>124.551</v>
          </cell>
          <cell r="I9">
            <v>0.16714999999999999</v>
          </cell>
        </row>
        <row r="10">
          <cell r="A10">
            <v>130</v>
          </cell>
          <cell r="B10">
            <v>0.10868</v>
          </cell>
          <cell r="C10">
            <v>128.36800000000002</v>
          </cell>
          <cell r="F10">
            <v>110</v>
          </cell>
          <cell r="G10">
            <v>130.03400000000002</v>
          </cell>
          <cell r="I10">
            <v>0.159162</v>
          </cell>
        </row>
        <row r="11">
          <cell r="A11">
            <v>150</v>
          </cell>
          <cell r="B11">
            <v>0.20573041107639528</v>
          </cell>
          <cell r="C11">
            <v>130.584</v>
          </cell>
          <cell r="F11">
            <v>130</v>
          </cell>
          <cell r="G11">
            <v>128.36800000000002</v>
          </cell>
          <cell r="I11">
            <v>0.10868</v>
          </cell>
        </row>
        <row r="12">
          <cell r="A12">
            <v>170</v>
          </cell>
          <cell r="B12">
            <v>0.19142799999999999</v>
          </cell>
          <cell r="C12">
            <v>152.11199999999999</v>
          </cell>
          <cell r="F12">
            <v>150</v>
          </cell>
          <cell r="G12">
            <v>130.584</v>
          </cell>
          <cell r="I12">
            <v>0.20573041107639528</v>
          </cell>
        </row>
        <row r="13">
          <cell r="F13">
            <v>170</v>
          </cell>
          <cell r="G13">
            <v>152.11199999999999</v>
          </cell>
          <cell r="I13">
            <v>0.19142799999999999</v>
          </cell>
        </row>
        <row r="14">
          <cell r="F14">
            <v>172.13900000000001</v>
          </cell>
          <cell r="G14">
            <v>160.01399999999998</v>
          </cell>
          <cell r="I14">
            <v>0.19055800000000001</v>
          </cell>
        </row>
        <row r="15">
          <cell r="F15">
            <v>175.386</v>
          </cell>
          <cell r="G15">
            <v>148.161</v>
          </cell>
          <cell r="I15">
            <v>0.183471</v>
          </cell>
        </row>
        <row r="16">
          <cell r="A16">
            <v>1</v>
          </cell>
          <cell r="B16">
            <v>5.6238799999999999E-2</v>
          </cell>
          <cell r="C16">
            <v>100.20700000000001</v>
          </cell>
          <cell r="F16">
            <v>181.09</v>
          </cell>
          <cell r="G16">
            <v>169.03899999999999</v>
          </cell>
          <cell r="I16">
            <v>0.224631</v>
          </cell>
        </row>
        <row r="17">
          <cell r="A17">
            <v>10</v>
          </cell>
          <cell r="B17">
            <v>9.8761799999999997E-2</v>
          </cell>
          <cell r="C17">
            <v>110.815</v>
          </cell>
          <cell r="F17">
            <v>182.83</v>
          </cell>
          <cell r="G17">
            <v>135.774</v>
          </cell>
          <cell r="I17">
            <v>0.23101099999999999</v>
          </cell>
        </row>
        <row r="18">
          <cell r="A18">
            <v>30</v>
          </cell>
          <cell r="B18">
            <v>0.13339799999999999</v>
          </cell>
          <cell r="C18">
            <v>121.79900000000001</v>
          </cell>
          <cell r="F18">
            <v>195.09100000000001</v>
          </cell>
          <cell r="G18">
            <v>177.38899999999998</v>
          </cell>
          <cell r="I18">
            <v>0.16833699999999999</v>
          </cell>
        </row>
        <row r="19">
          <cell r="A19">
            <v>50</v>
          </cell>
          <cell r="B19">
            <v>0.138767</v>
          </cell>
          <cell r="C19">
            <v>123.80499999999999</v>
          </cell>
          <cell r="F19">
            <v>205.50899999999999</v>
          </cell>
          <cell r="G19">
            <v>154.70000000000002</v>
          </cell>
          <cell r="I19">
            <v>0.240619</v>
          </cell>
        </row>
        <row r="20">
          <cell r="A20">
            <v>70</v>
          </cell>
          <cell r="B20">
            <v>0.139932</v>
          </cell>
          <cell r="C20">
            <v>130.98699999999999</v>
          </cell>
          <cell r="F20">
            <v>223.459</v>
          </cell>
          <cell r="G20">
            <v>147.7945</v>
          </cell>
          <cell r="I20">
            <v>0.18474399999999999</v>
          </cell>
        </row>
        <row r="21">
          <cell r="A21">
            <v>90</v>
          </cell>
          <cell r="B21">
            <v>0.165134</v>
          </cell>
          <cell r="C21">
            <v>131.589</v>
          </cell>
          <cell r="F21">
            <v>236.27600000000001</v>
          </cell>
          <cell r="G21">
            <v>140.88899999999998</v>
          </cell>
          <cell r="I21">
            <v>0.17734031755495464</v>
          </cell>
        </row>
        <row r="22">
          <cell r="A22">
            <v>110</v>
          </cell>
          <cell r="B22">
            <v>0.15754199999999999</v>
          </cell>
          <cell r="C22">
            <v>137.072</v>
          </cell>
          <cell r="F22">
            <v>245.541</v>
          </cell>
          <cell r="G22">
            <v>157.589</v>
          </cell>
          <cell r="I22">
            <v>0.15182699999999999</v>
          </cell>
        </row>
        <row r="23">
          <cell r="A23">
            <v>130</v>
          </cell>
          <cell r="B23">
            <v>0.11004899999999999</v>
          </cell>
          <cell r="C23">
            <v>135.50200000000001</v>
          </cell>
          <cell r="F23">
            <v>264.08800000000002</v>
          </cell>
          <cell r="G23">
            <v>157.21899999999999</v>
          </cell>
          <cell r="I23">
            <v>0.190418</v>
          </cell>
        </row>
        <row r="24">
          <cell r="A24">
            <v>150</v>
          </cell>
          <cell r="B24">
            <v>0.20983599999999999</v>
          </cell>
          <cell r="C24">
            <v>139.68</v>
          </cell>
          <cell r="F24">
            <v>264.226</v>
          </cell>
          <cell r="G24">
            <v>156.84899999999999</v>
          </cell>
          <cell r="I24">
            <v>0.21230099999999999</v>
          </cell>
        </row>
        <row r="25">
          <cell r="A25">
            <v>170</v>
          </cell>
          <cell r="B25">
            <v>0.19803299999999999</v>
          </cell>
          <cell r="C25">
            <v>151.625</v>
          </cell>
          <cell r="F25">
            <v>303.78399999999999</v>
          </cell>
          <cell r="G25">
            <v>142.33599999999998</v>
          </cell>
          <cell r="I25">
            <v>0.20649600000000001</v>
          </cell>
        </row>
        <row r="26">
          <cell r="F26">
            <v>304.71699999999998</v>
          </cell>
          <cell r="G26">
            <v>146.905</v>
          </cell>
          <cell r="I26">
            <v>0.17646100000000001</v>
          </cell>
        </row>
        <row r="27">
          <cell r="F27">
            <v>315.69499999999999</v>
          </cell>
          <cell r="G27">
            <v>160.02099999999999</v>
          </cell>
          <cell r="I27">
            <v>0.21087500000000001</v>
          </cell>
        </row>
        <row r="28">
          <cell r="F28">
            <v>322.94299999999998</v>
          </cell>
          <cell r="G28">
            <v>149.73500000000001</v>
          </cell>
          <cell r="I28">
            <v>0.21267900000000001</v>
          </cell>
        </row>
        <row r="29">
          <cell r="A29">
            <v>1</v>
          </cell>
          <cell r="B29">
            <v>5.6159100000000003E-2</v>
          </cell>
          <cell r="C29">
            <v>101.02500000000001</v>
          </cell>
          <cell r="F29">
            <v>345.34500000000003</v>
          </cell>
          <cell r="G29">
            <v>159.48399999999998</v>
          </cell>
          <cell r="I29">
            <v>0.21712899999999999</v>
          </cell>
        </row>
        <row r="30">
          <cell r="A30">
            <v>10</v>
          </cell>
          <cell r="B30">
            <v>0.100743</v>
          </cell>
          <cell r="C30">
            <v>112.37700000000001</v>
          </cell>
          <cell r="F30">
            <v>371.291</v>
          </cell>
          <cell r="G30">
            <v>163.4255</v>
          </cell>
          <cell r="I30">
            <v>0.20419899999999999</v>
          </cell>
        </row>
        <row r="31">
          <cell r="A31">
            <v>30</v>
          </cell>
          <cell r="B31">
            <v>0.12969</v>
          </cell>
          <cell r="C31">
            <v>123.774</v>
          </cell>
          <cell r="F31">
            <v>381.65899999999999</v>
          </cell>
          <cell r="G31">
            <v>167.36699999999999</v>
          </cell>
          <cell r="I31">
            <v>0.21004140601193783</v>
          </cell>
        </row>
        <row r="32">
          <cell r="A32">
            <v>50</v>
          </cell>
          <cell r="B32">
            <v>0.137935</v>
          </cell>
          <cell r="C32">
            <v>126.111</v>
          </cell>
          <cell r="F32">
            <v>385.84899999999999</v>
          </cell>
          <cell r="G32">
            <v>167.04</v>
          </cell>
          <cell r="I32">
            <v>0.16824600000000001</v>
          </cell>
        </row>
        <row r="33">
          <cell r="A33">
            <v>70</v>
          </cell>
          <cell r="B33">
            <v>0.142264</v>
          </cell>
          <cell r="C33">
            <v>133.114</v>
          </cell>
          <cell r="F33">
            <v>438.79899999999998</v>
          </cell>
          <cell r="G33">
            <v>153.85900000000001</v>
          </cell>
          <cell r="I33">
            <v>0.204315</v>
          </cell>
        </row>
        <row r="34">
          <cell r="A34">
            <v>90</v>
          </cell>
          <cell r="B34">
            <v>0.166465</v>
          </cell>
          <cell r="C34">
            <v>134.03100000000001</v>
          </cell>
          <cell r="F34">
            <v>440.37599999999998</v>
          </cell>
          <cell r="G34">
            <v>164.45499999999998</v>
          </cell>
          <cell r="I34">
            <v>0.17159199999999999</v>
          </cell>
        </row>
        <row r="35">
          <cell r="A35">
            <v>110</v>
          </cell>
          <cell r="B35">
            <v>0.15907299999999999</v>
          </cell>
          <cell r="C35">
            <v>139.52000000000001</v>
          </cell>
          <cell r="F35">
            <v>456.00400000000002</v>
          </cell>
          <cell r="G35">
            <v>167.233</v>
          </cell>
          <cell r="I35">
            <v>0.198486</v>
          </cell>
        </row>
        <row r="36">
          <cell r="A36">
            <v>130</v>
          </cell>
          <cell r="B36">
            <v>0.115339</v>
          </cell>
          <cell r="C36">
            <v>137.649</v>
          </cell>
          <cell r="F36">
            <v>499.09300000000002</v>
          </cell>
          <cell r="G36">
            <v>181.095</v>
          </cell>
          <cell r="I36">
            <v>0.17418600000000001</v>
          </cell>
        </row>
        <row r="37">
          <cell r="A37">
            <v>150</v>
          </cell>
          <cell r="B37">
            <v>0.20208599999999999</v>
          </cell>
          <cell r="C37">
            <v>137.554</v>
          </cell>
          <cell r="F37">
            <v>506.30700000000002</v>
          </cell>
          <cell r="G37">
            <v>152.28399999999999</v>
          </cell>
          <cell r="I37">
            <v>0.245507</v>
          </cell>
        </row>
        <row r="38">
          <cell r="A38">
            <v>170</v>
          </cell>
          <cell r="B38">
            <v>0.19935</v>
          </cell>
          <cell r="C38">
            <v>150.23400000000001</v>
          </cell>
          <cell r="F38">
            <v>526.15800000000002</v>
          </cell>
          <cell r="G38">
            <v>167.172</v>
          </cell>
          <cell r="I38">
            <v>0.20838599999999999</v>
          </cell>
        </row>
        <row r="39">
          <cell r="F39">
            <v>573.81399999999996</v>
          </cell>
          <cell r="G39">
            <v>164.90600000000001</v>
          </cell>
          <cell r="I39">
            <v>0.20790700000000001</v>
          </cell>
        </row>
        <row r="40">
          <cell r="F40">
            <v>596.31200000000001</v>
          </cell>
          <cell r="G40">
            <v>183.68599999999998</v>
          </cell>
          <cell r="I40">
            <v>0.20818900000000001</v>
          </cell>
        </row>
        <row r="42">
          <cell r="A42">
            <v>1</v>
          </cell>
          <cell r="B42">
            <v>5.8379899999999998E-2</v>
          </cell>
          <cell r="C42">
            <v>102.19799999999999</v>
          </cell>
        </row>
        <row r="43">
          <cell r="A43">
            <v>10</v>
          </cell>
          <cell r="B43">
            <v>0.103397</v>
          </cell>
          <cell r="C43">
            <v>113.78099999999999</v>
          </cell>
        </row>
        <row r="44">
          <cell r="A44">
            <v>30</v>
          </cell>
          <cell r="B44">
            <v>0.135903</v>
          </cell>
          <cell r="C44">
            <v>124.574</v>
          </cell>
        </row>
        <row r="45">
          <cell r="A45">
            <v>50</v>
          </cell>
          <cell r="B45">
            <v>0.146762</v>
          </cell>
          <cell r="C45">
            <v>127.95400000000001</v>
          </cell>
        </row>
        <row r="46">
          <cell r="A46">
            <v>70</v>
          </cell>
          <cell r="B46">
            <v>0.14579700000000001</v>
          </cell>
          <cell r="C46">
            <v>134.96700000000001</v>
          </cell>
        </row>
        <row r="47">
          <cell r="A47">
            <v>90</v>
          </cell>
          <cell r="B47">
            <v>0.16833699999999999</v>
          </cell>
          <cell r="C47">
            <v>135.774</v>
          </cell>
        </row>
        <row r="48">
          <cell r="A48">
            <v>110</v>
          </cell>
          <cell r="B48">
            <v>0.16232836323814337</v>
          </cell>
          <cell r="C48">
            <v>142.452</v>
          </cell>
        </row>
        <row r="49">
          <cell r="A49">
            <v>130</v>
          </cell>
          <cell r="B49">
            <v>0.12114559075222357</v>
          </cell>
          <cell r="C49">
            <v>142.56399999999999</v>
          </cell>
        </row>
        <row r="50">
          <cell r="A50">
            <v>150</v>
          </cell>
          <cell r="B50">
            <v>0.21087500000000001</v>
          </cell>
          <cell r="C50">
            <v>146.905</v>
          </cell>
        </row>
        <row r="51">
          <cell r="A51">
            <v>170</v>
          </cell>
          <cell r="B51">
            <v>0.20419899999999999</v>
          </cell>
          <cell r="C51">
            <v>159.48399999999998</v>
          </cell>
        </row>
        <row r="55">
          <cell r="A55">
            <v>1</v>
          </cell>
          <cell r="B55">
            <v>6.7054000000000002E-2</v>
          </cell>
          <cell r="C55">
            <v>103.369</v>
          </cell>
        </row>
        <row r="56">
          <cell r="A56">
            <v>10</v>
          </cell>
          <cell r="B56">
            <v>0.110954</v>
          </cell>
          <cell r="C56">
            <v>116.04100000000001</v>
          </cell>
        </row>
        <row r="57">
          <cell r="A57">
            <v>30</v>
          </cell>
          <cell r="B57">
            <v>0.146291</v>
          </cell>
          <cell r="C57">
            <v>129.87699999999998</v>
          </cell>
        </row>
        <row r="58">
          <cell r="A58">
            <v>50</v>
          </cell>
          <cell r="B58">
            <v>0.14419999999999999</v>
          </cell>
          <cell r="C58">
            <v>133.36000000000001</v>
          </cell>
        </row>
        <row r="59">
          <cell r="A59">
            <v>70</v>
          </cell>
          <cell r="B59">
            <v>0.15182699999999999</v>
          </cell>
          <cell r="C59">
            <v>140.88899999999998</v>
          </cell>
        </row>
        <row r="60">
          <cell r="A60">
            <v>90</v>
          </cell>
          <cell r="B60">
            <v>0.17646100000000001</v>
          </cell>
          <cell r="C60">
            <v>142.33599999999998</v>
          </cell>
        </row>
        <row r="61">
          <cell r="A61">
            <v>110</v>
          </cell>
          <cell r="B61">
            <v>0.16910529453205442</v>
          </cell>
          <cell r="C61">
            <v>147.624</v>
          </cell>
        </row>
        <row r="62">
          <cell r="A62">
            <v>130</v>
          </cell>
          <cell r="B62">
            <v>0.131413</v>
          </cell>
          <cell r="C62">
            <v>153.85900000000001</v>
          </cell>
        </row>
        <row r="63">
          <cell r="A63">
            <v>150</v>
          </cell>
          <cell r="B63">
            <v>0.20838599999999999</v>
          </cell>
          <cell r="C63">
            <v>152.28399999999999</v>
          </cell>
        </row>
        <row r="64">
          <cell r="A64">
            <v>170</v>
          </cell>
          <cell r="B64">
            <v>0.20818900000000001</v>
          </cell>
          <cell r="C64">
            <v>164.90600000000001</v>
          </cell>
        </row>
        <row r="68">
          <cell r="A68">
            <v>1</v>
          </cell>
          <cell r="B68">
            <v>6.3420000000000004E-2</v>
          </cell>
          <cell r="C68">
            <v>108.14500000000001</v>
          </cell>
        </row>
        <row r="69">
          <cell r="A69">
            <v>10</v>
          </cell>
          <cell r="B69">
            <v>0.112113</v>
          </cell>
          <cell r="C69">
            <v>121.75999999999999</v>
          </cell>
        </row>
        <row r="70">
          <cell r="A70">
            <v>30</v>
          </cell>
          <cell r="B70">
            <v>0.14647399999999999</v>
          </cell>
          <cell r="C70">
            <v>133.244</v>
          </cell>
        </row>
        <row r="71">
          <cell r="A71">
            <v>50</v>
          </cell>
          <cell r="B71">
            <v>0.14694699999999999</v>
          </cell>
          <cell r="C71">
            <v>137.17499999999998</v>
          </cell>
        </row>
        <row r="72">
          <cell r="A72">
            <v>70</v>
          </cell>
          <cell r="B72">
            <v>0.15592300000000001</v>
          </cell>
          <cell r="C72">
            <v>145.75199999999998</v>
          </cell>
        </row>
        <row r="73">
          <cell r="A73">
            <v>90</v>
          </cell>
          <cell r="B73">
            <v>0.17633099999999999</v>
          </cell>
          <cell r="C73">
            <v>147.29700000000003</v>
          </cell>
        </row>
        <row r="74">
          <cell r="A74">
            <v>110</v>
          </cell>
          <cell r="B74">
            <v>0.17011100000000001</v>
          </cell>
          <cell r="C74">
            <v>152.65899999999999</v>
          </cell>
        </row>
        <row r="75">
          <cell r="A75">
            <v>130</v>
          </cell>
          <cell r="B75">
            <v>0.13489799999999999</v>
          </cell>
          <cell r="C75">
            <v>151.309</v>
          </cell>
        </row>
        <row r="76">
          <cell r="A76">
            <v>150</v>
          </cell>
          <cell r="B76">
            <v>0.181175</v>
          </cell>
          <cell r="C76">
            <v>149.59900000000002</v>
          </cell>
        </row>
        <row r="77">
          <cell r="A77">
            <v>170</v>
          </cell>
          <cell r="B77">
            <v>0.21315400000000001</v>
          </cell>
          <cell r="C77">
            <v>165.322</v>
          </cell>
        </row>
        <row r="81">
          <cell r="A81">
            <v>1</v>
          </cell>
          <cell r="B81">
            <v>6.5735299999999997E-2</v>
          </cell>
          <cell r="C81">
            <v>107.61800000000001</v>
          </cell>
        </row>
        <row r="82">
          <cell r="A82">
            <v>10</v>
          </cell>
          <cell r="B82">
            <v>0.115954</v>
          </cell>
          <cell r="C82">
            <v>121.902</v>
          </cell>
        </row>
        <row r="83">
          <cell r="A83">
            <v>30</v>
          </cell>
          <cell r="B83">
            <v>0.14738899999999999</v>
          </cell>
          <cell r="C83">
            <v>134.00799999999998</v>
          </cell>
        </row>
        <row r="84">
          <cell r="A84">
            <v>50</v>
          </cell>
          <cell r="B84">
            <v>0.166409</v>
          </cell>
          <cell r="C84">
            <v>138.75899999999999</v>
          </cell>
        </row>
        <row r="85">
          <cell r="A85">
            <v>70</v>
          </cell>
          <cell r="B85">
            <v>0.16034399999999999</v>
          </cell>
          <cell r="C85">
            <v>146.80799999999999</v>
          </cell>
        </row>
        <row r="86">
          <cell r="A86">
            <v>90</v>
          </cell>
          <cell r="B86">
            <v>0.18157300000000001</v>
          </cell>
          <cell r="C86">
            <v>148.56100000000001</v>
          </cell>
        </row>
        <row r="87">
          <cell r="A87">
            <v>110</v>
          </cell>
          <cell r="B87">
            <v>0.17594299999999999</v>
          </cell>
          <cell r="C87">
            <v>154.047</v>
          </cell>
        </row>
        <row r="88">
          <cell r="A88">
            <v>130</v>
          </cell>
          <cell r="B88">
            <v>0.14055699999999999</v>
          </cell>
          <cell r="C88">
            <v>152.56</v>
          </cell>
        </row>
        <row r="89">
          <cell r="A89">
            <v>150</v>
          </cell>
          <cell r="B89">
            <v>0.17472299999999999</v>
          </cell>
          <cell r="C89">
            <v>152.489</v>
          </cell>
        </row>
        <row r="90">
          <cell r="A90">
            <v>170</v>
          </cell>
          <cell r="B90">
            <v>0.21912499999999999</v>
          </cell>
          <cell r="C90">
            <v>168.40099999999998</v>
          </cell>
        </row>
        <row r="94">
          <cell r="A94">
            <v>1</v>
          </cell>
          <cell r="B94">
            <v>7.0144899999999996E-2</v>
          </cell>
          <cell r="C94">
            <v>106.893</v>
          </cell>
        </row>
        <row r="95">
          <cell r="A95">
            <v>10</v>
          </cell>
          <cell r="B95">
            <v>0.12166200000000001</v>
          </cell>
          <cell r="C95">
            <v>121.81699999999999</v>
          </cell>
        </row>
        <row r="96">
          <cell r="A96">
            <v>30</v>
          </cell>
          <cell r="B96">
            <v>0.15493499999999999</v>
          </cell>
          <cell r="C96">
            <v>134.489</v>
          </cell>
        </row>
        <row r="97">
          <cell r="A97">
            <v>50</v>
          </cell>
          <cell r="B97">
            <v>0.16491900000000001</v>
          </cell>
          <cell r="C97">
            <v>139.64099999999999</v>
          </cell>
        </row>
        <row r="98">
          <cell r="A98">
            <v>70</v>
          </cell>
          <cell r="B98">
            <v>0.166993</v>
          </cell>
          <cell r="C98">
            <v>147.82899999999998</v>
          </cell>
        </row>
        <row r="99">
          <cell r="A99">
            <v>90</v>
          </cell>
          <cell r="B99">
            <v>0.18878600000000001</v>
          </cell>
          <cell r="C99">
            <v>149.733</v>
          </cell>
        </row>
        <row r="100">
          <cell r="A100">
            <v>110</v>
          </cell>
          <cell r="B100">
            <v>0.17898800000000001</v>
          </cell>
          <cell r="C100">
            <v>154.65200000000002</v>
          </cell>
        </row>
        <row r="101">
          <cell r="A101">
            <v>130</v>
          </cell>
          <cell r="B101">
            <v>0.14644499999999999</v>
          </cell>
          <cell r="C101">
            <v>154.01999999999998</v>
          </cell>
        </row>
        <row r="102">
          <cell r="A102">
            <v>150</v>
          </cell>
          <cell r="B102">
            <v>0.181394</v>
          </cell>
          <cell r="C102">
            <v>153.79000000000002</v>
          </cell>
        </row>
        <row r="103">
          <cell r="A103">
            <v>170</v>
          </cell>
          <cell r="B103">
            <v>0.224631</v>
          </cell>
          <cell r="C103">
            <v>169.03899999999999</v>
          </cell>
        </row>
        <row r="107">
          <cell r="A107">
            <v>1</v>
          </cell>
          <cell r="B107">
            <v>7.3779499999999998E-2</v>
          </cell>
          <cell r="C107">
            <v>106.46700000000001</v>
          </cell>
        </row>
        <row r="108">
          <cell r="A108">
            <v>10</v>
          </cell>
          <cell r="B108">
            <v>0.12683800000000001</v>
          </cell>
          <cell r="C108">
            <v>122.173</v>
          </cell>
        </row>
        <row r="109">
          <cell r="A109">
            <v>30</v>
          </cell>
          <cell r="B109">
            <v>0.15964600000000001</v>
          </cell>
          <cell r="C109">
            <v>135.005</v>
          </cell>
        </row>
        <row r="110">
          <cell r="A110">
            <v>50</v>
          </cell>
          <cell r="B110">
            <v>0.16958899999999999</v>
          </cell>
          <cell r="C110">
            <v>141.041</v>
          </cell>
        </row>
        <row r="111">
          <cell r="A111">
            <v>70</v>
          </cell>
          <cell r="B111">
            <v>0.17244599999999999</v>
          </cell>
          <cell r="C111">
            <v>149.22299999999998</v>
          </cell>
        </row>
        <row r="112">
          <cell r="A112">
            <v>90</v>
          </cell>
          <cell r="B112">
            <v>0.19456699999999999</v>
          </cell>
          <cell r="C112">
            <v>151.161</v>
          </cell>
        </row>
        <row r="113">
          <cell r="A113">
            <v>110</v>
          </cell>
          <cell r="B113">
            <v>0.18202599999999999</v>
          </cell>
          <cell r="C113">
            <v>156.595</v>
          </cell>
        </row>
        <row r="114">
          <cell r="A114">
            <v>130</v>
          </cell>
          <cell r="B114">
            <v>0.15213599999999999</v>
          </cell>
          <cell r="C114">
            <v>155.84300000000002</v>
          </cell>
        </row>
        <row r="115">
          <cell r="A115">
            <v>150</v>
          </cell>
          <cell r="B115">
            <v>0.18426899999999999</v>
          </cell>
          <cell r="C115">
            <v>155.51899999999998</v>
          </cell>
        </row>
        <row r="116">
          <cell r="A116">
            <v>170</v>
          </cell>
          <cell r="B116">
            <v>0.23101099999999999</v>
          </cell>
          <cell r="C116">
            <v>172.40100000000001</v>
          </cell>
        </row>
        <row r="120">
          <cell r="A120">
            <v>1</v>
          </cell>
          <cell r="B120">
            <v>7.9010800000000006E-2</v>
          </cell>
          <cell r="C120">
            <v>106.363</v>
          </cell>
        </row>
        <row r="121">
          <cell r="A121">
            <v>10</v>
          </cell>
          <cell r="B121">
            <v>0.13236600000000001</v>
          </cell>
          <cell r="C121">
            <v>122.75</v>
          </cell>
        </row>
        <row r="122">
          <cell r="A122">
            <v>30</v>
          </cell>
          <cell r="B122">
            <v>0.16576299999999999</v>
          </cell>
          <cell r="C122">
            <v>136.351</v>
          </cell>
        </row>
        <row r="123">
          <cell r="A123">
            <v>50</v>
          </cell>
          <cell r="B123">
            <v>0.173481</v>
          </cell>
          <cell r="C123">
            <v>142.06199999999998</v>
          </cell>
        </row>
        <row r="124">
          <cell r="A124">
            <v>70</v>
          </cell>
          <cell r="B124">
            <v>0.17794199999999999</v>
          </cell>
          <cell r="C124">
            <v>150.88499999999999</v>
          </cell>
        </row>
        <row r="125">
          <cell r="A125">
            <v>90</v>
          </cell>
          <cell r="B125">
            <v>0.20058599999999999</v>
          </cell>
          <cell r="C125">
            <v>152.934</v>
          </cell>
        </row>
        <row r="126">
          <cell r="A126">
            <v>110</v>
          </cell>
          <cell r="B126">
            <v>0.1861059349233751</v>
          </cell>
          <cell r="C126">
            <v>160.45699999999999</v>
          </cell>
        </row>
        <row r="127">
          <cell r="A127">
            <v>130</v>
          </cell>
          <cell r="B127">
            <v>0.16013432360222568</v>
          </cell>
          <cell r="C127">
            <v>163.18799999999999</v>
          </cell>
        </row>
        <row r="128">
          <cell r="A128">
            <v>150</v>
          </cell>
          <cell r="B128">
            <v>0.19055800000000001</v>
          </cell>
          <cell r="C128">
            <v>160.01399999999998</v>
          </cell>
        </row>
        <row r="129">
          <cell r="A129">
            <v>170</v>
          </cell>
          <cell r="B129">
            <v>0.240619</v>
          </cell>
          <cell r="C129">
            <v>177.38899999999998</v>
          </cell>
        </row>
        <row r="133">
          <cell r="A133">
            <v>1</v>
          </cell>
          <cell r="B133">
            <v>8.3703200000000005E-2</v>
          </cell>
          <cell r="C133">
            <v>106.676</v>
          </cell>
        </row>
        <row r="134">
          <cell r="A134">
            <v>10</v>
          </cell>
          <cell r="B134">
            <v>0.13836599999999999</v>
          </cell>
          <cell r="C134">
            <v>124.261</v>
          </cell>
        </row>
        <row r="135">
          <cell r="A135">
            <v>30</v>
          </cell>
          <cell r="B135">
            <v>0.169572</v>
          </cell>
          <cell r="C135">
            <v>140.53199999999998</v>
          </cell>
        </row>
        <row r="136">
          <cell r="A136">
            <v>50</v>
          </cell>
          <cell r="B136">
            <v>0.17441300000000001</v>
          </cell>
          <cell r="C136">
            <v>145.11599999999999</v>
          </cell>
        </row>
        <row r="137">
          <cell r="A137">
            <v>70</v>
          </cell>
          <cell r="B137">
            <v>0.18474399999999999</v>
          </cell>
          <cell r="C137">
            <v>154.70000000000002</v>
          </cell>
        </row>
        <row r="138">
          <cell r="A138">
            <v>90</v>
          </cell>
          <cell r="B138">
            <v>0.20649600000000001</v>
          </cell>
          <cell r="C138">
            <v>156.84899999999999</v>
          </cell>
        </row>
        <row r="139">
          <cell r="A139">
            <v>110</v>
          </cell>
          <cell r="B139">
            <v>0.19794214881064726</v>
          </cell>
          <cell r="C139">
            <v>164.249</v>
          </cell>
        </row>
        <row r="140">
          <cell r="A140">
            <v>130</v>
          </cell>
          <cell r="B140">
            <v>0.16824600000000001</v>
          </cell>
          <cell r="C140">
            <v>167.36699999999999</v>
          </cell>
        </row>
        <row r="141">
          <cell r="A141">
            <v>150</v>
          </cell>
          <cell r="B141">
            <v>0.198486</v>
          </cell>
          <cell r="C141">
            <v>164.45499999999998</v>
          </cell>
        </row>
        <row r="142">
          <cell r="A142">
            <v>170</v>
          </cell>
          <cell r="B142">
            <v>0.245507</v>
          </cell>
          <cell r="C142">
            <v>181.095</v>
          </cell>
        </row>
        <row r="146">
          <cell r="A146">
            <v>1</v>
          </cell>
          <cell r="B146">
            <v>8.8669300000000006E-2</v>
          </cell>
          <cell r="C146">
            <v>107.93300000000001</v>
          </cell>
        </row>
        <row r="147">
          <cell r="A147">
            <v>10</v>
          </cell>
          <cell r="B147">
            <v>0.143932</v>
          </cell>
          <cell r="C147">
            <v>126.34600000000002</v>
          </cell>
        </row>
        <row r="148">
          <cell r="A148">
            <v>30</v>
          </cell>
          <cell r="B148">
            <v>0.17074300000000001</v>
          </cell>
          <cell r="C148">
            <v>142.15600000000001</v>
          </cell>
        </row>
        <row r="149">
          <cell r="A149">
            <v>50</v>
          </cell>
          <cell r="B149">
            <v>0.183471</v>
          </cell>
          <cell r="C149">
            <v>148.161</v>
          </cell>
        </row>
        <row r="150">
          <cell r="A150">
            <v>70</v>
          </cell>
          <cell r="B150">
            <v>0.190418</v>
          </cell>
          <cell r="C150">
            <v>157.589</v>
          </cell>
        </row>
        <row r="151">
          <cell r="A151">
            <v>90</v>
          </cell>
          <cell r="B151">
            <v>0.21267900000000001</v>
          </cell>
          <cell r="C151">
            <v>160.02099999999999</v>
          </cell>
        </row>
        <row r="152">
          <cell r="A152">
            <v>110</v>
          </cell>
          <cell r="B152">
            <v>0.204315</v>
          </cell>
          <cell r="C152">
            <v>167.04</v>
          </cell>
        </row>
        <row r="153">
          <cell r="A153">
            <v>130</v>
          </cell>
          <cell r="B153">
            <v>0.17418600000000001</v>
          </cell>
          <cell r="C153">
            <v>167.233</v>
          </cell>
        </row>
        <row r="154">
          <cell r="A154">
            <v>150</v>
          </cell>
          <cell r="B154">
            <v>0.20790700000000001</v>
          </cell>
          <cell r="C154">
            <v>167.172</v>
          </cell>
        </row>
        <row r="155">
          <cell r="A155">
            <v>170</v>
          </cell>
          <cell r="B155">
            <v>0.25366499999999997</v>
          </cell>
          <cell r="C155">
            <v>183.68599999999998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3">
          <cell r="A3">
            <v>220</v>
          </cell>
          <cell r="B3">
            <v>4.6373383471089498E-2</v>
          </cell>
          <cell r="C3">
            <v>220</v>
          </cell>
          <cell r="D3">
            <v>4.3335951398856001E-2</v>
          </cell>
        </row>
        <row r="4">
          <cell r="A4">
            <v>230</v>
          </cell>
          <cell r="B4">
            <v>6.9385692264284399E-2</v>
          </cell>
          <cell r="C4">
            <v>230</v>
          </cell>
          <cell r="D4">
            <v>6.4329821626963199E-2</v>
          </cell>
        </row>
        <row r="5">
          <cell r="A5">
            <v>240</v>
          </cell>
          <cell r="B5">
            <v>0.10030266369547899</v>
          </cell>
          <cell r="C5">
            <v>240</v>
          </cell>
          <cell r="D5">
            <v>9.2385443344277396E-2</v>
          </cell>
        </row>
        <row r="6">
          <cell r="A6">
            <v>250</v>
          </cell>
          <cell r="B6">
            <v>0.14113650401146999</v>
          </cell>
          <cell r="C6">
            <v>250</v>
          </cell>
          <cell r="D6">
            <v>0.13008589464602399</v>
          </cell>
        </row>
        <row r="7">
          <cell r="A7">
            <v>260</v>
          </cell>
          <cell r="B7">
            <v>0.196262558902386</v>
          </cell>
          <cell r="C7">
            <v>260</v>
          </cell>
          <cell r="D7">
            <v>0.18035839919865199</v>
          </cell>
        </row>
        <row r="8">
          <cell r="A8">
            <v>270</v>
          </cell>
          <cell r="B8">
            <v>0.27340961724225099</v>
          </cell>
          <cell r="C8">
            <v>270</v>
          </cell>
          <cell r="D8">
            <v>0.24733040361139499</v>
          </cell>
        </row>
        <row r="9">
          <cell r="A9">
            <v>280</v>
          </cell>
          <cell r="B9">
            <v>0.380567942003885</v>
          </cell>
          <cell r="C9">
            <v>280</v>
          </cell>
          <cell r="D9">
            <v>0.33731327573643799</v>
          </cell>
        </row>
        <row r="10">
          <cell r="A10">
            <v>290</v>
          </cell>
          <cell r="B10">
            <v>0.521982121245259</v>
          </cell>
          <cell r="C10">
            <v>290</v>
          </cell>
          <cell r="D10">
            <v>0.45562497943172198</v>
          </cell>
        </row>
        <row r="11">
          <cell r="A11">
            <v>300</v>
          </cell>
          <cell r="B11">
            <v>0.688533084656059</v>
          </cell>
          <cell r="C11">
            <v>300</v>
          </cell>
          <cell r="D11">
            <v>0.59993933252442699</v>
          </cell>
        </row>
        <row r="12">
          <cell r="A12">
            <v>310</v>
          </cell>
          <cell r="B12">
            <v>0.84618623228880196</v>
          </cell>
          <cell r="C12">
            <v>310</v>
          </cell>
          <cell r="D12">
            <v>0.75175688290567999</v>
          </cell>
        </row>
        <row r="13">
          <cell r="A13">
            <v>315</v>
          </cell>
          <cell r="B13">
            <v>0.90571269451646197</v>
          </cell>
          <cell r="C13">
            <v>320</v>
          </cell>
          <cell r="D13">
            <v>0.87493773628516103</v>
          </cell>
        </row>
        <row r="14">
          <cell r="A14">
            <v>320</v>
          </cell>
          <cell r="B14">
            <v>0.94530390637363804</v>
          </cell>
          <cell r="C14">
            <v>325</v>
          </cell>
          <cell r="D14">
            <v>0.91420618563690004</v>
          </cell>
        </row>
        <row r="15">
          <cell r="A15">
            <v>325</v>
          </cell>
          <cell r="B15">
            <v>0.96323899114257905</v>
          </cell>
          <cell r="C15">
            <v>330</v>
          </cell>
          <cell r="D15">
            <v>0.93552300812064204</v>
          </cell>
        </row>
        <row r="16">
          <cell r="A16">
            <v>330</v>
          </cell>
          <cell r="B16">
            <v>0.96121840053082896</v>
          </cell>
          <cell r="C16">
            <v>335</v>
          </cell>
          <cell r="D16">
            <v>0.939575778802337</v>
          </cell>
        </row>
        <row r="17">
          <cell r="A17">
            <v>335</v>
          </cell>
          <cell r="B17">
            <v>0.94344501351590604</v>
          </cell>
          <cell r="C17">
            <v>340</v>
          </cell>
          <cell r="D17">
            <v>0.92905588751708801</v>
          </cell>
        </row>
        <row r="18">
          <cell r="A18">
            <v>340</v>
          </cell>
          <cell r="B18">
            <v>0.91513216960328903</v>
          </cell>
          <cell r="C18">
            <v>345</v>
          </cell>
          <cell r="D18">
            <v>0.90775267083895494</v>
          </cell>
        </row>
        <row r="19">
          <cell r="A19">
            <v>345</v>
          </cell>
          <cell r="B19">
            <v>0.88118134172630602</v>
          </cell>
          <cell r="C19">
            <v>350</v>
          </cell>
          <cell r="D19">
            <v>0.87962501955730599</v>
          </cell>
        </row>
        <row r="20">
          <cell r="A20">
            <v>350</v>
          </cell>
          <cell r="B20">
            <v>0.84542184349888205</v>
          </cell>
          <cell r="C20">
            <v>355</v>
          </cell>
          <cell r="D20">
            <v>0.84814713497522198</v>
          </cell>
        </row>
        <row r="21">
          <cell r="A21">
            <v>355</v>
          </cell>
          <cell r="B21">
            <v>0.81042013740003604</v>
          </cell>
          <cell r="C21">
            <v>360</v>
          </cell>
          <cell r="D21">
            <v>0.81600019758164899</v>
          </cell>
        </row>
        <row r="22">
          <cell r="A22">
            <v>360</v>
          </cell>
          <cell r="B22">
            <v>0.77767760564478605</v>
          </cell>
          <cell r="C22">
            <v>365</v>
          </cell>
          <cell r="D22">
            <v>0.785033786461385</v>
          </cell>
        </row>
        <row r="23">
          <cell r="A23">
            <v>365</v>
          </cell>
          <cell r="B23">
            <v>0.74799928866000498</v>
          </cell>
          <cell r="C23">
            <v>370</v>
          </cell>
          <cell r="D23">
            <v>0.75638239651013905</v>
          </cell>
        </row>
        <row r="24">
          <cell r="A24">
            <v>370</v>
          </cell>
          <cell r="B24">
            <v>0.721840904750915</v>
          </cell>
          <cell r="C24">
            <v>375</v>
          </cell>
          <cell r="D24">
            <v>0.73064593389606503</v>
          </cell>
        </row>
        <row r="25">
          <cell r="A25">
            <v>375</v>
          </cell>
          <cell r="B25">
            <v>0.69951235349890095</v>
          </cell>
          <cell r="C25">
            <v>380</v>
          </cell>
          <cell r="D25">
            <v>0.70807742240873395</v>
          </cell>
        </row>
        <row r="26">
          <cell r="A26">
            <v>380</v>
          </cell>
          <cell r="B26">
            <v>0.68122867375239304</v>
          </cell>
          <cell r="C26">
            <v>385</v>
          </cell>
          <cell r="D26">
            <v>0.68874353766823304</v>
          </cell>
        </row>
        <row r="27">
          <cell r="A27">
            <v>385</v>
          </cell>
          <cell r="B27">
            <v>0.66708521712915003</v>
          </cell>
          <cell r="C27">
            <v>390</v>
          </cell>
          <cell r="D27">
            <v>0.67263655444869697</v>
          </cell>
        </row>
        <row r="28">
          <cell r="A28">
            <v>390</v>
          </cell>
          <cell r="B28">
            <v>0.65703414538624905</v>
          </cell>
          <cell r="C28">
            <v>395</v>
          </cell>
          <cell r="D28">
            <v>0.65973050881786999</v>
          </cell>
        </row>
        <row r="29">
          <cell r="A29">
            <v>395</v>
          </cell>
          <cell r="B29">
            <v>0.650891479360027</v>
          </cell>
          <cell r="C29">
            <v>400</v>
          </cell>
          <cell r="D29">
            <v>0.64999197984033596</v>
          </cell>
        </row>
        <row r="30">
          <cell r="A30">
            <v>400</v>
          </cell>
          <cell r="B30">
            <v>0.64837200137707296</v>
          </cell>
          <cell r="C30">
            <v>405</v>
          </cell>
          <cell r="D30">
            <v>0.64336779640094999</v>
          </cell>
        </row>
        <row r="31">
          <cell r="A31">
            <v>405</v>
          </cell>
          <cell r="B31">
            <v>0.64914494069289097</v>
          </cell>
          <cell r="C31">
            <v>410</v>
          </cell>
          <cell r="D31">
            <v>0.639770860520402</v>
          </cell>
        </row>
        <row r="32">
          <cell r="A32">
            <v>410</v>
          </cell>
          <cell r="B32">
            <v>0.65290285055213704</v>
          </cell>
          <cell r="C32">
            <v>415</v>
          </cell>
          <cell r="D32">
            <v>0.63907545405460897</v>
          </cell>
        </row>
        <row r="33">
          <cell r="A33">
            <v>415</v>
          </cell>
          <cell r="B33">
            <v>0.65942473415439196</v>
          </cell>
          <cell r="C33">
            <v>420</v>
          </cell>
          <cell r="D33">
            <v>0.64112420513915303</v>
          </cell>
        </row>
        <row r="34">
          <cell r="A34">
            <v>420</v>
          </cell>
          <cell r="B34">
            <v>0.66860440366385798</v>
          </cell>
          <cell r="C34">
            <v>425</v>
          </cell>
          <cell r="D34">
            <v>0.64574431226009299</v>
          </cell>
        </row>
        <row r="35">
          <cell r="A35">
            <v>425</v>
          </cell>
          <cell r="B35">
            <v>0.68042709093984899</v>
          </cell>
          <cell r="C35">
            <v>430</v>
          </cell>
          <cell r="D35">
            <v>0.652768573404226</v>
          </cell>
        </row>
        <row r="36">
          <cell r="A36">
            <v>430</v>
          </cell>
          <cell r="B36">
            <v>0.69490707510453797</v>
          </cell>
          <cell r="C36">
            <v>435</v>
          </cell>
          <cell r="D36">
            <v>0.66205470068994599</v>
          </cell>
        </row>
        <row r="37">
          <cell r="A37">
            <v>435</v>
          </cell>
          <cell r="B37">
            <v>0.71201783711462097</v>
          </cell>
          <cell r="C37">
            <v>440</v>
          </cell>
          <cell r="D37">
            <v>0.67349504709119901</v>
          </cell>
        </row>
        <row r="38">
          <cell r="A38">
            <v>440</v>
          </cell>
          <cell r="B38">
            <v>0.73163960503736103</v>
          </cell>
          <cell r="C38">
            <v>445</v>
          </cell>
          <cell r="D38">
            <v>0.68701094942339003</v>
          </cell>
        </row>
        <row r="39">
          <cell r="A39">
            <v>445</v>
          </cell>
          <cell r="B39">
            <v>0.75353226170723298</v>
          </cell>
          <cell r="C39">
            <v>450</v>
          </cell>
          <cell r="D39">
            <v>0.70253187128388805</v>
          </cell>
        </row>
        <row r="40">
          <cell r="A40">
            <v>450</v>
          </cell>
          <cell r="B40">
            <v>0.77733221272803399</v>
          </cell>
          <cell r="C40">
            <v>455</v>
          </cell>
          <cell r="D40">
            <v>0.719965850707179</v>
          </cell>
        </row>
        <row r="41">
          <cell r="A41">
            <v>455</v>
          </cell>
          <cell r="B41">
            <v>0.80256969100102604</v>
          </cell>
          <cell r="C41">
            <v>460</v>
          </cell>
          <cell r="D41">
            <v>0.73917023825227002</v>
          </cell>
        </row>
        <row r="42">
          <cell r="A42">
            <v>460</v>
          </cell>
          <cell r="B42">
            <v>0.82870013910045803</v>
          </cell>
          <cell r="C42">
            <v>465</v>
          </cell>
          <cell r="D42">
            <v>0.75992978102890796</v>
          </cell>
        </row>
        <row r="43">
          <cell r="A43">
            <v>465</v>
          </cell>
          <cell r="B43">
            <v>0.85513840636262495</v>
          </cell>
          <cell r="C43">
            <v>470</v>
          </cell>
          <cell r="D43">
            <v>0.781945460999243</v>
          </cell>
        </row>
        <row r="44">
          <cell r="A44">
            <v>470</v>
          </cell>
          <cell r="B44">
            <v>0.88128179112253702</v>
          </cell>
          <cell r="C44">
            <v>475</v>
          </cell>
          <cell r="D44">
            <v>0.80483449687110098</v>
          </cell>
        </row>
        <row r="45">
          <cell r="A45">
            <v>475</v>
          </cell>
          <cell r="B45">
            <v>0.90651135534722305</v>
          </cell>
          <cell r="C45">
            <v>480</v>
          </cell>
          <cell r="D45">
            <v>0.82813981432073003</v>
          </cell>
        </row>
        <row r="46">
          <cell r="A46">
            <v>480</v>
          </cell>
          <cell r="B46">
            <v>0.93017126988145804</v>
          </cell>
          <cell r="C46">
            <v>485</v>
          </cell>
          <cell r="D46">
            <v>0.85134550523664299</v>
          </cell>
        </row>
        <row r="47">
          <cell r="A47">
            <v>485</v>
          </cell>
          <cell r="B47">
            <v>0.95153882150372304</v>
          </cell>
          <cell r="C47">
            <v>490</v>
          </cell>
          <cell r="D47">
            <v>0.873893521460539</v>
          </cell>
        </row>
        <row r="48">
          <cell r="A48">
            <v>490</v>
          </cell>
          <cell r="B48">
            <v>0.969804955326518</v>
          </cell>
          <cell r="C48">
            <v>495</v>
          </cell>
          <cell r="D48">
            <v>0.89519700409253999</v>
          </cell>
        </row>
        <row r="49">
          <cell r="A49">
            <v>495</v>
          </cell>
          <cell r="B49">
            <v>0.98408312269069997</v>
          </cell>
          <cell r="C49">
            <v>500</v>
          </cell>
          <cell r="D49">
            <v>0.91464789495004295</v>
          </cell>
        </row>
        <row r="50">
          <cell r="A50">
            <v>500</v>
          </cell>
          <cell r="B50">
            <v>0.99345693726645701</v>
          </cell>
          <cell r="C50">
            <v>505</v>
          </cell>
          <cell r="D50">
            <v>0.93162038088252996</v>
          </cell>
        </row>
        <row r="51">
          <cell r="A51">
            <v>505</v>
          </cell>
          <cell r="B51">
            <v>0.99706807480010795</v>
          </cell>
          <cell r="C51">
            <v>510</v>
          </cell>
          <cell r="D51">
            <v>0.94547560756461502</v>
          </cell>
        </row>
        <row r="52">
          <cell r="A52">
            <v>510</v>
          </cell>
          <cell r="B52">
            <v>0.99423279856774205</v>
          </cell>
          <cell r="C52">
            <v>515</v>
          </cell>
          <cell r="D52">
            <v>0.95557487440036404</v>
          </cell>
        </row>
        <row r="53">
          <cell r="A53">
            <v>515</v>
          </cell>
          <cell r="B53">
            <v>0.98455966470890999</v>
          </cell>
          <cell r="C53">
            <v>520</v>
          </cell>
          <cell r="D53">
            <v>0.96130708463308201</v>
          </cell>
        </row>
        <row r="54">
          <cell r="A54">
            <v>520</v>
          </cell>
          <cell r="B54">
            <v>0.96803232343641099</v>
          </cell>
          <cell r="C54">
            <v>525</v>
          </cell>
          <cell r="D54">
            <v>0.96213206276693697</v>
          </cell>
        </row>
        <row r="55">
          <cell r="A55">
            <v>530</v>
          </cell>
          <cell r="B55">
            <v>0.91627595300386799</v>
          </cell>
          <cell r="C55">
            <v>530</v>
          </cell>
          <cell r="D55">
            <v>0.95763576405107498</v>
          </cell>
        </row>
        <row r="56">
          <cell r="A56">
            <v>540</v>
          </cell>
          <cell r="B56">
            <v>0.84555342961068902</v>
          </cell>
          <cell r="C56">
            <v>540</v>
          </cell>
          <cell r="D56">
            <v>0.93198739953418896</v>
          </cell>
        </row>
        <row r="57">
          <cell r="A57">
            <v>550</v>
          </cell>
          <cell r="B57">
            <v>0.764680991031646</v>
          </cell>
          <cell r="C57">
            <v>550</v>
          </cell>
          <cell r="D57">
            <v>0.88537147764708302</v>
          </cell>
        </row>
        <row r="58">
          <cell r="A58">
            <v>560</v>
          </cell>
          <cell r="B58">
            <v>0.68173095374416004</v>
          </cell>
          <cell r="C58">
            <v>560</v>
          </cell>
          <cell r="D58">
            <v>0.82238228464574004</v>
          </cell>
        </row>
        <row r="59">
          <cell r="A59">
            <v>570</v>
          </cell>
          <cell r="B59">
            <v>0.60218967777867805</v>
          </cell>
          <cell r="C59">
            <v>570</v>
          </cell>
          <cell r="D59">
            <v>0.74962692119126295</v>
          </cell>
        </row>
        <row r="60">
          <cell r="A60">
            <v>580</v>
          </cell>
          <cell r="B60">
            <v>0.52856383812237795</v>
          </cell>
          <cell r="C60">
            <v>580</v>
          </cell>
          <cell r="D60">
            <v>0.67363488448380404</v>
          </cell>
        </row>
        <row r="61">
          <cell r="A61">
            <v>590</v>
          </cell>
          <cell r="B61">
            <v>0.46143982834929098</v>
          </cell>
          <cell r="C61">
            <v>590</v>
          </cell>
          <cell r="D61">
            <v>0.59944629875228395</v>
          </cell>
        </row>
        <row r="62">
          <cell r="A62">
            <v>600</v>
          </cell>
          <cell r="B62">
            <v>0.40086803863007198</v>
          </cell>
          <cell r="C62">
            <v>600</v>
          </cell>
          <cell r="D62">
            <v>0.53013230688858204</v>
          </cell>
        </row>
        <row r="63">
          <cell r="A63">
            <v>610</v>
          </cell>
          <cell r="B63">
            <v>0.34691078419816002</v>
          </cell>
          <cell r="C63">
            <v>610</v>
          </cell>
          <cell r="D63">
            <v>0.467010435532066</v>
          </cell>
        </row>
        <row r="64">
          <cell r="A64">
            <v>620</v>
          </cell>
          <cell r="B64">
            <v>0.29953233541409102</v>
          </cell>
          <cell r="C64">
            <v>620</v>
          </cell>
          <cell r="D64">
            <v>0.41026369016651298</v>
          </cell>
        </row>
        <row r="65">
          <cell r="A65">
            <v>630</v>
          </cell>
          <cell r="B65">
            <v>0.25849164494683502</v>
          </cell>
          <cell r="C65">
            <v>630</v>
          </cell>
          <cell r="D65">
            <v>0.35959749228158799</v>
          </cell>
        </row>
        <row r="66">
          <cell r="A66">
            <v>640</v>
          </cell>
          <cell r="B66">
            <v>0.223358566531353</v>
          </cell>
          <cell r="C66">
            <v>640</v>
          </cell>
          <cell r="D66">
            <v>0.31462900822329598</v>
          </cell>
        </row>
        <row r="67">
          <cell r="A67">
            <v>650</v>
          </cell>
          <cell r="B67">
            <v>0.193545860556429</v>
          </cell>
          <cell r="C67">
            <v>650</v>
          </cell>
          <cell r="D67">
            <v>0.27498651841983601</v>
          </cell>
        </row>
        <row r="68">
          <cell r="A68">
            <v>660</v>
          </cell>
          <cell r="B68">
            <v>0.16836218806883399</v>
          </cell>
          <cell r="C68">
            <v>660</v>
          </cell>
          <cell r="D68">
            <v>0.24028860538586999</v>
          </cell>
        </row>
        <row r="69">
          <cell r="A69">
            <v>670</v>
          </cell>
          <cell r="B69">
            <v>0.14710490264341999</v>
          </cell>
          <cell r="C69">
            <v>670</v>
          </cell>
          <cell r="D69">
            <v>0.21012362131052301</v>
          </cell>
        </row>
        <row r="70">
          <cell r="A70">
            <v>680</v>
          </cell>
          <cell r="B70">
            <v>0.129142903869467</v>
          </cell>
          <cell r="C70">
            <v>680</v>
          </cell>
          <cell r="D70">
            <v>0.184047850328733</v>
          </cell>
        </row>
        <row r="71">
          <cell r="A71">
            <v>690</v>
          </cell>
          <cell r="B71">
            <v>0.11393560391834801</v>
          </cell>
          <cell r="C71">
            <v>690</v>
          </cell>
          <cell r="D71">
            <v>0.161595127009075</v>
          </cell>
        </row>
        <row r="72">
          <cell r="A72">
            <v>700</v>
          </cell>
          <cell r="B72">
            <v>0.10099992561594499</v>
          </cell>
          <cell r="C72">
            <v>700</v>
          </cell>
          <cell r="D72">
            <v>0.14229746400214299</v>
          </cell>
        </row>
        <row r="73">
          <cell r="A73">
            <v>710</v>
          </cell>
          <cell r="B73">
            <v>8.9880566216826996E-2</v>
          </cell>
          <cell r="C73">
            <v>710</v>
          </cell>
          <cell r="D73">
            <v>0.125711114901256</v>
          </cell>
        </row>
        <row r="74">
          <cell r="A74">
            <v>720</v>
          </cell>
          <cell r="B74">
            <v>8.0161527058441595E-2</v>
          </cell>
          <cell r="C74">
            <v>720</v>
          </cell>
          <cell r="D74">
            <v>0.111434907439565</v>
          </cell>
        </row>
        <row r="75">
          <cell r="A75">
            <v>730</v>
          </cell>
          <cell r="B75">
            <v>7.1510994853401899E-2</v>
          </cell>
          <cell r="C75">
            <v>730</v>
          </cell>
          <cell r="D75">
            <v>9.9113057943090402E-2</v>
          </cell>
        </row>
        <row r="76">
          <cell r="A76">
            <v>740</v>
          </cell>
          <cell r="B76">
            <v>6.3715847091310396E-2</v>
          </cell>
          <cell r="C76">
            <v>740</v>
          </cell>
          <cell r="D76">
            <v>8.8427775142171802E-2</v>
          </cell>
        </row>
        <row r="77">
          <cell r="A77">
            <v>750</v>
          </cell>
          <cell r="B77">
            <v>5.66680866491584E-2</v>
          </cell>
          <cell r="C77">
            <v>750</v>
          </cell>
          <cell r="D77">
            <v>7.9093574764765903E-2</v>
          </cell>
        </row>
        <row r="78">
          <cell r="A78">
            <v>760</v>
          </cell>
          <cell r="B78">
            <v>5.0312746771596403E-2</v>
          </cell>
          <cell r="C78">
            <v>760</v>
          </cell>
          <cell r="D78">
            <v>7.08606064998724E-2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3">
          <cell r="A3">
            <v>200</v>
          </cell>
          <cell r="B3">
            <v>2.2095325861686832E-2</v>
          </cell>
          <cell r="C3">
            <v>200</v>
          </cell>
          <cell r="D3">
            <v>2.5096613404136159E-2</v>
          </cell>
          <cell r="E3">
            <v>200</v>
          </cell>
          <cell r="F3">
            <v>3.8589000249166561E-2</v>
          </cell>
        </row>
        <row r="4">
          <cell r="A4">
            <v>202</v>
          </cell>
          <cell r="B4">
            <v>2.3292166092234057E-2</v>
          </cell>
          <cell r="C4">
            <v>202</v>
          </cell>
          <cell r="D4">
            <v>2.6438921677273353E-2</v>
          </cell>
          <cell r="E4">
            <v>202</v>
          </cell>
          <cell r="F4">
            <v>4.047834318069099E-2</v>
          </cell>
        </row>
        <row r="5">
          <cell r="A5">
            <v>204</v>
          </cell>
          <cell r="B5">
            <v>2.4561674680018797E-2</v>
          </cell>
          <cell r="C5">
            <v>204</v>
          </cell>
          <cell r="D5">
            <v>2.7861126782426471E-2</v>
          </cell>
          <cell r="E5">
            <v>204</v>
          </cell>
          <cell r="F5">
            <v>4.2465630407769184E-2</v>
          </cell>
        </row>
        <row r="6">
          <cell r="A6">
            <v>206</v>
          </cell>
          <cell r="B6">
            <v>2.5909041859732196E-2</v>
          </cell>
          <cell r="C6">
            <v>206</v>
          </cell>
          <cell r="D6">
            <v>2.9368780333948963E-2</v>
          </cell>
          <cell r="E6">
            <v>206</v>
          </cell>
          <cell r="F6">
            <v>4.4556482524362062E-2</v>
          </cell>
        </row>
        <row r="7">
          <cell r="A7">
            <v>208</v>
          </cell>
          <cell r="B7">
            <v>2.7339885283422571E-2</v>
          </cell>
          <cell r="C7">
            <v>208</v>
          </cell>
          <cell r="D7">
            <v>3.0967874353730052E-2</v>
          </cell>
          <cell r="E7">
            <v>208</v>
          </cell>
          <cell r="F7">
            <v>4.6756861502558866E-2</v>
          </cell>
        </row>
        <row r="8">
          <cell r="A8">
            <v>210</v>
          </cell>
          <cell r="B8">
            <v>2.8860289247477411E-2</v>
          </cell>
          <cell r="C8">
            <v>210</v>
          </cell>
          <cell r="D8">
            <v>3.2664879622558818E-2</v>
          </cell>
          <cell r="E8">
            <v>210</v>
          </cell>
          <cell r="F8">
            <v>4.9073090244847739E-2</v>
          </cell>
        </row>
        <row r="9">
          <cell r="A9">
            <v>212</v>
          </cell>
          <cell r="B9">
            <v>3.0476847793257655E-2</v>
          </cell>
          <cell r="C9">
            <v>212</v>
          </cell>
          <cell r="D9">
            <v>3.446678753137733E-2</v>
          </cell>
          <cell r="E9">
            <v>212</v>
          </cell>
          <cell r="F9">
            <v>5.1511872841366269E-2</v>
          </cell>
        </row>
        <row r="10">
          <cell r="A10">
            <v>214</v>
          </cell>
          <cell r="B10">
            <v>3.2196712071972611E-2</v>
          </cell>
          <cell r="C10">
            <v>214</v>
          </cell>
          <cell r="D10">
            <v>3.6381155739865778E-2</v>
          </cell>
          <cell r="E10">
            <v>214</v>
          </cell>
          <cell r="F10">
            <v>5.4080315465069528E-2</v>
          </cell>
        </row>
        <row r="11">
          <cell r="A11">
            <v>216</v>
          </cell>
          <cell r="B11">
            <v>3.4027642400237257E-2</v>
          </cell>
          <cell r="C11">
            <v>216</v>
          </cell>
          <cell r="D11">
            <v>3.8416157969449971E-2</v>
          </cell>
          <cell r="E11">
            <v>216</v>
          </cell>
          <cell r="F11">
            <v>5.6785947813390414E-2</v>
          </cell>
        </row>
        <row r="12">
          <cell r="A12">
            <v>218</v>
          </cell>
          <cell r="B12">
            <v>3.5978065470415821E-2</v>
          </cell>
          <cell r="C12">
            <v>218</v>
          </cell>
          <cell r="D12">
            <v>4.0580638276348724E-2</v>
          </cell>
          <cell r="E12">
            <v>218</v>
          </cell>
          <cell r="F12">
            <v>5.963674497606819E-2</v>
          </cell>
        </row>
        <row r="13">
          <cell r="A13">
            <v>220</v>
          </cell>
          <cell r="B13">
            <v>3.8057137218743042E-2</v>
          </cell>
          <cell r="C13">
            <v>220</v>
          </cell>
          <cell r="D13">
            <v>4.2884170166584856E-2</v>
          </cell>
          <cell r="E13">
            <v>220</v>
          </cell>
          <cell r="F13">
            <v>6.2641149574451993E-2</v>
          </cell>
        </row>
        <row r="14">
          <cell r="A14">
            <v>222</v>
          </cell>
          <cell r="B14">
            <v>4.0274811893635798E-2</v>
          </cell>
          <cell r="C14">
            <v>222</v>
          </cell>
          <cell r="D14">
            <v>4.5337120927692709E-2</v>
          </cell>
          <cell r="E14">
            <v>222</v>
          </cell>
          <cell r="F14">
            <v>6.5808093977089421E-2</v>
          </cell>
        </row>
        <row r="15">
          <cell r="A15">
            <v>224</v>
          </cell>
          <cell r="B15">
            <v>4.2641917905483329E-2</v>
          </cell>
          <cell r="C15">
            <v>224</v>
          </cell>
          <cell r="D15">
            <v>4.7950721559511078E-2</v>
          </cell>
          <cell r="E15">
            <v>224</v>
          </cell>
          <cell r="F15">
            <v>6.914702234889647E-2</v>
          </cell>
        </row>
        <row r="16">
          <cell r="A16">
            <v>226</v>
          </cell>
          <cell r="B16">
            <v>4.5170241075986106E-2</v>
          </cell>
          <cell r="C16">
            <v>226</v>
          </cell>
          <cell r="D16">
            <v>5.0737142686631653E-2</v>
          </cell>
          <cell r="E16">
            <v>226</v>
          </cell>
          <cell r="F16">
            <v>7.266791223583513E-2</v>
          </cell>
        </row>
        <row r="17">
          <cell r="A17">
            <v>228</v>
          </cell>
          <cell r="B17">
            <v>4.7872615937537666E-2</v>
          </cell>
          <cell r="C17">
            <v>228</v>
          </cell>
          <cell r="D17">
            <v>5.3709576824837901E-2</v>
          </cell>
          <cell r="E17">
            <v>228</v>
          </cell>
          <cell r="F17">
            <v>7.6381295322524467E-2</v>
          </cell>
        </row>
        <row r="18">
          <cell r="A18">
            <v>230</v>
          </cell>
          <cell r="B18">
            <v>5.0763025758706615E-2</v>
          </cell>
          <cell r="C18">
            <v>230</v>
          </cell>
          <cell r="D18">
            <v>5.6882327349843109E-2</v>
          </cell>
          <cell r="E18">
            <v>230</v>
          </cell>
          <cell r="F18">
            <v>8.0298276926207723E-2</v>
          </cell>
        </row>
        <row r="19">
          <cell r="A19">
            <v>232</v>
          </cell>
          <cell r="B19">
            <v>5.385671198611286E-2</v>
          </cell>
          <cell r="C19">
            <v>232</v>
          </cell>
          <cell r="D19">
            <v>6.0270904473614828E-2</v>
          </cell>
          <cell r="E19">
            <v>232</v>
          </cell>
          <cell r="F19">
            <v>8.4430553705180045E-2</v>
          </cell>
        </row>
        <row r="20">
          <cell r="A20">
            <v>234</v>
          </cell>
          <cell r="B20">
            <v>5.7170293791183546E-2</v>
          </cell>
          <cell r="C20">
            <v>234</v>
          </cell>
          <cell r="D20">
            <v>6.3892128465960596E-2</v>
          </cell>
          <cell r="E20">
            <v>234</v>
          </cell>
          <cell r="F20">
            <v>8.8790428962765344E-2</v>
          </cell>
        </row>
        <row r="21">
          <cell r="A21">
            <v>236</v>
          </cell>
          <cell r="B21">
            <v>6.072189838529618E-2</v>
          </cell>
          <cell r="C21">
            <v>236</v>
          </cell>
          <cell r="D21">
            <v>6.776424025917871E-2</v>
          </cell>
          <cell r="E21">
            <v>236</v>
          </cell>
          <cell r="F21">
            <v>9.3390824818044615E-2</v>
          </cell>
        </row>
        <row r="22">
          <cell r="A22">
            <v>238</v>
          </cell>
          <cell r="B22">
            <v>6.4531302709728844E-2</v>
          </cell>
          <cell r="C22">
            <v>238</v>
          </cell>
          <cell r="D22">
            <v>7.1907019431953212E-2</v>
          </cell>
          <cell r="E22">
            <v>238</v>
          </cell>
          <cell r="F22">
            <v>9.8245290391010487E-2</v>
          </cell>
        </row>
        <row r="23">
          <cell r="A23">
            <v>240</v>
          </cell>
          <cell r="B23">
            <v>6.8620087006016739E-2</v>
          </cell>
          <cell r="C23">
            <v>240</v>
          </cell>
          <cell r="D23">
            <v>7.6341909373737193E-2</v>
          </cell>
          <cell r="E23">
            <v>240</v>
          </cell>
          <cell r="F23">
            <v>0.10336800501228982</v>
          </cell>
        </row>
        <row r="24">
          <cell r="A24">
            <v>242</v>
          </cell>
          <cell r="B24">
            <v>7.3011800612478361E-2</v>
          </cell>
          <cell r="C24">
            <v>242</v>
          </cell>
          <cell r="D24">
            <v>8.1092149167835137E-2</v>
          </cell>
          <cell r="E24">
            <v>242</v>
          </cell>
          <cell r="F24">
            <v>0.10877377531569565</v>
          </cell>
        </row>
        <row r="25">
          <cell r="A25">
            <v>244</v>
          </cell>
          <cell r="B25">
            <v>7.7732140094695201E-2</v>
          </cell>
          <cell r="C25">
            <v>244</v>
          </cell>
          <cell r="D25">
            <v>8.6182911382829963E-2</v>
          </cell>
          <cell r="E25">
            <v>244</v>
          </cell>
          <cell r="F25">
            <v>0.11447802490628989</v>
          </cell>
        </row>
        <row r="26">
          <cell r="A26">
            <v>246</v>
          </cell>
          <cell r="B26">
            <v>8.2809139476485827E-2</v>
          </cell>
          <cell r="C26">
            <v>246</v>
          </cell>
          <cell r="D26">
            <v>9.1641444505754621E-2</v>
          </cell>
          <cell r="E26">
            <v>246</v>
          </cell>
          <cell r="F26">
            <v>0.12049677511813883</v>
          </cell>
        </row>
        <row r="27">
          <cell r="A27">
            <v>248</v>
          </cell>
          <cell r="B27">
            <v>8.8273371862759742E-2</v>
          </cell>
          <cell r="C27">
            <v>248</v>
          </cell>
          <cell r="D27">
            <v>9.749721816097634E-2</v>
          </cell>
          <cell r="E27">
            <v>248</v>
          </cell>
          <cell r="F27">
            <v>0.12684661518707707</v>
          </cell>
        </row>
        <row r="28">
          <cell r="A28">
            <v>250</v>
          </cell>
          <cell r="B28">
            <v>9.4158161096450255E-2</v>
          </cell>
          <cell r="C28">
            <v>250</v>
          </cell>
          <cell r="D28">
            <v>0.10378206850423999</v>
          </cell>
          <cell r="E28">
            <v>250</v>
          </cell>
          <cell r="F28">
            <v>0.13354465996720222</v>
          </cell>
        </row>
        <row r="29">
          <cell r="A29">
            <v>252</v>
          </cell>
          <cell r="B29">
            <v>0.10049980122092073</v>
          </cell>
          <cell r="C29">
            <v>252</v>
          </cell>
          <cell r="D29">
            <v>0.11053034022632791</v>
          </cell>
          <cell r="E29">
            <v>252</v>
          </cell>
          <cell r="F29">
            <v>0.14060849312145596</v>
          </cell>
        </row>
        <row r="30">
          <cell r="A30">
            <v>254</v>
          </cell>
          <cell r="B30">
            <v>0.10733778036550023</v>
          </cell>
          <cell r="C30">
            <v>254</v>
          </cell>
          <cell r="D30">
            <v>0.1177790204019542</v>
          </cell>
          <cell r="E30">
            <v>254</v>
          </cell>
          <cell r="F30">
            <v>0.14805609352207083</v>
          </cell>
        </row>
        <row r="31">
          <cell r="A31">
            <v>256</v>
          </cell>
          <cell r="B31">
            <v>0.1147150041629369</v>
          </cell>
          <cell r="C31">
            <v>256</v>
          </cell>
          <cell r="D31">
            <v>0.12556785793016123</v>
          </cell>
          <cell r="E31">
            <v>256</v>
          </cell>
          <cell r="F31">
            <v>0.15590574241589439</v>
          </cell>
        </row>
        <row r="32">
          <cell r="A32">
            <v>258</v>
          </cell>
          <cell r="B32">
            <v>0.12267801185696203</v>
          </cell>
          <cell r="C32">
            <v>258</v>
          </cell>
          <cell r="D32">
            <v>0.1339394604814268</v>
          </cell>
          <cell r="E32">
            <v>258</v>
          </cell>
          <cell r="F32">
            <v>0.16417590875519017</v>
          </cell>
        </row>
        <row r="33">
          <cell r="A33">
            <v>260</v>
          </cell>
          <cell r="B33">
            <v>0.13127717576219222</v>
          </cell>
          <cell r="C33">
            <v>260</v>
          </cell>
          <cell r="D33">
            <v>0.1429393586384986</v>
          </cell>
          <cell r="E33">
            <v>260</v>
          </cell>
          <cell r="F33">
            <v>0.1728851099799652</v>
          </cell>
        </row>
        <row r="34">
          <cell r="A34">
            <v>262</v>
          </cell>
          <cell r="B34">
            <v>0.14056687158267611</v>
          </cell>
          <cell r="C34">
            <v>262</v>
          </cell>
          <cell r="D34">
            <v>0.15261602424231846</v>
          </cell>
          <cell r="E34">
            <v>262</v>
          </cell>
          <cell r="F34">
            <v>0.18205174548404279</v>
          </cell>
        </row>
        <row r="35">
          <cell r="A35">
            <v>264</v>
          </cell>
          <cell r="B35">
            <v>0.15060560315042593</v>
          </cell>
          <cell r="C35">
            <v>264</v>
          </cell>
          <cell r="D35">
            <v>0.16302082678575613</v>
          </cell>
          <cell r="E35">
            <v>264</v>
          </cell>
          <cell r="F35">
            <v>0.19169390002507203</v>
          </cell>
        </row>
        <row r="36">
          <cell r="A36">
            <v>266</v>
          </cell>
          <cell r="B36">
            <v>0.16145606028035864</v>
          </cell>
          <cell r="C36">
            <v>266</v>
          </cell>
          <cell r="D36">
            <v>0.17420790801176567</v>
          </cell>
          <cell r="E36">
            <v>266</v>
          </cell>
          <cell r="F36">
            <v>0.20182911447682816</v>
          </cell>
        </row>
        <row r="37">
          <cell r="A37">
            <v>268</v>
          </cell>
          <cell r="B37">
            <v>0.17318508252693132</v>
          </cell>
          <cell r="C37">
            <v>268</v>
          </cell>
          <cell r="D37">
            <v>0.1862339506732491</v>
          </cell>
          <cell r="E37">
            <v>268</v>
          </cell>
          <cell r="F37">
            <v>0.21247412159916013</v>
          </cell>
        </row>
        <row r="38">
          <cell r="A38">
            <v>270</v>
          </cell>
          <cell r="B38">
            <v>0.18586349457618778</v>
          </cell>
          <cell r="C38">
            <v>270</v>
          </cell>
          <cell r="D38">
            <v>0.19915781276033739</v>
          </cell>
          <cell r="E38">
            <v>270</v>
          </cell>
          <cell r="F38">
            <v>0.22364454495243602</v>
          </cell>
        </row>
        <row r="39">
          <cell r="A39">
            <v>272</v>
          </cell>
          <cell r="B39">
            <v>0.19956577077941362</v>
          </cell>
          <cell r="C39">
            <v>272</v>
          </cell>
          <cell r="D39">
            <v>0.21303999353497405</v>
          </cell>
          <cell r="E39">
            <v>272</v>
          </cell>
          <cell r="F39">
            <v>0.23535455974361263</v>
          </cell>
        </row>
        <row r="40">
          <cell r="A40">
            <v>274</v>
          </cell>
          <cell r="B40">
            <v>0.21436947701042341</v>
          </cell>
          <cell r="C40">
            <v>274</v>
          </cell>
          <cell r="D40">
            <v>0.22794189269129272</v>
          </cell>
          <cell r="E40">
            <v>274</v>
          </cell>
          <cell r="F40">
            <v>0.24761651529807971</v>
          </cell>
        </row>
        <row r="41">
          <cell r="A41">
            <v>276</v>
          </cell>
          <cell r="B41">
            <v>0.23035442786491866</v>
          </cell>
          <cell r="C41">
            <v>276</v>
          </cell>
          <cell r="D41">
            <v>0.24392481929952459</v>
          </cell>
          <cell r="E41">
            <v>276</v>
          </cell>
          <cell r="F41">
            <v>0.26044052003607066</v>
          </cell>
        </row>
        <row r="42">
          <cell r="A42">
            <v>278</v>
          </cell>
          <cell r="B42">
            <v>0.24760148676224625</v>
          </cell>
          <cell r="C42">
            <v>278</v>
          </cell>
          <cell r="D42">
            <v>0.26104870353007348</v>
          </cell>
          <cell r="E42">
            <v>278</v>
          </cell>
          <cell r="F42">
            <v>0.27383399132630992</v>
          </cell>
        </row>
        <row r="43">
          <cell r="A43">
            <v>280</v>
          </cell>
          <cell r="B43">
            <v>0.26619092669923183</v>
          </cell>
          <cell r="C43">
            <v>280</v>
          </cell>
          <cell r="D43">
            <v>0.27937046239465357</v>
          </cell>
          <cell r="E43">
            <v>280</v>
          </cell>
          <cell r="F43">
            <v>0.28780117440438591</v>
          </cell>
        </row>
        <row r="44">
          <cell r="A44">
            <v>282</v>
          </cell>
          <cell r="B44">
            <v>0.28620026175617685</v>
          </cell>
          <cell r="C44">
            <v>282</v>
          </cell>
          <cell r="D44">
            <v>0.29894197211948592</v>
          </cell>
          <cell r="E44">
            <v>282</v>
          </cell>
          <cell r="F44">
            <v>0.30234263668397421</v>
          </cell>
        </row>
        <row r="45">
          <cell r="A45">
            <v>284</v>
          </cell>
          <cell r="B45">
            <v>0.30770145620061129</v>
          </cell>
          <cell r="C45">
            <v>284</v>
          </cell>
          <cell r="D45">
            <v>0.31980760586408263</v>
          </cell>
          <cell r="E45">
            <v>284</v>
          </cell>
          <cell r="F45">
            <v>0.31745474622891878</v>
          </cell>
        </row>
        <row r="46">
          <cell r="A46">
            <v>286</v>
          </cell>
          <cell r="B46">
            <v>0.33075742229982319</v>
          </cell>
          <cell r="C46">
            <v>286</v>
          </cell>
          <cell r="D46">
            <v>0.34200130824688246</v>
          </cell>
          <cell r="E46">
            <v>286</v>
          </cell>
          <cell r="F46">
            <v>0.33312914584019948</v>
          </cell>
        </row>
        <row r="47">
          <cell r="A47">
            <v>288</v>
          </cell>
          <cell r="B47">
            <v>0.35541773384322062</v>
          </cell>
          <cell r="C47">
            <v>288</v>
          </cell>
          <cell r="D47">
            <v>0.36554319971644211</v>
          </cell>
          <cell r="E47">
            <v>288</v>
          </cell>
          <cell r="F47">
            <v>0.34935223705613383</v>
          </cell>
        </row>
        <row r="48">
          <cell r="A48">
            <v>290</v>
          </cell>
          <cell r="B48">
            <v>0.38171351489873151</v>
          </cell>
          <cell r="C48">
            <v>290</v>
          </cell>
          <cell r="D48">
            <v>0.39043573641766594</v>
          </cell>
          <cell r="E48">
            <v>290</v>
          </cell>
          <cell r="F48">
            <v>0.36610469122824885</v>
          </cell>
        </row>
        <row r="49">
          <cell r="A49">
            <v>292</v>
          </cell>
          <cell r="B49">
            <v>0.40965151807847233</v>
          </cell>
          <cell r="C49">
            <v>292</v>
          </cell>
          <cell r="D49">
            <v>0.41665949671277935</v>
          </cell>
          <cell r="E49">
            <v>292</v>
          </cell>
          <cell r="F49">
            <v>0.38336100754797731</v>
          </cell>
        </row>
        <row r="50">
          <cell r="A50">
            <v>294</v>
          </cell>
          <cell r="B50">
            <v>0.43920748891820782</v>
          </cell>
          <cell r="C50">
            <v>294</v>
          </cell>
          <cell r="D50">
            <v>0.44416872481815362</v>
          </cell>
          <cell r="E50">
            <v>294</v>
          </cell>
          <cell r="F50">
            <v>0.40108914022865472</v>
          </cell>
        </row>
        <row r="51">
          <cell r="A51">
            <v>296</v>
          </cell>
          <cell r="B51">
            <v>0.47031902663726588</v>
          </cell>
          <cell r="C51">
            <v>296</v>
          </cell>
          <cell r="D51">
            <v>0.47288683426226474</v>
          </cell>
          <cell r="E51">
            <v>296</v>
          </cell>
          <cell r="F51">
            <v>0.41925021874170543</v>
          </cell>
        </row>
        <row r="52">
          <cell r="A52">
            <v>298</v>
          </cell>
          <cell r="B52">
            <v>0.50287829651881011</v>
          </cell>
          <cell r="C52">
            <v>298</v>
          </cell>
          <cell r="D52">
            <v>0.50270215544139707</v>
          </cell>
          <cell r="E52">
            <v>298</v>
          </cell>
          <cell r="F52">
            <v>0.43779838577282792</v>
          </cell>
        </row>
        <row r="53">
          <cell r="A53">
            <v>300</v>
          </cell>
          <cell r="B53">
            <v>0.53672511890827401</v>
          </cell>
          <cell r="C53">
            <v>300</v>
          </cell>
          <cell r="D53">
            <v>0.53346429513948701</v>
          </cell>
          <cell r="E53">
            <v>300</v>
          </cell>
          <cell r="F53">
            <v>0.45668077711954991</v>
          </cell>
        </row>
        <row r="54">
          <cell r="A54">
            <v>302</v>
          </cell>
          <cell r="B54">
            <v>0.5716411382921015</v>
          </cell>
          <cell r="C54">
            <v>302</v>
          </cell>
          <cell r="D54">
            <v>0.56498154979441217</v>
          </cell>
          <cell r="E54">
            <v>302</v>
          </cell>
          <cell r="F54">
            <v>0.47583766583618659</v>
          </cell>
        </row>
        <row r="55">
          <cell r="A55">
            <v>304</v>
          </cell>
          <cell r="B55">
            <v>0.60734593510093937</v>
          </cell>
          <cell r="C55">
            <v>304</v>
          </cell>
          <cell r="D55">
            <v>0.59701986253141359</v>
          </cell>
          <cell r="E55">
            <v>304</v>
          </cell>
          <cell r="F55">
            <v>0.49520278934183481</v>
          </cell>
        </row>
        <row r="56">
          <cell r="A56">
            <v>306</v>
          </cell>
          <cell r="B56">
            <v>0.6434960426702766</v>
          </cell>
          <cell r="C56">
            <v>306</v>
          </cell>
          <cell r="D56">
            <v>0.62930381757110987</v>
          </cell>
          <cell r="E56">
            <v>306</v>
          </cell>
          <cell r="F56">
            <v>0.51470387284933039</v>
          </cell>
        </row>
        <row r="57">
          <cell r="A57">
            <v>308</v>
          </cell>
          <cell r="B57">
            <v>0.67968782362169167</v>
          </cell>
          <cell r="C57">
            <v>308</v>
          </cell>
          <cell r="D57">
            <v>0.66152010555241314</v>
          </cell>
          <cell r="E57">
            <v>308</v>
          </cell>
          <cell r="F57">
            <v>0.53426335538409575</v>
          </cell>
        </row>
        <row r="58">
          <cell r="A58">
            <v>310</v>
          </cell>
          <cell r="B58">
            <v>0.7154649959436794</v>
          </cell>
          <cell r="C58">
            <v>310</v>
          </cell>
          <cell r="D58">
            <v>0.69332375525100853</v>
          </cell>
          <cell r="E58">
            <v>310</v>
          </cell>
          <cell r="F58">
            <v>0.55379931605050314</v>
          </cell>
        </row>
        <row r="59">
          <cell r="A59">
            <v>312</v>
          </cell>
          <cell r="B59">
            <v>0.75033124682859054</v>
          </cell>
          <cell r="C59">
            <v>312</v>
          </cell>
          <cell r="D59">
            <v>0.72434720721673806</v>
          </cell>
          <cell r="E59">
            <v>312</v>
          </cell>
          <cell r="F59">
            <v>0.57322658845816166</v>
          </cell>
        </row>
        <row r="60">
          <cell r="A60">
            <v>314</v>
          </cell>
          <cell r="B60">
            <v>0.78376783274144501</v>
          </cell>
          <cell r="C60">
            <v>314</v>
          </cell>
          <cell r="D60">
            <v>0.75421201501347201</v>
          </cell>
          <cell r="E60">
            <v>314</v>
          </cell>
          <cell r="F60">
            <v>0.59245804091126919</v>
          </cell>
        </row>
        <row r="61">
          <cell r="A61">
            <v>316</v>
          </cell>
          <cell r="B61">
            <v>0.81525538670526398</v>
          </cell>
          <cell r="C61">
            <v>316</v>
          </cell>
          <cell r="D61">
            <v>0.78254263101175159</v>
          </cell>
          <cell r="E61">
            <v>316</v>
          </cell>
          <cell r="F61">
            <v>0.61140598979836225</v>
          </cell>
        </row>
        <row r="62">
          <cell r="A62">
            <v>318</v>
          </cell>
          <cell r="B62">
            <v>0.84429844117974517</v>
          </cell>
          <cell r="C62">
            <v>318</v>
          </cell>
          <cell r="D62">
            <v>0.80898141454055894</v>
          </cell>
          <cell r="E62">
            <v>318</v>
          </cell>
          <cell r="F62">
            <v>0.62998370440967977</v>
          </cell>
        </row>
        <row r="63">
          <cell r="A63">
            <v>320</v>
          </cell>
          <cell r="B63">
            <v>0.8704505702867692</v>
          </cell>
          <cell r="C63">
            <v>320</v>
          </cell>
          <cell r="D63">
            <v>0.8332037491697768</v>
          </cell>
          <cell r="E63">
            <v>320</v>
          </cell>
          <cell r="F63">
            <v>0.64810695396294871</v>
          </cell>
        </row>
        <row r="64">
          <cell r="A64">
            <v>322</v>
          </cell>
          <cell r="B64">
            <v>0.89333770943068425</v>
          </cell>
          <cell r="C64">
            <v>322</v>
          </cell>
          <cell r="D64">
            <v>0.85493202889144682</v>
          </cell>
          <cell r="E64">
            <v>322</v>
          </cell>
          <cell r="F64">
            <v>0.66569554268275732</v>
          </cell>
        </row>
        <row r="65">
          <cell r="A65">
            <v>324</v>
          </cell>
          <cell r="B65">
            <v>0.91267723728645578</v>
          </cell>
          <cell r="C65">
            <v>324</v>
          </cell>
          <cell r="D65">
            <v>0.87394730829692646</v>
          </cell>
          <cell r="E65">
            <v>324</v>
          </cell>
          <cell r="F65">
            <v>0.6826747769136231</v>
          </cell>
        </row>
        <row r="66">
          <cell r="A66">
            <v>326</v>
          </cell>
          <cell r="B66">
            <v>0.92829083933374834</v>
          </cell>
          <cell r="C66">
            <v>326</v>
          </cell>
          <cell r="D66">
            <v>0.89009761772676921</v>
          </cell>
          <cell r="E66">
            <v>326</v>
          </cell>
          <cell r="F66">
            <v>0.69897680977417631</v>
          </cell>
        </row>
        <row r="67">
          <cell r="A67">
            <v>328</v>
          </cell>
          <cell r="B67">
            <v>0.94010994854507168</v>
          </cell>
          <cell r="C67">
            <v>328</v>
          </cell>
          <cell r="D67">
            <v>0.90330229367164594</v>
          </cell>
          <cell r="E67">
            <v>328</v>
          </cell>
          <cell r="F67">
            <v>0.71454181379226789</v>
          </cell>
        </row>
        <row r="68">
          <cell r="A68">
            <v>330</v>
          </cell>
          <cell r="B68">
            <v>0.94817352496882368</v>
          </cell>
          <cell r="C68">
            <v>330</v>
          </cell>
          <cell r="D68">
            <v>0.9135521096549849</v>
          </cell>
          <cell r="E68">
            <v>330</v>
          </cell>
          <cell r="F68">
            <v>0.72931893998901443</v>
          </cell>
        </row>
        <row r="69">
          <cell r="A69">
            <v>332</v>
          </cell>
          <cell r="B69">
            <v>0.95261889466358685</v>
          </cell>
          <cell r="C69">
            <v>332</v>
          </cell>
          <cell r="D69">
            <v>0.92090543875804842</v>
          </cell>
          <cell r="E69">
            <v>332</v>
          </cell>
          <cell r="F69">
            <v>0.74326703241260472</v>
          </cell>
        </row>
        <row r="70">
          <cell r="A70">
            <v>334</v>
          </cell>
          <cell r="B70">
            <v>0.95366713532118874</v>
          </cell>
          <cell r="C70">
            <v>334</v>
          </cell>
          <cell r="D70">
            <v>0.92548106259868346</v>
          </cell>
          <cell r="E70">
            <v>334</v>
          </cell>
          <cell r="F70">
            <v>0.75635507932574308</v>
          </cell>
        </row>
        <row r="71">
          <cell r="A71">
            <v>336</v>
          </cell>
          <cell r="B71">
            <v>0.95160494883344127</v>
          </cell>
          <cell r="C71">
            <v>336</v>
          </cell>
          <cell r="D71">
            <v>0.92744850807312085</v>
          </cell>
          <cell r="E71">
            <v>336</v>
          </cell>
          <cell r="F71">
            <v>0.76856239517151714</v>
          </cell>
        </row>
        <row r="72">
          <cell r="A72">
            <v>338</v>
          </cell>
          <cell r="B72">
            <v>0.94676506450635944</v>
          </cell>
          <cell r="C72">
            <v>338</v>
          </cell>
          <cell r="D72">
            <v>0.9270169163515366</v>
          </cell>
          <cell r="E72">
            <v>338</v>
          </cell>
          <cell r="F72">
            <v>0.77987854008756841</v>
          </cell>
        </row>
        <row r="73">
          <cell r="A73">
            <v>340</v>
          </cell>
          <cell r="B73">
            <v>0.93950701599494635</v>
          </cell>
          <cell r="C73">
            <v>340</v>
          </cell>
          <cell r="D73">
            <v>0.92442343252974013</v>
          </cell>
          <cell r="E73">
            <v>340</v>
          </cell>
          <cell r="F73">
            <v>0.79030299520881175</v>
          </cell>
        </row>
        <row r="74">
          <cell r="A74">
            <v>342</v>
          </cell>
          <cell r="B74">
            <v>0.93019972845831755</v>
          </cell>
          <cell r="C74">
            <v>342</v>
          </cell>
          <cell r="D74">
            <v>0.91992197687328414</v>
          </cell>
          <cell r="E74">
            <v>342</v>
          </cell>
          <cell r="F74">
            <v>0.79984462155671254</v>
          </cell>
        </row>
        <row r="75">
          <cell r="A75">
            <v>344</v>
          </cell>
          <cell r="B75">
            <v>0.9192068547366854</v>
          </cell>
          <cell r="C75">
            <v>344</v>
          </cell>
          <cell r="D75">
            <v>0.91377306071893005</v>
          </cell>
          <cell r="E75">
            <v>344</v>
          </cell>
          <cell r="F75">
            <v>0.80852093745603826</v>
          </cell>
        </row>
        <row r="76">
          <cell r="A76">
            <v>346</v>
          </cell>
          <cell r="B76">
            <v>0.90687531141728894</v>
          </cell>
          <cell r="C76">
            <v>346</v>
          </cell>
          <cell r="D76">
            <v>0.90623508464060076</v>
          </cell>
          <cell r="E76">
            <v>346</v>
          </cell>
          <cell r="F76">
            <v>0.81635725390463842</v>
          </cell>
        </row>
        <row r="77">
          <cell r="A77">
            <v>348</v>
          </cell>
          <cell r="B77">
            <v>0.89352705680341793</v>
          </cell>
          <cell r="C77">
            <v>348</v>
          </cell>
          <cell r="D77">
            <v>0.8975573395016585</v>
          </cell>
          <cell r="E77">
            <v>348</v>
          </cell>
          <cell r="F77">
            <v>0.82338570915199494</v>
          </cell>
        </row>
        <row r="78">
          <cell r="A78">
            <v>350</v>
          </cell>
          <cell r="B78">
            <v>0.87945385673788712</v>
          </cell>
          <cell r="C78">
            <v>350</v>
          </cell>
          <cell r="D78">
            <v>0.88797474718448466</v>
          </cell>
          <cell r="E78">
            <v>350</v>
          </cell>
          <cell r="F78">
            <v>0.8296442431412725</v>
          </cell>
        </row>
        <row r="79">
          <cell r="A79">
            <v>352</v>
          </cell>
          <cell r="B79">
            <v>0.86491460477942639</v>
          </cell>
          <cell r="C79">
            <v>352</v>
          </cell>
          <cell r="D79">
            <v>0.87770423961064403</v>
          </cell>
          <cell r="E79">
            <v>352</v>
          </cell>
          <cell r="F79">
            <v>0.83517554982060216</v>
          </cell>
        </row>
        <row r="80">
          <cell r="A80">
            <v>354</v>
          </cell>
          <cell r="B80">
            <v>0.85013468455140884</v>
          </cell>
          <cell r="C80">
            <v>354</v>
          </cell>
          <cell r="D80">
            <v>0.8669425843490739</v>
          </cell>
          <cell r="E80">
            <v>354</v>
          </cell>
          <cell r="F80">
            <v>0.84002604111366908</v>
          </cell>
        </row>
        <row r="81">
          <cell r="A81">
            <v>356</v>
          </cell>
          <cell r="B81">
            <v>0.83530685902033341</v>
          </cell>
          <cell r="C81">
            <v>356</v>
          </cell>
          <cell r="D81">
            <v>0.85586541773140234</v>
          </cell>
          <cell r="E81">
            <v>356</v>
          </cell>
          <cell r="F81">
            <v>0.84424485107732639</v>
          </cell>
        </row>
        <row r="82">
          <cell r="A82">
            <v>358</v>
          </cell>
          <cell r="B82">
            <v>0.82059321753551895</v>
          </cell>
          <cell r="C82">
            <v>358</v>
          </cell>
          <cell r="D82">
            <v>0.84462723319565647</v>
          </cell>
          <cell r="E82">
            <v>358</v>
          </cell>
          <cell r="F82">
            <v>0.84788290296593283</v>
          </cell>
        </row>
        <row r="83">
          <cell r="A83">
            <v>360</v>
          </cell>
          <cell r="B83">
            <v>0.80612778372078897</v>
          </cell>
          <cell r="C83">
            <v>360</v>
          </cell>
          <cell r="D83">
            <v>0.83336208366806741</v>
          </cell>
          <cell r="E83">
            <v>360</v>
          </cell>
          <cell r="F83">
            <v>0.85099205601545269</v>
          </cell>
        </row>
        <row r="84">
          <cell r="A84">
            <v>362</v>
          </cell>
          <cell r="B84">
            <v>0.79201946843151894</v>
          </cell>
          <cell r="C84">
            <v>362</v>
          </cell>
          <cell r="D84">
            <v>0.82218478295419051</v>
          </cell>
          <cell r="E84">
            <v>362</v>
          </cell>
          <cell r="F84">
            <v>0.85362434311497981</v>
          </cell>
        </row>
        <row r="85">
          <cell r="A85">
            <v>364</v>
          </cell>
          <cell r="B85">
            <v>0.77835513047479266</v>
          </cell>
          <cell r="C85">
            <v>364</v>
          </cell>
          <cell r="D85">
            <v>0.81119242479608999</v>
          </cell>
          <cell r="E85">
            <v>364</v>
          </cell>
          <cell r="F85">
            <v>0.85583130541848185</v>
          </cell>
        </row>
        <row r="86">
          <cell r="A86">
            <v>366</v>
          </cell>
          <cell r="B86">
            <v>0.76520257708930806</v>
          </cell>
          <cell r="C86">
            <v>366</v>
          </cell>
          <cell r="D86">
            <v>0.80046607389769131</v>
          </cell>
          <cell r="E86">
            <v>366</v>
          </cell>
          <cell r="F86">
            <v>0.85766342553731767</v>
          </cell>
        </row>
        <row r="87">
          <cell r="A87">
            <v>368</v>
          </cell>
          <cell r="B87">
            <v>0.75261339344188594</v>
          </cell>
          <cell r="C87">
            <v>368</v>
          </cell>
          <cell r="D87">
            <v>0.79007251714464222</v>
          </cell>
          <cell r="E87">
            <v>368</v>
          </cell>
          <cell r="F87">
            <v>0.85916965733431172</v>
          </cell>
        </row>
        <row r="88">
          <cell r="A88">
            <v>370</v>
          </cell>
          <cell r="B88">
            <v>0.74062553520862684</v>
          </cell>
          <cell r="C88">
            <v>370</v>
          </cell>
          <cell r="D88">
            <v>0.78006599331858362</v>
          </cell>
          <cell r="E88">
            <v>370</v>
          </cell>
          <cell r="F88">
            <v>0.86039704752609736</v>
          </cell>
        </row>
        <row r="89">
          <cell r="A89">
            <v>372</v>
          </cell>
          <cell r="B89">
            <v>0.72926565171193025</v>
          </cell>
          <cell r="C89">
            <v>372</v>
          </cell>
          <cell r="D89">
            <v>0.77048984488657157</v>
          </cell>
          <cell r="E89">
            <v>372</v>
          </cell>
          <cell r="F89">
            <v>0.86139044225950578</v>
          </cell>
        </row>
        <row r="90">
          <cell r="A90">
            <v>374</v>
          </cell>
          <cell r="B90">
            <v>0.71855113078209665</v>
          </cell>
          <cell r="C90">
            <v>374</v>
          </cell>
          <cell r="D90">
            <v>0.76137805576779194</v>
          </cell>
          <cell r="E90">
            <v>374</v>
          </cell>
          <cell r="F90">
            <v>0.8621922704817685</v>
          </cell>
        </row>
        <row r="91">
          <cell r="A91">
            <v>376</v>
          </cell>
          <cell r="B91">
            <v>0.70849187241669809</v>
          </cell>
          <cell r="C91">
            <v>376</v>
          </cell>
          <cell r="D91">
            <v>0.75275665467599351</v>
          </cell>
          <cell r="E91">
            <v>376</v>
          </cell>
          <cell r="F91">
            <v>0.86284239517670069</v>
          </cell>
        </row>
        <row r="92">
          <cell r="A92">
            <v>378</v>
          </cell>
          <cell r="B92">
            <v>0.69909180823753725</v>
          </cell>
          <cell r="C92">
            <v>378</v>
          </cell>
          <cell r="D92">
            <v>0.74464497529346885</v>
          </cell>
          <cell r="E92">
            <v>378</v>
          </cell>
          <cell r="F92">
            <v>0.86337802328639968</v>
          </cell>
        </row>
        <row r="93">
          <cell r="A93">
            <v>380</v>
          </cell>
          <cell r="B93">
            <v>0.69035018926876068</v>
          </cell>
          <cell r="C93">
            <v>380</v>
          </cell>
          <cell r="D93">
            <v>0.73705677282770887</v>
          </cell>
          <cell r="E93">
            <v>380</v>
          </cell>
          <cell r="F93">
            <v>0.86383366526921734</v>
          </cell>
        </row>
        <row r="94">
          <cell r="A94">
            <v>382</v>
          </cell>
          <cell r="B94">
            <v>0.68226266697567794</v>
          </cell>
          <cell r="C94">
            <v>382</v>
          </cell>
          <cell r="D94">
            <v>0.73000120211339858</v>
          </cell>
          <cell r="E94">
            <v>382</v>
          </cell>
          <cell r="F94">
            <v>0.86424113566518512</v>
          </cell>
        </row>
        <row r="95">
          <cell r="A95">
            <v>384</v>
          </cell>
          <cell r="B95">
            <v>0.67482219281953415</v>
          </cell>
          <cell r="C95">
            <v>384</v>
          </cell>
          <cell r="D95">
            <v>0.72348366596053904</v>
          </cell>
          <cell r="E95">
            <v>384</v>
          </cell>
          <cell r="F95">
            <v>0.86462958665855316</v>
          </cell>
        </row>
        <row r="96">
          <cell r="A96">
            <v>386</v>
          </cell>
          <cell r="B96">
            <v>0.66801976055906498</v>
          </cell>
          <cell r="C96">
            <v>386</v>
          </cell>
          <cell r="D96">
            <v>0.71750654443976336</v>
          </cell>
          <cell r="E96">
            <v>386</v>
          </cell>
          <cell r="F96">
            <v>0.86502556737045655</v>
          </cell>
        </row>
        <row r="97">
          <cell r="A97">
            <v>388</v>
          </cell>
          <cell r="B97">
            <v>0.66184501371558413</v>
          </cell>
          <cell r="C97">
            <v>388</v>
          </cell>
          <cell r="D97">
            <v>0.71206981666754166</v>
          </cell>
          <cell r="E97">
            <v>388</v>
          </cell>
          <cell r="F97">
            <v>0.86545310242226714</v>
          </cell>
        </row>
        <row r="98">
          <cell r="A98">
            <v>390</v>
          </cell>
          <cell r="B98">
            <v>0.6562867384024218</v>
          </cell>
          <cell r="C98">
            <v>390</v>
          </cell>
          <cell r="D98">
            <v>0.70717158674820413</v>
          </cell>
          <cell r="E98">
            <v>390</v>
          </cell>
          <cell r="F98">
            <v>0.86593378413460731</v>
          </cell>
        </row>
        <row r="99">
          <cell r="A99">
            <v>392</v>
          </cell>
          <cell r="B99">
            <v>0.65133325935990483</v>
          </cell>
          <cell r="C99">
            <v>392</v>
          </cell>
          <cell r="D99">
            <v>0.70280852510515723</v>
          </cell>
          <cell r="E99">
            <v>392</v>
          </cell>
          <cell r="F99">
            <v>0.8664868735327329</v>
          </cell>
        </row>
        <row r="100">
          <cell r="A100">
            <v>394</v>
          </cell>
          <cell r="B100">
            <v>0.64697275470546467</v>
          </cell>
          <cell r="C100">
            <v>394</v>
          </cell>
          <cell r="D100">
            <v>0.69897623568863076</v>
          </cell>
          <cell r="E100">
            <v>394</v>
          </cell>
          <cell r="F100">
            <v>0.86712940609296585</v>
          </cell>
        </row>
        <row r="101">
          <cell r="A101">
            <v>396</v>
          </cell>
          <cell r="B101">
            <v>0.64319350270480447</v>
          </cell>
          <cell r="C101">
            <v>396</v>
          </cell>
          <cell r="D101">
            <v>0.69566955862177005</v>
          </cell>
          <cell r="E101">
            <v>396</v>
          </cell>
          <cell r="F101">
            <v>0.86787629887124007</v>
          </cell>
        </row>
        <row r="102">
          <cell r="A102">
            <v>398</v>
          </cell>
          <cell r="B102">
            <v>0.63998407184725936</v>
          </cell>
          <cell r="C102">
            <v>398</v>
          </cell>
          <cell r="D102">
            <v>0.69288281683817154</v>
          </cell>
          <cell r="E102">
            <v>398</v>
          </cell>
          <cell r="F102">
            <v>0.86874045629240837</v>
          </cell>
        </row>
        <row r="103">
          <cell r="A103">
            <v>400</v>
          </cell>
          <cell r="B103">
            <v>0.63733346369621036</v>
          </cell>
          <cell r="C103">
            <v>400</v>
          </cell>
          <cell r="D103">
            <v>0.69061001424556179</v>
          </cell>
          <cell r="E103">
            <v>400</v>
          </cell>
          <cell r="F103">
            <v>0.86973287244939967</v>
          </cell>
        </row>
        <row r="104">
          <cell r="A104">
            <v>402</v>
          </cell>
          <cell r="B104">
            <v>0.63523121638126101</v>
          </cell>
          <cell r="C104">
            <v>402</v>
          </cell>
          <cell r="D104">
            <v>0.68884499196018456</v>
          </cell>
          <cell r="E104">
            <v>402</v>
          </cell>
          <cell r="F104">
            <v>0.87086272826022082</v>
          </cell>
        </row>
        <row r="105">
          <cell r="A105">
            <v>404</v>
          </cell>
          <cell r="B105">
            <v>0.63366747519968447</v>
          </cell>
          <cell r="C105">
            <v>404</v>
          </cell>
          <cell r="D105">
            <v>0.68758154822694351</v>
          </cell>
          <cell r="E105">
            <v>404</v>
          </cell>
          <cell r="F105">
            <v>0.87213748226593535</v>
          </cell>
        </row>
        <row r="106">
          <cell r="A106">
            <v>406</v>
          </cell>
          <cell r="B106">
            <v>0.6326330355816091</v>
          </cell>
          <cell r="C106">
            <v>406</v>
          </cell>
          <cell r="D106">
            <v>0.68681352678320073</v>
          </cell>
          <cell r="E106">
            <v>406</v>
          </cell>
          <cell r="F106">
            <v>0.87356295422742114</v>
          </cell>
        </row>
        <row r="107">
          <cell r="A107">
            <v>408</v>
          </cell>
          <cell r="B107">
            <v>0.63211936262865276</v>
          </cell>
          <cell r="C107">
            <v>408</v>
          </cell>
          <cell r="D107">
            <v>0.68653487764675081</v>
          </cell>
          <cell r="E107">
            <v>408</v>
          </cell>
          <cell r="F107">
            <v>0.87514340099945509</v>
          </cell>
        </row>
        <row r="108">
          <cell r="A108">
            <v>410</v>
          </cell>
          <cell r="B108">
            <v>0.63211859054236874</v>
          </cell>
          <cell r="C108">
            <v>410</v>
          </cell>
          <cell r="D108">
            <v>0.68673969361507625</v>
          </cell>
          <cell r="E108">
            <v>410</v>
          </cell>
          <cell r="F108">
            <v>0.87688158443711495</v>
          </cell>
        </row>
        <row r="109">
          <cell r="A109">
            <v>412</v>
          </cell>
          <cell r="B109">
            <v>0.63262350449517757</v>
          </cell>
          <cell r="C109">
            <v>412</v>
          </cell>
          <cell r="D109">
            <v>0.68742222514866946</v>
          </cell>
          <cell r="E109">
            <v>412</v>
          </cell>
          <cell r="F109">
            <v>0.87877883132616108</v>
          </cell>
        </row>
        <row r="110">
          <cell r="A110">
            <v>414</v>
          </cell>
          <cell r="B110">
            <v>0.63362750684836</v>
          </cell>
          <cell r="C110">
            <v>414</v>
          </cell>
          <cell r="D110">
            <v>0.68857687577554283</v>
          </cell>
          <cell r="E110">
            <v>414</v>
          </cell>
          <cell r="F110">
            <v>0.88083508553491352</v>
          </cell>
        </row>
        <row r="111">
          <cell r="A111">
            <v>416</v>
          </cell>
          <cell r="B111">
            <v>0.63512456907521975</v>
          </cell>
          <cell r="C111">
            <v>416</v>
          </cell>
          <cell r="D111">
            <v>0.69019817969389363</v>
          </cell>
          <cell r="E111">
            <v>416</v>
          </cell>
          <cell r="F111">
            <v>0.88304895276706874</v>
          </cell>
        </row>
        <row r="112">
          <cell r="A112">
            <v>418</v>
          </cell>
          <cell r="B112">
            <v>0.63710917029062086</v>
          </cell>
          <cell r="C112">
            <v>418</v>
          </cell>
          <cell r="D112">
            <v>0.69228076286157536</v>
          </cell>
          <cell r="E112">
            <v>418</v>
          </cell>
          <cell r="F112">
            <v>0.8854177384581482</v>
          </cell>
        </row>
        <row r="113">
          <cell r="A113">
            <v>420</v>
          </cell>
          <cell r="B113">
            <v>0.63957622291555249</v>
          </cell>
          <cell r="C113">
            <v>420</v>
          </cell>
          <cell r="D113">
            <v>0.69481928854584729</v>
          </cell>
          <cell r="E113">
            <v>420</v>
          </cell>
          <cell r="F113">
            <v>0.88793747951018165</v>
          </cell>
        </row>
        <row r="114">
          <cell r="A114">
            <v>422</v>
          </cell>
          <cell r="B114">
            <v>0.64252098571020066</v>
          </cell>
          <cell r="C114">
            <v>422</v>
          </cell>
          <cell r="D114">
            <v>0.69780838806261003</v>
          </cell>
          <cell r="E114">
            <v>422</v>
          </cell>
          <cell r="F114">
            <v>0.89060297070256533</v>
          </cell>
        </row>
        <row r="115">
          <cell r="A115">
            <v>424</v>
          </cell>
          <cell r="B115">
            <v>0.64593896419191066</v>
          </cell>
          <cell r="C115">
            <v>424</v>
          </cell>
          <cell r="D115">
            <v>0.70124257726505201</v>
          </cell>
          <cell r="E115">
            <v>424</v>
          </cell>
          <cell r="F115">
            <v>0.89340778675654675</v>
          </cell>
        </row>
        <row r="116">
          <cell r="A116">
            <v>426</v>
          </cell>
          <cell r="B116">
            <v>0.64982579831909759</v>
          </cell>
          <cell r="C116">
            <v>426</v>
          </cell>
          <cell r="D116">
            <v>0.70511615925288529</v>
          </cell>
          <cell r="E116">
            <v>426</v>
          </cell>
          <cell r="F116">
            <v>0.89634430117005581</v>
          </cell>
        </row>
        <row r="117">
          <cell r="A117">
            <v>428</v>
          </cell>
          <cell r="B117">
            <v>0.65417713726896487</v>
          </cell>
          <cell r="C117">
            <v>428</v>
          </cell>
          <cell r="D117">
            <v>0.70942311376621947</v>
          </cell>
          <cell r="E117">
            <v>428</v>
          </cell>
          <cell r="F117">
            <v>0.89940370307568474</v>
          </cell>
        </row>
        <row r="118">
          <cell r="A118">
            <v>430</v>
          </cell>
          <cell r="B118">
            <v>0.65898850117961527</v>
          </cell>
          <cell r="C118">
            <v>430</v>
          </cell>
          <cell r="D118">
            <v>0.71415697381565912</v>
          </cell>
          <cell r="E118">
            <v>430</v>
          </cell>
          <cell r="F118">
            <v>0.9025760135114097</v>
          </cell>
        </row>
        <row r="119">
          <cell r="A119">
            <v>432</v>
          </cell>
          <cell r="B119">
            <v>0.6642551298673337</v>
          </cell>
          <cell r="C119">
            <v>432</v>
          </cell>
          <cell r="D119">
            <v>0.71931069028195882</v>
          </cell>
          <cell r="E119">
            <v>432</v>
          </cell>
          <cell r="F119">
            <v>0.90585010262246191</v>
          </cell>
        </row>
        <row r="120">
          <cell r="A120">
            <v>434</v>
          </cell>
          <cell r="B120">
            <v>0.66997181878006318</v>
          </cell>
          <cell r="C120">
            <v>434</v>
          </cell>
          <cell r="D120">
            <v>0.72487648550377126</v>
          </cell>
          <cell r="E120">
            <v>434</v>
          </cell>
          <cell r="F120">
            <v>0.90921370943113344</v>
          </cell>
        </row>
        <row r="121">
          <cell r="A121">
            <v>436</v>
          </cell>
          <cell r="B121">
            <v>0.67613274280900293</v>
          </cell>
          <cell r="C121">
            <v>436</v>
          </cell>
          <cell r="D121">
            <v>0.73084569725666926</v>
          </cell>
          <cell r="E121">
            <v>436</v>
          </cell>
          <cell r="F121">
            <v>0.91265346590687013</v>
          </cell>
        </row>
        <row r="122">
          <cell r="A122">
            <v>438</v>
          </cell>
          <cell r="B122">
            <v>0.6827312690507692</v>
          </cell>
          <cell r="C122">
            <v>438</v>
          </cell>
          <cell r="D122">
            <v>0.73720861500399903</v>
          </cell>
          <cell r="E122">
            <v>438</v>
          </cell>
          <cell r="F122">
            <v>0.91615492712958957</v>
          </cell>
        </row>
        <row r="123">
          <cell r="A123">
            <v>440</v>
          </cell>
          <cell r="B123">
            <v>0.68975976017934026</v>
          </cell>
          <cell r="C123">
            <v>440</v>
          </cell>
          <cell r="D123">
            <v>0.74395431085066976</v>
          </cell>
          <cell r="E123">
            <v>440</v>
          </cell>
          <cell r="F123">
            <v>0.91970260934790848</v>
          </cell>
        </row>
        <row r="124">
          <cell r="A124">
            <v>442</v>
          </cell>
          <cell r="B124">
            <v>0.69720937072319011</v>
          </cell>
          <cell r="C124">
            <v>442</v>
          </cell>
          <cell r="D124">
            <v>0.75107046822166457</v>
          </cell>
          <cell r="E124">
            <v>442</v>
          </cell>
          <cell r="F124">
            <v>0.92328003767182443</v>
          </cell>
        </row>
        <row r="125">
          <cell r="A125">
            <v>444</v>
          </cell>
          <cell r="B125">
            <v>0.70506983920200139</v>
          </cell>
          <cell r="C125">
            <v>444</v>
          </cell>
          <cell r="D125">
            <v>0.75854321186631457</v>
          </cell>
          <cell r="E125">
            <v>444</v>
          </cell>
          <cell r="F125">
            <v>0.92686980498536353</v>
          </cell>
        </row>
        <row r="126">
          <cell r="A126">
            <v>446</v>
          </cell>
          <cell r="B126">
            <v>0.71332927969654802</v>
          </cell>
          <cell r="C126">
            <v>446</v>
          </cell>
          <cell r="D126">
            <v>0.76635694329198079</v>
          </cell>
          <cell r="E126">
            <v>446</v>
          </cell>
          <cell r="F126">
            <v>0.93045364340146475</v>
          </cell>
        </row>
        <row r="127">
          <cell r="A127">
            <v>448</v>
          </cell>
          <cell r="B127">
            <v>0.72197397692180565</v>
          </cell>
          <cell r="C127">
            <v>448</v>
          </cell>
          <cell r="D127">
            <v>0.77449418607498166</v>
          </cell>
          <cell r="E127">
            <v>448</v>
          </cell>
          <cell r="F127">
            <v>0.93401250919549939</v>
          </cell>
        </row>
        <row r="128">
          <cell r="A128">
            <v>450</v>
          </cell>
          <cell r="B128">
            <v>0.73098818915589148</v>
          </cell>
          <cell r="C128">
            <v>450</v>
          </cell>
          <cell r="D128">
            <v>0.78293544559724393</v>
          </cell>
          <cell r="E128">
            <v>450</v>
          </cell>
          <cell r="F128">
            <v>0.93752668164313513</v>
          </cell>
        </row>
        <row r="129">
          <cell r="A129">
            <v>452</v>
          </cell>
          <cell r="B129">
            <v>0.74035396335913695</v>
          </cell>
          <cell r="C129">
            <v>452</v>
          </cell>
          <cell r="D129">
            <v>0.79165908753868086</v>
          </cell>
          <cell r="E129">
            <v>452</v>
          </cell>
          <cell r="F129">
            <v>0.94097587556697837</v>
          </cell>
        </row>
        <row r="130">
          <cell r="A130">
            <v>454</v>
          </cell>
          <cell r="B130">
            <v>0.7500509664364261</v>
          </cell>
          <cell r="C130">
            <v>454</v>
          </cell>
          <cell r="D130">
            <v>0.80064123887149741</v>
          </cell>
          <cell r="E130">
            <v>454</v>
          </cell>
          <cell r="F130">
            <v>0.94433936669816232</v>
          </cell>
        </row>
        <row r="131">
          <cell r="A131">
            <v>456</v>
          </cell>
          <cell r="B131">
            <v>0.76005633583998999</v>
          </cell>
          <cell r="C131">
            <v>456</v>
          </cell>
          <cell r="D131">
            <v>0.80985571415937918</v>
          </cell>
          <cell r="E131">
            <v>456</v>
          </cell>
          <cell r="F131">
            <v>0.94759612823969741</v>
          </cell>
        </row>
        <row r="132">
          <cell r="A132">
            <v>458</v>
          </cell>
          <cell r="B132">
            <v>0.77034455164186755</v>
          </cell>
          <cell r="C132">
            <v>458</v>
          </cell>
          <cell r="D132">
            <v>0.81927396873999903</v>
          </cell>
          <cell r="E132">
            <v>458</v>
          </cell>
          <cell r="F132">
            <v>0.95072497635335873</v>
          </cell>
        </row>
        <row r="133">
          <cell r="A133">
            <v>460</v>
          </cell>
          <cell r="B133">
            <v>0.78088733097759544</v>
          </cell>
          <cell r="C133">
            <v>460</v>
          </cell>
          <cell r="D133">
            <v>0.82886507902315731</v>
          </cell>
          <cell r="E133">
            <v>460</v>
          </cell>
          <cell r="F133">
            <v>0.95370472176671373</v>
          </cell>
        </row>
        <row r="134">
          <cell r="A134">
            <v>462</v>
          </cell>
          <cell r="B134">
            <v>0.79165354461427495</v>
          </cell>
          <cell r="C134">
            <v>462</v>
          </cell>
          <cell r="D134">
            <v>0.83859574890182254</v>
          </cell>
          <cell r="E134">
            <v>462</v>
          </cell>
          <cell r="F134">
            <v>0.95651432439380857</v>
          </cell>
        </row>
        <row r="135">
          <cell r="A135">
            <v>464</v>
          </cell>
          <cell r="B135">
            <v>0.80260915462049354</v>
          </cell>
          <cell r="C135">
            <v>464</v>
          </cell>
          <cell r="D135">
            <v>0.84843034041939203</v>
          </cell>
          <cell r="E135">
            <v>464</v>
          </cell>
          <cell r="F135">
            <v>0.9591330478405341</v>
          </cell>
        </row>
        <row r="136">
          <cell r="A136">
            <v>466</v>
          </cell>
          <cell r="B136">
            <v>0.81371717200691984</v>
          </cell>
          <cell r="C136">
            <v>466</v>
          </cell>
          <cell r="D136">
            <v>0.85833092661794574</v>
          </cell>
          <cell r="E136">
            <v>466</v>
          </cell>
          <cell r="F136">
            <v>0.9615406109417306</v>
          </cell>
        </row>
        <row r="137">
          <cell r="A137">
            <v>468</v>
          </cell>
          <cell r="B137">
            <v>0.82493763397905828</v>
          </cell>
          <cell r="C137">
            <v>468</v>
          </cell>
          <cell r="D137">
            <v>0.86825736507350537</v>
          </cell>
          <cell r="E137">
            <v>468</v>
          </cell>
          <cell r="F137">
            <v>0.96371733401397075</v>
          </cell>
        </row>
        <row r="138">
          <cell r="A138">
            <v>470</v>
          </cell>
          <cell r="B138">
            <v>0.83622760215474645</v>
          </cell>
          <cell r="C138">
            <v>470</v>
          </cell>
          <cell r="D138">
            <v>0.87816739201548621</v>
          </cell>
          <cell r="E138">
            <v>470</v>
          </cell>
          <cell r="F138">
            <v>0.96564427821426402</v>
          </cell>
        </row>
        <row r="139">
          <cell r="A139">
            <v>472</v>
          </cell>
          <cell r="B139">
            <v>0.84754118559505498</v>
          </cell>
          <cell r="C139">
            <v>472</v>
          </cell>
          <cell r="D139">
            <v>0.88801673894660549</v>
          </cell>
          <cell r="E139">
            <v>472</v>
          </cell>
          <cell r="F139">
            <v>0.96730337713587833</v>
          </cell>
        </row>
        <row r="140">
          <cell r="A140">
            <v>474</v>
          </cell>
          <cell r="B140">
            <v>0.85882959540450243</v>
          </cell>
          <cell r="C140">
            <v>474</v>
          </cell>
          <cell r="D140">
            <v>0.89775927595892258</v>
          </cell>
          <cell r="E140">
            <v>474</v>
          </cell>
          <cell r="F140">
            <v>0.96867756040188169</v>
          </cell>
        </row>
        <row r="141">
          <cell r="A141">
            <v>476</v>
          </cell>
          <cell r="B141">
            <v>0.8700412404355915</v>
          </cell>
          <cell r="C141">
            <v>476</v>
          </cell>
          <cell r="D141">
            <v>0.90734718799170266</v>
          </cell>
          <cell r="E141">
            <v>476</v>
          </cell>
          <cell r="F141">
            <v>0.96975086940933586</v>
          </cell>
        </row>
        <row r="142">
          <cell r="A142">
            <v>478</v>
          </cell>
          <cell r="B142">
            <v>0.88112187567865863</v>
          </cell>
          <cell r="C142">
            <v>478</v>
          </cell>
          <cell r="D142">
            <v>0.91673119158555383</v>
          </cell>
          <cell r="E142">
            <v>478</v>
          </cell>
          <cell r="F142">
            <v>0.97050856545990338</v>
          </cell>
        </row>
        <row r="143">
          <cell r="A143">
            <v>480</v>
          </cell>
          <cell r="B143">
            <v>0.89201481569503815</v>
          </cell>
          <cell r="C143">
            <v>480</v>
          </cell>
          <cell r="D143">
            <v>0.925860799842955</v>
          </cell>
          <cell r="E143">
            <v>480</v>
          </cell>
          <cell r="F143">
            <v>0.97093723028815082</v>
          </cell>
        </row>
        <row r="144">
          <cell r="A144">
            <v>482</v>
          </cell>
          <cell r="B144">
            <v>0.90266122461090703</v>
          </cell>
          <cell r="C144">
            <v>482</v>
          </cell>
          <cell r="D144">
            <v>0.93468464209255409</v>
          </cell>
          <cell r="E144">
            <v>482</v>
          </cell>
          <cell r="F144">
            <v>0.97102485853956333</v>
          </cell>
        </row>
        <row r="145">
          <cell r="A145">
            <v>484</v>
          </cell>
          <cell r="B145">
            <v>0.91300049164762809</v>
          </cell>
          <cell r="C145">
            <v>484</v>
          </cell>
          <cell r="D145">
            <v>0.94315084220739476</v>
          </cell>
          <cell r="E145">
            <v>484</v>
          </cell>
          <cell r="F145">
            <v>0.97076094118168055</v>
          </cell>
        </row>
        <row r="146">
          <cell r="A146">
            <v>486</v>
          </cell>
          <cell r="B146">
            <v>0.92297069712077895</v>
          </cell>
          <cell r="C146">
            <v>486</v>
          </cell>
          <cell r="D146">
            <v>0.95120745592194822</v>
          </cell>
          <cell r="E146">
            <v>486</v>
          </cell>
          <cell r="F146">
            <v>0.97013653830049573</v>
          </cell>
        </row>
        <row r="147">
          <cell r="A147">
            <v>488</v>
          </cell>
          <cell r="B147">
            <v>0.93250916872034428</v>
          </cell>
          <cell r="C147">
            <v>488</v>
          </cell>
          <cell r="D147">
            <v>0.95880296327830883</v>
          </cell>
          <cell r="E147">
            <v>488</v>
          </cell>
          <cell r="F147">
            <v>0.96914433936802213</v>
          </cell>
        </row>
        <row r="148">
          <cell r="A148">
            <v>490</v>
          </cell>
          <cell r="B148">
            <v>0.94155312225429233</v>
          </cell>
          <cell r="C148">
            <v>490</v>
          </cell>
          <cell r="D148">
            <v>0.96588680803778759</v>
          </cell>
          <cell r="E148">
            <v>490</v>
          </cell>
          <cell r="F148">
            <v>0.96777870895322671</v>
          </cell>
        </row>
        <row r="149">
          <cell r="A149">
            <v>492</v>
          </cell>
          <cell r="B149">
            <v>0.95004037548926124</v>
          </cell>
          <cell r="C149">
            <v>492</v>
          </cell>
          <cell r="D149">
            <v>0.97240997202433588</v>
          </cell>
          <cell r="E149">
            <v>492</v>
          </cell>
          <cell r="F149">
            <v>0.96603571601569238</v>
          </cell>
        </row>
        <row r="150">
          <cell r="A150">
            <v>494</v>
          </cell>
          <cell r="B150">
            <v>0.95791011877787491</v>
          </cell>
          <cell r="C150">
            <v>494</v>
          </cell>
          <cell r="D150">
            <v>0.97832556931723458</v>
          </cell>
          <cell r="E150">
            <v>494</v>
          </cell>
          <cell r="F150">
            <v>0.9639131453421339</v>
          </cell>
        </row>
        <row r="151">
          <cell r="A151">
            <v>496</v>
          </cell>
          <cell r="B151">
            <v>0.96510372221503393</v>
          </cell>
          <cell r="C151">
            <v>496</v>
          </cell>
          <cell r="D151">
            <v>0.98358944322883235</v>
          </cell>
          <cell r="E151">
            <v>496</v>
          </cell>
          <cell r="F151">
            <v>0.96141049029262915</v>
          </cell>
        </row>
        <row r="152">
          <cell r="A152">
            <v>498</v>
          </cell>
          <cell r="B152">
            <v>0.9715655563488812</v>
          </cell>
          <cell r="C152">
            <v>498</v>
          </cell>
          <cell r="D152">
            <v>0.98816074817407218</v>
          </cell>
          <cell r="E152">
            <v>498</v>
          </cell>
          <cell r="F152">
            <v>0.95852892672686119</v>
          </cell>
        </row>
        <row r="153">
          <cell r="A153">
            <v>500</v>
          </cell>
          <cell r="B153">
            <v>0.97724380207174466</v>
          </cell>
          <cell r="C153">
            <v>500</v>
          </cell>
          <cell r="D153">
            <v>0.99200249881131108</v>
          </cell>
          <cell r="E153">
            <v>500</v>
          </cell>
          <cell r="F153">
            <v>0.9552712686897501</v>
          </cell>
        </row>
        <row r="154">
          <cell r="A154">
            <v>502</v>
          </cell>
          <cell r="B154">
            <v>0.98209122519900893</v>
          </cell>
          <cell r="C154">
            <v>502</v>
          </cell>
          <cell r="D154">
            <v>0.9950820700615185</v>
          </cell>
          <cell r="E154">
            <v>502</v>
          </cell>
          <cell r="F154">
            <v>0.95164190707637797</v>
          </cell>
        </row>
        <row r="155">
          <cell r="A155">
            <v>504</v>
          </cell>
          <cell r="B155">
            <v>0.98606589229597086</v>
          </cell>
          <cell r="C155">
            <v>504</v>
          </cell>
          <cell r="D155">
            <v>0.99737163359544112</v>
          </cell>
          <cell r="E155">
            <v>504</v>
          </cell>
          <cell r="F155">
            <v>0.94764673301442726</v>
          </cell>
        </row>
        <row r="156">
          <cell r="A156">
            <v>506</v>
          </cell>
          <cell r="B156">
            <v>0.9891318063739537</v>
          </cell>
          <cell r="C156">
            <v>506</v>
          </cell>
          <cell r="D156">
            <v>0.99884851890107473</v>
          </cell>
          <cell r="E156">
            <v>506</v>
          </cell>
          <cell r="F156">
            <v>0.94329304807377856</v>
          </cell>
        </row>
        <row r="157">
          <cell r="A157">
            <v>508</v>
          </cell>
          <cell r="B157">
            <v>0.99125944396726473</v>
          </cell>
          <cell r="C157">
            <v>508</v>
          </cell>
          <cell r="D157">
            <v>0.9994954899034002</v>
          </cell>
          <cell r="E157">
            <v>508</v>
          </cell>
          <cell r="F157">
            <v>0.93858946363265883</v>
          </cell>
        </row>
        <row r="158">
          <cell r="A158">
            <v>510</v>
          </cell>
          <cell r="B158">
            <v>0.99242617863613325</v>
          </cell>
          <cell r="C158">
            <v>510</v>
          </cell>
          <cell r="D158">
            <v>0.9993009311269262</v>
          </cell>
          <cell r="E158">
            <v>510</v>
          </cell>
          <cell r="F158">
            <v>0.93354579181067132</v>
          </cell>
        </row>
        <row r="159">
          <cell r="A159">
            <v>512</v>
          </cell>
          <cell r="B159">
            <v>0.99261657993260166</v>
          </cell>
          <cell r="C159">
            <v>512</v>
          </cell>
          <cell r="D159">
            <v>0.99825894042152175</v>
          </cell>
          <cell r="E159">
            <v>512</v>
          </cell>
          <cell r="F159">
            <v>0.92817293034532755</v>
          </cell>
        </row>
        <row r="160">
          <cell r="A160">
            <v>514</v>
          </cell>
          <cell r="B160">
            <v>0.99182258113390165</v>
          </cell>
          <cell r="C160">
            <v>514</v>
          </cell>
          <cell r="D160">
            <v>0.9963693281938627</v>
          </cell>
          <cell r="E160">
            <v>514</v>
          </cell>
          <cell r="F160">
            <v>0.92248274366678773</v>
          </cell>
        </row>
        <row r="161">
          <cell r="A161">
            <v>516</v>
          </cell>
          <cell r="B161">
            <v>0.99004351341133701</v>
          </cell>
          <cell r="C161">
            <v>516</v>
          </cell>
          <cell r="D161">
            <v>0.99363752580581111</v>
          </cell>
          <cell r="E161">
            <v>516</v>
          </cell>
          <cell r="F161">
            <v>0.91648794224250751</v>
          </cell>
        </row>
        <row r="162">
          <cell r="A162">
            <v>518</v>
          </cell>
          <cell r="B162">
            <v>0.98728600838487468</v>
          </cell>
          <cell r="C162">
            <v>518</v>
          </cell>
          <cell r="D162">
            <v>0.99007440824157766</v>
          </cell>
          <cell r="E162">
            <v>518</v>
          </cell>
          <cell r="F162">
            <v>0.91020196204437642</v>
          </cell>
        </row>
        <row r="163">
          <cell r="A163">
            <v>520</v>
          </cell>
          <cell r="B163">
            <v>0.98356377504738568</v>
          </cell>
          <cell r="C163">
            <v>520</v>
          </cell>
          <cell r="D163">
            <v>0.98569603824992524</v>
          </cell>
          <cell r="E163">
            <v>520</v>
          </cell>
          <cell r="F163">
            <v>0.90363884575327036</v>
          </cell>
        </row>
        <row r="164">
          <cell r="A164">
            <v>522</v>
          </cell>
          <cell r="B164">
            <v>0.97889726067119964</v>
          </cell>
          <cell r="C164">
            <v>522</v>
          </cell>
          <cell r="D164">
            <v>0.9805233408917462</v>
          </cell>
          <cell r="E164">
            <v>522</v>
          </cell>
          <cell r="F164">
            <v>0.89681312707665284</v>
          </cell>
        </row>
        <row r="165">
          <cell r="A165">
            <v>524</v>
          </cell>
          <cell r="B165">
            <v>0.97331320840197366</v>
          </cell>
          <cell r="C165">
            <v>524</v>
          </cell>
          <cell r="D165">
            <v>0.97458171873953969</v>
          </cell>
          <cell r="E165">
            <v>524</v>
          </cell>
          <cell r="F165">
            <v>0.8897397193217863</v>
          </cell>
        </row>
        <row r="166">
          <cell r="A166">
            <v>526</v>
          </cell>
          <cell r="B166">
            <v>0.96684412669614905</v>
          </cell>
          <cell r="C166">
            <v>526</v>
          </cell>
          <cell r="D166">
            <v>0.96790061887030787</v>
          </cell>
          <cell r="E166">
            <v>526</v>
          </cell>
          <cell r="F166">
            <v>0.88243380914896874</v>
          </cell>
        </row>
        <row r="167">
          <cell r="A167">
            <v>528</v>
          </cell>
          <cell r="B167">
            <v>0.95952768750000628</v>
          </cell>
          <cell r="C167">
            <v>528</v>
          </cell>
          <cell r="D167">
            <v>0.96051306326917973</v>
          </cell>
          <cell r="E167">
            <v>528</v>
          </cell>
          <cell r="F167">
            <v>0.87491075622803005</v>
          </cell>
        </row>
        <row r="168">
          <cell r="A168">
            <v>530</v>
          </cell>
          <cell r="B168">
            <v>0.95140607107224995</v>
          </cell>
          <cell r="C168">
            <v>530</v>
          </cell>
          <cell r="D168">
            <v>0.95245515433648009</v>
          </cell>
          <cell r="E168">
            <v>530</v>
          </cell>
          <cell r="F168">
            <v>0.86718599934011653</v>
          </cell>
        </row>
        <row r="169">
          <cell r="A169">
            <v>532</v>
          </cell>
          <cell r="B169">
            <v>0.94252527562827471</v>
          </cell>
          <cell r="C169">
            <v>532</v>
          </cell>
          <cell r="D169">
            <v>0.94376556689753166</v>
          </cell>
          <cell r="E169">
            <v>532</v>
          </cell>
          <cell r="F169">
            <v>0.85927496930483582</v>
          </cell>
        </row>
        <row r="170">
          <cell r="A170">
            <v>534</v>
          </cell>
          <cell r="B170">
            <v>0.93293440958025875</v>
          </cell>
          <cell r="C170">
            <v>534</v>
          </cell>
          <cell r="D170">
            <v>0.93448503749680667</v>
          </cell>
          <cell r="E170">
            <v>534</v>
          </cell>
          <cell r="F170">
            <v>0.8511930089705303</v>
          </cell>
        </row>
        <row r="171">
          <cell r="A171">
            <v>536</v>
          </cell>
          <cell r="B171">
            <v>0.92268498314172676</v>
          </cell>
          <cell r="C171">
            <v>536</v>
          </cell>
          <cell r="D171">
            <v>0.92465586086969576</v>
          </cell>
          <cell r="E171">
            <v>536</v>
          </cell>
          <cell r="F171">
            <v>0.84295530038141919</v>
          </cell>
        </row>
        <row r="172">
          <cell r="A172">
            <v>538</v>
          </cell>
          <cell r="B172">
            <v>0.91183021456311453</v>
          </cell>
          <cell r="C172">
            <v>538</v>
          </cell>
          <cell r="D172">
            <v>0.91432140238770976</v>
          </cell>
          <cell r="E172">
            <v>538</v>
          </cell>
          <cell r="F172">
            <v>0.83457679912814875</v>
          </cell>
        </row>
        <row r="173">
          <cell r="A173">
            <v>540</v>
          </cell>
          <cell r="B173">
            <v>0.90042436437945228</v>
          </cell>
          <cell r="C173">
            <v>540</v>
          </cell>
          <cell r="D173">
            <v>0.90352563402562014</v>
          </cell>
          <cell r="E173">
            <v>540</v>
          </cell>
          <cell r="F173">
            <v>0.82607217579721082</v>
          </cell>
        </row>
        <row r="174">
          <cell r="A174">
            <v>542</v>
          </cell>
          <cell r="B174">
            <v>0.88852210891321881</v>
          </cell>
          <cell r="C174">
            <v>542</v>
          </cell>
          <cell r="D174">
            <v>0.89231270006877417</v>
          </cell>
          <cell r="E174">
            <v>542</v>
          </cell>
          <cell r="F174">
            <v>0.81745576435791667</v>
          </cell>
        </row>
        <row r="175">
          <cell r="A175">
            <v>544</v>
          </cell>
          <cell r="B175">
            <v>0.87617796199821762</v>
          </cell>
          <cell r="C175">
            <v>544</v>
          </cell>
          <cell r="D175">
            <v>0.88072651741739194</v>
          </cell>
          <cell r="E175">
            <v>544</v>
          </cell>
          <cell r="F175">
            <v>0.80874151726215582</v>
          </cell>
        </row>
        <row r="176">
          <cell r="A176">
            <v>546</v>
          </cell>
          <cell r="B176">
            <v>0.863445751594063</v>
          </cell>
          <cell r="C176">
            <v>546</v>
          </cell>
          <cell r="D176">
            <v>0.86881041400978021</v>
          </cell>
          <cell r="E176">
            <v>546</v>
          </cell>
          <cell r="F176">
            <v>0.79994296698057799</v>
          </cell>
        </row>
        <row r="177">
          <cell r="A177">
            <v>548</v>
          </cell>
          <cell r="B177">
            <v>0.85037815573604414</v>
          </cell>
          <cell r="C177">
            <v>548</v>
          </cell>
          <cell r="D177">
            <v>0.85660680761646346</v>
          </cell>
          <cell r="E177">
            <v>548</v>
          </cell>
          <cell r="F177">
            <v>0.79107319365838846</v>
          </cell>
        </row>
        <row r="178">
          <cell r="A178">
            <v>550</v>
          </cell>
          <cell r="B178">
            <v>0.83702630019633351</v>
          </cell>
          <cell r="C178">
            <v>550</v>
          </cell>
          <cell r="D178">
            <v>0.84415692609085635</v>
          </cell>
          <cell r="E178">
            <v>550</v>
          </cell>
          <cell r="F178">
            <v>0.78214479854299057</v>
          </cell>
        </row>
        <row r="179">
          <cell r="A179">
            <v>552</v>
          </cell>
          <cell r="B179">
            <v>0.82343941837487589</v>
          </cell>
          <cell r="C179">
            <v>552</v>
          </cell>
          <cell r="D179">
            <v>0.83150056912138637</v>
          </cell>
          <cell r="E179">
            <v>552</v>
          </cell>
          <cell r="F179">
            <v>0.77316988281375143</v>
          </cell>
        </row>
        <row r="180">
          <cell r="A180">
            <v>554</v>
          </cell>
          <cell r="B180">
            <v>0.80966457233469924</v>
          </cell>
          <cell r="C180">
            <v>554</v>
          </cell>
          <cell r="D180">
            <v>0.81867591063356837</v>
          </cell>
          <cell r="E180">
            <v>554</v>
          </cell>
          <cell r="F180">
            <v>0.76416003142983613</v>
          </cell>
        </row>
        <row r="181">
          <cell r="A181">
            <v>556</v>
          </cell>
          <cell r="B181">
            <v>0.79574643256453781</v>
          </cell>
          <cell r="C181">
            <v>556</v>
          </cell>
          <cell r="D181">
            <v>0.80571934024370218</v>
          </cell>
          <cell r="E181">
            <v>556</v>
          </cell>
          <cell r="F181">
            <v>0.75512630160451821</v>
          </cell>
        </row>
        <row r="182">
          <cell r="A182">
            <v>558</v>
          </cell>
          <cell r="B182">
            <v>0.78172711299920916</v>
          </cell>
          <cell r="C182">
            <v>558</v>
          </cell>
          <cell r="D182">
            <v>0.79266534157148305</v>
          </cell>
          <cell r="E182">
            <v>558</v>
          </cell>
          <cell r="F182">
            <v>0.74607921551314504</v>
          </cell>
        </row>
        <row r="183">
          <cell r="A183">
            <v>560</v>
          </cell>
          <cell r="B183">
            <v>0.76764605704523492</v>
          </cell>
          <cell r="C183">
            <v>560</v>
          </cell>
          <cell r="D183">
            <v>0.77954640477022963</v>
          </cell>
          <cell r="E183">
            <v>560</v>
          </cell>
          <cell r="F183">
            <v>0.73702875684517688</v>
          </cell>
        </row>
        <row r="184">
          <cell r="A184">
            <v>562</v>
          </cell>
          <cell r="B184">
            <v>0.75353996982557814</v>
          </cell>
          <cell r="C184">
            <v>562</v>
          </cell>
          <cell r="D184">
            <v>0.76639297031984832</v>
          </cell>
          <cell r="E184">
            <v>562</v>
          </cell>
          <cell r="F184">
            <v>0.72798437081896483</v>
          </cell>
        </row>
        <row r="185">
          <cell r="A185">
            <v>564</v>
          </cell>
          <cell r="B185">
            <v>0.73944279155009485</v>
          </cell>
          <cell r="C185">
            <v>564</v>
          </cell>
          <cell r="D185">
            <v>0.75323340093795643</v>
          </cell>
          <cell r="E185">
            <v>564</v>
          </cell>
          <cell r="F185">
            <v>0.71895496728936803</v>
          </cell>
        </row>
        <row r="186">
          <cell r="A186">
            <v>566</v>
          </cell>
          <cell r="B186">
            <v>0.7253857068036812</v>
          </cell>
          <cell r="C186">
            <v>566</v>
          </cell>
          <cell r="D186">
            <v>0.74009397838087065</v>
          </cell>
          <cell r="E186">
            <v>566</v>
          </cell>
          <cell r="F186">
            <v>0.70994892659258158</v>
          </cell>
        </row>
        <row r="187">
          <cell r="A187">
            <v>568</v>
          </cell>
          <cell r="B187">
            <v>0.71139718459208245</v>
          </cell>
          <cell r="C187">
            <v>568</v>
          </cell>
          <cell r="D187">
            <v>0.72699892191408644</v>
          </cell>
          <cell r="E187">
            <v>568</v>
          </cell>
          <cell r="F187">
            <v>0.70097410778968117</v>
          </cell>
        </row>
        <row r="188">
          <cell r="A188">
            <v>570</v>
          </cell>
          <cell r="B188">
            <v>0.69750304416233588</v>
          </cell>
          <cell r="C188">
            <v>570</v>
          </cell>
          <cell r="D188">
            <v>0.7139704253136292</v>
          </cell>
          <cell r="E188">
            <v>570</v>
          </cell>
          <cell r="F188">
            <v>0.6920378589882602</v>
          </cell>
        </row>
        <row r="189">
          <cell r="A189">
            <v>572</v>
          </cell>
          <cell r="B189">
            <v>0.68372654189089421</v>
          </cell>
          <cell r="C189">
            <v>572</v>
          </cell>
          <cell r="D189">
            <v>0.7010287094005383</v>
          </cell>
          <cell r="E189">
            <v>572</v>
          </cell>
          <cell r="F189">
            <v>0.68314702944193417</v>
          </cell>
        </row>
        <row r="190">
          <cell r="A190">
            <v>574</v>
          </cell>
          <cell r="B190">
            <v>0.67008847487803957</v>
          </cell>
          <cell r="C190">
            <v>574</v>
          </cell>
          <cell r="D190">
            <v>0.68819208729427894</v>
          </cell>
          <cell r="E190">
            <v>574</v>
          </cell>
          <cell r="F190">
            <v>0.67430798314720697</v>
          </cell>
        </row>
        <row r="191">
          <cell r="A191">
            <v>576</v>
          </cell>
          <cell r="B191">
            <v>0.65660729728057277</v>
          </cell>
          <cell r="C191">
            <v>576</v>
          </cell>
          <cell r="D191">
            <v>0.67547703978693496</v>
          </cell>
          <cell r="E191">
            <v>576</v>
          </cell>
          <cell r="F191">
            <v>0.66552661367871324</v>
          </cell>
        </row>
        <row r="192">
          <cell r="A192">
            <v>578</v>
          </cell>
          <cell r="B192">
            <v>0.64329924583074249</v>
          </cell>
          <cell r="C192">
            <v>578</v>
          </cell>
          <cell r="D192">
            <v>0.66289829847318427</v>
          </cell>
          <cell r="E192">
            <v>578</v>
          </cell>
          <cell r="F192">
            <v>0.65680836002411636</v>
          </cell>
        </row>
        <row r="193">
          <cell r="A193">
            <v>580</v>
          </cell>
          <cell r="B193">
            <v>0.63017847141423611</v>
          </cell>
          <cell r="C193">
            <v>580</v>
          </cell>
          <cell r="D193">
            <v>0.65046893451505428</v>
          </cell>
          <cell r="E193">
            <v>580</v>
          </cell>
          <cell r="F193">
            <v>0.64815822320128325</v>
          </cell>
        </row>
        <row r="194">
          <cell r="A194">
            <v>582</v>
          </cell>
          <cell r="B194">
            <v>0.61725717399763114</v>
          </cell>
          <cell r="C194">
            <v>582</v>
          </cell>
          <cell r="D194">
            <v>0.63820045116474244</v>
          </cell>
          <cell r="E194">
            <v>582</v>
          </cell>
          <cell r="F194">
            <v>0.63958078345986946</v>
          </cell>
        </row>
        <row r="195">
          <cell r="A195">
            <v>584</v>
          </cell>
          <cell r="B195">
            <v>0.60454573859678584</v>
          </cell>
          <cell r="C195">
            <v>584</v>
          </cell>
          <cell r="D195">
            <v>0.62610287840858581</v>
          </cell>
          <cell r="E195">
            <v>584</v>
          </cell>
          <cell r="F195">
            <v>0.63108021788951163</v>
          </cell>
        </row>
        <row r="196">
          <cell r="A196">
            <v>586</v>
          </cell>
          <cell r="B196">
            <v>0.59205287035377074</v>
          </cell>
          <cell r="C196">
            <v>586</v>
          </cell>
          <cell r="D196">
            <v>0.61418486832451813</v>
          </cell>
          <cell r="E196">
            <v>586</v>
          </cell>
          <cell r="F196">
            <v>0.62266031827535673</v>
          </cell>
        </row>
        <row r="197">
          <cell r="A197">
            <v>588</v>
          </cell>
          <cell r="B197">
            <v>0.57978572713650212</v>
          </cell>
          <cell r="C197">
            <v>588</v>
          </cell>
          <cell r="D197">
            <v>0.6024537899610618</v>
          </cell>
          <cell r="E197">
            <v>588</v>
          </cell>
          <cell r="F197">
            <v>0.61432450905938896</v>
          </cell>
        </row>
        <row r="198">
          <cell r="A198">
            <v>590</v>
          </cell>
          <cell r="B198">
            <v>0.56775004838982124</v>
          </cell>
          <cell r="C198">
            <v>590</v>
          </cell>
          <cell r="D198">
            <v>0.59091582274610088</v>
          </cell>
          <cell r="E198">
            <v>590</v>
          </cell>
          <cell r="F198">
            <v>0.60607586528293989</v>
          </cell>
        </row>
        <row r="199">
          <cell r="A199">
            <v>592</v>
          </cell>
          <cell r="B199">
            <v>0.55595027924607576</v>
          </cell>
          <cell r="C199">
            <v>592</v>
          </cell>
          <cell r="D199">
            <v>0.57957604761516279</v>
          </cell>
          <cell r="E199">
            <v>592</v>
          </cell>
          <cell r="F199">
            <v>0.59791713040144789</v>
          </cell>
        </row>
        <row r="200">
          <cell r="A200">
            <v>594</v>
          </cell>
          <cell r="B200">
            <v>0.54438968915066321</v>
          </cell>
          <cell r="C200">
            <v>594</v>
          </cell>
          <cell r="D200">
            <v>0.56843853521382726</v>
          </cell>
          <cell r="E200">
            <v>594</v>
          </cell>
          <cell r="F200">
            <v>0.58985073387723674</v>
          </cell>
        </row>
        <row r="201">
          <cell r="A201">
            <v>596</v>
          </cell>
          <cell r="B201">
            <v>0.53307048447072503</v>
          </cell>
          <cell r="C201">
            <v>596</v>
          </cell>
          <cell r="D201">
            <v>0.55750643067391814</v>
          </cell>
          <cell r="E201">
            <v>596</v>
          </cell>
          <cell r="F201">
            <v>0.58187880846941875</v>
          </cell>
        </row>
        <row r="202">
          <cell r="A202">
            <v>598</v>
          </cell>
          <cell r="B202">
            <v>0.52199391473835277</v>
          </cell>
          <cell r="C202">
            <v>598</v>
          </cell>
          <cell r="D202">
            <v>0.54678203459164398</v>
          </cell>
          <cell r="E202">
            <v>598</v>
          </cell>
          <cell r="F202">
            <v>0.57400320715273456</v>
          </cell>
        </row>
        <row r="203">
          <cell r="A203">
            <v>600</v>
          </cell>
          <cell r="B203">
            <v>0.51116037233402623</v>
          </cell>
          <cell r="C203">
            <v>600</v>
          </cell>
          <cell r="D203">
            <v>0.53626687994731981</v>
          </cell>
          <cell r="E203">
            <v>600</v>
          </cell>
          <cell r="F203">
            <v>0.56622551960841272</v>
          </cell>
        </row>
        <row r="204">
          <cell r="A204">
            <v>602</v>
          </cell>
          <cell r="B204">
            <v>0.50056948554274727</v>
          </cell>
          <cell r="C204">
            <v>602</v>
          </cell>
          <cell r="D204">
            <v>0.52596180480059251</v>
          </cell>
          <cell r="E204">
            <v>602</v>
          </cell>
          <cell r="F204">
            <v>0.55854708824021526</v>
          </cell>
        </row>
        <row r="205">
          <cell r="A205">
            <v>604</v>
          </cell>
          <cell r="B205">
            <v>0.49022020502107089</v>
          </cell>
          <cell r="C205">
            <v>604</v>
          </cell>
          <cell r="D205">
            <v>0.5158670206770144</v>
          </cell>
          <cell r="E205">
            <v>604</v>
          </cell>
          <cell r="F205">
            <v>0.5509690236785969</v>
          </cell>
        </row>
        <row r="206">
          <cell r="A206">
            <v>606</v>
          </cell>
          <cell r="B206">
            <v>0.48011088379579936</v>
          </cell>
          <cell r="C206">
            <v>606</v>
          </cell>
          <cell r="D206">
            <v>0.50598217662821243</v>
          </cell>
          <cell r="E206">
            <v>606</v>
          </cell>
          <cell r="F206">
            <v>0.54349221974384698</v>
          </cell>
        </row>
        <row r="207">
          <cell r="A207">
            <v>608</v>
          </cell>
          <cell r="B207">
            <v>0.47023935098123459</v>
          </cell>
          <cell r="C207">
            <v>608</v>
          </cell>
          <cell r="D207">
            <v>0.49630641900396721</v>
          </cell>
          <cell r="E207">
            <v>608</v>
          </cell>
          <cell r="F207">
            <v>0.53611736784686115</v>
          </cell>
        </row>
        <row r="208">
          <cell r="A208">
            <v>610</v>
          </cell>
          <cell r="B208">
            <v>0.4606029794508405</v>
          </cell>
          <cell r="C208">
            <v>610</v>
          </cell>
          <cell r="D208">
            <v>0.48683844701860335</v>
          </cell>
          <cell r="E208">
            <v>610</v>
          </cell>
          <cell r="F208">
            <v>0.52884497081254067</v>
          </cell>
        </row>
        <row r="209">
          <cell r="A209">
            <v>612</v>
          </cell>
          <cell r="B209">
            <v>0.45119874773642255</v>
          </cell>
          <cell r="C209">
            <v>612</v>
          </cell>
          <cell r="D209">
            <v>0.47757656423035721</v>
          </cell>
          <cell r="E209">
            <v>612</v>
          </cell>
          <cell r="F209">
            <v>0.52167535611684634</v>
          </cell>
        </row>
        <row r="210">
          <cell r="A210">
            <v>614</v>
          </cell>
          <cell r="B210">
            <v>0.44202329645215233</v>
          </cell>
          <cell r="C210">
            <v>614</v>
          </cell>
          <cell r="D210">
            <v>0.46851872607901557</v>
          </cell>
          <cell r="E210">
            <v>614</v>
          </cell>
          <cell r="F210">
            <v>0.51460868853360764</v>
          </cell>
        </row>
        <row r="211">
          <cell r="A211">
            <v>616</v>
          </cell>
          <cell r="B211">
            <v>0.43307297955668123</v>
          </cell>
          <cell r="C211">
            <v>616</v>
          </cell>
          <cell r="D211">
            <v>0.45966258364768042</v>
          </cell>
          <cell r="E211">
            <v>616</v>
          </cell>
          <cell r="F211">
            <v>0.50764498219149912</v>
          </cell>
        </row>
        <row r="212">
          <cell r="A212">
            <v>618</v>
          </cell>
          <cell r="B212">
            <v>0.42434391077425571</v>
          </cell>
          <cell r="C212">
            <v>618</v>
          </cell>
          <cell r="D212">
            <v>0.45100552382869996</v>
          </cell>
          <cell r="E212">
            <v>618</v>
          </cell>
          <cell r="F212">
            <v>0.5007841120454084</v>
          </cell>
        </row>
        <row r="213">
          <cell r="A213">
            <v>620</v>
          </cell>
          <cell r="B213">
            <v>0.41583200549765365</v>
          </cell>
          <cell r="C213">
            <v>620</v>
          </cell>
          <cell r="D213">
            <v>0.442544706083425</v>
          </cell>
          <cell r="E213">
            <v>620</v>
          </cell>
          <cell r="F213">
            <v>0.49402582476992862</v>
          </cell>
        </row>
        <row r="214">
          <cell r="A214">
            <v>622</v>
          </cell>
          <cell r="B214">
            <v>0.40753301849200352</v>
          </cell>
          <cell r="C214">
            <v>622</v>
          </cell>
          <cell r="D214">
            <v>0.43427709599022613</v>
          </cell>
          <cell r="E214">
            <v>622</v>
          </cell>
          <cell r="F214">
            <v>0.48736974908516939</v>
          </cell>
        </row>
        <row r="215">
          <cell r="A215">
            <v>624</v>
          </cell>
          <cell r="B215">
            <v>0.39944257771089675</v>
          </cell>
          <cell r="C215">
            <v>624</v>
          </cell>
          <cell r="D215">
            <v>0.42619949577655114</v>
          </cell>
          <cell r="E215">
            <v>624</v>
          </cell>
          <cell r="F215">
            <v>0.48081540552725344</v>
          </cell>
        </row>
        <row r="216">
          <cell r="A216">
            <v>626</v>
          </cell>
          <cell r="B216">
            <v>0.3915562145271434</v>
          </cell>
          <cell r="C216">
            <v>626</v>
          </cell>
          <cell r="D216">
            <v>0.41830857203080452</v>
          </cell>
          <cell r="E216">
            <v>626</v>
          </cell>
          <cell r="F216">
            <v>0.47436221567841264</v>
          </cell>
        </row>
        <row r="217">
          <cell r="A217">
            <v>628</v>
          </cell>
          <cell r="B217">
            <v>0.38386939066622117</v>
          </cell>
          <cell r="C217">
            <v>628</v>
          </cell>
          <cell r="D217">
            <v>0.41060088078470391</v>
          </cell>
          <cell r="E217">
            <v>628</v>
          </cell>
          <cell r="F217">
            <v>0.46800951087207854</v>
          </cell>
        </row>
        <row r="218">
          <cell r="A218">
            <v>630</v>
          </cell>
          <cell r="B218">
            <v>0.37637752211815689</v>
          </cell>
          <cell r="C218">
            <v>630</v>
          </cell>
          <cell r="D218">
            <v>0.40307289015320824</v>
          </cell>
          <cell r="E218">
            <v>630</v>
          </cell>
          <cell r="F218">
            <v>0.46175654039050207</v>
          </cell>
        </row>
        <row r="219">
          <cell r="A219">
            <v>632</v>
          </cell>
          <cell r="B219">
            <v>0.369076000287479</v>
          </cell>
          <cell r="C219">
            <v>632</v>
          </cell>
          <cell r="D219">
            <v>0.39572100071159855</v>
          </cell>
          <cell r="E219">
            <v>632</v>
          </cell>
          <cell r="F219">
            <v>0.45560247917273977</v>
          </cell>
        </row>
        <row r="220">
          <cell r="A220">
            <v>634</v>
          </cell>
          <cell r="B220">
            <v>0.36196021062588513</v>
          </cell>
          <cell r="C220">
            <v>634</v>
          </cell>
          <cell r="D220">
            <v>0.38854156378229465</v>
          </cell>
          <cell r="E220">
            <v>634</v>
          </cell>
          <cell r="F220">
            <v>0.44954643505169611</v>
          </cell>
        </row>
        <row r="221">
          <cell r="A221">
            <v>636</v>
          </cell>
          <cell r="B221">
            <v>0.35502554897599359</v>
          </cell>
          <cell r="C221">
            <v>636</v>
          </cell>
          <cell r="D221">
            <v>0.38153089779537119</v>
          </cell>
          <cell r="E221">
            <v>636</v>
          </cell>
          <cell r="F221">
            <v>0.44358745553914125</v>
          </cell>
        </row>
        <row r="222">
          <cell r="A222">
            <v>638</v>
          </cell>
          <cell r="B222">
            <v>0.34826743583988595</v>
          </cell>
          <cell r="C222">
            <v>638</v>
          </cell>
          <cell r="D222">
            <v>0.37468530287905233</v>
          </cell>
          <cell r="E222">
            <v>638</v>
          </cell>
          <cell r="F222">
            <v>0.43772453417834301</v>
          </cell>
        </row>
        <row r="223">
          <cell r="A223">
            <v>640</v>
          </cell>
          <cell r="B223">
            <v>0.34168132876949642</v>
          </cell>
          <cell r="C223">
            <v>640</v>
          </cell>
          <cell r="D223">
            <v>0.36800107382640612</v>
          </cell>
          <cell r="E223">
            <v>640</v>
          </cell>
          <cell r="F223">
            <v>0.43195661648329886</v>
          </cell>
        </row>
        <row r="224">
          <cell r="A224">
            <v>642</v>
          </cell>
          <cell r="B224">
            <v>0.33526273306199517</v>
          </cell>
          <cell r="C224">
            <v>642</v>
          </cell>
          <cell r="D224">
            <v>0.36147451157649468</v>
          </cell>
          <cell r="E224">
            <v>642</v>
          </cell>
          <cell r="F224">
            <v>0.42628260548397756</v>
          </cell>
        </row>
        <row r="225">
          <cell r="A225">
            <v>644</v>
          </cell>
          <cell r="B225">
            <v>0.32900721092851293</v>
          </cell>
          <cell r="C225">
            <v>644</v>
          </cell>
          <cell r="D225">
            <v>0.3551019333389136</v>
          </cell>
          <cell r="E225">
            <v>644</v>
          </cell>
          <cell r="F225">
            <v>0.42070136689664572</v>
          </cell>
        </row>
        <row r="226">
          <cell r="A226">
            <v>646</v>
          </cell>
          <cell r="B226">
            <v>0.32291038929132709</v>
          </cell>
          <cell r="C226">
            <v>646</v>
          </cell>
          <cell r="D226">
            <v>0.34887968148236725</v>
          </cell>
          <cell r="E226">
            <v>646</v>
          </cell>
          <cell r="F226">
            <v>0.41521173393806254</v>
          </cell>
        </row>
        <row r="227">
          <cell r="A227">
            <v>648</v>
          </cell>
          <cell r="B227">
            <v>0.31696796635106717</v>
          </cell>
          <cell r="C227">
            <v>648</v>
          </cell>
          <cell r="D227">
            <v>0.34280413129886012</v>
          </cell>
          <cell r="E227">
            <v>648</v>
          </cell>
          <cell r="F227">
            <v>0.40981251180177936</v>
          </cell>
        </row>
        <row r="228">
          <cell r="A228">
            <v>650</v>
          </cell>
          <cell r="B228">
            <v>0.31117571705401215</v>
          </cell>
          <cell r="C228">
            <v>650</v>
          </cell>
          <cell r="D228">
            <v>0.33687169774759218</v>
          </cell>
          <cell r="E228">
            <v>650</v>
          </cell>
          <cell r="F228">
            <v>0.40450248181456017</v>
          </cell>
        </row>
        <row r="229">
          <cell r="A229">
            <v>652</v>
          </cell>
          <cell r="B229">
            <v>0.3055294975777787</v>
          </cell>
          <cell r="C229">
            <v>652</v>
          </cell>
          <cell r="D229">
            <v>0.33107884127450138</v>
          </cell>
          <cell r="E229">
            <v>652</v>
          </cell>
          <cell r="F229">
            <v>0.39928040529034448</v>
          </cell>
        </row>
        <row r="230">
          <cell r="A230">
            <v>654</v>
          </cell>
          <cell r="B230">
            <v>0.30002524894324833</v>
          </cell>
          <cell r="C230">
            <v>654</v>
          </cell>
          <cell r="D230">
            <v>0.3254220727960998</v>
          </cell>
          <cell r="E230">
            <v>654</v>
          </cell>
          <cell r="F230">
            <v>0.39414502709852095</v>
          </cell>
        </row>
        <row r="231">
          <cell r="A231">
            <v>656</v>
          </cell>
          <cell r="B231">
            <v>0.29465899985052246</v>
          </cell>
          <cell r="C231">
            <v>656</v>
          </cell>
          <cell r="D231">
            <v>0.3198979579291078</v>
          </cell>
          <cell r="E231">
            <v>656</v>
          </cell>
          <cell r="F231">
            <v>0.38909507896284412</v>
          </cell>
        </row>
        <row r="232">
          <cell r="A232">
            <v>658</v>
          </cell>
          <cell r="B232">
            <v>0.28942686882779423</v>
          </cell>
          <cell r="C232">
            <v>658</v>
          </cell>
          <cell r="D232">
            <v>0.31450312054093399</v>
          </cell>
          <cell r="E232">
            <v>658</v>
          </cell>
          <cell r="F232">
            <v>0.38412928250658429</v>
          </cell>
        </row>
        <row r="233">
          <cell r="A233">
            <v>660</v>
          </cell>
          <cell r="B233">
            <v>0.28432506577344063</v>
          </cell>
          <cell r="C233">
            <v>660</v>
          </cell>
          <cell r="D233">
            <v>0.3092342456897319</v>
          </cell>
          <cell r="E233">
            <v>660</v>
          </cell>
          <cell r="F233">
            <v>0.3792463520589795</v>
          </cell>
        </row>
        <row r="234">
          <cell r="A234">
            <v>662</v>
          </cell>
          <cell r="B234">
            <v>0.27934989296406887</v>
          </cell>
          <cell r="C234">
            <v>662</v>
          </cell>
          <cell r="D234">
            <v>0.30408808201712156</v>
          </cell>
          <cell r="E234">
            <v>662</v>
          </cell>
          <cell r="F234">
            <v>0.37444499723749625</v>
          </cell>
        </row>
        <row r="235">
          <cell r="A235">
            <v>664</v>
          </cell>
          <cell r="B235">
            <v>0.27449774559376927</v>
          </cell>
          <cell r="C235">
            <v>664</v>
          </cell>
          <cell r="D235">
            <v>0.29906144365088116</v>
          </cell>
          <cell r="E235">
            <v>664</v>
          </cell>
          <cell r="F235">
            <v>0.36972392531941545</v>
          </cell>
        </row>
        <row r="236">
          <cell r="A236">
            <v>666</v>
          </cell>
          <cell r="B236">
            <v>0.26976511190375874</v>
          </cell>
          <cell r="C236">
            <v>666</v>
          </cell>
          <cell r="D236">
            <v>0.2941512116703453</v>
          </cell>
          <cell r="E236">
            <v>666</v>
          </cell>
          <cell r="F236">
            <v>0.36508184341613492</v>
          </cell>
        </row>
        <row r="237">
          <cell r="A237">
            <v>668</v>
          </cell>
          <cell r="B237">
            <v>0.26514857295534</v>
          </cell>
          <cell r="C237">
            <v>668</v>
          </cell>
          <cell r="D237">
            <v>0.28935433518225895</v>
          </cell>
          <cell r="E237">
            <v>668</v>
          </cell>
          <cell r="F237">
            <v>0.36051746046255129</v>
          </cell>
        </row>
        <row r="238">
          <cell r="A238">
            <v>670</v>
          </cell>
          <cell r="B238">
            <v>0.26064480209371843</v>
          </cell>
          <cell r="C238">
            <v>670</v>
          </cell>
          <cell r="D238">
            <v>0.28466783205058033</v>
          </cell>
          <cell r="E238">
            <v>670</v>
          </cell>
          <cell r="F238">
            <v>0.35602948903343701</v>
          </cell>
        </row>
        <row r="239">
          <cell r="A239">
            <v>672</v>
          </cell>
          <cell r="B239">
            <v>0.25625056414549574</v>
          </cell>
          <cell r="C239">
            <v>672</v>
          </cell>
          <cell r="D239">
            <v>0.2800887893199604</v>
          </cell>
          <cell r="E239">
            <v>672</v>
          </cell>
          <cell r="F239">
            <v>0.3516166469982106</v>
          </cell>
        </row>
        <row r="240">
          <cell r="A240">
            <v>674</v>
          </cell>
          <cell r="B240">
            <v>0.25196271438766349</v>
          </cell>
          <cell r="C240">
            <v>674</v>
          </cell>
          <cell r="D240">
            <v>0.27561436336844247</v>
          </cell>
          <cell r="E240">
            <v>674</v>
          </cell>
          <cell r="F240">
            <v>0.34727765902457353</v>
          </cell>
        </row>
        <row r="241">
          <cell r="A241">
            <v>676</v>
          </cell>
          <cell r="B241">
            <v>0.24777819732245776</v>
          </cell>
          <cell r="C241">
            <v>676</v>
          </cell>
          <cell r="D241">
            <v>0.27124177982218223</v>
          </cell>
          <cell r="E241">
            <v>676</v>
          </cell>
          <cell r="F241">
            <v>0.3430112579413801</v>
          </cell>
        </row>
        <row r="242">
          <cell r="A242">
            <v>678</v>
          </cell>
          <cell r="B242">
            <v>0.24369404528834038</v>
          </cell>
          <cell r="C242">
            <v>678</v>
          </cell>
          <cell r="D242">
            <v>0.26696833326147495</v>
          </cell>
          <cell r="E242">
            <v>678</v>
          </cell>
          <cell r="F242">
            <v>0.33881618597018659</v>
          </cell>
        </row>
        <row r="243">
          <cell r="A243">
            <v>680</v>
          </cell>
          <cell r="B243">
            <v>0.23970737693414468</v>
          </cell>
          <cell r="C243">
            <v>680</v>
          </cell>
          <cell r="D243">
            <v>0.26279138674465807</v>
          </cell>
          <cell r="E243">
            <v>680</v>
          </cell>
          <cell r="F243">
            <v>0.33469119583462004</v>
          </cell>
        </row>
        <row r="244">
          <cell r="A244">
            <v>682</v>
          </cell>
          <cell r="B244">
            <v>0.23581539558022435</v>
          </cell>
          <cell r="C244">
            <v>682</v>
          </cell>
          <cell r="D244">
            <v>0.2587083711736724</v>
          </cell>
          <cell r="E244">
            <v>682</v>
          </cell>
          <cell r="F244">
            <v>0.33063505175587127</v>
          </cell>
        </row>
        <row r="245">
          <cell r="A245">
            <v>684</v>
          </cell>
          <cell r="B245">
            <v>0.23201538748828487</v>
          </cell>
          <cell r="C245">
            <v>684</v>
          </cell>
          <cell r="D245">
            <v>0.25471678452326785</v>
          </cell>
          <cell r="E245">
            <v>684</v>
          </cell>
          <cell r="F245">
            <v>0.32664653034273294</v>
          </cell>
        </row>
        <row r="246">
          <cell r="A246">
            <v>686</v>
          </cell>
          <cell r="B246">
            <v>0.22830472005823343</v>
          </cell>
          <cell r="C246">
            <v>686</v>
          </cell>
          <cell r="D246">
            <v>0.25081419095275959</v>
          </cell>
          <cell r="E246">
            <v>686</v>
          </cell>
          <cell r="F246">
            <v>0.32272442138331259</v>
          </cell>
        </row>
        <row r="247">
          <cell r="A247">
            <v>688</v>
          </cell>
          <cell r="B247">
            <v>0.22468083996907784</v>
          </cell>
          <cell r="C247">
            <v>688</v>
          </cell>
          <cell r="D247">
            <v>0.2469982198182048</v>
          </cell>
          <cell r="E247">
            <v>688</v>
          </cell>
          <cell r="F247">
            <v>0.31886752854589517</v>
          </cell>
        </row>
        <row r="248">
          <cell r="A248">
            <v>690</v>
          </cell>
          <cell r="B248">
            <v>0.22114127127820171</v>
          </cell>
          <cell r="C248">
            <v>690</v>
          </cell>
          <cell r="D248">
            <v>0.2432665646003106</v>
          </cell>
          <cell r="E248">
            <v>690</v>
          </cell>
          <cell r="F248">
            <v>0.3150746699953807</v>
          </cell>
        </row>
        <row r="249">
          <cell r="A249">
            <v>692</v>
          </cell>
          <cell r="B249">
            <v>0.2176836134920791</v>
          </cell>
          <cell r="C249">
            <v>692</v>
          </cell>
          <cell r="D249">
            <v>0.23961698176230817</v>
          </cell>
          <cell r="E249">
            <v>692</v>
          </cell>
          <cell r="F249">
            <v>0.31134467893174533</v>
          </cell>
        </row>
        <row r="250">
          <cell r="A250">
            <v>694</v>
          </cell>
          <cell r="B250">
            <v>0.21430553961953869</v>
          </cell>
          <cell r="C250">
            <v>694</v>
          </cell>
          <cell r="D250">
            <v>0.23604728955016219</v>
          </cell>
          <cell r="E250">
            <v>694</v>
          </cell>
          <cell r="F250">
            <v>0.30767640405632024</v>
          </cell>
        </row>
        <row r="251">
          <cell r="A251">
            <v>696</v>
          </cell>
          <cell r="B251">
            <v>0.21100479421730234</v>
          </cell>
          <cell r="C251">
            <v>696</v>
          </cell>
          <cell r="D251">
            <v>0.2325553667461896</v>
          </cell>
          <cell r="E251">
            <v>696</v>
          </cell>
          <cell r="F251">
            <v>0.30406870997130686</v>
          </cell>
        </row>
        <row r="252">
          <cell r="A252">
            <v>698</v>
          </cell>
          <cell r="B252">
            <v>0.20777919143659696</v>
          </cell>
          <cell r="C252">
            <v>698</v>
          </cell>
          <cell r="D252">
            <v>0.22913915138629815</v>
          </cell>
          <cell r="E252">
            <v>698</v>
          </cell>
          <cell r="F252">
            <v>0.30052047751792665</v>
          </cell>
        </row>
        <row r="253">
          <cell r="A253">
            <v>700</v>
          </cell>
          <cell r="B253">
            <v>0.20462661307801411</v>
          </cell>
          <cell r="C253">
            <v>700</v>
          </cell>
          <cell r="D253">
            <v>0.22579663944947947</v>
          </cell>
          <cell r="E253">
            <v>700</v>
          </cell>
          <cell r="F253">
            <v>0.29703060405788828</v>
          </cell>
        </row>
        <row r="254">
          <cell r="A254">
            <v>702</v>
          </cell>
          <cell r="B254">
            <v>0.20154500666078401</v>
          </cell>
          <cell r="C254">
            <v>702</v>
          </cell>
          <cell r="D254">
            <v>0.22252588352715896</v>
          </cell>
          <cell r="E254">
            <v>702</v>
          </cell>
          <cell r="F254">
            <v>0.2935980037024617</v>
          </cell>
        </row>
        <row r="255">
          <cell r="A255">
            <v>704</v>
          </cell>
          <cell r="B255">
            <v>0.1985323835125169</v>
          </cell>
          <cell r="C255">
            <v>704</v>
          </cell>
          <cell r="D255">
            <v>0.21932499147997486</v>
          </cell>
          <cell r="E255">
            <v>704</v>
          </cell>
          <cell r="F255">
            <v>0.29022160749398873</v>
          </cell>
        </row>
        <row r="256">
          <cell r="A256">
            <v>706</v>
          </cell>
          <cell r="B256">
            <v>0.19558681688324819</v>
          </cell>
          <cell r="C256">
            <v>706</v>
          </cell>
          <cell r="D256">
            <v>0.21619212508725405</v>
          </cell>
          <cell r="E256">
            <v>706</v>
          </cell>
          <cell r="F256">
            <v>0.28690036354300885</v>
          </cell>
        </row>
        <row r="257">
          <cell r="A257">
            <v>708</v>
          </cell>
          <cell r="B257">
            <v>0.19270644008831306</v>
          </cell>
          <cell r="C257">
            <v>708</v>
          </cell>
          <cell r="D257">
            <v>0.21312549869517239</v>
          </cell>
          <cell r="E257">
            <v>708</v>
          </cell>
          <cell r="F257">
            <v>0.28363323712522681</v>
          </cell>
        </row>
        <row r="258">
          <cell r="A258">
            <v>710</v>
          </cell>
          <cell r="B258">
            <v>0.18988944468303004</v>
          </cell>
          <cell r="C258">
            <v>710</v>
          </cell>
          <cell r="D258">
            <v>0.21012337786801605</v>
          </cell>
          <cell r="E258">
            <v>710</v>
          </cell>
          <cell r="F258">
            <v>0.28041921074153242</v>
          </cell>
        </row>
        <row r="259">
          <cell r="A259">
            <v>712</v>
          </cell>
          <cell r="B259">
            <v>0.18713407867188414</v>
          </cell>
          <cell r="C259">
            <v>712</v>
          </cell>
          <cell r="D259">
            <v>0.20718407804660977</v>
          </cell>
          <cell r="E259">
            <v>712</v>
          </cell>
          <cell r="F259">
            <v>0.27725728414419815</v>
          </cell>
        </row>
        <row r="260">
          <cell r="A260">
            <v>714</v>
          </cell>
          <cell r="B260">
            <v>0.18443864475462701</v>
          </cell>
          <cell r="C260">
            <v>714</v>
          </cell>
          <cell r="D260">
            <v>0.20430596321770944</v>
          </cell>
          <cell r="E260">
            <v>714</v>
          </cell>
          <cell r="F260">
            <v>0.27414647433246297</v>
          </cell>
        </row>
        <row r="261">
          <cell r="A261">
            <v>716</v>
          </cell>
          <cell r="B261">
            <v>0.1818014986106824</v>
          </cell>
          <cell r="C261">
            <v>716</v>
          </cell>
          <cell r="D261">
            <v>0.20148744459703705</v>
          </cell>
          <cell r="E261">
            <v>716</v>
          </cell>
          <cell r="F261">
            <v>0.27108581551990241</v>
          </cell>
        </row>
        <row r="262">
          <cell r="A262">
            <v>718</v>
          </cell>
          <cell r="B262">
            <v>0.17922104722351628</v>
          </cell>
          <cell r="C262">
            <v>718</v>
          </cell>
          <cell r="D262">
            <v>0.19872697932891847</v>
          </cell>
          <cell r="E262">
            <v>718</v>
          </cell>
          <cell r="F262">
            <v>0.26807435907644828</v>
          </cell>
        </row>
        <row r="263">
          <cell r="A263">
            <v>720</v>
          </cell>
          <cell r="B263">
            <v>0.17669574724594217</v>
          </cell>
          <cell r="C263">
            <v>720</v>
          </cell>
          <cell r="D263">
            <v>0.19602306920470591</v>
          </cell>
          <cell r="E263">
            <v>720</v>
          </cell>
          <cell r="F263">
            <v>0.265111173447378</v>
          </cell>
        </row>
        <row r="264">
          <cell r="A264">
            <v>722</v>
          </cell>
          <cell r="B264">
            <v>0.17422410340695205</v>
          </cell>
          <cell r="C264">
            <v>722</v>
          </cell>
          <cell r="D264">
            <v>0.19337425940176001</v>
          </cell>
          <cell r="E264">
            <v>722</v>
          </cell>
          <cell r="F264">
            <v>0.26219534405138167</v>
          </cell>
        </row>
        <row r="265">
          <cell r="A265">
            <v>724</v>
          </cell>
          <cell r="B265">
            <v>0.17180466696060415</v>
          </cell>
          <cell r="C265">
            <v>724</v>
          </cell>
          <cell r="D265">
            <v>0.190779137244658</v>
          </cell>
          <cell r="E265">
            <v>724</v>
          </cell>
          <cell r="F265">
            <v>0.2593259731598101</v>
          </cell>
        </row>
        <row r="266">
          <cell r="A266">
            <v>726</v>
          </cell>
          <cell r="B266">
            <v>0.16943603417725972</v>
          </cell>
          <cell r="C266">
            <v>726</v>
          </cell>
          <cell r="D266">
            <v>0.18823633099000114</v>
          </cell>
          <cell r="E266">
            <v>726</v>
          </cell>
          <cell r="F266">
            <v>0.25650217975910239</v>
          </cell>
        </row>
        <row r="267">
          <cell r="A267">
            <v>728</v>
          </cell>
          <cell r="B267">
            <v>0.1671168448770709</v>
          </cell>
          <cell r="C267">
            <v>728</v>
          </cell>
          <cell r="D267">
            <v>0.18574450863576597</v>
          </cell>
          <cell r="E267">
            <v>728</v>
          </cell>
          <cell r="F267">
            <v>0.25372309939800042</v>
          </cell>
        </row>
        <row r="268">
          <cell r="A268">
            <v>730</v>
          </cell>
          <cell r="B268">
            <v>0.16484578100565384</v>
          </cell>
          <cell r="C268">
            <v>730</v>
          </cell>
          <cell r="D268">
            <v>0.18330237675611361</v>
          </cell>
          <cell r="E268">
            <v>730</v>
          </cell>
          <cell r="F268">
            <v>0.25098788402127714</v>
          </cell>
        </row>
        <row r="269">
          <cell r="A269">
            <v>732</v>
          </cell>
          <cell r="B269">
            <v>0.16262156525164129</v>
          </cell>
          <cell r="C269">
            <v>732</v>
          </cell>
          <cell r="D269">
            <v>0.18090867936230381</v>
          </cell>
          <cell r="E269">
            <v>732</v>
          </cell>
          <cell r="F269">
            <v>0.24829570179147353</v>
          </cell>
        </row>
        <row r="270">
          <cell r="A270">
            <v>734</v>
          </cell>
          <cell r="B270">
            <v>0.16044295970569777</v>
          </cell>
          <cell r="C270">
            <v>734</v>
          </cell>
          <cell r="D270">
            <v>0.17856219679019081</v>
          </cell>
          <cell r="E270">
            <v>734</v>
          </cell>
          <cell r="F270">
            <v>0.2456457369000411</v>
          </cell>
        </row>
        <row r="271">
          <cell r="A271">
            <v>736</v>
          </cell>
          <cell r="B271">
            <v>0.15830876456042786</v>
          </cell>
          <cell r="C271">
            <v>736</v>
          </cell>
          <cell r="D271">
            <v>0.17626174461457333</v>
          </cell>
          <cell r="E271">
            <v>736</v>
          </cell>
          <cell r="F271">
            <v>0.24303718936911534</v>
          </cell>
        </row>
        <row r="272">
          <cell r="A272">
            <v>738</v>
          </cell>
          <cell r="B272">
            <v>0.15621781685065173</v>
          </cell>
          <cell r="C272">
            <v>738</v>
          </cell>
          <cell r="D272">
            <v>0.17400617259070106</v>
          </cell>
          <cell r="E272">
            <v>738</v>
          </cell>
          <cell r="F272">
            <v>0.24046927484523306</v>
          </cell>
        </row>
        <row r="273">
          <cell r="A273">
            <v>740</v>
          </cell>
          <cell r="B273">
            <v>0.15416898923323608</v>
          </cell>
          <cell r="C273">
            <v>740</v>
          </cell>
          <cell r="D273">
            <v>0.17179436362287814</v>
          </cell>
          <cell r="E273">
            <v>740</v>
          </cell>
          <cell r="F273">
            <v>0.23794122438594956</v>
          </cell>
        </row>
        <row r="274">
          <cell r="A274">
            <v>742</v>
          </cell>
          <cell r="B274">
            <v>0.15216118880582918</v>
          </cell>
          <cell r="C274">
            <v>742</v>
          </cell>
          <cell r="D274">
            <v>0.16962523276024077</v>
          </cell>
          <cell r="E274">
            <v>742</v>
          </cell>
          <cell r="F274">
            <v>0.23545228424045705</v>
          </cell>
        </row>
        <row r="275">
          <cell r="A275">
            <v>744</v>
          </cell>
          <cell r="B275">
            <v>0.15019335596365158</v>
          </cell>
          <cell r="C275">
            <v>744</v>
          </cell>
          <cell r="D275">
            <v>0.16749772621956016</v>
          </cell>
          <cell r="E275">
            <v>744</v>
          </cell>
          <cell r="F275">
            <v>0.23300171562512551</v>
          </cell>
        </row>
        <row r="276">
          <cell r="A276">
            <v>746</v>
          </cell>
          <cell r="B276">
            <v>0.14826446329345766</v>
          </cell>
          <cell r="C276">
            <v>746</v>
          </cell>
          <cell r="D276">
            <v>0.16541082043482014</v>
          </cell>
          <cell r="E276">
            <v>746</v>
          </cell>
          <cell r="F276">
            <v>0.23058879449474168</v>
          </cell>
        </row>
        <row r="277">
          <cell r="A277">
            <v>748</v>
          </cell>
          <cell r="B277">
            <v>0.14637351450388814</v>
          </cell>
          <cell r="C277">
            <v>748</v>
          </cell>
          <cell r="D277">
            <v>0.16336352113341868</v>
          </cell>
          <cell r="E277">
            <v>748</v>
          </cell>
          <cell r="F277">
            <v>0.22821281131036331</v>
          </cell>
        </row>
        <row r="278">
          <cell r="A278">
            <v>750</v>
          </cell>
          <cell r="B278">
            <v>0.14451954339118345</v>
          </cell>
          <cell r="C278">
            <v>750</v>
          </cell>
          <cell r="D278">
            <v>0.16135486243853903</v>
          </cell>
          <cell r="E278">
            <v>750</v>
          </cell>
          <cell r="F278">
            <v>0.22587307080434582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3">
          <cell r="A3">
            <v>1</v>
          </cell>
          <cell r="B3">
            <v>7.6231960814965296E-6</v>
          </cell>
          <cell r="C3">
            <v>5.0820000036761299E-2</v>
          </cell>
          <cell r="D3">
            <v>0</v>
          </cell>
          <cell r="E3">
            <v>2.76762085316129E-6</v>
          </cell>
          <cell r="F3">
            <v>0.17946121412959701</v>
          </cell>
        </row>
        <row r="4">
          <cell r="A4">
            <v>2</v>
          </cell>
          <cell r="B4">
            <v>7.4493903593708706E-5</v>
          </cell>
          <cell r="C4">
            <v>1.2450611799974499E-4</v>
          </cell>
          <cell r="D4">
            <v>8.0566392351277805E-4</v>
          </cell>
          <cell r="E4">
            <v>2.4738979567895398E-5</v>
          </cell>
          <cell r="F4">
            <v>1.0173801080943999E-2</v>
          </cell>
        </row>
        <row r="5">
          <cell r="A5">
            <v>3</v>
          </cell>
          <cell r="B5">
            <v>7.0613790922680096E-4</v>
          </cell>
          <cell r="C5">
            <v>9.82351378069235E-4</v>
          </cell>
          <cell r="D5">
            <v>1.8052259191714301E-5</v>
          </cell>
          <cell r="E5">
            <v>1.17892697037769E-4</v>
          </cell>
          <cell r="F5">
            <v>1.8538598431284701E-3</v>
          </cell>
        </row>
        <row r="6">
          <cell r="A6">
            <v>4</v>
          </cell>
          <cell r="B6">
            <v>8.9921988054209002E-4</v>
          </cell>
          <cell r="C6">
            <v>2.1329456752594601E-5</v>
          </cell>
          <cell r="D6">
            <v>1.34092676090658E-5</v>
          </cell>
          <cell r="E6">
            <v>0</v>
          </cell>
          <cell r="F6">
            <v>0.21088536240040601</v>
          </cell>
        </row>
        <row r="7">
          <cell r="A7">
            <v>5</v>
          </cell>
          <cell r="B7">
            <v>1.52930631956105E-3</v>
          </cell>
          <cell r="C7">
            <v>3.8912388088063702E-5</v>
          </cell>
          <cell r="D7">
            <v>1.1248363058025101E-4</v>
          </cell>
          <cell r="E7">
            <v>2.7450333757928699E-2</v>
          </cell>
          <cell r="F7">
            <v>8.2590076856348602E-2</v>
          </cell>
        </row>
        <row r="8">
          <cell r="A8">
            <v>6</v>
          </cell>
          <cell r="B8">
            <v>1.89889159594858E-3</v>
          </cell>
          <cell r="C8">
            <v>1.5309522610192901E-3</v>
          </cell>
          <cell r="D8">
            <v>0</v>
          </cell>
          <cell r="E8">
            <v>8.5946218321815399E-2</v>
          </cell>
          <cell r="F8">
            <v>2.0447058491579499E-5</v>
          </cell>
        </row>
        <row r="9">
          <cell r="A9">
            <v>7</v>
          </cell>
          <cell r="B9">
            <v>1.38986190384438E-5</v>
          </cell>
          <cell r="C9">
            <v>6.7137738194489305E-4</v>
          </cell>
          <cell r="D9">
            <v>7.9437649842366606E-2</v>
          </cell>
          <cell r="E9">
            <v>7.5516831892027694E-2</v>
          </cell>
          <cell r="F9">
            <v>0</v>
          </cell>
        </row>
        <row r="10">
          <cell r="A10">
            <v>8</v>
          </cell>
          <cell r="B10">
            <v>0</v>
          </cell>
          <cell r="C10">
            <v>3.3262295405158699E-3</v>
          </cell>
          <cell r="D10">
            <v>1.24182517214093E-2</v>
          </cell>
          <cell r="E10">
            <v>0.91569493480527897</v>
          </cell>
          <cell r="F10">
            <v>0</v>
          </cell>
        </row>
        <row r="11">
          <cell r="A11">
            <v>9</v>
          </cell>
          <cell r="B11">
            <v>2.0191390461971001E-3</v>
          </cell>
          <cell r="C11">
            <v>0</v>
          </cell>
          <cell r="D11">
            <v>1.9557190693908498E-5</v>
          </cell>
          <cell r="E11">
            <v>0.63187296550585803</v>
          </cell>
          <cell r="F11">
            <v>0.76388159226821895</v>
          </cell>
        </row>
        <row r="12">
          <cell r="A12">
            <v>10</v>
          </cell>
          <cell r="B12">
            <v>3.1206388865269198E-3</v>
          </cell>
          <cell r="C12">
            <v>0</v>
          </cell>
          <cell r="D12">
            <v>2.52303949390239E-2</v>
          </cell>
          <cell r="E12">
            <v>0.46328131947372603</v>
          </cell>
          <cell r="F12">
            <v>0.32958389287834799</v>
          </cell>
        </row>
        <row r="13">
          <cell r="A13">
            <v>11</v>
          </cell>
          <cell r="B13">
            <v>4.6288822704760903E-3</v>
          </cell>
          <cell r="C13">
            <v>7.8377674918702605E-3</v>
          </cell>
          <cell r="D13">
            <v>0.228588850700224</v>
          </cell>
          <cell r="E13">
            <v>0.229212204177934</v>
          </cell>
          <cell r="F13">
            <v>0.69369563112405397</v>
          </cell>
        </row>
        <row r="14">
          <cell r="A14">
            <v>12</v>
          </cell>
          <cell r="B14">
            <v>7.3625310529445997E-4</v>
          </cell>
          <cell r="C14">
            <v>1.3384537759197901E-4</v>
          </cell>
          <cell r="D14">
            <v>0.41034328934925701</v>
          </cell>
          <cell r="E14">
            <v>4.2272801553222502E-5</v>
          </cell>
          <cell r="F14">
            <v>2.54959205784333E-5</v>
          </cell>
        </row>
        <row r="15">
          <cell r="A15">
            <v>13</v>
          </cell>
          <cell r="B15">
            <v>2.5155287896150301E-5</v>
          </cell>
          <cell r="C15">
            <v>2.1068942455459999E-5</v>
          </cell>
          <cell r="D15">
            <v>0</v>
          </cell>
          <cell r="E15">
            <v>0.75084466301937902</v>
          </cell>
          <cell r="F15">
            <v>4.0956958884397203E-5</v>
          </cell>
        </row>
        <row r="16">
          <cell r="A16">
            <v>14</v>
          </cell>
          <cell r="B16">
            <v>1.16325131577111E-4</v>
          </cell>
          <cell r="C16">
            <v>3.5851758847682498E-4</v>
          </cell>
          <cell r="D16">
            <v>0</v>
          </cell>
          <cell r="E16">
            <v>0</v>
          </cell>
          <cell r="F16">
            <v>0.79845804318007196</v>
          </cell>
        </row>
        <row r="17">
          <cell r="A17">
            <v>15</v>
          </cell>
          <cell r="B17">
            <v>4.8998923631726797E-3</v>
          </cell>
          <cell r="C17">
            <v>2.4896836913217398E-3</v>
          </cell>
          <cell r="D17">
            <v>2.5146378686891099E-5</v>
          </cell>
          <cell r="E17">
            <v>0.37570542061974899</v>
          </cell>
          <cell r="F17">
            <v>0.52837866126205901</v>
          </cell>
        </row>
        <row r="18">
          <cell r="A18">
            <v>16</v>
          </cell>
          <cell r="B18">
            <v>0</v>
          </cell>
          <cell r="C18">
            <v>2.1453782849547499E-2</v>
          </cell>
          <cell r="D18">
            <v>0.47252998651993</v>
          </cell>
          <cell r="E18">
            <v>0.67097783597298899</v>
          </cell>
          <cell r="F18">
            <v>0.842819219033767</v>
          </cell>
        </row>
        <row r="19">
          <cell r="A19">
            <v>17</v>
          </cell>
          <cell r="B19">
            <v>4.0313926705850501E-3</v>
          </cell>
          <cell r="C19">
            <v>0</v>
          </cell>
          <cell r="D19">
            <v>1.3971903897069799E-4</v>
          </cell>
          <cell r="E19">
            <v>1.12515902839228E-5</v>
          </cell>
          <cell r="F19">
            <v>1.06314169034949E-5</v>
          </cell>
        </row>
        <row r="20">
          <cell r="A20">
            <v>18</v>
          </cell>
          <cell r="B20">
            <v>0</v>
          </cell>
          <cell r="C20">
            <v>7.9593280211815998E-2</v>
          </cell>
          <cell r="D20">
            <v>0.23118021178145601</v>
          </cell>
          <cell r="E20">
            <v>0.67074320259193898</v>
          </cell>
          <cell r="F20">
            <v>2.07643280303316E-5</v>
          </cell>
        </row>
        <row r="21">
          <cell r="A21">
            <v>19</v>
          </cell>
          <cell r="B21">
            <v>0</v>
          </cell>
          <cell r="C21">
            <v>0.463660962965395</v>
          </cell>
          <cell r="D21">
            <v>0.65167584723878402</v>
          </cell>
          <cell r="E21">
            <v>0.53153299540426902</v>
          </cell>
          <cell r="F21">
            <v>6.5433089740940497E-6</v>
          </cell>
        </row>
        <row r="22">
          <cell r="A22">
            <v>20</v>
          </cell>
          <cell r="B22">
            <v>5.1327155704078403E-3</v>
          </cell>
          <cell r="C22">
            <v>2.31618655127015E-2</v>
          </cell>
          <cell r="D22">
            <v>0</v>
          </cell>
          <cell r="E22">
            <v>0.71236176231989701</v>
          </cell>
          <cell r="F22">
            <v>1.12369141958002E-6</v>
          </cell>
        </row>
        <row r="23">
          <cell r="A23">
            <v>21</v>
          </cell>
          <cell r="B23">
            <v>0</v>
          </cell>
          <cell r="C23">
            <v>0</v>
          </cell>
          <cell r="D23">
            <v>0.32319527282660598</v>
          </cell>
          <cell r="E23">
            <v>0.61598916644649904</v>
          </cell>
          <cell r="F23">
            <v>8.3781626188938995E-6</v>
          </cell>
        </row>
        <row r="24">
          <cell r="A24">
            <v>22</v>
          </cell>
          <cell r="B24">
            <v>0</v>
          </cell>
          <cell r="C24">
            <v>5.1262818484317699E-2</v>
          </cell>
          <cell r="D24">
            <v>0.451317339761165</v>
          </cell>
          <cell r="E24">
            <v>2.22804634911755E-5</v>
          </cell>
          <cell r="F24">
            <v>1.91489059914174E-5</v>
          </cell>
        </row>
        <row r="25">
          <cell r="A25">
            <v>23</v>
          </cell>
          <cell r="B25">
            <v>5.0092591521194399E-2</v>
          </cell>
          <cell r="C25">
            <v>3.0709131388439998E-4</v>
          </cell>
          <cell r="D25">
            <v>0</v>
          </cell>
          <cell r="E25">
            <v>0.64972541046685695</v>
          </cell>
          <cell r="F25">
            <v>1.16800732274635E-2</v>
          </cell>
        </row>
        <row r="26">
          <cell r="A26">
            <v>24</v>
          </cell>
          <cell r="B26">
            <v>0</v>
          </cell>
          <cell r="C26">
            <v>5.4457147260933398E-5</v>
          </cell>
          <cell r="D26">
            <v>0.58864006636503297</v>
          </cell>
          <cell r="E26">
            <v>0.34515884308600803</v>
          </cell>
          <cell r="F26">
            <v>0.53708245679163502</v>
          </cell>
        </row>
        <row r="27">
          <cell r="A27">
            <v>25</v>
          </cell>
          <cell r="B27">
            <v>0</v>
          </cell>
          <cell r="C27">
            <v>0.39467125860285202</v>
          </cell>
          <cell r="D27">
            <v>5.6071773997023997E-5</v>
          </cell>
          <cell r="E27">
            <v>8.3582432020001801E-6</v>
          </cell>
          <cell r="F27">
            <v>0.38097022803803798</v>
          </cell>
        </row>
        <row r="28">
          <cell r="A28">
            <v>26</v>
          </cell>
          <cell r="B28">
            <v>4.5410107087029403E-5</v>
          </cell>
          <cell r="C28">
            <v>0.122500697055016</v>
          </cell>
          <cell r="D28">
            <v>0</v>
          </cell>
          <cell r="E28">
            <v>3.1646646344807301E-5</v>
          </cell>
          <cell r="F28">
            <v>0.57509584566544103</v>
          </cell>
        </row>
        <row r="29">
          <cell r="A29">
            <v>27</v>
          </cell>
          <cell r="B29">
            <v>6.4063362654076501E-5</v>
          </cell>
          <cell r="C29">
            <v>0.597180252601612</v>
          </cell>
          <cell r="D29">
            <v>0.11176498971455499</v>
          </cell>
          <cell r="E29">
            <v>1.9789751817822498E-5</v>
          </cell>
          <cell r="F29">
            <v>1.0023060316943801E-5</v>
          </cell>
        </row>
        <row r="30">
          <cell r="A30">
            <v>28</v>
          </cell>
          <cell r="B30">
            <v>1.5767164238456E-4</v>
          </cell>
          <cell r="C30">
            <v>0</v>
          </cell>
          <cell r="D30">
            <v>0.36793984935445001</v>
          </cell>
          <cell r="E30">
            <v>1.1010295702496001E-5</v>
          </cell>
          <cell r="F30">
            <v>0.45441706082719302</v>
          </cell>
        </row>
        <row r="31">
          <cell r="A31">
            <v>29</v>
          </cell>
          <cell r="B31">
            <v>1.5394475594144001E-2</v>
          </cell>
          <cell r="C31">
            <v>0.131097267823303</v>
          </cell>
          <cell r="D31">
            <v>0.54927328965959199</v>
          </cell>
          <cell r="E31">
            <v>6.8705026843307606E-5</v>
          </cell>
          <cell r="F31">
            <v>1.1308268692888899E-5</v>
          </cell>
        </row>
        <row r="32">
          <cell r="A32">
            <v>30</v>
          </cell>
          <cell r="B32">
            <v>5.9994846397695499E-2</v>
          </cell>
          <cell r="C32">
            <v>0.397162894116391</v>
          </cell>
          <cell r="D32">
            <v>5.5756824778867099E-2</v>
          </cell>
          <cell r="E32">
            <v>1.3918731830329999E-2</v>
          </cell>
          <cell r="F32">
            <v>0.33952818456767397</v>
          </cell>
        </row>
        <row r="33">
          <cell r="A33">
            <v>31</v>
          </cell>
          <cell r="B33">
            <v>0.40504093054041601</v>
          </cell>
          <cell r="C33">
            <v>0</v>
          </cell>
          <cell r="D33">
            <v>1.5767599721439E-6</v>
          </cell>
          <cell r="E33">
            <v>3.80181174952643E-6</v>
          </cell>
          <cell r="F33">
            <v>3.2732770113286202E-6</v>
          </cell>
        </row>
        <row r="34">
          <cell r="A34">
            <v>32</v>
          </cell>
          <cell r="B34">
            <v>9.3067771833954505E-4</v>
          </cell>
          <cell r="C34">
            <v>6.9894535132175597E-5</v>
          </cell>
          <cell r="D34">
            <v>0</v>
          </cell>
          <cell r="E34">
            <v>1.19442516638424E-5</v>
          </cell>
          <cell r="F34">
            <v>8.2673531144328294E-6</v>
          </cell>
        </row>
        <row r="35">
          <cell r="A35">
            <v>33</v>
          </cell>
          <cell r="B35">
            <v>0</v>
          </cell>
          <cell r="C35">
            <v>0.38683886963061798</v>
          </cell>
          <cell r="D35">
            <v>0</v>
          </cell>
          <cell r="E35">
            <v>0.13471751678494401</v>
          </cell>
          <cell r="F35">
            <v>1.30040740841109E-5</v>
          </cell>
        </row>
        <row r="36">
          <cell r="A36">
            <v>34</v>
          </cell>
          <cell r="B36">
            <v>3.86521155260056E-5</v>
          </cell>
          <cell r="C36">
            <v>0</v>
          </cell>
          <cell r="D36">
            <v>9.2958216547404202E-2</v>
          </cell>
          <cell r="E36">
            <v>0.40295618424152801</v>
          </cell>
          <cell r="F36">
            <v>0.141011575710698</v>
          </cell>
        </row>
        <row r="37">
          <cell r="A37">
            <v>35</v>
          </cell>
          <cell r="B37">
            <v>0.192831633283326</v>
          </cell>
          <cell r="C37">
            <v>8.7482265297623707E-3</v>
          </cell>
          <cell r="D37">
            <v>0.95672239998288799</v>
          </cell>
          <cell r="E37">
            <v>8.8843916906666803E-6</v>
          </cell>
          <cell r="F37">
            <v>8.6940226678665397E-2</v>
          </cell>
        </row>
        <row r="38">
          <cell r="A38">
            <v>36</v>
          </cell>
          <cell r="B38">
            <v>3.18002895021152E-5</v>
          </cell>
          <cell r="C38">
            <v>0.680322115548324</v>
          </cell>
          <cell r="D38">
            <v>6.8607083033356302E-5</v>
          </cell>
          <cell r="E38">
            <v>1.7066979386637401E-5</v>
          </cell>
          <cell r="F38">
            <v>0.37711569281340102</v>
          </cell>
        </row>
        <row r="39">
          <cell r="A39">
            <v>37</v>
          </cell>
          <cell r="B39">
            <v>3.7711545978236401E-2</v>
          </cell>
          <cell r="C39">
            <v>0.85158695036732301</v>
          </cell>
          <cell r="D39">
            <v>0</v>
          </cell>
          <cell r="E39">
            <v>6.84966332098469E-6</v>
          </cell>
          <cell r="F39">
            <v>5.2082550276999501E-6</v>
          </cell>
        </row>
        <row r="40">
          <cell r="A40">
            <v>38</v>
          </cell>
          <cell r="B40">
            <v>0.54706844495589702</v>
          </cell>
          <cell r="C40">
            <v>0</v>
          </cell>
          <cell r="D40">
            <v>0</v>
          </cell>
          <cell r="E40">
            <v>5.3112714891579801E-2</v>
          </cell>
          <cell r="F40">
            <v>1.6875290604789798E-5</v>
          </cell>
        </row>
        <row r="41">
          <cell r="A41">
            <v>39</v>
          </cell>
          <cell r="B41">
            <v>0.30640482045316703</v>
          </cell>
          <cell r="C41">
            <v>0</v>
          </cell>
          <cell r="D41">
            <v>0.89275008050666904</v>
          </cell>
          <cell r="E41">
            <v>1.6948825314333501E-5</v>
          </cell>
          <cell r="F41">
            <v>0.44051694182339202</v>
          </cell>
        </row>
        <row r="42">
          <cell r="A42">
            <v>40</v>
          </cell>
          <cell r="B42">
            <v>0.25076679537345298</v>
          </cell>
          <cell r="C42">
            <v>0.793620653211635</v>
          </cell>
          <cell r="D42">
            <v>2.1847113092610098E-5</v>
          </cell>
          <cell r="E42">
            <v>8.1723410607636993E-6</v>
          </cell>
          <cell r="F42">
            <v>9.9887793829992702E-2</v>
          </cell>
        </row>
        <row r="43">
          <cell r="A43">
            <v>41</v>
          </cell>
          <cell r="B43">
            <v>2.12407573446649E-5</v>
          </cell>
          <cell r="C43">
            <v>0.460426075064645</v>
          </cell>
          <cell r="D43">
            <v>0.56485355079241195</v>
          </cell>
          <cell r="E43">
            <v>7.1377135252959106E-5</v>
          </cell>
          <cell r="F43">
            <v>3.06404798467819E-2</v>
          </cell>
        </row>
        <row r="44">
          <cell r="A44">
            <v>42</v>
          </cell>
          <cell r="B44">
            <v>0.17940829562510399</v>
          </cell>
          <cell r="C44">
            <v>0.69526118990507702</v>
          </cell>
          <cell r="D44">
            <v>0</v>
          </cell>
          <cell r="E44">
            <v>1.8412751971452801E-5</v>
          </cell>
          <cell r="F44">
            <v>3.9643097888730799E-5</v>
          </cell>
        </row>
        <row r="45">
          <cell r="A45">
            <v>43</v>
          </cell>
          <cell r="B45">
            <v>8.3309967808198305E-4</v>
          </cell>
          <cell r="C45">
            <v>0.91016610906302897</v>
          </cell>
          <cell r="D45">
            <v>0.73226123619543704</v>
          </cell>
          <cell r="E45">
            <v>1.7878328266496299E-5</v>
          </cell>
          <cell r="F45">
            <v>0.12537101737631501</v>
          </cell>
        </row>
        <row r="46">
          <cell r="A46">
            <v>44</v>
          </cell>
          <cell r="B46">
            <v>4.9585297043130999E-5</v>
          </cell>
          <cell r="C46">
            <v>0.15256765735264799</v>
          </cell>
          <cell r="D46">
            <v>0</v>
          </cell>
          <cell r="E46">
            <v>0.35936342969614699</v>
          </cell>
          <cell r="F46">
            <v>0.413710211302877</v>
          </cell>
        </row>
        <row r="47">
          <cell r="A47">
            <v>45</v>
          </cell>
          <cell r="B47">
            <v>0.15947039047686601</v>
          </cell>
          <cell r="C47">
            <v>0.90086051417555402</v>
          </cell>
          <cell r="D47">
            <v>2.78344183427537E-5</v>
          </cell>
          <cell r="E47">
            <v>0.23537558416986401</v>
          </cell>
          <cell r="F47">
            <v>0.43335002395663402</v>
          </cell>
        </row>
        <row r="48">
          <cell r="A48">
            <v>46</v>
          </cell>
          <cell r="B48">
            <v>2.5691338317712599E-4</v>
          </cell>
          <cell r="C48">
            <v>8.3399127557726201E-5</v>
          </cell>
          <cell r="D48">
            <v>4.4927502933722601E-5</v>
          </cell>
          <cell r="E48">
            <v>6.6071064601769299E-5</v>
          </cell>
          <cell r="F48">
            <v>1.0560434234315699E-2</v>
          </cell>
        </row>
        <row r="49">
          <cell r="A49">
            <v>47</v>
          </cell>
          <cell r="B49">
            <v>6.7915402563101203E-4</v>
          </cell>
          <cell r="C49">
            <v>9.9461033748120507E-3</v>
          </cell>
          <cell r="D49">
            <v>1.2824352494389399E-6</v>
          </cell>
          <cell r="E49">
            <v>0.58284248352925105</v>
          </cell>
          <cell r="F49">
            <v>0.20349130213313699</v>
          </cell>
        </row>
        <row r="50">
          <cell r="A50">
            <v>48</v>
          </cell>
          <cell r="B50">
            <v>7.9150938939953605E-5</v>
          </cell>
          <cell r="C50">
            <v>1.24560846181399E-4</v>
          </cell>
          <cell r="D50">
            <v>0</v>
          </cell>
          <cell r="E50">
            <v>2.2726256761695902E-5</v>
          </cell>
          <cell r="F50">
            <v>7.9416568247170394E-6</v>
          </cell>
        </row>
        <row r="51">
          <cell r="A51">
            <v>49</v>
          </cell>
          <cell r="B51">
            <v>0.65066595107847602</v>
          </cell>
          <cell r="C51">
            <v>9.2384342353146702E-5</v>
          </cell>
          <cell r="D51">
            <v>4.6783252651394498E-5</v>
          </cell>
          <cell r="E51">
            <v>0.12557743857054099</v>
          </cell>
          <cell r="F51">
            <v>9.6247957883654999E-6</v>
          </cell>
        </row>
        <row r="52">
          <cell r="A52">
            <v>50</v>
          </cell>
          <cell r="B52">
            <v>6.4303701525886894E-2</v>
          </cell>
          <cell r="C52">
            <v>1.9076351567818499E-2</v>
          </cell>
          <cell r="D52">
            <v>7.4255885884611002E-5</v>
          </cell>
          <cell r="E52">
            <v>2.4438475113686101E-5</v>
          </cell>
          <cell r="F52">
            <v>9.9445124873698293E-6</v>
          </cell>
        </row>
        <row r="53">
          <cell r="A53">
            <v>51</v>
          </cell>
          <cell r="B53">
            <v>0</v>
          </cell>
          <cell r="C53">
            <v>9.3957139177924795E-5</v>
          </cell>
          <cell r="D53">
            <v>7.0846834304028104E-5</v>
          </cell>
          <cell r="E53">
            <v>1.28597904982541E-5</v>
          </cell>
          <cell r="F53">
            <v>6.5430882862732602E-3</v>
          </cell>
        </row>
        <row r="54">
          <cell r="A54">
            <v>52</v>
          </cell>
          <cell r="B54">
            <v>1.09937633894108E-4</v>
          </cell>
          <cell r="C54">
            <v>0.810759178447652</v>
          </cell>
          <cell r="D54">
            <v>0.27103610525264399</v>
          </cell>
          <cell r="E54">
            <v>0.26464271987122501</v>
          </cell>
          <cell r="F54">
            <v>5.4869374403144398E-2</v>
          </cell>
        </row>
        <row r="55">
          <cell r="A55">
            <v>53</v>
          </cell>
          <cell r="B55">
            <v>0</v>
          </cell>
          <cell r="C55">
            <v>0</v>
          </cell>
          <cell r="D55">
            <v>6.4286779838940196E-5</v>
          </cell>
          <cell r="E55">
            <v>2.2574874119385399E-5</v>
          </cell>
          <cell r="F55">
            <v>0.14357572062319501</v>
          </cell>
        </row>
        <row r="56">
          <cell r="A56">
            <v>54</v>
          </cell>
          <cell r="B56">
            <v>0</v>
          </cell>
          <cell r="C56">
            <v>0.370167000752257</v>
          </cell>
          <cell r="D56">
            <v>0.22217842843944799</v>
          </cell>
          <cell r="E56">
            <v>2.0351059272478302E-2</v>
          </cell>
          <cell r="F56">
            <v>1.52491460335448E-2</v>
          </cell>
        </row>
        <row r="57">
          <cell r="A57">
            <v>55</v>
          </cell>
          <cell r="B57">
            <v>0</v>
          </cell>
          <cell r="C57">
            <v>0.72052971545528799</v>
          </cell>
          <cell r="D57">
            <v>0.58134930338845403</v>
          </cell>
          <cell r="E57">
            <v>0.21203434502847701</v>
          </cell>
          <cell r="F57">
            <v>2.0935995842790298E-2</v>
          </cell>
        </row>
        <row r="58">
          <cell r="A58">
            <v>56</v>
          </cell>
          <cell r="B58">
            <v>8.2696180113250902E-5</v>
          </cell>
          <cell r="C58">
            <v>5.39729717785598E-5</v>
          </cell>
          <cell r="D58">
            <v>2.76765176506766E-5</v>
          </cell>
          <cell r="E58">
            <v>1.18639828334821E-5</v>
          </cell>
          <cell r="F58">
            <v>0.18259514729159099</v>
          </cell>
        </row>
        <row r="59">
          <cell r="A59">
            <v>57</v>
          </cell>
          <cell r="B59">
            <v>0</v>
          </cell>
          <cell r="C59">
            <v>0</v>
          </cell>
          <cell r="D59">
            <v>0</v>
          </cell>
          <cell r="E59">
            <v>1.5648766414022598E-5</v>
          </cell>
          <cell r="F59">
            <v>0.219657260899147</v>
          </cell>
        </row>
        <row r="60">
          <cell r="A60">
            <v>58</v>
          </cell>
          <cell r="B60">
            <v>0.71557385370962501</v>
          </cell>
          <cell r="C60">
            <v>0.79241828294161798</v>
          </cell>
          <cell r="D60">
            <v>5.8858604699341101E-5</v>
          </cell>
          <cell r="E60">
            <v>4.7959085578077598E-2</v>
          </cell>
          <cell r="F60">
            <v>1.38746833502346E-5</v>
          </cell>
        </row>
        <row r="61">
          <cell r="A61">
            <v>59</v>
          </cell>
          <cell r="B61">
            <v>0.71908309082850497</v>
          </cell>
          <cell r="C61">
            <v>0</v>
          </cell>
          <cell r="D61">
            <v>0.21963349747385999</v>
          </cell>
          <cell r="E61">
            <v>9.00217866373065E-6</v>
          </cell>
          <cell r="F61">
            <v>3.91339838897743E-2</v>
          </cell>
        </row>
        <row r="62">
          <cell r="A62">
            <v>60</v>
          </cell>
          <cell r="B62">
            <v>0.98698270146259603</v>
          </cell>
          <cell r="C62">
            <v>1.41689226860087E-4</v>
          </cell>
          <cell r="D62">
            <v>0.22059439116707499</v>
          </cell>
          <cell r="E62">
            <v>9.24093862392531E-2</v>
          </cell>
          <cell r="F62">
            <v>4.49470262875451E-6</v>
          </cell>
        </row>
        <row r="63">
          <cell r="A63">
            <v>61</v>
          </cell>
          <cell r="B63">
            <v>6.3352885131817693E-5</v>
          </cell>
          <cell r="C63">
            <v>0.65292123935845803</v>
          </cell>
          <cell r="D63">
            <v>3.7511496199238398E-6</v>
          </cell>
          <cell r="E63">
            <v>2.4901471819519801E-2</v>
          </cell>
          <cell r="F63">
            <v>8.2492105386694492E-3</v>
          </cell>
        </row>
        <row r="64">
          <cell r="A64">
            <v>62</v>
          </cell>
          <cell r="B64">
            <v>0</v>
          </cell>
          <cell r="C64">
            <v>5.2895135938668702E-4</v>
          </cell>
          <cell r="D64">
            <v>1.3048211929489501E-5</v>
          </cell>
          <cell r="E64">
            <v>2.5789928077752801E-2</v>
          </cell>
          <cell r="F64">
            <v>4.6629864131508798E-5</v>
          </cell>
        </row>
        <row r="65">
          <cell r="A65">
            <v>63</v>
          </cell>
          <cell r="B65">
            <v>9.5091311782659199E-2</v>
          </cell>
          <cell r="C65">
            <v>0.61334561358471995</v>
          </cell>
          <cell r="D65">
            <v>3.9596458072388404E-6</v>
          </cell>
          <cell r="E65">
            <v>1.2811491516551099E-5</v>
          </cell>
          <cell r="F65">
            <v>1.14247257145816E-5</v>
          </cell>
        </row>
        <row r="66">
          <cell r="A66">
            <v>64</v>
          </cell>
          <cell r="B66">
            <v>0</v>
          </cell>
          <cell r="C66">
            <v>0.55159149340035096</v>
          </cell>
          <cell r="D66">
            <v>0.10738009501840901</v>
          </cell>
          <cell r="E66">
            <v>2.33594563708861E-5</v>
          </cell>
          <cell r="F66">
            <v>2.13006628437817E-5</v>
          </cell>
        </row>
        <row r="67">
          <cell r="A67">
            <v>65</v>
          </cell>
          <cell r="B67">
            <v>0.88138895978772203</v>
          </cell>
          <cell r="C67">
            <v>0.195869513047253</v>
          </cell>
          <cell r="D67">
            <v>0</v>
          </cell>
          <cell r="E67">
            <v>3.8699107414554998E-2</v>
          </cell>
          <cell r="F67">
            <v>2.44320251417962E-5</v>
          </cell>
        </row>
        <row r="68">
          <cell r="A68">
            <v>66</v>
          </cell>
          <cell r="B68">
            <v>3.1902841291309202E-4</v>
          </cell>
          <cell r="C68">
            <v>1.7169194911126299E-4</v>
          </cell>
          <cell r="D68">
            <v>1.0283738984906401E-4</v>
          </cell>
          <cell r="E68">
            <v>1.3291993287367599E-5</v>
          </cell>
          <cell r="F68">
            <v>3.7643500223505398E-5</v>
          </cell>
        </row>
        <row r="69">
          <cell r="A69">
            <v>67</v>
          </cell>
          <cell r="B69">
            <v>0.86545597975638899</v>
          </cell>
          <cell r="C69">
            <v>0.53861573543350505</v>
          </cell>
          <cell r="D69">
            <v>0</v>
          </cell>
          <cell r="E69">
            <v>2.7089129232216201E-5</v>
          </cell>
          <cell r="F69">
            <v>3.8944984651623199E-6</v>
          </cell>
        </row>
        <row r="70">
          <cell r="A70">
            <v>68</v>
          </cell>
          <cell r="B70">
            <v>0.99844398771211396</v>
          </cell>
          <cell r="C70">
            <v>1.2520921631831199E-4</v>
          </cell>
          <cell r="D70">
            <v>0</v>
          </cell>
          <cell r="E70">
            <v>1.9711488723816999E-5</v>
          </cell>
          <cell r="F70">
            <v>9.7621747610059401E-2</v>
          </cell>
        </row>
        <row r="71">
          <cell r="A71">
            <v>69</v>
          </cell>
          <cell r="B71">
            <v>0.80994341321383501</v>
          </cell>
          <cell r="C71">
            <v>0.779786107288856</v>
          </cell>
          <cell r="D71">
            <v>0</v>
          </cell>
          <cell r="E71">
            <v>7.5404129489064595E-2</v>
          </cell>
          <cell r="F71">
            <v>1.9766155089251398E-5</v>
          </cell>
        </row>
        <row r="72">
          <cell r="A72">
            <v>70</v>
          </cell>
          <cell r="B72">
            <v>0.99850050191559503</v>
          </cell>
          <cell r="C72">
            <v>0.53408610711687399</v>
          </cell>
          <cell r="D72">
            <v>1.3474834267834799E-5</v>
          </cell>
          <cell r="E72">
            <v>1.6401531211851499E-5</v>
          </cell>
          <cell r="F72">
            <v>1.40401325909867E-6</v>
          </cell>
        </row>
        <row r="73">
          <cell r="A73">
            <v>71</v>
          </cell>
          <cell r="B73">
            <v>0</v>
          </cell>
          <cell r="C73">
            <v>0.87314412123029195</v>
          </cell>
          <cell r="D73">
            <v>0.348555833500241</v>
          </cell>
          <cell r="E73">
            <v>8.1107900303213406E-3</v>
          </cell>
          <cell r="F73">
            <v>1.26430695499558E-5</v>
          </cell>
        </row>
        <row r="74">
          <cell r="A74">
            <v>72</v>
          </cell>
          <cell r="B74">
            <v>0</v>
          </cell>
          <cell r="C74">
            <v>4.1329251665334097E-5</v>
          </cell>
          <cell r="D74">
            <v>1.55566615305247E-5</v>
          </cell>
          <cell r="E74">
            <v>1.0404711609513E-5</v>
          </cell>
          <cell r="F74">
            <v>7.9748272598934005E-6</v>
          </cell>
        </row>
        <row r="75">
          <cell r="A75">
            <v>73</v>
          </cell>
          <cell r="B75">
            <v>0</v>
          </cell>
          <cell r="C75">
            <v>0.36857761575007703</v>
          </cell>
          <cell r="D75">
            <v>6.2809755031478804E-6</v>
          </cell>
          <cell r="E75">
            <v>0.15729785151422601</v>
          </cell>
          <cell r="F75">
            <v>2.97414995578116E-5</v>
          </cell>
        </row>
        <row r="76">
          <cell r="A76">
            <v>74</v>
          </cell>
          <cell r="B76">
            <v>0</v>
          </cell>
          <cell r="C76">
            <v>8.9501723599254498E-2</v>
          </cell>
          <cell r="D76">
            <v>2.2751189798775302E-5</v>
          </cell>
          <cell r="E76">
            <v>9.3066074967303805E-2</v>
          </cell>
          <cell r="F76">
            <v>1.9538534763330299E-5</v>
          </cell>
        </row>
        <row r="77">
          <cell r="A77">
            <v>75</v>
          </cell>
          <cell r="B77">
            <v>7.0809595112353296E-4</v>
          </cell>
          <cell r="C77">
            <v>4.1705098450362E-5</v>
          </cell>
          <cell r="D77">
            <v>0</v>
          </cell>
          <cell r="E77">
            <v>1.5965207267210099E-5</v>
          </cell>
          <cell r="F77">
            <v>4.4100053551154899E-5</v>
          </cell>
        </row>
        <row r="78">
          <cell r="A78">
            <v>76</v>
          </cell>
          <cell r="B78">
            <v>0.41302446202680698</v>
          </cell>
          <cell r="C78">
            <v>0</v>
          </cell>
          <cell r="D78">
            <v>0.18553257588909799</v>
          </cell>
          <cell r="E78">
            <v>2.8238077842246402E-5</v>
          </cell>
          <cell r="F78">
            <v>5.0590088056523499E-6</v>
          </cell>
        </row>
        <row r="79">
          <cell r="A79">
            <v>77</v>
          </cell>
          <cell r="B79">
            <v>0.85933090886164298</v>
          </cell>
          <cell r="C79">
            <v>0.59903623222751701</v>
          </cell>
          <cell r="D79">
            <v>2.8463761417185699E-5</v>
          </cell>
          <cell r="E79">
            <v>2.6557752125054099E-2</v>
          </cell>
          <cell r="F79">
            <v>0.14100757664114999</v>
          </cell>
        </row>
        <row r="80">
          <cell r="A80">
            <v>78</v>
          </cell>
          <cell r="B80">
            <v>0.87839663525424005</v>
          </cell>
          <cell r="C80">
            <v>0</v>
          </cell>
          <cell r="D80">
            <v>0.191139759460632</v>
          </cell>
          <cell r="E80">
            <v>0.10466872327210799</v>
          </cell>
          <cell r="F80">
            <v>2.16575696175836E-5</v>
          </cell>
        </row>
        <row r="81">
          <cell r="A81">
            <v>79</v>
          </cell>
          <cell r="B81">
            <v>0.77463763130027297</v>
          </cell>
          <cell r="C81">
            <v>0</v>
          </cell>
          <cell r="D81">
            <v>6.0951200212433498E-5</v>
          </cell>
          <cell r="E81">
            <v>5.2315759405007302E-2</v>
          </cell>
          <cell r="F81">
            <v>2.43006894325992E-5</v>
          </cell>
        </row>
        <row r="82">
          <cell r="A82">
            <v>80</v>
          </cell>
          <cell r="B82">
            <v>1.38819312077709E-5</v>
          </cell>
          <cell r="C82">
            <v>9.1840426740597003E-5</v>
          </cell>
          <cell r="D82">
            <v>7.1517392066788906E-5</v>
          </cell>
          <cell r="E82">
            <v>2.35793918528059E-2</v>
          </cell>
          <cell r="F82">
            <v>1.53769530251147E-5</v>
          </cell>
        </row>
        <row r="83">
          <cell r="A83">
            <v>81</v>
          </cell>
          <cell r="B83">
            <v>0.67724106383865501</v>
          </cell>
          <cell r="C83">
            <v>0</v>
          </cell>
          <cell r="D83">
            <v>1.01349431672615E-5</v>
          </cell>
          <cell r="E83">
            <v>1.2876868674249799E-4</v>
          </cell>
          <cell r="F83">
            <v>4.9168555378287204E-6</v>
          </cell>
        </row>
        <row r="84">
          <cell r="A84">
            <v>82</v>
          </cell>
          <cell r="B84">
            <v>0</v>
          </cell>
          <cell r="C84">
            <v>5.5430695622637999E-5</v>
          </cell>
          <cell r="D84">
            <v>4.6693251563811898E-5</v>
          </cell>
          <cell r="E84">
            <v>5.3699753478353404E-6</v>
          </cell>
          <cell r="F84">
            <v>7.6519304772482093E-6</v>
          </cell>
        </row>
        <row r="85">
          <cell r="A85">
            <v>83</v>
          </cell>
          <cell r="B85">
            <v>0.860874595243317</v>
          </cell>
          <cell r="C85">
            <v>0.69919837577535804</v>
          </cell>
          <cell r="D85">
            <v>0.35372446333332003</v>
          </cell>
          <cell r="E85">
            <v>2.9961742665229902E-5</v>
          </cell>
          <cell r="F85">
            <v>2.88009804594314E-6</v>
          </cell>
        </row>
        <row r="86">
          <cell r="A86">
            <v>84</v>
          </cell>
          <cell r="B86">
            <v>1.06059489709875E-4</v>
          </cell>
          <cell r="C86">
            <v>0.13300268302120999</v>
          </cell>
          <cell r="D86">
            <v>1.12360236831366E-5</v>
          </cell>
          <cell r="E86">
            <v>5.41740877861282E-2</v>
          </cell>
          <cell r="F86">
            <v>7.6402314840295898E-6</v>
          </cell>
        </row>
        <row r="87">
          <cell r="A87">
            <v>85</v>
          </cell>
          <cell r="B87">
            <v>0.39134962269854201</v>
          </cell>
          <cell r="C87">
            <v>7.6262987746766902E-5</v>
          </cell>
          <cell r="D87">
            <v>0</v>
          </cell>
          <cell r="E87">
            <v>7.4250343488440604E-2</v>
          </cell>
          <cell r="F87">
            <v>1.05102060056206E-5</v>
          </cell>
        </row>
        <row r="88">
          <cell r="A88">
            <v>86</v>
          </cell>
          <cell r="B88">
            <v>0</v>
          </cell>
          <cell r="C88">
            <v>1.04464107247071E-4</v>
          </cell>
          <cell r="D88">
            <v>6.6355819983046294E-2</v>
          </cell>
          <cell r="E88">
            <v>4.09591084971073E-6</v>
          </cell>
          <cell r="F88">
            <v>1.1964425453845401E-3</v>
          </cell>
        </row>
        <row r="89">
          <cell r="A89">
            <v>87</v>
          </cell>
          <cell r="B89">
            <v>0.950126856634396</v>
          </cell>
          <cell r="C89">
            <v>1.22161502259521E-4</v>
          </cell>
          <cell r="D89">
            <v>0.163325750504693</v>
          </cell>
          <cell r="E89">
            <v>1.9477905570885999E-5</v>
          </cell>
          <cell r="F89">
            <v>1.8330029766587801E-2</v>
          </cell>
        </row>
        <row r="90">
          <cell r="A90">
            <v>88</v>
          </cell>
          <cell r="B90">
            <v>0.69903863876317995</v>
          </cell>
          <cell r="C90">
            <v>3.6982142614050397E-5</v>
          </cell>
          <cell r="D90">
            <v>0.18589069203672301</v>
          </cell>
          <cell r="E90">
            <v>2.5733593098320499E-5</v>
          </cell>
          <cell r="F90">
            <v>6.3759881748815195E-2</v>
          </cell>
        </row>
        <row r="91">
          <cell r="A91">
            <v>89</v>
          </cell>
          <cell r="B91">
            <v>8.3570791939213698E-5</v>
          </cell>
          <cell r="C91">
            <v>0.24711513147244099</v>
          </cell>
          <cell r="D91">
            <v>2.07119022306301E-5</v>
          </cell>
          <cell r="E91">
            <v>6.9762855378140406E-2</v>
          </cell>
          <cell r="F91">
            <v>3.7586560999725003E-5</v>
          </cell>
        </row>
        <row r="92">
          <cell r="A92">
            <v>90</v>
          </cell>
          <cell r="B92">
            <v>0.85496654914159598</v>
          </cell>
          <cell r="C92">
            <v>7.4203345314938201E-6</v>
          </cell>
          <cell r="D92">
            <v>0.14611774257323201</v>
          </cell>
          <cell r="E92">
            <v>8.4609137130706707E-3</v>
          </cell>
          <cell r="F92">
            <v>6.5461467446905203E-2</v>
          </cell>
        </row>
        <row r="93">
          <cell r="A93">
            <v>91</v>
          </cell>
          <cell r="B93">
            <v>0.80823239518980705</v>
          </cell>
          <cell r="C93">
            <v>0</v>
          </cell>
          <cell r="D93">
            <v>0.109550774781749</v>
          </cell>
          <cell r="E93">
            <v>6.4136297731609602E-6</v>
          </cell>
          <cell r="F93">
            <v>1.7948554702452501E-2</v>
          </cell>
        </row>
        <row r="94">
          <cell r="A94">
            <v>92</v>
          </cell>
          <cell r="B94">
            <v>0.454490300826072</v>
          </cell>
          <cell r="C94">
            <v>0</v>
          </cell>
          <cell r="D94">
            <v>6.6837272520103906E-5</v>
          </cell>
          <cell r="E94">
            <v>0.178663043667736</v>
          </cell>
          <cell r="F94">
            <v>4.4434910731574198E-2</v>
          </cell>
        </row>
        <row r="95">
          <cell r="A95">
            <v>93</v>
          </cell>
          <cell r="B95">
            <v>0.82902104261847398</v>
          </cell>
          <cell r="C95">
            <v>0</v>
          </cell>
          <cell r="D95">
            <v>0.13888573549191299</v>
          </cell>
          <cell r="E95">
            <v>1.14441930171294E-5</v>
          </cell>
          <cell r="F95">
            <v>0.30468200911830401</v>
          </cell>
        </row>
        <row r="96">
          <cell r="A96">
            <v>94</v>
          </cell>
          <cell r="B96">
            <v>0</v>
          </cell>
          <cell r="C96">
            <v>1.11760649467385E-4</v>
          </cell>
          <cell r="D96">
            <v>0</v>
          </cell>
          <cell r="E96">
            <v>9.1601668736895903E-6</v>
          </cell>
          <cell r="F96">
            <v>8.3399900415880496E-2</v>
          </cell>
        </row>
        <row r="97">
          <cell r="A97">
            <v>95</v>
          </cell>
          <cell r="B97">
            <v>0.31319621353793903</v>
          </cell>
          <cell r="C97">
            <v>7.9319285752887902E-6</v>
          </cell>
          <cell r="D97">
            <v>0</v>
          </cell>
          <cell r="E97">
            <v>0.134203602130993</v>
          </cell>
          <cell r="F97">
            <v>8.0731728539989001E-2</v>
          </cell>
        </row>
        <row r="98">
          <cell r="A98">
            <v>96</v>
          </cell>
          <cell r="B98">
            <v>0.52644228740393995</v>
          </cell>
          <cell r="C98">
            <v>0.31174526476443798</v>
          </cell>
          <cell r="D98">
            <v>0</v>
          </cell>
          <cell r="E98">
            <v>2.5295542835648299E-3</v>
          </cell>
          <cell r="F98">
            <v>5.8784034339113701E-2</v>
          </cell>
        </row>
        <row r="99">
          <cell r="A99">
            <v>97</v>
          </cell>
          <cell r="B99">
            <v>0</v>
          </cell>
          <cell r="C99">
            <v>0</v>
          </cell>
          <cell r="D99">
            <v>0</v>
          </cell>
          <cell r="E99">
            <v>2.22026608532069E-2</v>
          </cell>
          <cell r="F99">
            <v>5.6183069954055802E-2</v>
          </cell>
        </row>
        <row r="100">
          <cell r="A100">
            <v>98</v>
          </cell>
          <cell r="B100">
            <v>0.92334427883193604</v>
          </cell>
          <cell r="C100">
            <v>0.29258291201409398</v>
          </cell>
          <cell r="D100">
            <v>1.1203170298235099E-5</v>
          </cell>
          <cell r="E100">
            <v>7.8296721959247895E-6</v>
          </cell>
          <cell r="F100">
            <v>1.47805723909629E-2</v>
          </cell>
        </row>
        <row r="101">
          <cell r="A101">
            <v>99</v>
          </cell>
          <cell r="B101">
            <v>9.2502269786589306E-2</v>
          </cell>
          <cell r="C101">
            <v>0</v>
          </cell>
          <cell r="D101">
            <v>0.10333900676473499</v>
          </cell>
          <cell r="E101">
            <v>1.23292884383247E-2</v>
          </cell>
          <cell r="F101">
            <v>1.35252824986656E-2</v>
          </cell>
        </row>
        <row r="102">
          <cell r="A102">
            <v>100</v>
          </cell>
          <cell r="B102">
            <v>0.52573942581306499</v>
          </cell>
          <cell r="C102">
            <v>0</v>
          </cell>
          <cell r="D102">
            <v>0.109658865148326</v>
          </cell>
          <cell r="E102">
            <v>8.0069941778447104E-2</v>
          </cell>
          <cell r="F102">
            <v>0.185588849410631</v>
          </cell>
        </row>
        <row r="103">
          <cell r="A103">
            <v>101</v>
          </cell>
          <cell r="B103">
            <v>0.76828242727610097</v>
          </cell>
          <cell r="C103">
            <v>0</v>
          </cell>
          <cell r="D103">
            <v>2.8104210211987702E-4</v>
          </cell>
          <cell r="E103">
            <v>1.9250000711346099E-5</v>
          </cell>
          <cell r="F103">
            <v>0</v>
          </cell>
        </row>
        <row r="104">
          <cell r="A104">
            <v>102</v>
          </cell>
          <cell r="B104">
            <v>0.21036311235128999</v>
          </cell>
          <cell r="C104">
            <v>7.6182283040071602E-5</v>
          </cell>
          <cell r="D104">
            <v>4.86882832362312E-6</v>
          </cell>
          <cell r="E104">
            <v>5.9469791321431504E-6</v>
          </cell>
          <cell r="F104">
            <v>3.1197185954567898E-6</v>
          </cell>
        </row>
        <row r="105">
          <cell r="A105">
            <v>103</v>
          </cell>
          <cell r="B105">
            <v>4.5902502091066399E-4</v>
          </cell>
          <cell r="C105">
            <v>0</v>
          </cell>
          <cell r="D105">
            <v>1.8214354148282701E-6</v>
          </cell>
          <cell r="E105">
            <v>6.7337454241407399E-2</v>
          </cell>
          <cell r="F105">
            <v>1.21705382888029E-2</v>
          </cell>
        </row>
        <row r="106">
          <cell r="A106">
            <v>104</v>
          </cell>
          <cell r="B106">
            <v>7.0936328739801301E-4</v>
          </cell>
          <cell r="C106">
            <v>1.7865821610285601E-4</v>
          </cell>
          <cell r="D106">
            <v>0</v>
          </cell>
          <cell r="E106">
            <v>3.5433361751560602E-2</v>
          </cell>
          <cell r="F106">
            <v>0</v>
          </cell>
        </row>
        <row r="107">
          <cell r="A107">
            <v>105</v>
          </cell>
          <cell r="B107">
            <v>0.949631690726915</v>
          </cell>
          <cell r="C107">
            <v>3.8321125635953899E-5</v>
          </cell>
          <cell r="D107">
            <v>9.8261239642738508E-6</v>
          </cell>
          <cell r="E107">
            <v>0.118936349569363</v>
          </cell>
          <cell r="F107">
            <v>4.9909772214199503E-2</v>
          </cell>
        </row>
        <row r="108">
          <cell r="A108">
            <v>106</v>
          </cell>
          <cell r="B108">
            <v>0.50634247949663402</v>
          </cell>
          <cell r="C108">
            <v>4.9739744669078802E-2</v>
          </cell>
          <cell r="D108">
            <v>3.65320093140642E-3</v>
          </cell>
          <cell r="E108">
            <v>2.9872795233218698E-2</v>
          </cell>
          <cell r="F108">
            <v>1.39073781283416E-5</v>
          </cell>
        </row>
        <row r="109">
          <cell r="A109">
            <v>107</v>
          </cell>
          <cell r="B109">
            <v>0</v>
          </cell>
          <cell r="C109">
            <v>1.0285028374557E-4</v>
          </cell>
          <cell r="D109">
            <v>2.7228731766859599E-5</v>
          </cell>
          <cell r="E109">
            <v>6.6541964782729198E-6</v>
          </cell>
          <cell r="F109">
            <v>3.7508965179117698E-2</v>
          </cell>
        </row>
        <row r="110">
          <cell r="A110">
            <v>108</v>
          </cell>
          <cell r="B110">
            <v>0.451943530666925</v>
          </cell>
          <cell r="C110">
            <v>0.30446556335040698</v>
          </cell>
          <cell r="D110">
            <v>7.32070931003755E-2</v>
          </cell>
          <cell r="E110">
            <v>2.08302496587222E-2</v>
          </cell>
          <cell r="F110">
            <v>4.39675276846569E-2</v>
          </cell>
        </row>
        <row r="111">
          <cell r="A111">
            <v>109</v>
          </cell>
          <cell r="B111">
            <v>0.89870686020844404</v>
          </cell>
          <cell r="C111">
            <v>1.41783169701482E-5</v>
          </cell>
          <cell r="D111">
            <v>0.21514840742906899</v>
          </cell>
          <cell r="E111">
            <v>9.7110370438229801E-2</v>
          </cell>
          <cell r="F111">
            <v>0.10324452807378701</v>
          </cell>
        </row>
        <row r="112">
          <cell r="A112">
            <v>110</v>
          </cell>
          <cell r="B112">
            <v>0.207930540390489</v>
          </cell>
          <cell r="C112">
            <v>0.419155554664915</v>
          </cell>
          <cell r="D112">
            <v>0.23399851592792101</v>
          </cell>
          <cell r="E112">
            <v>8.5940886208983394E-2</v>
          </cell>
          <cell r="F112">
            <v>2.1714370216585601E-5</v>
          </cell>
        </row>
        <row r="113">
          <cell r="A113">
            <v>111</v>
          </cell>
          <cell r="B113">
            <v>0.389549772145458</v>
          </cell>
          <cell r="C113">
            <v>0.18700739118562701</v>
          </cell>
          <cell r="D113">
            <v>7.9363812561830005E-2</v>
          </cell>
          <cell r="E113">
            <v>1.9139833208491702E-2</v>
          </cell>
          <cell r="F113">
            <v>1.21251108910837E-2</v>
          </cell>
        </row>
        <row r="114">
          <cell r="A114">
            <v>112</v>
          </cell>
          <cell r="B114">
            <v>0.69807939699794996</v>
          </cell>
          <cell r="C114">
            <v>0.18950975773492401</v>
          </cell>
          <cell r="D114">
            <v>0.20989748486431001</v>
          </cell>
          <cell r="E114">
            <v>6.5365013579565801E-7</v>
          </cell>
          <cell r="F114">
            <v>2.4668234951956799E-2</v>
          </cell>
        </row>
        <row r="115">
          <cell r="A115">
            <v>113</v>
          </cell>
          <cell r="B115">
            <v>0.17365904766679499</v>
          </cell>
          <cell r="C115">
            <v>0.25442756395566901</v>
          </cell>
          <cell r="D115">
            <v>0.255748075345274</v>
          </cell>
          <cell r="E115">
            <v>5.5980029160121E-2</v>
          </cell>
          <cell r="F115">
            <v>4.2915048394931398E-6</v>
          </cell>
        </row>
        <row r="116">
          <cell r="A116">
            <v>114</v>
          </cell>
          <cell r="B116">
            <v>0.83037899495961998</v>
          </cell>
          <cell r="C116">
            <v>0</v>
          </cell>
          <cell r="D116">
            <v>8.5539013596621194E-2</v>
          </cell>
          <cell r="E116">
            <v>0.169086897877189</v>
          </cell>
          <cell r="F116">
            <v>3.9123783279034798E-3</v>
          </cell>
        </row>
        <row r="117">
          <cell r="A117">
            <v>115</v>
          </cell>
          <cell r="B117">
            <v>0.66968366773057797</v>
          </cell>
          <cell r="C117">
            <v>0</v>
          </cell>
          <cell r="D117">
            <v>3.48986149617769E-3</v>
          </cell>
          <cell r="E117">
            <v>1.64868092205912E-2</v>
          </cell>
          <cell r="F117">
            <v>0.129339759085635</v>
          </cell>
        </row>
        <row r="118">
          <cell r="A118">
            <v>116</v>
          </cell>
          <cell r="B118">
            <v>7.0842068283361005E-4</v>
          </cell>
          <cell r="C118">
            <v>2.1230535750871301E-5</v>
          </cell>
          <cell r="D118">
            <v>4.5885187768651997E-2</v>
          </cell>
          <cell r="E118">
            <v>2.1582838431537701E-2</v>
          </cell>
          <cell r="F118">
            <v>3.9219334975818601E-2</v>
          </cell>
        </row>
        <row r="119">
          <cell r="A119">
            <v>117</v>
          </cell>
          <cell r="B119">
            <v>0.91888443080350002</v>
          </cell>
          <cell r="C119">
            <v>2.97502341921181E-2</v>
          </cell>
          <cell r="D119">
            <v>1.22775728710334E-5</v>
          </cell>
          <cell r="E119">
            <v>1.23206819397259E-4</v>
          </cell>
          <cell r="F119">
            <v>3.67553252681131E-2</v>
          </cell>
        </row>
        <row r="120">
          <cell r="A120">
            <v>118</v>
          </cell>
          <cell r="B120">
            <v>0.52389254649425898</v>
          </cell>
          <cell r="C120">
            <v>3.9507247444947602E-5</v>
          </cell>
          <cell r="D120">
            <v>3.6287391297351598E-6</v>
          </cell>
          <cell r="E120">
            <v>7.5064526184361005E-2</v>
          </cell>
          <cell r="F120">
            <v>5.9123095766992199E-2</v>
          </cell>
        </row>
        <row r="121">
          <cell r="A121">
            <v>119</v>
          </cell>
          <cell r="B121">
            <v>0</v>
          </cell>
          <cell r="C121">
            <v>0</v>
          </cell>
          <cell r="D121">
            <v>3.4020869563389199E-5</v>
          </cell>
          <cell r="E121">
            <v>2.5322678369965601E-5</v>
          </cell>
          <cell r="F121">
            <v>8.4062067660622894E-2</v>
          </cell>
        </row>
        <row r="122">
          <cell r="A122">
            <v>120</v>
          </cell>
          <cell r="B122">
            <v>0.48396680283344301</v>
          </cell>
          <cell r="C122">
            <v>0.12635656478104099</v>
          </cell>
          <cell r="D122">
            <v>4.2805928472077502E-2</v>
          </cell>
          <cell r="E122">
            <v>3.6597962961033799E-2</v>
          </cell>
          <cell r="F122">
            <v>6.2262727565957403E-2</v>
          </cell>
        </row>
        <row r="123">
          <cell r="A123">
            <v>121</v>
          </cell>
          <cell r="B123">
            <v>3.9694389968036902E-4</v>
          </cell>
          <cell r="C123">
            <v>0.128430835443541</v>
          </cell>
          <cell r="D123">
            <v>2.31220540705124E-5</v>
          </cell>
          <cell r="E123">
            <v>4.6658187761376799E-2</v>
          </cell>
          <cell r="F123">
            <v>6.3147498121153806E-2</v>
          </cell>
        </row>
        <row r="124">
          <cell r="A124">
            <v>122</v>
          </cell>
          <cell r="B124">
            <v>0</v>
          </cell>
          <cell r="C124">
            <v>9.1676442977126404E-2</v>
          </cell>
          <cell r="D124">
            <v>4.1885931338124703E-2</v>
          </cell>
          <cell r="E124">
            <v>6.1138820401871997E-2</v>
          </cell>
          <cell r="F124">
            <v>8.0391228018907496E-2</v>
          </cell>
        </row>
        <row r="125">
          <cell r="A125">
            <v>123</v>
          </cell>
          <cell r="B125">
            <v>2.4508422073688001E-5</v>
          </cell>
          <cell r="C125">
            <v>0.17531114101117801</v>
          </cell>
          <cell r="D125">
            <v>0</v>
          </cell>
          <cell r="E125">
            <v>3.8113958782189698E-2</v>
          </cell>
          <cell r="F125">
            <v>6.3851784272969794E-2</v>
          </cell>
        </row>
        <row r="126">
          <cell r="A126">
            <v>124</v>
          </cell>
          <cell r="B126">
            <v>0.74146589716394895</v>
          </cell>
          <cell r="C126">
            <v>0.23334317264770599</v>
          </cell>
          <cell r="D126">
            <v>2.13391609074076E-5</v>
          </cell>
          <cell r="E126">
            <v>5.8808443710137E-2</v>
          </cell>
          <cell r="F126">
            <v>2.63401351975351E-2</v>
          </cell>
        </row>
        <row r="127">
          <cell r="A127">
            <v>125</v>
          </cell>
          <cell r="B127">
            <v>3.9545687599029699E-4</v>
          </cell>
          <cell r="C127">
            <v>0</v>
          </cell>
          <cell r="D127">
            <v>1.3960617716800299E-2</v>
          </cell>
          <cell r="E127">
            <v>3.11873132178754E-2</v>
          </cell>
          <cell r="F127">
            <v>1.21166641164905E-6</v>
          </cell>
        </row>
        <row r="128">
          <cell r="A128">
            <v>126</v>
          </cell>
          <cell r="B128">
            <v>0.174914632983036</v>
          </cell>
          <cell r="C128">
            <v>0</v>
          </cell>
          <cell r="D128">
            <v>9.6401366750022505E-2</v>
          </cell>
          <cell r="E128">
            <v>2.7333554084791E-2</v>
          </cell>
          <cell r="F128">
            <v>1.3417775265389899E-2</v>
          </cell>
        </row>
        <row r="129">
          <cell r="A129">
            <v>127</v>
          </cell>
          <cell r="B129">
            <v>0.89832281154680804</v>
          </cell>
          <cell r="C129">
            <v>0.17321759371969001</v>
          </cell>
          <cell r="D129">
            <v>0</v>
          </cell>
          <cell r="E129">
            <v>3.0056237898904201E-2</v>
          </cell>
          <cell r="F129">
            <v>0.11351215195261601</v>
          </cell>
        </row>
        <row r="130">
          <cell r="A130">
            <v>128</v>
          </cell>
          <cell r="B130">
            <v>2.5141902368286401E-4</v>
          </cell>
          <cell r="C130">
            <v>1.2539831425584201E-4</v>
          </cell>
          <cell r="D130">
            <v>8.1852517689329201E-6</v>
          </cell>
          <cell r="E130">
            <v>3.2504990912229901E-6</v>
          </cell>
          <cell r="F130">
            <v>8.2755622029804396E-2</v>
          </cell>
        </row>
        <row r="131">
          <cell r="A131">
            <v>129</v>
          </cell>
          <cell r="B131">
            <v>0</v>
          </cell>
          <cell r="C131">
            <v>0</v>
          </cell>
          <cell r="D131">
            <v>4.5015785473667699E-6</v>
          </cell>
          <cell r="E131">
            <v>4.1727135852688099E-2</v>
          </cell>
          <cell r="F131">
            <v>2.0899055366452899E-2</v>
          </cell>
        </row>
        <row r="132">
          <cell r="A132">
            <v>130</v>
          </cell>
          <cell r="B132">
            <v>8.6486175495963394E-2</v>
          </cell>
          <cell r="C132">
            <v>2.48415184794792E-5</v>
          </cell>
          <cell r="D132">
            <v>4.0419799009261397E-5</v>
          </cell>
          <cell r="E132">
            <v>7.6547504377821096E-2</v>
          </cell>
          <cell r="F132">
            <v>5.0298157282945503E-2</v>
          </cell>
        </row>
        <row r="133">
          <cell r="A133">
            <v>131</v>
          </cell>
          <cell r="B133">
            <v>1.4931941856843899E-4</v>
          </cell>
          <cell r="C133">
            <v>2.15326061799859E-5</v>
          </cell>
          <cell r="D133">
            <v>0</v>
          </cell>
          <cell r="E133">
            <v>2.6294874051298701E-2</v>
          </cell>
          <cell r="F133">
            <v>5.9915785418726802E-2</v>
          </cell>
        </row>
        <row r="134">
          <cell r="A134">
            <v>132</v>
          </cell>
          <cell r="B134">
            <v>0</v>
          </cell>
          <cell r="C134">
            <v>1.1368499393327199E-4</v>
          </cell>
          <cell r="D134">
            <v>6.0730007920453098E-3</v>
          </cell>
          <cell r="E134">
            <v>8.6647398851438205E-3</v>
          </cell>
          <cell r="F134">
            <v>0</v>
          </cell>
        </row>
        <row r="135">
          <cell r="A135">
            <v>133</v>
          </cell>
          <cell r="B135">
            <v>2.8423355593232302E-4</v>
          </cell>
          <cell r="C135">
            <v>2.49823155207274E-6</v>
          </cell>
          <cell r="D135">
            <v>0.12986815081619299</v>
          </cell>
          <cell r="E135">
            <v>6.0328180452028701E-2</v>
          </cell>
          <cell r="F135">
            <v>2.5060485573018199E-2</v>
          </cell>
        </row>
        <row r="136">
          <cell r="A136">
            <v>134</v>
          </cell>
          <cell r="B136">
            <v>2.4362757019247299E-4</v>
          </cell>
          <cell r="C136">
            <v>0</v>
          </cell>
          <cell r="D136">
            <v>4.6045357178513803E-2</v>
          </cell>
          <cell r="E136">
            <v>0</v>
          </cell>
          <cell r="F136">
            <v>1.1549417922584999E-5</v>
          </cell>
        </row>
        <row r="137">
          <cell r="A137">
            <v>135</v>
          </cell>
          <cell r="B137">
            <v>0</v>
          </cell>
          <cell r="C137">
            <v>0.16710684226407599</v>
          </cell>
          <cell r="D137">
            <v>8.2645403755242902E-2</v>
          </cell>
          <cell r="E137">
            <v>5.3550362053346102E-2</v>
          </cell>
          <cell r="F137">
            <v>3.5596674143242399E-2</v>
          </cell>
        </row>
        <row r="138">
          <cell r="A138">
            <v>136</v>
          </cell>
          <cell r="B138">
            <v>5.0419957551607601E-2</v>
          </cell>
          <cell r="C138">
            <v>0</v>
          </cell>
          <cell r="D138">
            <v>0.117662326146494</v>
          </cell>
          <cell r="E138">
            <v>4.53744883300757E-2</v>
          </cell>
          <cell r="F138">
            <v>7.1896213231215395E-2</v>
          </cell>
        </row>
        <row r="139">
          <cell r="A139">
            <v>137</v>
          </cell>
          <cell r="B139">
            <v>0</v>
          </cell>
          <cell r="C139">
            <v>8.0262064743563699E-4</v>
          </cell>
          <cell r="D139">
            <v>2.83226548768418E-2</v>
          </cell>
          <cell r="E139">
            <v>3.3087095721935397E-2</v>
          </cell>
          <cell r="F139">
            <v>3.7127700376536302E-2</v>
          </cell>
        </row>
        <row r="140">
          <cell r="A140">
            <v>138</v>
          </cell>
          <cell r="B140">
            <v>0.68287120179609895</v>
          </cell>
          <cell r="C140">
            <v>0</v>
          </cell>
          <cell r="D140">
            <v>4.0645672242378703E-6</v>
          </cell>
          <cell r="E140">
            <v>6.3037630553520102E-2</v>
          </cell>
          <cell r="F140">
            <v>7.0592811783477205E-2</v>
          </cell>
        </row>
        <row r="141">
          <cell r="A141">
            <v>139</v>
          </cell>
          <cell r="B141">
            <v>0.59236820630103204</v>
          </cell>
          <cell r="C141">
            <v>0.26895784750570001</v>
          </cell>
          <cell r="D141">
            <v>0</v>
          </cell>
          <cell r="E141">
            <v>1.8221126158322599E-2</v>
          </cell>
          <cell r="F141">
            <v>2.4569512174988199E-2</v>
          </cell>
        </row>
        <row r="142">
          <cell r="A142">
            <v>140</v>
          </cell>
          <cell r="B142">
            <v>0.44876694141161599</v>
          </cell>
          <cell r="C142">
            <v>3.0848252777380899E-2</v>
          </cell>
          <cell r="D142">
            <v>1.4393242216748101E-5</v>
          </cell>
          <cell r="E142">
            <v>2.3915783960538801E-2</v>
          </cell>
          <cell r="F142">
            <v>5.4482797328957597E-2</v>
          </cell>
        </row>
        <row r="143">
          <cell r="A143">
            <v>141</v>
          </cell>
          <cell r="B143">
            <v>0</v>
          </cell>
          <cell r="C143">
            <v>0</v>
          </cell>
          <cell r="D143">
            <v>5.0899538372160401E-2</v>
          </cell>
          <cell r="E143">
            <v>3.40304521422964E-2</v>
          </cell>
          <cell r="F143">
            <v>6.2091097584357199E-2</v>
          </cell>
        </row>
        <row r="144">
          <cell r="A144">
            <v>142</v>
          </cell>
          <cell r="B144">
            <v>0.20242830472558301</v>
          </cell>
          <cell r="C144">
            <v>1.8845910730042301E-2</v>
          </cell>
          <cell r="D144">
            <v>2.9909434413170299E-2</v>
          </cell>
          <cell r="E144">
            <v>1.48868842922517E-2</v>
          </cell>
          <cell r="F144">
            <v>2.8083838233118202E-2</v>
          </cell>
        </row>
        <row r="145">
          <cell r="A145">
            <v>143</v>
          </cell>
          <cell r="B145">
            <v>4.6868324368583202E-2</v>
          </cell>
          <cell r="C145">
            <v>0.10999849917115501</v>
          </cell>
          <cell r="D145">
            <v>0</v>
          </cell>
          <cell r="E145">
            <v>3.3721778618705497E-2</v>
          </cell>
          <cell r="F145">
            <v>3.85210191180788E-2</v>
          </cell>
        </row>
        <row r="146">
          <cell r="A146">
            <v>144</v>
          </cell>
          <cell r="B146">
            <v>9.5149540192740494E-5</v>
          </cell>
          <cell r="C146">
            <v>0.10887490694392001</v>
          </cell>
          <cell r="D146">
            <v>0</v>
          </cell>
          <cell r="E146">
            <v>1.63551667866343E-2</v>
          </cell>
          <cell r="F146">
            <v>7.2691985183545001E-3</v>
          </cell>
        </row>
        <row r="147">
          <cell r="A147">
            <v>145</v>
          </cell>
          <cell r="B147">
            <v>0.42684339367347701</v>
          </cell>
          <cell r="C147">
            <v>0</v>
          </cell>
          <cell r="D147">
            <v>3.7582312227613102E-5</v>
          </cell>
          <cell r="E147">
            <v>2.6258543057249301E-2</v>
          </cell>
          <cell r="F147">
            <v>5.4635949369043001E-2</v>
          </cell>
        </row>
        <row r="148">
          <cell r="A148">
            <v>146</v>
          </cell>
          <cell r="B148">
            <v>2.86271300616536E-4</v>
          </cell>
          <cell r="C148">
            <v>0.47180326825063901</v>
          </cell>
          <cell r="D148">
            <v>4.4562576593448602E-2</v>
          </cell>
          <cell r="E148">
            <v>4.5209311968868501E-2</v>
          </cell>
          <cell r="F148">
            <v>2.18327060538108E-2</v>
          </cell>
        </row>
        <row r="149">
          <cell r="A149">
            <v>147</v>
          </cell>
          <cell r="B149">
            <v>0</v>
          </cell>
          <cell r="C149">
            <v>6.6447895152371803E-2</v>
          </cell>
          <cell r="D149">
            <v>3.9519180233963197E-2</v>
          </cell>
          <cell r="E149">
            <v>2.6955936787359601E-2</v>
          </cell>
          <cell r="F149">
            <v>7.9679556221456894E-5</v>
          </cell>
        </row>
        <row r="150">
          <cell r="A150">
            <v>148</v>
          </cell>
          <cell r="B150">
            <v>0</v>
          </cell>
          <cell r="C150">
            <v>0.29054294126778801</v>
          </cell>
          <cell r="D150">
            <v>6.9399423888533707E-2</v>
          </cell>
          <cell r="E150">
            <v>1.3767352382376301E-2</v>
          </cell>
          <cell r="F150">
            <v>1.00329422241822E-2</v>
          </cell>
        </row>
        <row r="151">
          <cell r="A151">
            <v>149</v>
          </cell>
          <cell r="B151">
            <v>2.14856576469025E-4</v>
          </cell>
          <cell r="C151">
            <v>4.7728315791917302E-5</v>
          </cell>
          <cell r="D151">
            <v>7.3182331916079599E-3</v>
          </cell>
          <cell r="E151">
            <v>3.5373515119186398E-2</v>
          </cell>
          <cell r="F151">
            <v>5.1643707417252299E-2</v>
          </cell>
        </row>
        <row r="152">
          <cell r="A152">
            <v>150</v>
          </cell>
          <cell r="B152">
            <v>0.42651933429177502</v>
          </cell>
          <cell r="C152">
            <v>0</v>
          </cell>
          <cell r="D152">
            <v>4.8714825727191102E-2</v>
          </cell>
          <cell r="E152">
            <v>2.34096939996641E-2</v>
          </cell>
          <cell r="F152">
            <v>2.5412465612896199E-3</v>
          </cell>
        </row>
        <row r="153">
          <cell r="A153">
            <v>151</v>
          </cell>
          <cell r="B153">
            <v>0</v>
          </cell>
          <cell r="C153">
            <v>2.28191091988794E-6</v>
          </cell>
          <cell r="D153">
            <v>0</v>
          </cell>
          <cell r="E153">
            <v>5.18102159454372E-2</v>
          </cell>
          <cell r="F153">
            <v>3.2826378374078799E-2</v>
          </cell>
        </row>
        <row r="154">
          <cell r="A154">
            <v>152</v>
          </cell>
          <cell r="B154">
            <v>3.92744581073523E-4</v>
          </cell>
          <cell r="C154">
            <v>6.3155363861255905E-5</v>
          </cell>
          <cell r="D154">
            <v>2.4834462427625299E-5</v>
          </cell>
          <cell r="E154">
            <v>6.5162243518965796E-2</v>
          </cell>
          <cell r="F154">
            <v>1.3971764246132799E-2</v>
          </cell>
        </row>
        <row r="155">
          <cell r="A155">
            <v>153</v>
          </cell>
          <cell r="B155">
            <v>0</v>
          </cell>
          <cell r="C155">
            <v>0.12149108634712</v>
          </cell>
          <cell r="D155">
            <v>1.07077280480095E-5</v>
          </cell>
          <cell r="E155">
            <v>4.2765350680482997E-2</v>
          </cell>
          <cell r="F155">
            <v>3.4895074202946699E-2</v>
          </cell>
        </row>
        <row r="156">
          <cell r="A156">
            <v>154</v>
          </cell>
          <cell r="B156">
            <v>4.6286679786174199E-2</v>
          </cell>
          <cell r="C156">
            <v>7.1977827171266995E-2</v>
          </cell>
          <cell r="D156">
            <v>3.0886999547373499E-2</v>
          </cell>
          <cell r="E156">
            <v>4.2379605923258699E-2</v>
          </cell>
          <cell r="F156">
            <v>2.8700303864724198E-2</v>
          </cell>
        </row>
        <row r="157">
          <cell r="A157">
            <v>155</v>
          </cell>
          <cell r="B157">
            <v>0.366154408423087</v>
          </cell>
          <cell r="C157">
            <v>0</v>
          </cell>
          <cell r="D157">
            <v>8.9797487974564702E-2</v>
          </cell>
          <cell r="E157">
            <v>8.6694712735627694E-3</v>
          </cell>
          <cell r="F157">
            <v>3.6506198854223001E-2</v>
          </cell>
        </row>
        <row r="158">
          <cell r="A158">
            <v>156</v>
          </cell>
          <cell r="B158">
            <v>3.1388166625478898E-4</v>
          </cell>
          <cell r="C158">
            <v>2.4777573909429102E-4</v>
          </cell>
          <cell r="D158">
            <v>6.3668270440072103E-2</v>
          </cell>
          <cell r="E158">
            <v>3.7691775650131501E-2</v>
          </cell>
          <cell r="F158">
            <v>3.8427385834296501E-2</v>
          </cell>
        </row>
        <row r="159">
          <cell r="A159">
            <v>157</v>
          </cell>
          <cell r="B159">
            <v>5.8214560298974802E-6</v>
          </cell>
          <cell r="C159">
            <v>0.224775889162728</v>
          </cell>
          <cell r="D159">
            <v>7.5656736543250794E-2</v>
          </cell>
          <cell r="E159">
            <v>4.9766268259613597E-2</v>
          </cell>
          <cell r="F159">
            <v>6.2187175351077498E-2</v>
          </cell>
        </row>
        <row r="160">
          <cell r="A160">
            <v>158</v>
          </cell>
          <cell r="B160">
            <v>0.117546152728422</v>
          </cell>
          <cell r="C160">
            <v>5.49082793249022E-2</v>
          </cell>
          <cell r="D160">
            <v>4.3456956655169098E-2</v>
          </cell>
          <cell r="E160">
            <v>1.8236368751644201E-2</v>
          </cell>
          <cell r="F160">
            <v>3.4017708069636998E-2</v>
          </cell>
        </row>
        <row r="161">
          <cell r="A161">
            <v>159</v>
          </cell>
          <cell r="B161">
            <v>5.3794724450639798E-4</v>
          </cell>
          <cell r="C161">
            <v>7.0658995921624195E-5</v>
          </cell>
          <cell r="D161">
            <v>3.7272173109911197E-2</v>
          </cell>
          <cell r="E161">
            <v>2.4059828958711699E-2</v>
          </cell>
          <cell r="F161">
            <v>1.9436324037794699E-2</v>
          </cell>
        </row>
        <row r="162">
          <cell r="A162">
            <v>160</v>
          </cell>
          <cell r="B162">
            <v>0</v>
          </cell>
          <cell r="C162">
            <v>2.1965438215008799E-2</v>
          </cell>
          <cell r="D162">
            <v>9.4915756260326598E-2</v>
          </cell>
          <cell r="E162">
            <v>3.9686428479739501E-2</v>
          </cell>
          <cell r="F162">
            <v>4.4938231138228799E-2</v>
          </cell>
        </row>
        <row r="163">
          <cell r="A163">
            <v>161</v>
          </cell>
          <cell r="B163">
            <v>0.38203102311376103</v>
          </cell>
          <cell r="C163">
            <v>0</v>
          </cell>
          <cell r="D163">
            <v>4.8398417928496001E-2</v>
          </cell>
          <cell r="E163">
            <v>4.9362620353061597E-2</v>
          </cell>
          <cell r="F163">
            <v>1.8591826044134199E-5</v>
          </cell>
        </row>
        <row r="164">
          <cell r="A164">
            <v>162</v>
          </cell>
          <cell r="B164">
            <v>0.52209992202127198</v>
          </cell>
          <cell r="C164">
            <v>0</v>
          </cell>
          <cell r="D164">
            <v>5.4627602812427498E-2</v>
          </cell>
          <cell r="E164">
            <v>3.7031561714684497E-2</v>
          </cell>
          <cell r="F164">
            <v>6.5005257950581097E-3</v>
          </cell>
        </row>
        <row r="165">
          <cell r="A165">
            <v>163</v>
          </cell>
          <cell r="B165">
            <v>1.01128998383326E-4</v>
          </cell>
          <cell r="C165">
            <v>1.20507742666143E-4</v>
          </cell>
          <cell r="D165">
            <v>5.4211523354293599E-2</v>
          </cell>
          <cell r="E165">
            <v>3.2373999199730802E-2</v>
          </cell>
          <cell r="F165">
            <v>3.9357275866134099E-2</v>
          </cell>
        </row>
        <row r="166">
          <cell r="A166">
            <v>164</v>
          </cell>
          <cell r="B166">
            <v>0</v>
          </cell>
          <cell r="C166">
            <v>1.07542123640725E-5</v>
          </cell>
          <cell r="D166">
            <v>3.7400363066112101E-2</v>
          </cell>
          <cell r="E166">
            <v>3.5784870423838398E-2</v>
          </cell>
          <cell r="F166">
            <v>3.4309663921383002E-2</v>
          </cell>
        </row>
        <row r="167">
          <cell r="A167">
            <v>165</v>
          </cell>
          <cell r="B167">
            <v>0</v>
          </cell>
          <cell r="C167">
            <v>0</v>
          </cell>
          <cell r="D167">
            <v>5.7794362674971303E-2</v>
          </cell>
          <cell r="E167">
            <v>1.2722892065442101E-6</v>
          </cell>
          <cell r="F167">
            <v>6.9292470342843707E-2</v>
          </cell>
        </row>
        <row r="168">
          <cell r="A168">
            <v>166</v>
          </cell>
          <cell r="B168">
            <v>1.7885093633429598E-5</v>
          </cell>
          <cell r="C168">
            <v>5.2578055704270099E-2</v>
          </cell>
          <cell r="D168">
            <v>3.2596494400532902E-2</v>
          </cell>
          <cell r="E168">
            <v>3.93443223564338E-2</v>
          </cell>
          <cell r="F168">
            <v>3.9423721117852799E-2</v>
          </cell>
        </row>
        <row r="169">
          <cell r="A169">
            <v>167</v>
          </cell>
          <cell r="B169">
            <v>3.4090723207147503E-5</v>
          </cell>
          <cell r="C169">
            <v>5.8346064143787499E-2</v>
          </cell>
          <cell r="D169">
            <v>5.5873570679136002E-2</v>
          </cell>
          <cell r="E169">
            <v>4.2539614278290103E-2</v>
          </cell>
          <cell r="F169">
            <v>4.7587823021352602E-2</v>
          </cell>
        </row>
        <row r="170">
          <cell r="A170">
            <v>168</v>
          </cell>
          <cell r="B170">
            <v>4.9199664862552298E-2</v>
          </cell>
          <cell r="C170">
            <v>7.9694589224427403E-2</v>
          </cell>
          <cell r="D170">
            <v>4.3128649955942601E-2</v>
          </cell>
          <cell r="E170">
            <v>4.7481066861545997E-2</v>
          </cell>
          <cell r="F170">
            <v>4.3349900814600703E-2</v>
          </cell>
        </row>
        <row r="171">
          <cell r="A171">
            <v>169</v>
          </cell>
          <cell r="B171">
            <v>1.18699278920498E-4</v>
          </cell>
          <cell r="C171">
            <v>7.8866117713260103E-2</v>
          </cell>
          <cell r="D171">
            <v>4.2713740263702803E-2</v>
          </cell>
          <cell r="E171">
            <v>6.8149902912914201E-2</v>
          </cell>
          <cell r="F171">
            <v>4.6707887222833401E-2</v>
          </cell>
        </row>
        <row r="172">
          <cell r="A172">
            <v>170</v>
          </cell>
          <cell r="B172">
            <v>7.8683410827951101E-6</v>
          </cell>
          <cell r="C172">
            <v>0.105044516982726</v>
          </cell>
          <cell r="D172">
            <v>5.6625974819151E-2</v>
          </cell>
          <cell r="E172">
            <v>6.16798955368267E-2</v>
          </cell>
          <cell r="F172">
            <v>2.5064140856599599E-2</v>
          </cell>
        </row>
        <row r="173">
          <cell r="A173">
            <v>171</v>
          </cell>
          <cell r="B173">
            <v>0.193373820423657</v>
          </cell>
          <cell r="C173">
            <v>4.0647559863771201E-5</v>
          </cell>
          <cell r="D173">
            <v>4.7112981990803597E-2</v>
          </cell>
          <cell r="E173">
            <v>5.4193276320443601E-2</v>
          </cell>
          <cell r="F173">
            <v>5.2883741240953498E-2</v>
          </cell>
        </row>
        <row r="174">
          <cell r="A174">
            <v>172</v>
          </cell>
          <cell r="B174">
            <v>8.4692395130758796E-5</v>
          </cell>
          <cell r="C174">
            <v>8.8062578725646698E-2</v>
          </cell>
          <cell r="D174">
            <v>8.24973497648952E-2</v>
          </cell>
          <cell r="E174">
            <v>4.0515590125746598E-2</v>
          </cell>
          <cell r="F174">
            <v>3.94966757161326E-2</v>
          </cell>
        </row>
        <row r="175">
          <cell r="A175">
            <v>173</v>
          </cell>
          <cell r="B175">
            <v>0</v>
          </cell>
          <cell r="C175">
            <v>4.7303415304841501E-2</v>
          </cell>
          <cell r="D175">
            <v>0.122493266422651</v>
          </cell>
          <cell r="E175">
            <v>4.3266717007725101E-2</v>
          </cell>
          <cell r="F175">
            <v>3.1005847727484898E-2</v>
          </cell>
        </row>
        <row r="176">
          <cell r="A176">
            <v>174</v>
          </cell>
          <cell r="B176">
            <v>0.236039793206547</v>
          </cell>
          <cell r="C176">
            <v>7.5902298469432403E-5</v>
          </cell>
          <cell r="D176">
            <v>4.3295100929612002E-2</v>
          </cell>
          <cell r="E176">
            <v>6.3406701262915796E-2</v>
          </cell>
          <cell r="F176">
            <v>4.7566727541802703E-2</v>
          </cell>
        </row>
        <row r="177">
          <cell r="A177">
            <v>175</v>
          </cell>
          <cell r="B177">
            <v>0</v>
          </cell>
          <cell r="C177">
            <v>3.7974642690723898E-2</v>
          </cell>
          <cell r="D177">
            <v>2.6998310258107099E-2</v>
          </cell>
          <cell r="E177">
            <v>5.7502319681329898E-2</v>
          </cell>
          <cell r="F177">
            <v>3.9574536265447199E-2</v>
          </cell>
        </row>
        <row r="178">
          <cell r="A178">
            <v>176</v>
          </cell>
          <cell r="B178">
            <v>0</v>
          </cell>
          <cell r="C178">
            <v>1.9819742569913999E-2</v>
          </cell>
          <cell r="D178">
            <v>5.3757961654100602E-3</v>
          </cell>
          <cell r="E178">
            <v>7.9294771078533402E-2</v>
          </cell>
          <cell r="F178">
            <v>4.70784352358741E-2</v>
          </cell>
        </row>
        <row r="179">
          <cell r="A179">
            <v>177</v>
          </cell>
          <cell r="B179">
            <v>3.1070055196091898E-5</v>
          </cell>
          <cell r="C179">
            <v>0</v>
          </cell>
          <cell r="D179">
            <v>2.1757607890293799E-2</v>
          </cell>
          <cell r="E179">
            <v>6.69139176053406E-2</v>
          </cell>
          <cell r="F179">
            <v>5.9192274973355698E-2</v>
          </cell>
        </row>
        <row r="180">
          <cell r="A180">
            <v>178</v>
          </cell>
          <cell r="B180">
            <v>0</v>
          </cell>
          <cell r="C180">
            <v>0.15361469980113901</v>
          </cell>
          <cell r="D180">
            <v>1.9620272575647101E-2</v>
          </cell>
          <cell r="E180">
            <v>4.8947271760876099E-2</v>
          </cell>
          <cell r="F180">
            <v>5.8968387763229699E-2</v>
          </cell>
        </row>
        <row r="181">
          <cell r="A181">
            <v>179</v>
          </cell>
          <cell r="B181">
            <v>0.22325818420823401</v>
          </cell>
          <cell r="C181">
            <v>5.5966884554365402E-2</v>
          </cell>
          <cell r="D181">
            <v>6.2623768905467597E-3</v>
          </cell>
          <cell r="E181">
            <v>5.5732059492917901E-2</v>
          </cell>
          <cell r="F181">
            <v>3.3085260904477401E-2</v>
          </cell>
        </row>
        <row r="182">
          <cell r="A182">
            <v>180</v>
          </cell>
          <cell r="B182">
            <v>5.3549079018999601E-5</v>
          </cell>
          <cell r="C182">
            <v>3.4892750818330499E-3</v>
          </cell>
          <cell r="D182">
            <v>8.0312606520181004E-2</v>
          </cell>
          <cell r="E182">
            <v>6.3262920424357105E-2</v>
          </cell>
          <cell r="F182">
            <v>4.2571081768112098E-2</v>
          </cell>
        </row>
        <row r="183">
          <cell r="A183">
            <v>181</v>
          </cell>
          <cell r="B183">
            <v>0.27302516525794501</v>
          </cell>
          <cell r="C183">
            <v>0</v>
          </cell>
          <cell r="D183">
            <v>4.8251436722861002E-2</v>
          </cell>
          <cell r="E183">
            <v>5.4429175253910798E-2</v>
          </cell>
          <cell r="F183">
            <v>4.4796035471307498E-2</v>
          </cell>
        </row>
        <row r="184">
          <cell r="A184">
            <v>182</v>
          </cell>
          <cell r="B184">
            <v>4.8110269038840497E-2</v>
          </cell>
          <cell r="C184">
            <v>6.3046816044520798E-6</v>
          </cell>
          <cell r="D184">
            <v>4.0444298313441499E-2</v>
          </cell>
          <cell r="E184">
            <v>5.4284498438214299E-2</v>
          </cell>
          <cell r="F184">
            <v>5.3154708960573102E-2</v>
          </cell>
        </row>
        <row r="185">
          <cell r="A185">
            <v>183</v>
          </cell>
          <cell r="B185">
            <v>0</v>
          </cell>
          <cell r="C185">
            <v>3.4985707278153297E-2</v>
          </cell>
          <cell r="D185">
            <v>4.33454122840971E-2</v>
          </cell>
          <cell r="E185">
            <v>4.76273639824214E-2</v>
          </cell>
          <cell r="F185">
            <v>4.8993124670558698E-2</v>
          </cell>
        </row>
        <row r="186">
          <cell r="A186">
            <v>184</v>
          </cell>
          <cell r="B186">
            <v>0.34945526121985798</v>
          </cell>
          <cell r="C186">
            <v>4.5394969326650901E-5</v>
          </cell>
          <cell r="D186">
            <v>3.2037292815168303E-2</v>
          </cell>
          <cell r="E186">
            <v>3.6199312153652102E-2</v>
          </cell>
          <cell r="F186">
            <v>4.1149110072506503E-2</v>
          </cell>
        </row>
        <row r="187">
          <cell r="A187">
            <v>185</v>
          </cell>
          <cell r="B187">
            <v>0</v>
          </cell>
          <cell r="C187">
            <v>9.3913590371847197E-2</v>
          </cell>
          <cell r="D187">
            <v>4.59352486977734E-2</v>
          </cell>
          <cell r="E187">
            <v>5.84547918853522E-2</v>
          </cell>
          <cell r="F187">
            <v>6.1267925523377002E-2</v>
          </cell>
        </row>
        <row r="188">
          <cell r="A188">
            <v>186</v>
          </cell>
          <cell r="B188">
            <v>0.16020745762531199</v>
          </cell>
          <cell r="C188">
            <v>7.5432996585638196E-3</v>
          </cell>
          <cell r="D188">
            <v>8.1483662719427197E-2</v>
          </cell>
          <cell r="E188">
            <v>6.4496140996354395E-2</v>
          </cell>
          <cell r="F188">
            <v>5.86883898423868E-2</v>
          </cell>
        </row>
        <row r="189">
          <cell r="A189">
            <v>187</v>
          </cell>
          <cell r="B189">
            <v>0.119900312905923</v>
          </cell>
          <cell r="C189">
            <v>4.1030259680385802E-5</v>
          </cell>
          <cell r="D189">
            <v>2.5123965589323099E-2</v>
          </cell>
          <cell r="E189">
            <v>5.0197740605295103E-2</v>
          </cell>
          <cell r="F189">
            <v>7.5901674839226302E-2</v>
          </cell>
        </row>
        <row r="190">
          <cell r="A190">
            <v>188</v>
          </cell>
          <cell r="B190">
            <v>0.12248087283578001</v>
          </cell>
          <cell r="C190">
            <v>4.4999869381765499E-2</v>
          </cell>
          <cell r="D190">
            <v>6.8676497513649806E-2</v>
          </cell>
          <cell r="E190">
            <v>6.9399713303340604E-2</v>
          </cell>
          <cell r="F190">
            <v>5.9797606547160501E-2</v>
          </cell>
        </row>
        <row r="191">
          <cell r="A191">
            <v>189</v>
          </cell>
          <cell r="B191">
            <v>8.5367342643461006E-2</v>
          </cell>
          <cell r="C191">
            <v>3.0571437565342301E-2</v>
          </cell>
          <cell r="D191">
            <v>5.0069827484801398E-2</v>
          </cell>
          <cell r="E191">
            <v>6.9498797195763101E-2</v>
          </cell>
          <cell r="F191">
            <v>5.3116906819414403E-2</v>
          </cell>
        </row>
        <row r="192">
          <cell r="A192">
            <v>190</v>
          </cell>
          <cell r="B192">
            <v>0.186375703883609</v>
          </cell>
          <cell r="C192">
            <v>4.6892942401299903E-2</v>
          </cell>
          <cell r="D192">
            <v>7.4245676253379703E-2</v>
          </cell>
          <cell r="E192">
            <v>6.3286538231405703E-2</v>
          </cell>
          <cell r="F192">
            <v>6.89408980491341E-2</v>
          </cell>
        </row>
        <row r="193">
          <cell r="A193">
            <v>191</v>
          </cell>
          <cell r="B193">
            <v>2.7580771649771099E-5</v>
          </cell>
          <cell r="C193">
            <v>5.2847347429402398E-2</v>
          </cell>
          <cell r="D193">
            <v>7.4033946023938299E-2</v>
          </cell>
          <cell r="E193">
            <v>6.4341922206550994E-2</v>
          </cell>
          <cell r="F193">
            <v>6.7509654077379203E-2</v>
          </cell>
        </row>
        <row r="194">
          <cell r="A194">
            <v>192</v>
          </cell>
          <cell r="B194">
            <v>4.89269907499867E-4</v>
          </cell>
          <cell r="C194">
            <v>6.9964174913860103E-2</v>
          </cell>
          <cell r="D194">
            <v>5.90537108428036E-2</v>
          </cell>
          <cell r="E194">
            <v>6.7399288871424504E-2</v>
          </cell>
          <cell r="F194">
            <v>7.4111918570551494E-2</v>
          </cell>
        </row>
        <row r="195">
          <cell r="A195">
            <v>193</v>
          </cell>
          <cell r="B195">
            <v>8.2307731402803203E-2</v>
          </cell>
          <cell r="C195">
            <v>9.2431146607666007E-2</v>
          </cell>
          <cell r="D195">
            <v>4.4441892142195599E-2</v>
          </cell>
          <cell r="E195">
            <v>7.89255197999124E-2</v>
          </cell>
          <cell r="F195">
            <v>7.9538684336124904E-2</v>
          </cell>
        </row>
        <row r="196">
          <cell r="A196">
            <v>194</v>
          </cell>
          <cell r="B196">
            <v>0</v>
          </cell>
          <cell r="C196">
            <v>3.1504380648609401E-2</v>
          </cell>
          <cell r="D196">
            <v>4.8354622597809399E-2</v>
          </cell>
          <cell r="E196">
            <v>8.0746719943988396E-2</v>
          </cell>
          <cell r="F196">
            <v>7.0950613204068702E-2</v>
          </cell>
        </row>
        <row r="197">
          <cell r="A197">
            <v>195</v>
          </cell>
          <cell r="B197">
            <v>1.6217061722723101E-5</v>
          </cell>
          <cell r="C197">
            <v>3.7808757010928699E-3</v>
          </cell>
          <cell r="D197">
            <v>7.0745282057870895E-2</v>
          </cell>
          <cell r="E197">
            <v>7.5487223381695306E-2</v>
          </cell>
          <cell r="F197">
            <v>0.101353094983367</v>
          </cell>
        </row>
        <row r="198">
          <cell r="A198">
            <v>196</v>
          </cell>
          <cell r="B198">
            <v>9.7518465366985802E-5</v>
          </cell>
          <cell r="C198">
            <v>1.2942228288841701E-2</v>
          </cell>
          <cell r="D198">
            <v>6.3614209286186094E-2</v>
          </cell>
          <cell r="E198">
            <v>8.9961668623380397E-2</v>
          </cell>
          <cell r="F198">
            <v>6.4472295179313299E-2</v>
          </cell>
        </row>
        <row r="199">
          <cell r="A199">
            <v>197</v>
          </cell>
          <cell r="B199">
            <v>0.15964709543116501</v>
          </cell>
          <cell r="C199">
            <v>8.21278460281539E-2</v>
          </cell>
          <cell r="D199">
            <v>6.9594720971245902E-2</v>
          </cell>
          <cell r="E199">
            <v>7.5081094322001607E-2</v>
          </cell>
          <cell r="F199">
            <v>6.5395164286982693E-2</v>
          </cell>
        </row>
        <row r="200">
          <cell r="A200">
            <v>198</v>
          </cell>
          <cell r="B200">
            <v>0.120575238062983</v>
          </cell>
          <cell r="C200">
            <v>2.2719324283109198E-2</v>
          </cell>
          <cell r="D200">
            <v>7.3347491855336802E-2</v>
          </cell>
          <cell r="E200">
            <v>8.3998922510357302E-2</v>
          </cell>
          <cell r="F200">
            <v>7.3937098749397107E-2</v>
          </cell>
        </row>
        <row r="201">
          <cell r="A201">
            <v>199</v>
          </cell>
          <cell r="B201">
            <v>0.12955929281051201</v>
          </cell>
          <cell r="C201">
            <v>1.8368464848830299E-2</v>
          </cell>
          <cell r="D201">
            <v>6.5453994891754505E-2</v>
          </cell>
          <cell r="E201">
            <v>8.9802511075216404E-2</v>
          </cell>
          <cell r="F201">
            <v>7.2429948381792397E-2</v>
          </cell>
        </row>
        <row r="202">
          <cell r="A202">
            <v>200</v>
          </cell>
          <cell r="B202">
            <v>0</v>
          </cell>
          <cell r="C202">
            <v>5.8348647049050399E-2</v>
          </cell>
          <cell r="D202">
            <v>7.4988036555644899E-2</v>
          </cell>
          <cell r="E202">
            <v>8.3232707085805505E-2</v>
          </cell>
          <cell r="F202">
            <v>7.1835812063752294E-2</v>
          </cell>
        </row>
        <row r="203">
          <cell r="A203">
            <v>201</v>
          </cell>
          <cell r="B203">
            <v>0.18404175583483601</v>
          </cell>
          <cell r="C203">
            <v>6.4625692526316697E-2</v>
          </cell>
          <cell r="D203">
            <v>7.2206946909112404E-2</v>
          </cell>
          <cell r="E203">
            <v>7.9952455915382498E-2</v>
          </cell>
          <cell r="F203">
            <v>7.8015017124641997E-2</v>
          </cell>
        </row>
        <row r="204">
          <cell r="A204">
            <v>202</v>
          </cell>
          <cell r="B204">
            <v>0</v>
          </cell>
          <cell r="C204">
            <v>0.11427245476904301</v>
          </cell>
          <cell r="D204">
            <v>4.1575347617961E-2</v>
          </cell>
          <cell r="E204">
            <v>7.0311579873510402E-2</v>
          </cell>
          <cell r="F204">
            <v>6.9377075432370802E-2</v>
          </cell>
        </row>
        <row r="205">
          <cell r="A205">
            <v>203</v>
          </cell>
          <cell r="B205">
            <v>1.9720346029989998E-3</v>
          </cell>
          <cell r="C205">
            <v>4.78017881113003E-2</v>
          </cell>
          <cell r="D205">
            <v>5.2201872126687497E-2</v>
          </cell>
          <cell r="E205">
            <v>7.9880289292987003E-2</v>
          </cell>
          <cell r="F205">
            <v>7.3317678976376005E-2</v>
          </cell>
        </row>
        <row r="206">
          <cell r="A206">
            <v>204</v>
          </cell>
          <cell r="B206">
            <v>5.5081300228576602E-5</v>
          </cell>
          <cell r="C206">
            <v>2.7967859744048699E-2</v>
          </cell>
          <cell r="D206">
            <v>6.4932360067103803E-2</v>
          </cell>
          <cell r="E206">
            <v>7.67213280423924E-2</v>
          </cell>
          <cell r="F206">
            <v>7.3911181462811601E-2</v>
          </cell>
        </row>
        <row r="207">
          <cell r="A207">
            <v>205</v>
          </cell>
          <cell r="B207">
            <v>2.52577856862891E-2</v>
          </cell>
          <cell r="C207">
            <v>3.5354775262184897E-2</v>
          </cell>
          <cell r="D207">
            <v>4.3404055788855103E-2</v>
          </cell>
          <cell r="E207">
            <v>7.6696353380469096E-2</v>
          </cell>
          <cell r="F207">
            <v>6.8766164263506999E-2</v>
          </cell>
        </row>
        <row r="208">
          <cell r="A208">
            <v>206</v>
          </cell>
          <cell r="B208">
            <v>2.60894562335913E-2</v>
          </cell>
          <cell r="C208">
            <v>8.5978875762915297E-2</v>
          </cell>
          <cell r="D208">
            <v>7.1993461200185599E-2</v>
          </cell>
          <cell r="E208">
            <v>8.6967104381343099E-2</v>
          </cell>
          <cell r="F208">
            <v>8.8156651141318307E-2</v>
          </cell>
        </row>
        <row r="209">
          <cell r="A209">
            <v>207</v>
          </cell>
          <cell r="B209">
            <v>5.7405822062612001E-2</v>
          </cell>
          <cell r="C209">
            <v>7.3673771510808506E-2</v>
          </cell>
          <cell r="D209">
            <v>8.5226181575926402E-2</v>
          </cell>
          <cell r="E209">
            <v>8.4773323280876903E-2</v>
          </cell>
          <cell r="F209">
            <v>8.8242130611720704E-2</v>
          </cell>
        </row>
        <row r="210">
          <cell r="A210">
            <v>208</v>
          </cell>
          <cell r="B210">
            <v>4.7910009243921102E-2</v>
          </cell>
          <cell r="C210">
            <v>8.8265694773039E-2</v>
          </cell>
          <cell r="D210">
            <v>8.6046370959817195E-2</v>
          </cell>
          <cell r="E210">
            <v>8.7639986249883006E-2</v>
          </cell>
          <cell r="F210">
            <v>8.62930846826514E-2</v>
          </cell>
        </row>
        <row r="211">
          <cell r="A211">
            <v>209</v>
          </cell>
          <cell r="B211">
            <v>3.9642496573399897E-5</v>
          </cell>
          <cell r="C211">
            <v>0.100139808743602</v>
          </cell>
          <cell r="D211">
            <v>8.6689682921630304E-2</v>
          </cell>
          <cell r="E211">
            <v>9.0664886030537406E-2</v>
          </cell>
          <cell r="F211">
            <v>9.2227002025153507E-2</v>
          </cell>
        </row>
        <row r="212">
          <cell r="A212">
            <v>210</v>
          </cell>
          <cell r="B212">
            <v>7.2145143972924E-2</v>
          </cell>
          <cell r="C212">
            <v>0.110737155496898</v>
          </cell>
          <cell r="D212">
            <v>8.46436840718746E-2</v>
          </cell>
          <cell r="E212">
            <v>8.7760235115734303E-2</v>
          </cell>
          <cell r="F212">
            <v>9.1356145069905595E-2</v>
          </cell>
        </row>
        <row r="213">
          <cell r="A213">
            <v>211</v>
          </cell>
          <cell r="B213">
            <v>6.30287504212593E-2</v>
          </cell>
          <cell r="C213">
            <v>9.4715785832647698E-2</v>
          </cell>
          <cell r="D213">
            <v>8.2203929477286899E-2</v>
          </cell>
          <cell r="E213">
            <v>9.3301926967177998E-2</v>
          </cell>
          <cell r="F213">
            <v>9.8778719136589505E-2</v>
          </cell>
        </row>
        <row r="214">
          <cell r="A214">
            <v>212</v>
          </cell>
          <cell r="B214">
            <v>0</v>
          </cell>
          <cell r="C214">
            <v>9.2015524106795102E-2</v>
          </cell>
          <cell r="D214">
            <v>8.3653086652644898E-2</v>
          </cell>
          <cell r="E214">
            <v>9.3423602591599195E-2</v>
          </cell>
          <cell r="F214">
            <v>9.1735798986164199E-2</v>
          </cell>
        </row>
        <row r="215">
          <cell r="A215">
            <v>213</v>
          </cell>
          <cell r="B215">
            <v>7.1468493554988299E-2</v>
          </cell>
          <cell r="C215">
            <v>0.17608534777011101</v>
          </cell>
          <cell r="D215">
            <v>7.5627071251730696E-2</v>
          </cell>
          <cell r="E215">
            <v>0.104743006849148</v>
          </cell>
          <cell r="F215">
            <v>9.8540344137756405E-2</v>
          </cell>
        </row>
        <row r="216">
          <cell r="A216">
            <v>214</v>
          </cell>
          <cell r="B216">
            <v>6.6640936661417502E-2</v>
          </cell>
          <cell r="C216">
            <v>9.2047181817346099E-2</v>
          </cell>
          <cell r="D216">
            <v>8.4872224561478596E-2</v>
          </cell>
          <cell r="E216">
            <v>0.10622235161517</v>
          </cell>
          <cell r="F216">
            <v>9.1821802019857096E-2</v>
          </cell>
        </row>
        <row r="217">
          <cell r="A217">
            <v>215</v>
          </cell>
          <cell r="B217">
            <v>9.8248839370111196E-2</v>
          </cell>
          <cell r="C217">
            <v>0.125943834026503</v>
          </cell>
          <cell r="D217">
            <v>9.4348590937713098E-2</v>
          </cell>
          <cell r="E217">
            <v>0.10347340567204499</v>
          </cell>
          <cell r="F217">
            <v>8.8176964345137804E-2</v>
          </cell>
        </row>
        <row r="218">
          <cell r="A218">
            <v>216</v>
          </cell>
          <cell r="B218">
            <v>2.17134077438175E-5</v>
          </cell>
          <cell r="C218">
            <v>9.9065499889029199E-2</v>
          </cell>
          <cell r="D218">
            <v>0.108698336294935</v>
          </cell>
          <cell r="E218">
            <v>0.105580515968139</v>
          </cell>
          <cell r="F218">
            <v>0.102733333076809</v>
          </cell>
        </row>
        <row r="219">
          <cell r="A219">
            <v>217</v>
          </cell>
          <cell r="B219">
            <v>6.8196217888298896E-2</v>
          </cell>
          <cell r="C219">
            <v>0.106732984651465</v>
          </cell>
          <cell r="D219">
            <v>0.101713314293505</v>
          </cell>
          <cell r="E219">
            <v>0.10701547496514401</v>
          </cell>
          <cell r="F219">
            <v>0.104463940364639</v>
          </cell>
        </row>
        <row r="220">
          <cell r="A220">
            <v>218</v>
          </cell>
          <cell r="B220">
            <v>0.156723658876493</v>
          </cell>
          <cell r="C220">
            <v>0.12155706509544099</v>
          </cell>
          <cell r="D220">
            <v>9.8148057488849402E-2</v>
          </cell>
          <cell r="E220">
            <v>0.10910565634875199</v>
          </cell>
          <cell r="F220">
            <v>0.113559142673452</v>
          </cell>
        </row>
        <row r="221">
          <cell r="A221">
            <v>219</v>
          </cell>
          <cell r="B221">
            <v>7.1136442853216394E-2</v>
          </cell>
          <cell r="C221">
            <v>0.124470639823585</v>
          </cell>
          <cell r="D221">
            <v>6.3953418418659397E-2</v>
          </cell>
          <cell r="E221">
            <v>0.11474125947468</v>
          </cell>
          <cell r="F221">
            <v>0.11690556296176401</v>
          </cell>
        </row>
        <row r="222">
          <cell r="A222">
            <v>220</v>
          </cell>
          <cell r="B222">
            <v>0.15149807141480301</v>
          </cell>
          <cell r="C222">
            <v>0.12631082577833899</v>
          </cell>
          <cell r="D222">
            <v>0.110103483114255</v>
          </cell>
          <cell r="E222">
            <v>0.11677801953257499</v>
          </cell>
          <cell r="F222">
            <v>0.121134420878104</v>
          </cell>
        </row>
        <row r="223">
          <cell r="A223">
            <v>221</v>
          </cell>
          <cell r="B223">
            <v>2.5932649955130699E-2</v>
          </cell>
          <cell r="C223">
            <v>0.122789207172186</v>
          </cell>
          <cell r="D223">
            <v>0.114742331513682</v>
          </cell>
          <cell r="E223">
            <v>0.11274069523743099</v>
          </cell>
          <cell r="F223">
            <v>0.11000089679175699</v>
          </cell>
        </row>
        <row r="224">
          <cell r="A224">
            <v>222</v>
          </cell>
          <cell r="B224">
            <v>0.16158026451801899</v>
          </cell>
          <cell r="C224">
            <v>0.11010315125400499</v>
          </cell>
          <cell r="D224">
            <v>0.112885190388305</v>
          </cell>
          <cell r="E224">
            <v>8.4229985325776996E-2</v>
          </cell>
          <cell r="F224">
            <v>0.12573605616431399</v>
          </cell>
        </row>
        <row r="225">
          <cell r="A225">
            <v>223</v>
          </cell>
          <cell r="B225">
            <v>0.16637397119741201</v>
          </cell>
          <cell r="C225">
            <v>0.14173037808702599</v>
          </cell>
          <cell r="D225">
            <v>0.100848625242797</v>
          </cell>
          <cell r="E225">
            <v>0.123601248916927</v>
          </cell>
          <cell r="F225">
            <v>0.12425030759202101</v>
          </cell>
        </row>
        <row r="226">
          <cell r="A226">
            <v>224</v>
          </cell>
          <cell r="B226">
            <v>0.106166538311623</v>
          </cell>
          <cell r="C226">
            <v>0.14491540908800701</v>
          </cell>
          <cell r="D226">
            <v>0.108517091666926</v>
          </cell>
          <cell r="E226">
            <v>0.126182935381948</v>
          </cell>
          <cell r="F226">
            <v>0.126855063279429</v>
          </cell>
        </row>
        <row r="227">
          <cell r="A227">
            <v>225</v>
          </cell>
          <cell r="B227">
            <v>1.59382464980488E-2</v>
          </cell>
          <cell r="C227">
            <v>0.120894691954504</v>
          </cell>
          <cell r="D227">
            <v>9.2891316000745502E-2</v>
          </cell>
          <cell r="E227">
            <v>0.110188475712526</v>
          </cell>
          <cell r="F227">
            <v>0.119200145867687</v>
          </cell>
        </row>
        <row r="228">
          <cell r="A228">
            <v>226</v>
          </cell>
          <cell r="B228">
            <v>5.0193899729059403E-2</v>
          </cell>
          <cell r="C228">
            <v>0.115757825717708</v>
          </cell>
          <cell r="D228">
            <v>0.11920419639008301</v>
          </cell>
          <cell r="E228">
            <v>0.12756459824650801</v>
          </cell>
          <cell r="F228">
            <v>0.123343256018995</v>
          </cell>
        </row>
        <row r="229">
          <cell r="A229">
            <v>227</v>
          </cell>
          <cell r="B229">
            <v>6.5388591946881305E-2</v>
          </cell>
          <cell r="C229">
            <v>0.14895226783642099</v>
          </cell>
          <cell r="D229">
            <v>0.127130263477578</v>
          </cell>
          <cell r="E229">
            <v>0.133218485124001</v>
          </cell>
          <cell r="F229">
            <v>0.12809589224877599</v>
          </cell>
        </row>
        <row r="230">
          <cell r="A230">
            <v>228</v>
          </cell>
          <cell r="B230">
            <v>4.8424979364693102E-2</v>
          </cell>
          <cell r="C230">
            <v>0.13477982890252299</v>
          </cell>
          <cell r="D230">
            <v>0.12268724633347</v>
          </cell>
          <cell r="E230">
            <v>0.130371171494787</v>
          </cell>
          <cell r="F230">
            <v>0.12919462736624299</v>
          </cell>
        </row>
        <row r="231">
          <cell r="A231">
            <v>229</v>
          </cell>
          <cell r="B231">
            <v>0.11339992900215599</v>
          </cell>
          <cell r="C231">
            <v>0.110441698139748</v>
          </cell>
          <cell r="D231">
            <v>0.1204869083065</v>
          </cell>
          <cell r="E231">
            <v>0.135653807829236</v>
          </cell>
          <cell r="F231">
            <v>0.13212901624444801</v>
          </cell>
        </row>
        <row r="232">
          <cell r="A232">
            <v>230</v>
          </cell>
          <cell r="B232">
            <v>0.20840870748434401</v>
          </cell>
          <cell r="C232">
            <v>0.12826322870182599</v>
          </cell>
          <cell r="D232">
            <v>0.129427656566968</v>
          </cell>
          <cell r="E232">
            <v>0.13383268872614501</v>
          </cell>
          <cell r="F232">
            <v>0.13566050958554501</v>
          </cell>
        </row>
        <row r="233">
          <cell r="A233">
            <v>231</v>
          </cell>
          <cell r="B233">
            <v>8.6213972132508601E-2</v>
          </cell>
          <cell r="C233">
            <v>0.127490775933147</v>
          </cell>
          <cell r="D233">
            <v>0.130251517504856</v>
          </cell>
          <cell r="E233">
            <v>0.14340584934418399</v>
          </cell>
          <cell r="F233">
            <v>0.143398486405374</v>
          </cell>
        </row>
        <row r="234">
          <cell r="A234">
            <v>232</v>
          </cell>
          <cell r="B234">
            <v>0.20256879505949099</v>
          </cell>
          <cell r="C234">
            <v>0.112057064246287</v>
          </cell>
          <cell r="D234">
            <v>0.12835693283510399</v>
          </cell>
          <cell r="E234">
            <v>0.13945691418346601</v>
          </cell>
          <cell r="F234">
            <v>0.145030179765442</v>
          </cell>
        </row>
        <row r="235">
          <cell r="A235">
            <v>233</v>
          </cell>
          <cell r="B235">
            <v>6.9228869224172498E-2</v>
          </cell>
          <cell r="C235">
            <v>0.12353130883929</v>
          </cell>
          <cell r="D235">
            <v>0.13376777554731201</v>
          </cell>
          <cell r="E235">
            <v>0.14193764143241999</v>
          </cell>
          <cell r="F235">
            <v>0.152439349893182</v>
          </cell>
        </row>
        <row r="236">
          <cell r="A236">
            <v>234</v>
          </cell>
          <cell r="B236">
            <v>0.10250933173270101</v>
          </cell>
          <cell r="C236">
            <v>0.118294428981922</v>
          </cell>
          <cell r="D236">
            <v>0.13794186363480401</v>
          </cell>
          <cell r="E236">
            <v>0.14772550818725</v>
          </cell>
          <cell r="F236">
            <v>0.15282566770126499</v>
          </cell>
        </row>
        <row r="237">
          <cell r="A237">
            <v>235</v>
          </cell>
          <cell r="B237">
            <v>0.194074416509807</v>
          </cell>
          <cell r="C237">
            <v>0.15671752146925799</v>
          </cell>
          <cell r="D237">
            <v>0.145064481679437</v>
          </cell>
          <cell r="E237">
            <v>0.15140689596953999</v>
          </cell>
          <cell r="F237">
            <v>0.15687425458256099</v>
          </cell>
        </row>
        <row r="238">
          <cell r="A238">
            <v>236</v>
          </cell>
          <cell r="B238">
            <v>0.103109882713039</v>
          </cell>
          <cell r="C238">
            <v>0.13229241924209101</v>
          </cell>
          <cell r="D238">
            <v>0.143424896942388</v>
          </cell>
          <cell r="E238">
            <v>0.15460466564047301</v>
          </cell>
          <cell r="F238">
            <v>0.15715374170971999</v>
          </cell>
        </row>
        <row r="239">
          <cell r="A239">
            <v>237</v>
          </cell>
          <cell r="B239">
            <v>0.16426261699061201</v>
          </cell>
          <cell r="C239">
            <v>0.15569492228724999</v>
          </cell>
          <cell r="D239">
            <v>0.14656963183473301</v>
          </cell>
          <cell r="E239">
            <v>0.15718449049549599</v>
          </cell>
          <cell r="F239">
            <v>0.162226458131215</v>
          </cell>
        </row>
        <row r="240">
          <cell r="A240">
            <v>238</v>
          </cell>
          <cell r="B240">
            <v>0.134953181665672</v>
          </cell>
          <cell r="C240">
            <v>0.17875480840972099</v>
          </cell>
          <cell r="D240">
            <v>0.149121044903197</v>
          </cell>
          <cell r="E240">
            <v>0.16093049193488801</v>
          </cell>
          <cell r="F240">
            <v>0.16821389063838399</v>
          </cell>
        </row>
        <row r="241">
          <cell r="A241">
            <v>239</v>
          </cell>
          <cell r="B241">
            <v>0.159208847370266</v>
          </cell>
          <cell r="C241">
            <v>0.15914234617755299</v>
          </cell>
          <cell r="D241">
            <v>0.15257223009067999</v>
          </cell>
          <cell r="E241">
            <v>0.15976540288537999</v>
          </cell>
          <cell r="F241">
            <v>0.1665224609938</v>
          </cell>
        </row>
        <row r="242">
          <cell r="A242">
            <v>240</v>
          </cell>
          <cell r="B242">
            <v>0.22447553580535001</v>
          </cell>
          <cell r="C242">
            <v>0.19264996089451</v>
          </cell>
          <cell r="D242">
            <v>0.156878158226334</v>
          </cell>
          <cell r="E242">
            <v>0.16248088211190401</v>
          </cell>
          <cell r="F242">
            <v>0.164087527907299</v>
          </cell>
        </row>
        <row r="243">
          <cell r="A243">
            <v>241</v>
          </cell>
          <cell r="B243">
            <v>0.190744268080007</v>
          </cell>
          <cell r="C243">
            <v>0.187010531578537</v>
          </cell>
          <cell r="D243">
            <v>0.1600613558508</v>
          </cell>
          <cell r="E243">
            <v>0.16880634349597301</v>
          </cell>
          <cell r="F243">
            <v>0.179047144109376</v>
          </cell>
        </row>
        <row r="244">
          <cell r="A244">
            <v>242</v>
          </cell>
          <cell r="B244">
            <v>0.13094057998570099</v>
          </cell>
          <cell r="C244">
            <v>0.16748551705515499</v>
          </cell>
          <cell r="D244">
            <v>0.16208267150710401</v>
          </cell>
          <cell r="E244">
            <v>0.16979123917421601</v>
          </cell>
          <cell r="F244">
            <v>0.17341853101731899</v>
          </cell>
        </row>
        <row r="245">
          <cell r="A245">
            <v>243</v>
          </cell>
          <cell r="B245">
            <v>0.161712203842306</v>
          </cell>
          <cell r="C245">
            <v>0.18696359556035699</v>
          </cell>
          <cell r="D245">
            <v>0.16379516803735</v>
          </cell>
          <cell r="E245">
            <v>0.17541726911710501</v>
          </cell>
          <cell r="F245">
            <v>0.184201056674894</v>
          </cell>
        </row>
        <row r="246">
          <cell r="A246">
            <v>244</v>
          </cell>
          <cell r="B246">
            <v>0.19327823543522299</v>
          </cell>
          <cell r="C246">
            <v>0.168456884089942</v>
          </cell>
          <cell r="D246">
            <v>0.161687116732011</v>
          </cell>
          <cell r="E246">
            <v>0.17799977148690599</v>
          </cell>
          <cell r="F246">
            <v>0.18791401167461799</v>
          </cell>
        </row>
        <row r="247">
          <cell r="A247">
            <v>245</v>
          </cell>
          <cell r="B247">
            <v>0.12782314683305199</v>
          </cell>
          <cell r="C247">
            <v>0.17711642762354199</v>
          </cell>
          <cell r="D247">
            <v>0.17523157957885999</v>
          </cell>
          <cell r="E247">
            <v>0.18127371878290099</v>
          </cell>
          <cell r="F247">
            <v>0.19182968835222899</v>
          </cell>
        </row>
        <row r="248">
          <cell r="A248">
            <v>246</v>
          </cell>
          <cell r="B248">
            <v>0.183412748030094</v>
          </cell>
          <cell r="C248">
            <v>0.18819526780769999</v>
          </cell>
          <cell r="D248">
            <v>0.17794121597555099</v>
          </cell>
          <cell r="E248">
            <v>0.19074515639386999</v>
          </cell>
          <cell r="F248">
            <v>0.19834866056863701</v>
          </cell>
        </row>
        <row r="249">
          <cell r="A249">
            <v>247</v>
          </cell>
          <cell r="B249">
            <v>0.16998501403433899</v>
          </cell>
          <cell r="C249">
            <v>0.18997003391379499</v>
          </cell>
          <cell r="D249">
            <v>0.18366387181437099</v>
          </cell>
          <cell r="E249">
            <v>0.191625849050226</v>
          </cell>
          <cell r="F249">
            <v>0.19553929362801301</v>
          </cell>
        </row>
        <row r="250">
          <cell r="A250">
            <v>248</v>
          </cell>
          <cell r="B250">
            <v>0.187188915406693</v>
          </cell>
          <cell r="C250">
            <v>0.20183331007658001</v>
          </cell>
          <cell r="D250">
            <v>0.18715881494189199</v>
          </cell>
          <cell r="E250">
            <v>0.19506351949214801</v>
          </cell>
          <cell r="F250">
            <v>0.207509157724971</v>
          </cell>
        </row>
        <row r="251">
          <cell r="A251">
            <v>249</v>
          </cell>
          <cell r="B251">
            <v>0.16862457987882401</v>
          </cell>
          <cell r="C251">
            <v>0.184670934508741</v>
          </cell>
          <cell r="D251">
            <v>0.18569827764348201</v>
          </cell>
          <cell r="E251">
            <v>0.20003605835459501</v>
          </cell>
          <cell r="F251">
            <v>0.20672599392846899</v>
          </cell>
        </row>
        <row r="252">
          <cell r="A252">
            <v>250</v>
          </cell>
          <cell r="B252">
            <v>0.21794153142485601</v>
          </cell>
          <cell r="C252">
            <v>0.19007737906028399</v>
          </cell>
          <cell r="D252">
            <v>0.195907732868349</v>
          </cell>
          <cell r="E252">
            <v>0.197297230288108</v>
          </cell>
          <cell r="F252">
            <v>0.20424961624118501</v>
          </cell>
        </row>
        <row r="253">
          <cell r="A253">
            <v>251</v>
          </cell>
          <cell r="B253">
            <v>0.23655502060868699</v>
          </cell>
          <cell r="C253">
            <v>0.19841047632570499</v>
          </cell>
          <cell r="D253">
            <v>0.19820138108814001</v>
          </cell>
          <cell r="E253">
            <v>0.204137951578268</v>
          </cell>
          <cell r="F253">
            <v>0.217322295020661</v>
          </cell>
        </row>
        <row r="254">
          <cell r="A254">
            <v>252</v>
          </cell>
          <cell r="B254">
            <v>0.200235702049778</v>
          </cell>
          <cell r="C254">
            <v>0.205697265228618</v>
          </cell>
          <cell r="D254">
            <v>0.20400818999965101</v>
          </cell>
          <cell r="E254">
            <v>0.21530748134702499</v>
          </cell>
          <cell r="F254">
            <v>0.222223865537863</v>
          </cell>
        </row>
        <row r="255">
          <cell r="A255">
            <v>253</v>
          </cell>
          <cell r="B255">
            <v>0.21280351941499001</v>
          </cell>
          <cell r="C255">
            <v>0.20903183970448999</v>
          </cell>
          <cell r="D255">
            <v>0.211058081233059</v>
          </cell>
          <cell r="E255">
            <v>0.22029355600150399</v>
          </cell>
          <cell r="F255">
            <v>0.22727570726928201</v>
          </cell>
        </row>
        <row r="256">
          <cell r="A256">
            <v>254</v>
          </cell>
          <cell r="B256">
            <v>0.227484852012207</v>
          </cell>
          <cell r="C256">
            <v>0.22423680399446899</v>
          </cell>
          <cell r="D256">
            <v>0.21365134700324601</v>
          </cell>
          <cell r="E256">
            <v>0.22504333869326501</v>
          </cell>
          <cell r="F256">
            <v>0.231375537706207</v>
          </cell>
        </row>
        <row r="257">
          <cell r="A257">
            <v>255</v>
          </cell>
          <cell r="B257">
            <v>0.194439856214601</v>
          </cell>
          <cell r="C257">
            <v>0.223448650762791</v>
          </cell>
          <cell r="D257">
            <v>0.22260060891151701</v>
          </cell>
          <cell r="E257">
            <v>0.23047699324767401</v>
          </cell>
          <cell r="F257">
            <v>0.23723195076631101</v>
          </cell>
        </row>
        <row r="258">
          <cell r="A258">
            <v>256</v>
          </cell>
          <cell r="B258">
            <v>0.23038738041159201</v>
          </cell>
          <cell r="C258">
            <v>0.23391151341734001</v>
          </cell>
          <cell r="D258">
            <v>0.231008085116781</v>
          </cell>
          <cell r="E258">
            <v>0.23722461839828299</v>
          </cell>
          <cell r="F258">
            <v>0.248978684126925</v>
          </cell>
        </row>
        <row r="259">
          <cell r="A259">
            <v>257</v>
          </cell>
          <cell r="B259">
            <v>0.25634489925639098</v>
          </cell>
          <cell r="C259">
            <v>0.240100574336225</v>
          </cell>
          <cell r="D259">
            <v>0.22948869738729299</v>
          </cell>
          <cell r="E259">
            <v>0.242186745702579</v>
          </cell>
          <cell r="F259">
            <v>0.25170561239725597</v>
          </cell>
        </row>
        <row r="260">
          <cell r="A260">
            <v>258</v>
          </cell>
          <cell r="B260">
            <v>0.23446815177249999</v>
          </cell>
          <cell r="C260">
            <v>0.233231087589999</v>
          </cell>
          <cell r="D260">
            <v>0.236126883540106</v>
          </cell>
          <cell r="E260">
            <v>0.24765907409063101</v>
          </cell>
          <cell r="F260">
            <v>0.25997887279960402</v>
          </cell>
        </row>
        <row r="261">
          <cell r="A261">
            <v>259</v>
          </cell>
          <cell r="B261">
            <v>0.25858149904324501</v>
          </cell>
          <cell r="C261">
            <v>0.24871423057996001</v>
          </cell>
          <cell r="D261">
            <v>0.24382205754157499</v>
          </cell>
          <cell r="E261">
            <v>0.25595881450152502</v>
          </cell>
          <cell r="F261">
            <v>0.26328435622049201</v>
          </cell>
        </row>
        <row r="262">
          <cell r="A262">
            <v>260</v>
          </cell>
          <cell r="B262">
            <v>0.25193044004251403</v>
          </cell>
          <cell r="C262">
            <v>0.26041879802296503</v>
          </cell>
          <cell r="D262">
            <v>0.25037976445368998</v>
          </cell>
          <cell r="E262">
            <v>0.26190284328116298</v>
          </cell>
          <cell r="F262">
            <v>0.27546897262200098</v>
          </cell>
        </row>
        <row r="263">
          <cell r="A263">
            <v>261</v>
          </cell>
          <cell r="B263">
            <v>0.24334755446555401</v>
          </cell>
          <cell r="C263">
            <v>0.25431120415154901</v>
          </cell>
          <cell r="D263">
            <v>0.25673836684879298</v>
          </cell>
          <cell r="E263">
            <v>0.26506058554654599</v>
          </cell>
          <cell r="F263">
            <v>0.27269343369753701</v>
          </cell>
        </row>
        <row r="264">
          <cell r="A264">
            <v>262</v>
          </cell>
          <cell r="B264">
            <v>0.25170006701094</v>
          </cell>
          <cell r="C264">
            <v>0.27457595388175099</v>
          </cell>
          <cell r="D264">
            <v>0.25628985621963402</v>
          </cell>
          <cell r="E264">
            <v>0.27692240284320901</v>
          </cell>
          <cell r="F264">
            <v>0.28251056142685699</v>
          </cell>
        </row>
        <row r="265">
          <cell r="A265">
            <v>263</v>
          </cell>
          <cell r="B265">
            <v>0.27640172693736198</v>
          </cell>
          <cell r="C265">
            <v>0.28029285250124403</v>
          </cell>
          <cell r="D265">
            <v>0.27312094547884802</v>
          </cell>
          <cell r="E265">
            <v>0.283595772722116</v>
          </cell>
          <cell r="F265">
            <v>0.28390263982908998</v>
          </cell>
        </row>
        <row r="266">
          <cell r="A266">
            <v>264</v>
          </cell>
          <cell r="B266">
            <v>0.281239118168784</v>
          </cell>
          <cell r="C266">
            <v>0.27903836417858602</v>
          </cell>
          <cell r="D266">
            <v>0.27689216259150101</v>
          </cell>
          <cell r="E266">
            <v>0.28703874850088301</v>
          </cell>
          <cell r="F266">
            <v>0.29384389094200702</v>
          </cell>
        </row>
        <row r="267">
          <cell r="A267">
            <v>265</v>
          </cell>
          <cell r="B267">
            <v>0.27585114252513798</v>
          </cell>
          <cell r="C267">
            <v>0.29275562511408998</v>
          </cell>
          <cell r="D267">
            <v>0.28848310326295801</v>
          </cell>
          <cell r="E267">
            <v>0.30466616798488699</v>
          </cell>
          <cell r="F267">
            <v>0.30820693957526801</v>
          </cell>
        </row>
        <row r="268">
          <cell r="A268">
            <v>266</v>
          </cell>
          <cell r="B268">
            <v>0.28758861300959598</v>
          </cell>
          <cell r="C268">
            <v>0.30025357581989498</v>
          </cell>
          <cell r="D268">
            <v>0.29511197995190502</v>
          </cell>
          <cell r="E268">
            <v>0.30830266848968402</v>
          </cell>
          <cell r="F268">
            <v>0.316246789649472</v>
          </cell>
        </row>
        <row r="269">
          <cell r="A269">
            <v>267</v>
          </cell>
          <cell r="B269">
            <v>0.300675277927752</v>
          </cell>
          <cell r="C269">
            <v>0.303437713054929</v>
          </cell>
          <cell r="D269">
            <v>0.30193319114845302</v>
          </cell>
          <cell r="E269">
            <v>0.31568855405256402</v>
          </cell>
          <cell r="F269">
            <v>0.32552688612025799</v>
          </cell>
        </row>
        <row r="270">
          <cell r="A270">
            <v>268</v>
          </cell>
          <cell r="B270">
            <v>0.31505371983460501</v>
          </cell>
          <cell r="C270">
            <v>0.31205116130958899</v>
          </cell>
          <cell r="D270">
            <v>0.31383458303217499</v>
          </cell>
          <cell r="E270">
            <v>0.32503744758886199</v>
          </cell>
          <cell r="F270">
            <v>0.34078651945761601</v>
          </cell>
        </row>
        <row r="271">
          <cell r="A271">
            <v>269</v>
          </cell>
          <cell r="B271">
            <v>0.33730104210689399</v>
          </cell>
          <cell r="C271">
            <v>0.32649191183243098</v>
          </cell>
          <cell r="D271">
            <v>0.322151608408628</v>
          </cell>
          <cell r="E271">
            <v>0.33701424520484402</v>
          </cell>
          <cell r="F271">
            <v>0.35067033046318002</v>
          </cell>
        </row>
        <row r="272">
          <cell r="A272">
            <v>270</v>
          </cell>
          <cell r="B272">
            <v>0.31880054285590298</v>
          </cell>
          <cell r="C272">
            <v>0.329361168661162</v>
          </cell>
          <cell r="D272">
            <v>0.32990036560610397</v>
          </cell>
          <cell r="E272">
            <v>0.34156689731059903</v>
          </cell>
          <cell r="F272">
            <v>0.354386919232616</v>
          </cell>
        </row>
        <row r="273">
          <cell r="A273">
            <v>271</v>
          </cell>
          <cell r="B273">
            <v>0.33304580654565202</v>
          </cell>
          <cell r="C273">
            <v>0.34292791939987899</v>
          </cell>
          <cell r="D273">
            <v>0.33952746025096597</v>
          </cell>
          <cell r="E273">
            <v>0.35211321531744</v>
          </cell>
          <cell r="F273">
            <v>0.36436013491635</v>
          </cell>
        </row>
        <row r="274">
          <cell r="A274">
            <v>272</v>
          </cell>
          <cell r="B274">
            <v>0.34267752610337199</v>
          </cell>
          <cell r="C274">
            <v>0.35018851202168499</v>
          </cell>
          <cell r="D274">
            <v>0.34498102037246903</v>
          </cell>
          <cell r="E274">
            <v>0.35904322659052201</v>
          </cell>
          <cell r="F274">
            <v>0.37195255313828202</v>
          </cell>
        </row>
        <row r="275">
          <cell r="A275">
            <v>273</v>
          </cell>
          <cell r="B275">
            <v>0.35450105056585102</v>
          </cell>
          <cell r="C275">
            <v>0.368234338115141</v>
          </cell>
          <cell r="D275">
            <v>0.35931379610071801</v>
          </cell>
          <cell r="E275">
            <v>0.371378224590866</v>
          </cell>
          <cell r="F275">
            <v>0.38647198990245701</v>
          </cell>
        </row>
        <row r="276">
          <cell r="A276">
            <v>274</v>
          </cell>
          <cell r="B276">
            <v>0.36484325090606901</v>
          </cell>
          <cell r="C276">
            <v>0.37564896125575598</v>
          </cell>
          <cell r="D276">
            <v>0.37323818289879601</v>
          </cell>
          <cell r="E276">
            <v>0.38095411584588801</v>
          </cell>
          <cell r="F276">
            <v>0.400854648821728</v>
          </cell>
        </row>
        <row r="277">
          <cell r="A277">
            <v>275</v>
          </cell>
          <cell r="B277">
            <v>0.38505876139582501</v>
          </cell>
          <cell r="C277">
            <v>0.38530629320527199</v>
          </cell>
          <cell r="D277">
            <v>0.38223935292481898</v>
          </cell>
          <cell r="E277">
            <v>0.3958307974409</v>
          </cell>
          <cell r="F277">
            <v>0.41061010423949501</v>
          </cell>
        </row>
        <row r="278">
          <cell r="A278">
            <v>276</v>
          </cell>
          <cell r="B278">
            <v>0.39799433026928399</v>
          </cell>
          <cell r="C278">
            <v>0.39401066757324699</v>
          </cell>
          <cell r="D278">
            <v>0.39001956662687498</v>
          </cell>
          <cell r="E278">
            <v>0.40528225461298101</v>
          </cell>
          <cell r="F278">
            <v>0.419389659966387</v>
          </cell>
        </row>
        <row r="279">
          <cell r="A279">
            <v>277</v>
          </cell>
          <cell r="B279">
            <v>0.40507702902698001</v>
          </cell>
          <cell r="C279">
            <v>0.412011744142188</v>
          </cell>
          <cell r="D279">
            <v>0.40693536691976001</v>
          </cell>
          <cell r="E279">
            <v>0.41972311388505101</v>
          </cell>
          <cell r="F279">
            <v>0.43670245129970497</v>
          </cell>
        </row>
        <row r="280">
          <cell r="A280">
            <v>278</v>
          </cell>
          <cell r="B280">
            <v>0.41468732822697502</v>
          </cell>
          <cell r="C280">
            <v>0.41883082045178399</v>
          </cell>
          <cell r="D280">
            <v>0.41720814808844803</v>
          </cell>
          <cell r="E280">
            <v>0.43008580632207899</v>
          </cell>
          <cell r="F280">
            <v>0.44180170923608503</v>
          </cell>
        </row>
        <row r="281">
          <cell r="A281">
            <v>279</v>
          </cell>
          <cell r="B281">
            <v>0.43130901173481001</v>
          </cell>
          <cell r="C281">
            <v>0.43374701277146899</v>
          </cell>
          <cell r="D281">
            <v>0.42788481510353199</v>
          </cell>
          <cell r="E281">
            <v>0.43960823681252398</v>
          </cell>
          <cell r="F281">
            <v>0.45842615282173999</v>
          </cell>
        </row>
        <row r="282">
          <cell r="A282">
            <v>280</v>
          </cell>
          <cell r="B282">
            <v>0.44332299562267602</v>
          </cell>
          <cell r="C282">
            <v>0.45023568551866</v>
          </cell>
          <cell r="D282">
            <v>0.44017312289527999</v>
          </cell>
          <cell r="E282">
            <v>0.45577941211291101</v>
          </cell>
          <cell r="F282">
            <v>0.47343438341514998</v>
          </cell>
        </row>
        <row r="283">
          <cell r="A283">
            <v>281</v>
          </cell>
          <cell r="B283">
            <v>0.45692975150302201</v>
          </cell>
          <cell r="C283">
            <v>0.45987241379335603</v>
          </cell>
          <cell r="D283">
            <v>0.454107027603463</v>
          </cell>
          <cell r="E283">
            <v>0.46797671102810301</v>
          </cell>
          <cell r="F283">
            <v>0.48477276242985601</v>
          </cell>
        </row>
        <row r="284">
          <cell r="A284">
            <v>282</v>
          </cell>
          <cell r="B284">
            <v>0.475635386055483</v>
          </cell>
          <cell r="C284">
            <v>0.474470667135094</v>
          </cell>
          <cell r="D284">
            <v>0.47001554793059303</v>
          </cell>
          <cell r="E284">
            <v>0.48058884820067099</v>
          </cell>
          <cell r="F284">
            <v>0.50083192299874801</v>
          </cell>
        </row>
        <row r="285">
          <cell r="A285">
            <v>283</v>
          </cell>
          <cell r="B285">
            <v>0.48823387357332798</v>
          </cell>
          <cell r="C285">
            <v>0.48686246614085998</v>
          </cell>
          <cell r="D285">
            <v>0.48277601061780001</v>
          </cell>
          <cell r="E285">
            <v>0.49565207170591902</v>
          </cell>
          <cell r="F285">
            <v>0.51312910862154104</v>
          </cell>
        </row>
        <row r="286">
          <cell r="A286">
            <v>284</v>
          </cell>
          <cell r="B286">
            <v>0.50242510348673997</v>
          </cell>
          <cell r="C286">
            <v>0.49774724962682498</v>
          </cell>
          <cell r="D286">
            <v>0.495768027539921</v>
          </cell>
          <cell r="E286">
            <v>0.50801827748866502</v>
          </cell>
          <cell r="F286">
            <v>0.52518426014940001</v>
          </cell>
        </row>
        <row r="287">
          <cell r="A287">
            <v>285</v>
          </cell>
          <cell r="B287">
            <v>0.50927668265575099</v>
          </cell>
          <cell r="C287">
            <v>0.50462747992750301</v>
          </cell>
          <cell r="D287">
            <v>0.50966115005923496</v>
          </cell>
          <cell r="E287">
            <v>0.52810050922982898</v>
          </cell>
          <cell r="F287">
            <v>0.54059300554591305</v>
          </cell>
        </row>
        <row r="288">
          <cell r="A288">
            <v>286</v>
          </cell>
          <cell r="B288">
            <v>0.52467665476013403</v>
          </cell>
          <cell r="C288">
            <v>0.52171237949468696</v>
          </cell>
          <cell r="D288">
            <v>0.52282797108904</v>
          </cell>
          <cell r="E288">
            <v>0.53611179814548404</v>
          </cell>
          <cell r="F288">
            <v>0.55405868055047902</v>
          </cell>
        </row>
        <row r="289">
          <cell r="A289">
            <v>287</v>
          </cell>
          <cell r="B289">
            <v>0.53525861584273604</v>
          </cell>
          <cell r="C289">
            <v>0.54019814135218902</v>
          </cell>
          <cell r="D289">
            <v>0.53784462824814006</v>
          </cell>
          <cell r="E289">
            <v>0.55220595092698099</v>
          </cell>
          <cell r="F289">
            <v>0.56824860187082304</v>
          </cell>
        </row>
        <row r="290">
          <cell r="A290">
            <v>288</v>
          </cell>
          <cell r="B290">
            <v>0.55679564460747399</v>
          </cell>
          <cell r="C290">
            <v>0.55537963744389895</v>
          </cell>
          <cell r="D290">
            <v>0.55211248337296004</v>
          </cell>
          <cell r="E290">
            <v>0.57262009947211401</v>
          </cell>
          <cell r="F290">
            <v>0.58823301197282496</v>
          </cell>
        </row>
        <row r="291">
          <cell r="A291">
            <v>289</v>
          </cell>
          <cell r="B291">
            <v>0.57413808107991104</v>
          </cell>
          <cell r="C291">
            <v>0.57712963034343501</v>
          </cell>
          <cell r="D291">
            <v>0.57294164808638404</v>
          </cell>
          <cell r="E291">
            <v>0.58758503669292494</v>
          </cell>
          <cell r="F291">
            <v>0.60522516348462396</v>
          </cell>
        </row>
        <row r="292">
          <cell r="A292">
            <v>290</v>
          </cell>
          <cell r="B292">
            <v>0.59303443521103305</v>
          </cell>
          <cell r="C292">
            <v>0.59109051994704298</v>
          </cell>
          <cell r="D292">
            <v>0.58707742199353397</v>
          </cell>
          <cell r="E292">
            <v>0.60690807045270201</v>
          </cell>
          <cell r="F292">
            <v>0.61940963482494504</v>
          </cell>
        </row>
        <row r="293">
          <cell r="A293">
            <v>291</v>
          </cell>
          <cell r="B293">
            <v>0.60634790782272296</v>
          </cell>
          <cell r="C293">
            <v>0.60412642917078796</v>
          </cell>
          <cell r="D293">
            <v>0.60197988252276402</v>
          </cell>
          <cell r="E293">
            <v>0.61664960070763197</v>
          </cell>
          <cell r="F293">
            <v>0.63332743718332896</v>
          </cell>
        </row>
        <row r="294">
          <cell r="A294">
            <v>292</v>
          </cell>
          <cell r="B294">
            <v>0.61481149687259196</v>
          </cell>
          <cell r="C294">
            <v>0.62180366621433703</v>
          </cell>
          <cell r="D294">
            <v>0.61635375552727301</v>
          </cell>
          <cell r="E294">
            <v>0.63032974620004401</v>
          </cell>
          <cell r="F294">
            <v>0.64603071944172497</v>
          </cell>
        </row>
        <row r="295">
          <cell r="A295">
            <v>293</v>
          </cell>
          <cell r="B295">
            <v>0.64400567094146399</v>
          </cell>
          <cell r="C295">
            <v>0.64057868899513104</v>
          </cell>
          <cell r="D295">
            <v>0.63746010374124595</v>
          </cell>
          <cell r="E295">
            <v>0.65324023026552103</v>
          </cell>
          <cell r="F295">
            <v>0.672444091841219</v>
          </cell>
        </row>
        <row r="296">
          <cell r="A296">
            <v>294</v>
          </cell>
          <cell r="B296">
            <v>0.65483967923115804</v>
          </cell>
          <cell r="C296">
            <v>0.65171801968407395</v>
          </cell>
          <cell r="D296">
            <v>0.65248418526049301</v>
          </cell>
          <cell r="E296">
            <v>0.66432327852244899</v>
          </cell>
          <cell r="F296">
            <v>0.68613208161272599</v>
          </cell>
        </row>
        <row r="297">
          <cell r="A297">
            <v>295</v>
          </cell>
          <cell r="B297">
            <v>0.66316324819349504</v>
          </cell>
          <cell r="C297">
            <v>0.67620592580000705</v>
          </cell>
          <cell r="D297">
            <v>0.67072524074877105</v>
          </cell>
          <cell r="E297">
            <v>0.68290754282800104</v>
          </cell>
          <cell r="F297">
            <v>0.70668850160471197</v>
          </cell>
        </row>
        <row r="298">
          <cell r="A298">
            <v>296</v>
          </cell>
          <cell r="B298">
            <v>0.677350565565771</v>
          </cell>
          <cell r="C298">
            <v>0.69191294287109395</v>
          </cell>
          <cell r="D298">
            <v>0.68894607958687304</v>
          </cell>
          <cell r="E298">
            <v>0.70112582455290196</v>
          </cell>
          <cell r="F298">
            <v>0.71839232305110401</v>
          </cell>
        </row>
        <row r="299">
          <cell r="A299">
            <v>297</v>
          </cell>
          <cell r="B299">
            <v>0.69756844969009202</v>
          </cell>
          <cell r="C299">
            <v>0.71077220433281196</v>
          </cell>
          <cell r="D299">
            <v>0.70299390694502994</v>
          </cell>
          <cell r="E299">
            <v>0.71514366790061501</v>
          </cell>
          <cell r="F299">
            <v>0.73086424720655396</v>
          </cell>
        </row>
        <row r="300">
          <cell r="A300">
            <v>298</v>
          </cell>
          <cell r="B300">
            <v>0.71477212938136603</v>
          </cell>
          <cell r="C300">
            <v>0.72202830328599299</v>
          </cell>
          <cell r="D300">
            <v>0.72131269278874499</v>
          </cell>
          <cell r="E300">
            <v>0.73403859065425703</v>
          </cell>
          <cell r="F300">
            <v>0.74525721862798999</v>
          </cell>
        </row>
        <row r="301">
          <cell r="A301">
            <v>299</v>
          </cell>
          <cell r="B301">
            <v>0.73384467873200898</v>
          </cell>
          <cell r="C301">
            <v>0.73294250094818403</v>
          </cell>
          <cell r="D301">
            <v>0.73597737545148501</v>
          </cell>
          <cell r="E301">
            <v>0.74976118888434895</v>
          </cell>
          <cell r="F301">
            <v>0.76526919214581401</v>
          </cell>
        </row>
        <row r="302">
          <cell r="A302">
            <v>300</v>
          </cell>
          <cell r="B302">
            <v>0.75694700431346995</v>
          </cell>
          <cell r="C302">
            <v>0.758438364234165</v>
          </cell>
          <cell r="D302">
            <v>0.75442765979884596</v>
          </cell>
          <cell r="E302">
            <v>0.76243101939178204</v>
          </cell>
          <cell r="F302">
            <v>0.78861158282038302</v>
          </cell>
        </row>
        <row r="303">
          <cell r="A303">
            <v>301</v>
          </cell>
          <cell r="B303">
            <v>0.77207440803601901</v>
          </cell>
          <cell r="C303">
            <v>0.76891954068085699</v>
          </cell>
          <cell r="D303">
            <v>0.76949327584829297</v>
          </cell>
          <cell r="E303">
            <v>0.78451197712015297</v>
          </cell>
          <cell r="F303">
            <v>0.80189939277126798</v>
          </cell>
        </row>
        <row r="304">
          <cell r="A304">
            <v>302</v>
          </cell>
          <cell r="B304">
            <v>0.782258287291831</v>
          </cell>
          <cell r="C304">
            <v>0.78379341531729196</v>
          </cell>
          <cell r="D304">
            <v>0.78415496805282303</v>
          </cell>
          <cell r="E304">
            <v>0.79968332023871003</v>
          </cell>
          <cell r="F304">
            <v>0.80871936229094499</v>
          </cell>
        </row>
        <row r="305">
          <cell r="A305">
            <v>303</v>
          </cell>
          <cell r="B305">
            <v>0.80687420910623298</v>
          </cell>
          <cell r="C305">
            <v>0.80983637032054201</v>
          </cell>
          <cell r="D305">
            <v>0.80853999689838196</v>
          </cell>
          <cell r="E305">
            <v>0.82145966127937697</v>
          </cell>
          <cell r="F305">
            <v>0.83411957015238303</v>
          </cell>
        </row>
        <row r="306">
          <cell r="A306">
            <v>304</v>
          </cell>
          <cell r="B306">
            <v>0.81954916681942303</v>
          </cell>
          <cell r="C306">
            <v>0.82258228606539796</v>
          </cell>
          <cell r="D306">
            <v>0.82532675456158999</v>
          </cell>
          <cell r="E306">
            <v>0.83485713332914402</v>
          </cell>
          <cell r="F306">
            <v>0.84452164182438105</v>
          </cell>
        </row>
        <row r="307">
          <cell r="A307">
            <v>305</v>
          </cell>
          <cell r="B307">
            <v>0.833888648196626</v>
          </cell>
          <cell r="C307">
            <v>0.83435498242532402</v>
          </cell>
          <cell r="D307">
            <v>0.83146681233900399</v>
          </cell>
          <cell r="E307">
            <v>0.84119302319227995</v>
          </cell>
          <cell r="F307">
            <v>0.85234459632251502</v>
          </cell>
        </row>
        <row r="308">
          <cell r="A308">
            <v>306</v>
          </cell>
          <cell r="B308">
            <v>0.85423975336782798</v>
          </cell>
          <cell r="C308">
            <v>0.84882181589755501</v>
          </cell>
          <cell r="D308">
            <v>0.84876573539578704</v>
          </cell>
          <cell r="E308">
            <v>0.85993185964445995</v>
          </cell>
          <cell r="F308">
            <v>0.871188141311662</v>
          </cell>
        </row>
        <row r="309">
          <cell r="A309">
            <v>307</v>
          </cell>
          <cell r="B309">
            <v>0.86476981493077099</v>
          </cell>
          <cell r="C309">
            <v>0.86470401381320405</v>
          </cell>
          <cell r="D309">
            <v>0.86471817815662499</v>
          </cell>
          <cell r="E309">
            <v>0.875460263453956</v>
          </cell>
          <cell r="F309">
            <v>0.88672385891467498</v>
          </cell>
        </row>
        <row r="310">
          <cell r="A310">
            <v>308</v>
          </cell>
          <cell r="B310">
            <v>0.87283884505307596</v>
          </cell>
          <cell r="C310">
            <v>0.87701996964370399</v>
          </cell>
          <cell r="D310">
            <v>0.88063638408522005</v>
          </cell>
          <cell r="E310">
            <v>0.88443547703651104</v>
          </cell>
          <cell r="F310">
            <v>0.89830646488170396</v>
          </cell>
        </row>
        <row r="311">
          <cell r="A311">
            <v>309</v>
          </cell>
          <cell r="B311">
            <v>0.89136635267395103</v>
          </cell>
          <cell r="C311">
            <v>0.89451762377241495</v>
          </cell>
          <cell r="D311">
            <v>0.89179741860943496</v>
          </cell>
          <cell r="E311">
            <v>0.90189021565296501</v>
          </cell>
          <cell r="F311">
            <v>0.91558427670843401</v>
          </cell>
        </row>
        <row r="312">
          <cell r="A312">
            <v>310</v>
          </cell>
          <cell r="B312">
            <v>0.91158246530338904</v>
          </cell>
          <cell r="C312">
            <v>0.90609049323838398</v>
          </cell>
          <cell r="D312">
            <v>0.90298865971259301</v>
          </cell>
          <cell r="E312">
            <v>0.90893425506145098</v>
          </cell>
          <cell r="F312">
            <v>0.92166394151054198</v>
          </cell>
        </row>
        <row r="313">
          <cell r="A313">
            <v>311</v>
          </cell>
          <cell r="B313">
            <v>0.91602548624289903</v>
          </cell>
          <cell r="C313">
            <v>0.91636550469686895</v>
          </cell>
          <cell r="D313">
            <v>0.91627213168934596</v>
          </cell>
          <cell r="E313">
            <v>0.92343696354613702</v>
          </cell>
          <cell r="F313">
            <v>0.93224111661037401</v>
          </cell>
        </row>
        <row r="314">
          <cell r="A314">
            <v>312</v>
          </cell>
          <cell r="B314">
            <v>0.926949047671624</v>
          </cell>
          <cell r="C314">
            <v>0.92636279132926003</v>
          </cell>
          <cell r="D314">
            <v>0.92532088680923696</v>
          </cell>
          <cell r="E314">
            <v>0.93316560452747899</v>
          </cell>
          <cell r="F314">
            <v>0.93914051870291604</v>
          </cell>
        </row>
        <row r="315">
          <cell r="A315">
            <v>313</v>
          </cell>
          <cell r="B315">
            <v>0.93675299137864199</v>
          </cell>
          <cell r="C315">
            <v>0.938976234274562</v>
          </cell>
          <cell r="D315">
            <v>0.940598434550864</v>
          </cell>
          <cell r="E315">
            <v>0.94564649926150901</v>
          </cell>
          <cell r="F315">
            <v>0.95230842507044</v>
          </cell>
        </row>
        <row r="316">
          <cell r="A316">
            <v>314</v>
          </cell>
          <cell r="B316">
            <v>0.94846103390151404</v>
          </cell>
          <cell r="C316">
            <v>0.94774530849137495</v>
          </cell>
          <cell r="D316">
            <v>0.94912253659284795</v>
          </cell>
          <cell r="E316">
            <v>0.95614105299043295</v>
          </cell>
          <cell r="F316">
            <v>0.96306135724081698</v>
          </cell>
        </row>
        <row r="317">
          <cell r="A317">
            <v>315</v>
          </cell>
          <cell r="B317">
            <v>0.957160775737942</v>
          </cell>
          <cell r="C317">
            <v>0.95735917519006497</v>
          </cell>
          <cell r="D317">
            <v>0.95743143083444704</v>
          </cell>
          <cell r="E317">
            <v>0.96355387651553903</v>
          </cell>
          <cell r="F317">
            <v>0.97050733766459596</v>
          </cell>
        </row>
        <row r="318">
          <cell r="A318">
            <v>316</v>
          </cell>
          <cell r="B318">
            <v>0.96110437808770699</v>
          </cell>
          <cell r="C318">
            <v>0.96321073764016696</v>
          </cell>
          <cell r="D318">
            <v>0.96291372193430402</v>
          </cell>
          <cell r="E318">
            <v>0.96894930510356303</v>
          </cell>
          <cell r="F318">
            <v>0.97617879124447704</v>
          </cell>
        </row>
        <row r="319">
          <cell r="A319">
            <v>317</v>
          </cell>
          <cell r="B319">
            <v>0.97914543468353299</v>
          </cell>
          <cell r="C319">
            <v>0.97203452277464297</v>
          </cell>
          <cell r="D319">
            <v>0.97292136932705597</v>
          </cell>
          <cell r="E319">
            <v>0.97739883682231998</v>
          </cell>
          <cell r="F319">
            <v>0.98225888142936402</v>
          </cell>
        </row>
        <row r="320">
          <cell r="A320">
            <v>318</v>
          </cell>
          <cell r="B320">
            <v>0.97639102961822699</v>
          </cell>
          <cell r="C320">
            <v>0.97736531522374703</v>
          </cell>
          <cell r="D320">
            <v>0.97808674090360403</v>
          </cell>
          <cell r="E320">
            <v>0.98202481748540005</v>
          </cell>
          <cell r="F320">
            <v>0.98614422360022902</v>
          </cell>
        </row>
        <row r="321">
          <cell r="A321">
            <v>319</v>
          </cell>
          <cell r="B321">
            <v>0.98410472075726596</v>
          </cell>
          <cell r="C321">
            <v>0.98500179187522396</v>
          </cell>
          <cell r="D321">
            <v>0.98560529749635095</v>
          </cell>
          <cell r="E321">
            <v>0.98773641395093303</v>
          </cell>
          <cell r="F321">
            <v>0.99092155807388005</v>
          </cell>
        </row>
        <row r="322">
          <cell r="A322">
            <v>320</v>
          </cell>
          <cell r="B322">
            <v>0.98656064766312601</v>
          </cell>
          <cell r="C322">
            <v>0.98741501139174404</v>
          </cell>
          <cell r="D322">
            <v>0.987856002901907</v>
          </cell>
          <cell r="E322">
            <v>0.99059165083780198</v>
          </cell>
          <cell r="F322">
            <v>0.99418755647403301</v>
          </cell>
        </row>
        <row r="323">
          <cell r="A323">
            <v>321</v>
          </cell>
          <cell r="B323">
            <v>0.99186165829777795</v>
          </cell>
          <cell r="C323">
            <v>0.99189961400392901</v>
          </cell>
          <cell r="D323">
            <v>0.99179191475141604</v>
          </cell>
          <cell r="E323">
            <v>0.99388873518588605</v>
          </cell>
          <cell r="F323">
            <v>0.99596445487490803</v>
          </cell>
        </row>
        <row r="324">
          <cell r="A324">
            <v>322</v>
          </cell>
          <cell r="B324">
            <v>0.99463433605770202</v>
          </cell>
          <cell r="C324">
            <v>0.99530662544033299</v>
          </cell>
          <cell r="D324">
            <v>0.99542689263344397</v>
          </cell>
          <cell r="E324">
            <v>0.99780758598562802</v>
          </cell>
          <cell r="F324">
            <v>0.99915748754991796</v>
          </cell>
        </row>
        <row r="325">
          <cell r="A325">
            <v>323</v>
          </cell>
          <cell r="B325">
            <v>0.99803614636623394</v>
          </cell>
          <cell r="C325">
            <v>0.99784829562196897</v>
          </cell>
          <cell r="D325">
            <v>0.998061933824961</v>
          </cell>
          <cell r="E325">
            <v>0.99897900940090301</v>
          </cell>
          <cell r="F325">
            <v>0.99961300215469595</v>
          </cell>
        </row>
        <row r="326">
          <cell r="A326">
            <v>324</v>
          </cell>
          <cell r="B326">
            <v>0.99826828114053601</v>
          </cell>
          <cell r="C326">
            <v>0.99860548274230698</v>
          </cell>
          <cell r="D326">
            <v>0.99884308713101499</v>
          </cell>
          <cell r="E326">
            <v>0.999604299023933</v>
          </cell>
          <cell r="F326">
            <v>0.99976517518514396</v>
          </cell>
        </row>
        <row r="327">
          <cell r="A327">
            <v>325</v>
          </cell>
          <cell r="B327">
            <v>0.99974774408065903</v>
          </cell>
          <cell r="C327">
            <v>0.99986987837067198</v>
          </cell>
          <cell r="D327">
            <v>0.99988049752360897</v>
          </cell>
          <cell r="E327">
            <v>0.99998787819822998</v>
          </cell>
          <cell r="F327">
            <v>0.99969621142029796</v>
          </cell>
        </row>
        <row r="328">
          <cell r="A328">
            <v>326</v>
          </cell>
          <cell r="B328">
            <v>0.99934433757778696</v>
          </cell>
          <cell r="C328">
            <v>0.99988255422011196</v>
          </cell>
          <cell r="D328">
            <v>0.99991023421698</v>
          </cell>
          <cell r="E328">
            <v>0.99967821107870602</v>
          </cell>
          <cell r="F328">
            <v>0.99901261968388899</v>
          </cell>
        </row>
        <row r="329">
          <cell r="A329">
            <v>327</v>
          </cell>
          <cell r="B329">
            <v>0.99848377349661999</v>
          </cell>
          <cell r="C329">
            <v>0.99914103301748802</v>
          </cell>
          <cell r="D329">
            <v>0.99919256210799501</v>
          </cell>
          <cell r="E329">
            <v>0.99827978140272999</v>
          </cell>
          <cell r="F329">
            <v>0.99710623605848003</v>
          </cell>
        </row>
        <row r="330">
          <cell r="A330">
            <v>328</v>
          </cell>
          <cell r="B330">
            <v>0.99733386190039697</v>
          </cell>
          <cell r="C330">
            <v>0.998129793675406</v>
          </cell>
          <cell r="D330">
            <v>0.99787174686941604</v>
          </cell>
          <cell r="E330">
            <v>0.99665350445024004</v>
          </cell>
          <cell r="F330">
            <v>0.99468935142070503</v>
          </cell>
        </row>
        <row r="331">
          <cell r="A331">
            <v>329</v>
          </cell>
          <cell r="B331">
            <v>0.997877589441725</v>
          </cell>
          <cell r="C331">
            <v>0.99681655397032098</v>
          </cell>
          <cell r="D331">
            <v>0.99676676338369896</v>
          </cell>
          <cell r="E331">
            <v>0.99494395428516602</v>
          </cell>
          <cell r="F331">
            <v>0.99232003147549996</v>
          </cell>
        </row>
        <row r="332">
          <cell r="A332">
            <v>330</v>
          </cell>
          <cell r="B332">
            <v>0.99507249902271</v>
          </cell>
          <cell r="C332">
            <v>0.99384025408199195</v>
          </cell>
          <cell r="D332">
            <v>0.99398106284785503</v>
          </cell>
          <cell r="E332">
            <v>0.99219264223847903</v>
          </cell>
          <cell r="F332">
            <v>0.98872684474366501</v>
          </cell>
        </row>
        <row r="333">
          <cell r="A333">
            <v>331</v>
          </cell>
          <cell r="B333">
            <v>0.99450399990465899</v>
          </cell>
          <cell r="C333">
            <v>0.99118245307388997</v>
          </cell>
          <cell r="D333">
            <v>0.99066172711587897</v>
          </cell>
          <cell r="E333">
            <v>0.98822965751241798</v>
          </cell>
          <cell r="F333">
            <v>0.98389611502891705</v>
          </cell>
        </row>
        <row r="334">
          <cell r="A334">
            <v>332</v>
          </cell>
          <cell r="B334">
            <v>0.99053662268079801</v>
          </cell>
          <cell r="C334">
            <v>0.98841839033423795</v>
          </cell>
          <cell r="D334">
            <v>0.98675897477962504</v>
          </cell>
          <cell r="E334">
            <v>0.98419517633146103</v>
          </cell>
          <cell r="F334">
            <v>0.97991927774377896</v>
          </cell>
        </row>
        <row r="335">
          <cell r="A335">
            <v>333</v>
          </cell>
          <cell r="B335">
            <v>0.98186757897909704</v>
          </cell>
          <cell r="C335">
            <v>0.98414849979309804</v>
          </cell>
          <cell r="D335">
            <v>0.98264103795803703</v>
          </cell>
          <cell r="E335">
            <v>0.97979998098273502</v>
          </cell>
          <cell r="F335">
            <v>0.97735498120477604</v>
          </cell>
        </row>
        <row r="336">
          <cell r="A336">
            <v>334</v>
          </cell>
          <cell r="B336">
            <v>0.98341379236916504</v>
          </cell>
          <cell r="C336">
            <v>0.98322306807286797</v>
          </cell>
          <cell r="D336">
            <v>0.98162719735843296</v>
          </cell>
          <cell r="E336">
            <v>0.97890058568710003</v>
          </cell>
          <cell r="F336">
            <v>0.97516929530791796</v>
          </cell>
        </row>
        <row r="337">
          <cell r="A337">
            <v>335</v>
          </cell>
          <cell r="B337">
            <v>0.97513206285773901</v>
          </cell>
          <cell r="C337">
            <v>0.97468868725104896</v>
          </cell>
          <cell r="D337">
            <v>0.974113170817695</v>
          </cell>
          <cell r="E337">
            <v>0.97166406881414602</v>
          </cell>
          <cell r="F337">
            <v>0.96830807520900697</v>
          </cell>
        </row>
        <row r="338">
          <cell r="A338">
            <v>336</v>
          </cell>
          <cell r="B338">
            <v>0.96657415241449396</v>
          </cell>
          <cell r="C338">
            <v>0.97271376921807695</v>
          </cell>
          <cell r="D338">
            <v>0.96982526406275305</v>
          </cell>
          <cell r="E338">
            <v>0.96623442292138495</v>
          </cell>
          <cell r="F338">
            <v>0.96255006468482995</v>
          </cell>
        </row>
        <row r="339">
          <cell r="A339">
            <v>337</v>
          </cell>
          <cell r="B339">
            <v>0.960535709146905</v>
          </cell>
          <cell r="C339">
            <v>0.96404789540045599</v>
          </cell>
          <cell r="D339">
            <v>0.96401241348550604</v>
          </cell>
          <cell r="E339">
            <v>0.96024608174126203</v>
          </cell>
          <cell r="F339">
            <v>0.95794417740695803</v>
          </cell>
        </row>
        <row r="340">
          <cell r="A340">
            <v>338</v>
          </cell>
          <cell r="B340">
            <v>0.96333814139231899</v>
          </cell>
          <cell r="C340">
            <v>0.96275131190701602</v>
          </cell>
          <cell r="D340">
            <v>0.96098799755023401</v>
          </cell>
          <cell r="E340">
            <v>0.95770836218612998</v>
          </cell>
          <cell r="F340">
            <v>0.95053264850514196</v>
          </cell>
        </row>
        <row r="341">
          <cell r="A341">
            <v>339</v>
          </cell>
          <cell r="B341">
            <v>0.95454334139685204</v>
          </cell>
          <cell r="C341">
            <v>0.95526449925283097</v>
          </cell>
          <cell r="D341">
            <v>0.95501126551224302</v>
          </cell>
          <cell r="E341">
            <v>0.95058345757943497</v>
          </cell>
          <cell r="F341">
            <v>0.94509957767447295</v>
          </cell>
        </row>
        <row r="342">
          <cell r="A342">
            <v>340</v>
          </cell>
          <cell r="B342">
            <v>0.94410121452099904</v>
          </cell>
          <cell r="C342">
            <v>0.94793522998039703</v>
          </cell>
          <cell r="D342">
            <v>0.947341056839481</v>
          </cell>
          <cell r="E342">
            <v>0.94446628615069905</v>
          </cell>
          <cell r="F342">
            <v>0.93860641439974601</v>
          </cell>
        </row>
        <row r="343">
          <cell r="A343">
            <v>341</v>
          </cell>
          <cell r="B343">
            <v>0.945880440211464</v>
          </cell>
          <cell r="C343">
            <v>0.94410564992448998</v>
          </cell>
          <cell r="D343">
            <v>0.94251366454971397</v>
          </cell>
          <cell r="E343">
            <v>0.93748909061819097</v>
          </cell>
          <cell r="F343">
            <v>0.93617026499839295</v>
          </cell>
        </row>
        <row r="344">
          <cell r="A344">
            <v>342</v>
          </cell>
          <cell r="B344">
            <v>0.93752905403768505</v>
          </cell>
          <cell r="C344">
            <v>0.94029240886560395</v>
          </cell>
          <cell r="D344">
            <v>0.93752927462028701</v>
          </cell>
          <cell r="E344">
            <v>0.93523647720158698</v>
          </cell>
          <cell r="F344">
            <v>0.93016490746874603</v>
          </cell>
        </row>
        <row r="345">
          <cell r="A345">
            <v>343</v>
          </cell>
          <cell r="B345">
            <v>0.93243931676472802</v>
          </cell>
          <cell r="C345">
            <v>0.92852254467630502</v>
          </cell>
          <cell r="D345">
            <v>0.92902591635024101</v>
          </cell>
          <cell r="E345">
            <v>0.92827305653279901</v>
          </cell>
          <cell r="F345">
            <v>0.91929766152933801</v>
          </cell>
        </row>
        <row r="346">
          <cell r="A346">
            <v>344</v>
          </cell>
          <cell r="B346">
            <v>0.92379452462220901</v>
          </cell>
          <cell r="C346">
            <v>0.92401512424717402</v>
          </cell>
          <cell r="D346">
            <v>0.923468396646145</v>
          </cell>
          <cell r="E346">
            <v>0.92026295707491801</v>
          </cell>
          <cell r="F346">
            <v>0.913636492636696</v>
          </cell>
        </row>
        <row r="347">
          <cell r="A347">
            <v>345</v>
          </cell>
          <cell r="B347">
            <v>0.91948048726147702</v>
          </cell>
          <cell r="C347">
            <v>0.91943452997689801</v>
          </cell>
          <cell r="D347">
            <v>0.91806553614095299</v>
          </cell>
          <cell r="E347">
            <v>0.91454779213510995</v>
          </cell>
          <cell r="F347">
            <v>0.90995955955632701</v>
          </cell>
        </row>
        <row r="348">
          <cell r="A348">
            <v>346</v>
          </cell>
          <cell r="B348">
            <v>0.91716262126915304</v>
          </cell>
          <cell r="C348">
            <v>0.91124850606471797</v>
          </cell>
          <cell r="D348">
            <v>0.91071236000308597</v>
          </cell>
          <cell r="E348">
            <v>0.90687910234003799</v>
          </cell>
          <cell r="F348">
            <v>0.90114119689322303</v>
          </cell>
        </row>
        <row r="349">
          <cell r="A349">
            <v>347</v>
          </cell>
          <cell r="B349">
            <v>0.91028357671681204</v>
          </cell>
          <cell r="C349">
            <v>0.90596271683581298</v>
          </cell>
          <cell r="D349">
            <v>0.90510615424043805</v>
          </cell>
          <cell r="E349">
            <v>0.90184693668026095</v>
          </cell>
          <cell r="F349">
            <v>0.898609729365069</v>
          </cell>
        </row>
        <row r="350">
          <cell r="A350">
            <v>348</v>
          </cell>
          <cell r="B350">
            <v>0.90060334431129996</v>
          </cell>
          <cell r="C350">
            <v>0.90054931789411297</v>
          </cell>
          <cell r="D350">
            <v>0.89817749413123005</v>
          </cell>
          <cell r="E350">
            <v>0.89551537675160298</v>
          </cell>
          <cell r="F350">
            <v>0.88536300082795705</v>
          </cell>
        </row>
        <row r="351">
          <cell r="A351">
            <v>349</v>
          </cell>
          <cell r="B351">
            <v>0.89459600138728901</v>
          </cell>
          <cell r="C351">
            <v>0.89546956957983304</v>
          </cell>
          <cell r="D351">
            <v>0.892752280933371</v>
          </cell>
          <cell r="E351">
            <v>0.88923881009167904</v>
          </cell>
          <cell r="F351">
            <v>0.88259447235229804</v>
          </cell>
        </row>
        <row r="352">
          <cell r="A352">
            <v>350</v>
          </cell>
          <cell r="B352">
            <v>0.89034004027077196</v>
          </cell>
          <cell r="C352">
            <v>0.885357466688109</v>
          </cell>
          <cell r="D352">
            <v>0.88666402770964803</v>
          </cell>
          <cell r="E352">
            <v>0.88177190955300799</v>
          </cell>
          <cell r="F352">
            <v>0.87439612087602703</v>
          </cell>
        </row>
        <row r="353">
          <cell r="A353">
            <v>351</v>
          </cell>
          <cell r="B353">
            <v>0.87825128181209999</v>
          </cell>
          <cell r="C353">
            <v>0.88363285302443895</v>
          </cell>
          <cell r="D353">
            <v>0.87921320525673197</v>
          </cell>
          <cell r="E353">
            <v>0.87506303578608202</v>
          </cell>
          <cell r="F353">
            <v>0.87022523939914098</v>
          </cell>
        </row>
        <row r="354">
          <cell r="A354">
            <v>352</v>
          </cell>
          <cell r="B354">
            <v>0.87745579546077301</v>
          </cell>
          <cell r="C354">
            <v>0.876094915945131</v>
          </cell>
          <cell r="D354">
            <v>0.87221064551479399</v>
          </cell>
          <cell r="E354">
            <v>0.86963229242922901</v>
          </cell>
          <cell r="F354">
            <v>0.866384230162216</v>
          </cell>
        </row>
        <row r="355">
          <cell r="A355">
            <v>353</v>
          </cell>
          <cell r="B355">
            <v>0.86841157923044898</v>
          </cell>
          <cell r="C355">
            <v>0.86753873368594403</v>
          </cell>
          <cell r="D355">
            <v>0.86432901779083904</v>
          </cell>
          <cell r="E355">
            <v>0.86371798808851596</v>
          </cell>
          <cell r="F355">
            <v>0.85959822632415805</v>
          </cell>
        </row>
        <row r="356">
          <cell r="A356">
            <v>354</v>
          </cell>
          <cell r="B356">
            <v>0.85986384217657597</v>
          </cell>
          <cell r="C356">
            <v>0.86053536884513404</v>
          </cell>
          <cell r="D356">
            <v>0.85806312010847496</v>
          </cell>
          <cell r="E356">
            <v>0.85674788080011699</v>
          </cell>
          <cell r="F356">
            <v>0.85115820316449398</v>
          </cell>
        </row>
        <row r="357">
          <cell r="A357">
            <v>355</v>
          </cell>
          <cell r="B357">
            <v>0.84627795355466895</v>
          </cell>
          <cell r="C357">
            <v>0.85145353269044799</v>
          </cell>
          <cell r="D357">
            <v>0.85179661587951805</v>
          </cell>
          <cell r="E357">
            <v>0.84922711545140095</v>
          </cell>
          <cell r="F357">
            <v>0.84628566207793898</v>
          </cell>
        </row>
        <row r="358">
          <cell r="A358">
            <v>356</v>
          </cell>
          <cell r="B358">
            <v>0.84196112904573095</v>
          </cell>
          <cell r="C358">
            <v>0.84868767116858701</v>
          </cell>
          <cell r="D358">
            <v>0.84561035565804898</v>
          </cell>
          <cell r="E358">
            <v>0.84393089439946301</v>
          </cell>
          <cell r="F358">
            <v>0.84258226544291503</v>
          </cell>
        </row>
        <row r="359">
          <cell r="A359">
            <v>357</v>
          </cell>
          <cell r="B359">
            <v>0.84500546385617104</v>
          </cell>
          <cell r="C359">
            <v>0.84259515499176996</v>
          </cell>
          <cell r="D359">
            <v>0.84009160008359496</v>
          </cell>
          <cell r="E359">
            <v>0.83745164883627099</v>
          </cell>
          <cell r="F359">
            <v>0.83256571312211403</v>
          </cell>
        </row>
        <row r="360">
          <cell r="A360">
            <v>358</v>
          </cell>
          <cell r="B360">
            <v>0.82742910364613698</v>
          </cell>
          <cell r="C360">
            <v>0.83712418428017299</v>
          </cell>
          <cell r="D360">
            <v>0.83504792366745695</v>
          </cell>
          <cell r="E360">
            <v>0.83225101927901202</v>
          </cell>
          <cell r="F360">
            <v>0.82753035409808995</v>
          </cell>
        </row>
        <row r="361">
          <cell r="A361">
            <v>359</v>
          </cell>
          <cell r="B361">
            <v>0.82094262401055396</v>
          </cell>
          <cell r="C361">
            <v>0.83051021565679195</v>
          </cell>
          <cell r="D361">
            <v>0.82968575614471296</v>
          </cell>
          <cell r="E361">
            <v>0.826577881645845</v>
          </cell>
          <cell r="F361">
            <v>0.823412480839393</v>
          </cell>
        </row>
        <row r="362">
          <cell r="A362">
            <v>360</v>
          </cell>
          <cell r="B362">
            <v>0.83155556911084405</v>
          </cell>
          <cell r="C362">
            <v>0.82657443203308301</v>
          </cell>
          <cell r="D362">
            <v>0.82284649408408905</v>
          </cell>
          <cell r="E362">
            <v>0.82013230374847901</v>
          </cell>
          <cell r="F362">
            <v>0.81773023411805501</v>
          </cell>
        </row>
        <row r="363">
          <cell r="A363">
            <v>361</v>
          </cell>
          <cell r="B363">
            <v>0.81640710053395704</v>
          </cell>
          <cell r="C363">
            <v>0.81897430144429595</v>
          </cell>
          <cell r="D363">
            <v>0.81807679410618706</v>
          </cell>
          <cell r="E363">
            <v>0.815154640687762</v>
          </cell>
          <cell r="F363">
            <v>0.81245900142921501</v>
          </cell>
        </row>
        <row r="364">
          <cell r="A364">
            <v>362</v>
          </cell>
          <cell r="B364">
            <v>0.81538930411755195</v>
          </cell>
          <cell r="C364">
            <v>0.81523383799971905</v>
          </cell>
          <cell r="D364">
            <v>0.81198553136628604</v>
          </cell>
          <cell r="E364">
            <v>0.81007363081879602</v>
          </cell>
          <cell r="F364">
            <v>0.80655669624470405</v>
          </cell>
        </row>
        <row r="365">
          <cell r="A365">
            <v>363</v>
          </cell>
          <cell r="B365">
            <v>0.80675392406231194</v>
          </cell>
          <cell r="C365">
            <v>0.80869966500653001</v>
          </cell>
          <cell r="D365">
            <v>0.80707741674387801</v>
          </cell>
          <cell r="E365">
            <v>0.80448665360152705</v>
          </cell>
          <cell r="F365">
            <v>0.80122942473032599</v>
          </cell>
        </row>
        <row r="366">
          <cell r="A366">
            <v>364</v>
          </cell>
          <cell r="B366">
            <v>0.80171450990689497</v>
          </cell>
          <cell r="C366">
            <v>0.80103095448753203</v>
          </cell>
          <cell r="D366">
            <v>0.80301840024121696</v>
          </cell>
          <cell r="E366">
            <v>0.79956561849899499</v>
          </cell>
          <cell r="F366">
            <v>0.79208310081951105</v>
          </cell>
        </row>
        <row r="367">
          <cell r="A367">
            <v>365</v>
          </cell>
          <cell r="B367">
            <v>0.79750083166246</v>
          </cell>
          <cell r="C367">
            <v>0.80132516935647602</v>
          </cell>
          <cell r="D367">
            <v>0.79593409179587105</v>
          </cell>
          <cell r="E367">
            <v>0.79568290767699001</v>
          </cell>
          <cell r="F367">
            <v>0.79169927917942295</v>
          </cell>
        </row>
        <row r="368">
          <cell r="A368">
            <v>366</v>
          </cell>
          <cell r="B368">
            <v>0.788766259996456</v>
          </cell>
          <cell r="C368">
            <v>0.79073664497931895</v>
          </cell>
          <cell r="D368">
            <v>0.79080786146243798</v>
          </cell>
          <cell r="E368">
            <v>0.789916110041472</v>
          </cell>
          <cell r="F368">
            <v>0.78742145841869604</v>
          </cell>
        </row>
        <row r="369">
          <cell r="A369">
            <v>367</v>
          </cell>
          <cell r="B369">
            <v>0.78948721829787105</v>
          </cell>
          <cell r="C369">
            <v>0.78969134256533602</v>
          </cell>
          <cell r="D369">
            <v>0.78726473152619303</v>
          </cell>
          <cell r="E369">
            <v>0.78669504003214596</v>
          </cell>
          <cell r="F369">
            <v>0.781890049263267</v>
          </cell>
        </row>
        <row r="370">
          <cell r="A370">
            <v>368</v>
          </cell>
          <cell r="B370">
            <v>0.78802053493253399</v>
          </cell>
          <cell r="C370">
            <v>0.785620077386464</v>
          </cell>
          <cell r="D370">
            <v>0.78324690665646401</v>
          </cell>
          <cell r="E370">
            <v>0.78192353262738101</v>
          </cell>
          <cell r="F370">
            <v>0.775505711438914</v>
          </cell>
        </row>
        <row r="371">
          <cell r="A371">
            <v>369</v>
          </cell>
          <cell r="B371">
            <v>0.77439775068682903</v>
          </cell>
          <cell r="C371">
            <v>0.78239892816312095</v>
          </cell>
          <cell r="D371">
            <v>0.77753308601804005</v>
          </cell>
          <cell r="E371">
            <v>0.77842881030053901</v>
          </cell>
          <cell r="F371">
            <v>0.77637829206971898</v>
          </cell>
        </row>
        <row r="372">
          <cell r="A372">
            <v>370</v>
          </cell>
          <cell r="B372">
            <v>0.76260469614303505</v>
          </cell>
          <cell r="C372">
            <v>0.77382835627519697</v>
          </cell>
          <cell r="D372">
            <v>0.77331043877439898</v>
          </cell>
          <cell r="E372">
            <v>0.77266867957821295</v>
          </cell>
          <cell r="F372">
            <v>0.77083076540147</v>
          </cell>
        </row>
        <row r="373">
          <cell r="A373">
            <v>371</v>
          </cell>
          <cell r="B373">
            <v>0.77890048106244603</v>
          </cell>
          <cell r="C373">
            <v>0.776742567938836</v>
          </cell>
          <cell r="D373">
            <v>0.76922352064883504</v>
          </cell>
          <cell r="E373">
            <v>0.76678196262647103</v>
          </cell>
          <cell r="F373">
            <v>0.75497764667719303</v>
          </cell>
        </row>
        <row r="374">
          <cell r="A374">
            <v>372</v>
          </cell>
          <cell r="B374">
            <v>0.77601854875578202</v>
          </cell>
          <cell r="C374">
            <v>0.76688928684093305</v>
          </cell>
          <cell r="D374">
            <v>0.764033258781743</v>
          </cell>
          <cell r="E374">
            <v>0.76314745222533897</v>
          </cell>
          <cell r="F374">
            <v>0.76068402969336502</v>
          </cell>
        </row>
        <row r="375">
          <cell r="A375">
            <v>373</v>
          </cell>
          <cell r="B375">
            <v>0.74680450140155596</v>
          </cell>
          <cell r="C375">
            <v>0.76995436191494104</v>
          </cell>
          <cell r="D375">
            <v>0.76183525810359398</v>
          </cell>
          <cell r="E375">
            <v>0.76035668234458198</v>
          </cell>
          <cell r="F375">
            <v>0.75773825250653104</v>
          </cell>
        </row>
        <row r="376">
          <cell r="A376">
            <v>374</v>
          </cell>
          <cell r="B376">
            <v>0.763979894203341</v>
          </cell>
          <cell r="C376">
            <v>0.76398350668944104</v>
          </cell>
          <cell r="D376">
            <v>0.75747415230785997</v>
          </cell>
          <cell r="E376">
            <v>0.75678117011522505</v>
          </cell>
          <cell r="F376">
            <v>0.75342144302498604</v>
          </cell>
        </row>
        <row r="377">
          <cell r="A377">
            <v>375</v>
          </cell>
          <cell r="B377">
            <v>0.77185883240745901</v>
          </cell>
          <cell r="C377">
            <v>0.75731312913493398</v>
          </cell>
          <cell r="D377">
            <v>0.75498397988535804</v>
          </cell>
          <cell r="E377">
            <v>0.75492637139369001</v>
          </cell>
          <cell r="F377">
            <v>0.75211966136878805</v>
          </cell>
        </row>
        <row r="378">
          <cell r="A378">
            <v>376</v>
          </cell>
          <cell r="B378">
            <v>0.75356175022174199</v>
          </cell>
          <cell r="C378">
            <v>0.75381652431726798</v>
          </cell>
          <cell r="D378">
            <v>0.75033667570024698</v>
          </cell>
          <cell r="E378">
            <v>0.75131092239933905</v>
          </cell>
          <cell r="F378">
            <v>0.75069607515768499</v>
          </cell>
        </row>
        <row r="379">
          <cell r="A379">
            <v>377</v>
          </cell>
          <cell r="B379">
            <v>0.75133724515381795</v>
          </cell>
          <cell r="C379">
            <v>0.75383335385657602</v>
          </cell>
          <cell r="D379">
            <v>0.74660525222266905</v>
          </cell>
          <cell r="E379">
            <v>0.74809851806663596</v>
          </cell>
          <cell r="F379">
            <v>0.74765858691423004</v>
          </cell>
        </row>
        <row r="380">
          <cell r="A380">
            <v>378</v>
          </cell>
          <cell r="B380">
            <v>0.74880630241681301</v>
          </cell>
          <cell r="C380">
            <v>0.74527552097383398</v>
          </cell>
          <cell r="D380">
            <v>0.74425333039379604</v>
          </cell>
          <cell r="E380">
            <v>0.74494480479735803</v>
          </cell>
          <cell r="F380">
            <v>0.74156231375260395</v>
          </cell>
        </row>
        <row r="381">
          <cell r="A381">
            <v>379</v>
          </cell>
          <cell r="B381">
            <v>0.74243079413282598</v>
          </cell>
          <cell r="C381">
            <v>0.74367733231210598</v>
          </cell>
          <cell r="D381">
            <v>0.74159421281383298</v>
          </cell>
          <cell r="E381">
            <v>0.743173087820032</v>
          </cell>
          <cell r="F381">
            <v>0.73933813170201601</v>
          </cell>
        </row>
        <row r="382">
          <cell r="A382">
            <v>380</v>
          </cell>
          <cell r="B382">
            <v>0.74623660170968098</v>
          </cell>
          <cell r="C382">
            <v>0.743951497648497</v>
          </cell>
          <cell r="D382">
            <v>0.73799433800136804</v>
          </cell>
          <cell r="E382">
            <v>0.73928680666928104</v>
          </cell>
          <cell r="F382">
            <v>0.73737027932377597</v>
          </cell>
        </row>
        <row r="383">
          <cell r="A383">
            <v>381</v>
          </cell>
          <cell r="B383">
            <v>0.73674277331327798</v>
          </cell>
          <cell r="C383">
            <v>0.741769965385074</v>
          </cell>
          <cell r="D383">
            <v>0.73788428764159097</v>
          </cell>
          <cell r="E383">
            <v>0.73757779104101695</v>
          </cell>
          <cell r="F383">
            <v>0.73420734103215302</v>
          </cell>
        </row>
        <row r="384">
          <cell r="A384">
            <v>382</v>
          </cell>
          <cell r="B384">
            <v>0.73976348180248896</v>
          </cell>
          <cell r="C384">
            <v>0.73545927778015896</v>
          </cell>
          <cell r="D384">
            <v>0.73492781066888202</v>
          </cell>
          <cell r="E384">
            <v>0.73599349720103802</v>
          </cell>
          <cell r="F384">
            <v>0.73201347378511294</v>
          </cell>
        </row>
        <row r="385">
          <cell r="A385">
            <v>383</v>
          </cell>
          <cell r="B385">
            <v>0.740254928757068</v>
          </cell>
          <cell r="C385">
            <v>0.73719773100844799</v>
          </cell>
          <cell r="D385">
            <v>0.73333430894471596</v>
          </cell>
          <cell r="E385">
            <v>0.73348418073417998</v>
          </cell>
          <cell r="F385">
            <v>0.73258901011808897</v>
          </cell>
        </row>
        <row r="386">
          <cell r="A386">
            <v>384</v>
          </cell>
          <cell r="B386">
            <v>0.73981014477143403</v>
          </cell>
          <cell r="C386">
            <v>0.741620449925815</v>
          </cell>
          <cell r="D386">
            <v>0.731924680536719</v>
          </cell>
          <cell r="E386">
            <v>0.73263108443975899</v>
          </cell>
          <cell r="F386">
            <v>0.72744533538380196</v>
          </cell>
        </row>
        <row r="387">
          <cell r="A387">
            <v>385</v>
          </cell>
          <cell r="B387">
            <v>0.73249458428307401</v>
          </cell>
          <cell r="C387">
            <v>0.73572272634412905</v>
          </cell>
          <cell r="D387">
            <v>0.73019028304850397</v>
          </cell>
          <cell r="E387">
            <v>0.73096170082724199</v>
          </cell>
          <cell r="F387">
            <v>0.72826169204594704</v>
          </cell>
        </row>
        <row r="388">
          <cell r="A388">
            <v>386</v>
          </cell>
          <cell r="B388">
            <v>0.72584426018242998</v>
          </cell>
          <cell r="C388">
            <v>0.73218961995404697</v>
          </cell>
          <cell r="D388">
            <v>0.72795969171636399</v>
          </cell>
          <cell r="E388">
            <v>0.72951194523510299</v>
          </cell>
          <cell r="F388">
            <v>0.72616730866587897</v>
          </cell>
        </row>
        <row r="389">
          <cell r="A389">
            <v>387</v>
          </cell>
          <cell r="B389">
            <v>0.72832467930665901</v>
          </cell>
          <cell r="C389">
            <v>0.73112073903793195</v>
          </cell>
          <cell r="D389">
            <v>0.72582344636193397</v>
          </cell>
          <cell r="E389">
            <v>0.72791163714673002</v>
          </cell>
          <cell r="F389">
            <v>0.726546205065974</v>
          </cell>
        </row>
        <row r="390">
          <cell r="A390">
            <v>388</v>
          </cell>
          <cell r="B390">
            <v>0.72247713810816705</v>
          </cell>
          <cell r="C390">
            <v>0.73150108322162999</v>
          </cell>
          <cell r="D390">
            <v>0.72363377164099096</v>
          </cell>
          <cell r="E390">
            <v>0.72535284668050704</v>
          </cell>
          <cell r="F390">
            <v>0.72393141779312098</v>
          </cell>
        </row>
        <row r="391">
          <cell r="A391">
            <v>389</v>
          </cell>
          <cell r="B391">
            <v>0.726096680998354</v>
          </cell>
          <cell r="C391">
            <v>0.72730978712235606</v>
          </cell>
          <cell r="D391">
            <v>0.72299889635731696</v>
          </cell>
          <cell r="E391">
            <v>0.72424814963424899</v>
          </cell>
          <cell r="F391">
            <v>0.72347614315490005</v>
          </cell>
        </row>
        <row r="392">
          <cell r="A392">
            <v>390</v>
          </cell>
          <cell r="B392">
            <v>0.72882566655988201</v>
          </cell>
          <cell r="C392">
            <v>0.72656652951746603</v>
          </cell>
          <cell r="D392">
            <v>0.722588541634263</v>
          </cell>
          <cell r="E392">
            <v>0.72501036755027604</v>
          </cell>
          <cell r="F392">
            <v>0.72293966306353896</v>
          </cell>
        </row>
        <row r="393">
          <cell r="A393">
            <v>391</v>
          </cell>
          <cell r="B393">
            <v>0.72607312217036202</v>
          </cell>
          <cell r="C393">
            <v>0.726946218592186</v>
          </cell>
          <cell r="D393">
            <v>0.72151625518358697</v>
          </cell>
          <cell r="E393">
            <v>0.72307404310559797</v>
          </cell>
          <cell r="F393">
            <v>0.72095371842834</v>
          </cell>
        </row>
        <row r="394">
          <cell r="A394">
            <v>392</v>
          </cell>
          <cell r="B394">
            <v>0.71991922859997604</v>
          </cell>
          <cell r="C394">
            <v>0.72466523988560605</v>
          </cell>
          <cell r="D394">
            <v>0.72055352875634704</v>
          </cell>
          <cell r="E394">
            <v>0.72185921581336399</v>
          </cell>
          <cell r="F394">
            <v>0.71844389433995204</v>
          </cell>
        </row>
        <row r="395">
          <cell r="A395">
            <v>393</v>
          </cell>
          <cell r="B395">
            <v>0.71317458965184999</v>
          </cell>
          <cell r="C395">
            <v>0.72498775576933405</v>
          </cell>
          <cell r="D395">
            <v>0.71912835574826095</v>
          </cell>
          <cell r="E395">
            <v>0.721959411188138</v>
          </cell>
          <cell r="F395">
            <v>0.72002770682033101</v>
          </cell>
        </row>
        <row r="396">
          <cell r="A396">
            <v>394</v>
          </cell>
          <cell r="B396">
            <v>0.71657050106028197</v>
          </cell>
          <cell r="C396">
            <v>0.72245679500667803</v>
          </cell>
          <cell r="D396">
            <v>0.71905724003601101</v>
          </cell>
          <cell r="E396">
            <v>0.72083361617916997</v>
          </cell>
          <cell r="F396">
            <v>0.71953033118875698</v>
          </cell>
        </row>
        <row r="397">
          <cell r="A397">
            <v>395</v>
          </cell>
          <cell r="B397">
            <v>0.72007570002318</v>
          </cell>
          <cell r="C397">
            <v>0.72321852416560894</v>
          </cell>
          <cell r="D397">
            <v>0.71857338175519503</v>
          </cell>
          <cell r="E397">
            <v>0.72003341783060204</v>
          </cell>
          <cell r="F397">
            <v>0.71851698825451704</v>
          </cell>
        </row>
        <row r="398">
          <cell r="A398">
            <v>396</v>
          </cell>
          <cell r="B398">
            <v>0.72562239366173997</v>
          </cell>
          <cell r="C398">
            <v>0.72408242515819998</v>
          </cell>
          <cell r="D398">
            <v>0.71755626764324298</v>
          </cell>
          <cell r="E398">
            <v>0.72038824762672904</v>
          </cell>
          <cell r="F398">
            <v>0.71986818507091899</v>
          </cell>
        </row>
        <row r="399">
          <cell r="A399">
            <v>397</v>
          </cell>
          <cell r="B399">
            <v>0.71879651960743396</v>
          </cell>
          <cell r="C399">
            <v>0.72399532878107498</v>
          </cell>
          <cell r="D399">
            <v>0.71843044669103295</v>
          </cell>
          <cell r="E399">
            <v>0.71953282987720901</v>
          </cell>
          <cell r="F399">
            <v>0.71847387627342096</v>
          </cell>
        </row>
        <row r="400">
          <cell r="A400">
            <v>398</v>
          </cell>
          <cell r="B400">
            <v>0.72763997123046498</v>
          </cell>
          <cell r="C400">
            <v>0.72224027290220105</v>
          </cell>
          <cell r="D400">
            <v>0.71780962566798201</v>
          </cell>
          <cell r="E400">
            <v>0.71959868574114605</v>
          </cell>
          <cell r="F400">
            <v>0.71877850221794404</v>
          </cell>
        </row>
        <row r="401">
          <cell r="A401">
            <v>399</v>
          </cell>
          <cell r="B401">
            <v>0.72332479060891997</v>
          </cell>
          <cell r="C401">
            <v>0.72335481141233304</v>
          </cell>
          <cell r="D401">
            <v>0.7178150321208</v>
          </cell>
          <cell r="E401">
            <v>0.71989800477041399</v>
          </cell>
          <cell r="F401">
            <v>0.71999907701720101</v>
          </cell>
        </row>
        <row r="402">
          <cell r="A402">
            <v>400</v>
          </cell>
          <cell r="B402">
            <v>0.72015966146078902</v>
          </cell>
          <cell r="C402">
            <v>0.72373647724057</v>
          </cell>
          <cell r="D402">
            <v>0.71967666981047396</v>
          </cell>
          <cell r="E402">
            <v>0.720947011905121</v>
          </cell>
          <cell r="F402">
            <v>0.71906201800232905</v>
          </cell>
        </row>
        <row r="403">
          <cell r="A403">
            <v>401</v>
          </cell>
          <cell r="B403">
            <v>0.72275677378120995</v>
          </cell>
          <cell r="C403">
            <v>0.72494321749603796</v>
          </cell>
          <cell r="D403">
            <v>0.71896833248271397</v>
          </cell>
          <cell r="E403">
            <v>0.72120448129811199</v>
          </cell>
          <cell r="F403">
            <v>0.71807777018224805</v>
          </cell>
        </row>
        <row r="404">
          <cell r="A404">
            <v>402</v>
          </cell>
          <cell r="B404">
            <v>0.72604259499146195</v>
          </cell>
          <cell r="C404">
            <v>0.724257082422056</v>
          </cell>
          <cell r="D404">
            <v>0.72000334134081301</v>
          </cell>
          <cell r="E404">
            <v>0.72209329792619303</v>
          </cell>
          <cell r="F404">
            <v>0.71991063111946696</v>
          </cell>
        </row>
        <row r="405">
          <cell r="A405">
            <v>403</v>
          </cell>
          <cell r="B405">
            <v>0.71993751980715903</v>
          </cell>
          <cell r="C405">
            <v>0.726810462300718</v>
          </cell>
          <cell r="D405">
            <v>0.72136749048859405</v>
          </cell>
          <cell r="E405">
            <v>0.72271188128658503</v>
          </cell>
          <cell r="F405">
            <v>0.72193309559873498</v>
          </cell>
        </row>
        <row r="406">
          <cell r="A406">
            <v>404</v>
          </cell>
          <cell r="B406">
            <v>0.72379240321120297</v>
          </cell>
          <cell r="C406">
            <v>0.72604821972197797</v>
          </cell>
          <cell r="D406">
            <v>0.72142132909587398</v>
          </cell>
          <cell r="E406">
            <v>0.72280156861150102</v>
          </cell>
          <cell r="F406">
            <v>0.72201809460766897</v>
          </cell>
        </row>
        <row r="407">
          <cell r="A407">
            <v>405</v>
          </cell>
          <cell r="B407">
            <v>0.71634847756673203</v>
          </cell>
          <cell r="C407">
            <v>0.72805188756316797</v>
          </cell>
          <cell r="D407">
            <v>0.72082532576715097</v>
          </cell>
          <cell r="E407">
            <v>0.72477586473301803</v>
          </cell>
          <cell r="F407">
            <v>0.72407993062809295</v>
          </cell>
        </row>
        <row r="408">
          <cell r="A408">
            <v>406</v>
          </cell>
          <cell r="B408">
            <v>0.71629051652836395</v>
          </cell>
          <cell r="C408">
            <v>0.73407722834254896</v>
          </cell>
          <cell r="D408">
            <v>0.72360886009357595</v>
          </cell>
          <cell r="E408">
            <v>0.72581850523692604</v>
          </cell>
          <cell r="F408">
            <v>0.72508158214996998</v>
          </cell>
        </row>
        <row r="409">
          <cell r="A409">
            <v>407</v>
          </cell>
          <cell r="B409">
            <v>0.72838626727592803</v>
          </cell>
          <cell r="C409">
            <v>0.72909067674151595</v>
          </cell>
          <cell r="D409">
            <v>0.72424867319248798</v>
          </cell>
          <cell r="E409">
            <v>0.72608563762591105</v>
          </cell>
          <cell r="F409">
            <v>0.72558349571804703</v>
          </cell>
        </row>
        <row r="410">
          <cell r="A410">
            <v>408</v>
          </cell>
          <cell r="B410">
            <v>0.731262543122567</v>
          </cell>
          <cell r="C410">
            <v>0.728417654857764</v>
          </cell>
          <cell r="D410">
            <v>0.72436259740067299</v>
          </cell>
          <cell r="E410">
            <v>0.72648982140511997</v>
          </cell>
          <cell r="F410">
            <v>0.72489575097664405</v>
          </cell>
        </row>
        <row r="411">
          <cell r="A411">
            <v>409</v>
          </cell>
          <cell r="B411">
            <v>0.72785909939854199</v>
          </cell>
          <cell r="C411">
            <v>0.73364137782781402</v>
          </cell>
          <cell r="D411">
            <v>0.72712807504309696</v>
          </cell>
          <cell r="E411">
            <v>0.72817213625805299</v>
          </cell>
          <cell r="F411">
            <v>0.72788982254914103</v>
          </cell>
        </row>
        <row r="412">
          <cell r="A412">
            <v>410</v>
          </cell>
          <cell r="B412">
            <v>0.73482742260671996</v>
          </cell>
          <cell r="C412">
            <v>0.73453975928230997</v>
          </cell>
          <cell r="D412">
            <v>0.72901523228435405</v>
          </cell>
          <cell r="E412">
            <v>0.73038090057562499</v>
          </cell>
          <cell r="F412">
            <v>0.72966058947617496</v>
          </cell>
        </row>
        <row r="413">
          <cell r="A413">
            <v>411</v>
          </cell>
          <cell r="B413">
            <v>0.72629201593771497</v>
          </cell>
          <cell r="C413">
            <v>0.734629974275265</v>
          </cell>
          <cell r="D413">
            <v>0.72996148236926195</v>
          </cell>
          <cell r="E413">
            <v>0.73115490762789903</v>
          </cell>
          <cell r="F413">
            <v>0.73106475493322098</v>
          </cell>
        </row>
        <row r="414">
          <cell r="A414">
            <v>412</v>
          </cell>
          <cell r="B414">
            <v>0.73207202946068795</v>
          </cell>
          <cell r="C414">
            <v>0.73688795006230201</v>
          </cell>
          <cell r="D414">
            <v>0.73187542386781002</v>
          </cell>
          <cell r="E414">
            <v>0.73317765459429096</v>
          </cell>
          <cell r="F414">
            <v>0.73232305654650998</v>
          </cell>
        </row>
        <row r="415">
          <cell r="A415">
            <v>413</v>
          </cell>
          <cell r="B415">
            <v>0.73240602843677505</v>
          </cell>
          <cell r="C415">
            <v>0.739299830892023</v>
          </cell>
          <cell r="D415">
            <v>0.73395385854448003</v>
          </cell>
          <cell r="E415">
            <v>0.73610984178656602</v>
          </cell>
          <cell r="F415">
            <v>0.73562188768256598</v>
          </cell>
        </row>
        <row r="416">
          <cell r="A416">
            <v>414</v>
          </cell>
          <cell r="B416">
            <v>0.74182455961415505</v>
          </cell>
          <cell r="C416">
            <v>0.73963749349922903</v>
          </cell>
          <cell r="D416">
            <v>0.73476859229756297</v>
          </cell>
          <cell r="E416">
            <v>0.73706682073334595</v>
          </cell>
          <cell r="F416">
            <v>0.73686805012720602</v>
          </cell>
        </row>
        <row r="417">
          <cell r="A417">
            <v>415</v>
          </cell>
          <cell r="B417">
            <v>0.73848687300803195</v>
          </cell>
          <cell r="C417">
            <v>0.74076288437327098</v>
          </cell>
          <cell r="D417">
            <v>0.73674574218002797</v>
          </cell>
          <cell r="E417">
            <v>0.73920051052129299</v>
          </cell>
          <cell r="F417">
            <v>0.73878954676185205</v>
          </cell>
        </row>
        <row r="418">
          <cell r="A418">
            <v>416</v>
          </cell>
          <cell r="B418">
            <v>0.74380452665767405</v>
          </cell>
          <cell r="C418">
            <v>0.74574836030957603</v>
          </cell>
          <cell r="D418">
            <v>0.73916547057636195</v>
          </cell>
          <cell r="E418">
            <v>0.74125943450480203</v>
          </cell>
          <cell r="F418">
            <v>0.74139496866507004</v>
          </cell>
        </row>
        <row r="419">
          <cell r="A419">
            <v>417</v>
          </cell>
          <cell r="B419">
            <v>0.74469066363740899</v>
          </cell>
          <cell r="C419">
            <v>0.74616450982021998</v>
          </cell>
          <cell r="D419">
            <v>0.74068261335647601</v>
          </cell>
          <cell r="E419">
            <v>0.74378932197804004</v>
          </cell>
          <cell r="F419">
            <v>0.74439290506975497</v>
          </cell>
        </row>
        <row r="420">
          <cell r="A420">
            <v>418</v>
          </cell>
          <cell r="B420">
            <v>0.74540285709992904</v>
          </cell>
          <cell r="C420">
            <v>0.748843631966151</v>
          </cell>
          <cell r="D420">
            <v>0.74330048853464903</v>
          </cell>
          <cell r="E420">
            <v>0.74539192017017997</v>
          </cell>
          <cell r="F420">
            <v>0.74552698595186795</v>
          </cell>
        </row>
        <row r="421">
          <cell r="A421">
            <v>419</v>
          </cell>
          <cell r="B421">
            <v>0.75283407446074702</v>
          </cell>
          <cell r="C421">
            <v>0.75104617783265104</v>
          </cell>
          <cell r="D421">
            <v>0.74737189863887499</v>
          </cell>
          <cell r="E421">
            <v>0.74970756550976203</v>
          </cell>
          <cell r="F421">
            <v>0.74925111349974505</v>
          </cell>
        </row>
        <row r="422">
          <cell r="A422">
            <v>420</v>
          </cell>
          <cell r="B422">
            <v>0.751850575434034</v>
          </cell>
          <cell r="C422">
            <v>0.75351901742008798</v>
          </cell>
          <cell r="D422">
            <v>0.74986915015824296</v>
          </cell>
          <cell r="E422">
            <v>0.75126334587742505</v>
          </cell>
          <cell r="F422">
            <v>0.75104624684518395</v>
          </cell>
        </row>
        <row r="423">
          <cell r="A423">
            <v>421</v>
          </cell>
          <cell r="B423">
            <v>0.75403023926289603</v>
          </cell>
          <cell r="C423">
            <v>0.75591585083050405</v>
          </cell>
          <cell r="D423">
            <v>0.75135814322236005</v>
          </cell>
          <cell r="E423">
            <v>0.753700762601614</v>
          </cell>
          <cell r="F423">
            <v>0.75360963077676302</v>
          </cell>
        </row>
        <row r="424">
          <cell r="A424">
            <v>422</v>
          </cell>
          <cell r="B424">
            <v>0.75496772018768199</v>
          </cell>
          <cell r="C424">
            <v>0.75885540956538999</v>
          </cell>
          <cell r="D424">
            <v>0.75452282124238901</v>
          </cell>
          <cell r="E424">
            <v>0.75661564698526196</v>
          </cell>
          <cell r="F424">
            <v>0.75681606293201298</v>
          </cell>
        </row>
        <row r="425">
          <cell r="A425">
            <v>423</v>
          </cell>
          <cell r="B425">
            <v>0.75981756034803305</v>
          </cell>
          <cell r="C425">
            <v>0.76101952986241805</v>
          </cell>
          <cell r="D425">
            <v>0.75885760037564498</v>
          </cell>
          <cell r="E425">
            <v>0.76079908633272597</v>
          </cell>
          <cell r="F425">
            <v>0.76181371754271399</v>
          </cell>
        </row>
        <row r="426">
          <cell r="A426">
            <v>424</v>
          </cell>
          <cell r="B426">
            <v>0.76627225276799005</v>
          </cell>
          <cell r="C426">
            <v>0.76563396393012595</v>
          </cell>
          <cell r="D426">
            <v>0.76175971594427905</v>
          </cell>
          <cell r="E426">
            <v>0.76300471000417303</v>
          </cell>
          <cell r="F426">
            <v>0.76297413482934795</v>
          </cell>
        </row>
        <row r="427">
          <cell r="A427">
            <v>425</v>
          </cell>
          <cell r="B427">
            <v>0.76407905067759896</v>
          </cell>
          <cell r="C427">
            <v>0.76755842973423805</v>
          </cell>
          <cell r="D427">
            <v>0.76354972129227705</v>
          </cell>
          <cell r="E427">
            <v>0.76599950114175996</v>
          </cell>
          <cell r="F427">
            <v>0.76608697298497597</v>
          </cell>
        </row>
        <row r="428">
          <cell r="A428">
            <v>426</v>
          </cell>
          <cell r="B428">
            <v>0.76903828449720202</v>
          </cell>
          <cell r="C428">
            <v>0.77128562156640301</v>
          </cell>
          <cell r="D428">
            <v>0.76743421921423105</v>
          </cell>
          <cell r="E428">
            <v>0.76926113117563899</v>
          </cell>
          <cell r="F428">
            <v>0.76981342728035096</v>
          </cell>
        </row>
        <row r="429">
          <cell r="A429">
            <v>427</v>
          </cell>
          <cell r="B429">
            <v>0.77435731050794798</v>
          </cell>
          <cell r="C429">
            <v>0.77613524196272698</v>
          </cell>
          <cell r="D429">
            <v>0.76869457777496597</v>
          </cell>
          <cell r="E429">
            <v>0.77110920767846003</v>
          </cell>
          <cell r="F429">
            <v>0.77257478397610002</v>
          </cell>
        </row>
        <row r="430">
          <cell r="A430">
            <v>428</v>
          </cell>
          <cell r="B430">
            <v>0.77843557952409603</v>
          </cell>
          <cell r="C430">
            <v>0.778644723373347</v>
          </cell>
          <cell r="D430">
            <v>0.77476050217179404</v>
          </cell>
          <cell r="E430">
            <v>0.77731679339541204</v>
          </cell>
          <cell r="F430">
            <v>0.77807057664356805</v>
          </cell>
        </row>
        <row r="431">
          <cell r="A431">
            <v>429</v>
          </cell>
          <cell r="B431">
            <v>0.77645548727642899</v>
          </cell>
          <cell r="C431">
            <v>0.78166013743710905</v>
          </cell>
          <cell r="D431">
            <v>0.77680963284524396</v>
          </cell>
          <cell r="E431">
            <v>0.778779216861339</v>
          </cell>
          <cell r="F431">
            <v>0.78046428942732504</v>
          </cell>
        </row>
        <row r="432">
          <cell r="A432">
            <v>430</v>
          </cell>
          <cell r="B432">
            <v>0.78371739537159901</v>
          </cell>
          <cell r="C432">
            <v>0.78506502129274003</v>
          </cell>
          <cell r="D432">
            <v>0.78174908446587699</v>
          </cell>
          <cell r="E432">
            <v>0.78306585485636004</v>
          </cell>
          <cell r="F432">
            <v>0.78341350493194295</v>
          </cell>
        </row>
        <row r="433">
          <cell r="A433">
            <v>431</v>
          </cell>
          <cell r="B433">
            <v>0.77693249301825196</v>
          </cell>
          <cell r="C433">
            <v>0.78865650334661197</v>
          </cell>
          <cell r="D433">
            <v>0.78528431947997102</v>
          </cell>
          <cell r="E433">
            <v>0.78680886293350805</v>
          </cell>
          <cell r="F433">
            <v>0.78764140019700801</v>
          </cell>
        </row>
        <row r="434">
          <cell r="A434">
            <v>432</v>
          </cell>
          <cell r="B434">
            <v>0.79102621649807303</v>
          </cell>
          <cell r="C434">
            <v>0.79316086411632003</v>
          </cell>
          <cell r="D434">
            <v>0.78863492854277295</v>
          </cell>
          <cell r="E434">
            <v>0.79124704260791001</v>
          </cell>
          <cell r="F434">
            <v>0.79153380083359304</v>
          </cell>
        </row>
        <row r="435">
          <cell r="A435">
            <v>433</v>
          </cell>
          <cell r="B435">
            <v>0.79304102966207402</v>
          </cell>
          <cell r="C435">
            <v>0.79688201281623705</v>
          </cell>
          <cell r="D435">
            <v>0.79121488101132398</v>
          </cell>
          <cell r="E435">
            <v>0.79339224244581497</v>
          </cell>
          <cell r="F435">
            <v>0.79367075051693103</v>
          </cell>
        </row>
        <row r="436">
          <cell r="A436">
            <v>434</v>
          </cell>
          <cell r="B436">
            <v>0.79684687336711502</v>
          </cell>
          <cell r="C436">
            <v>0.79930882646790302</v>
          </cell>
          <cell r="D436">
            <v>0.79424452284853997</v>
          </cell>
          <cell r="E436">
            <v>0.79667876591045905</v>
          </cell>
          <cell r="F436">
            <v>0.79801375959257104</v>
          </cell>
        </row>
        <row r="437">
          <cell r="A437">
            <v>435</v>
          </cell>
          <cell r="B437">
            <v>0.80322880560231502</v>
          </cell>
          <cell r="C437">
            <v>0.803133332592736</v>
          </cell>
          <cell r="D437">
            <v>0.79920183027087299</v>
          </cell>
          <cell r="E437">
            <v>0.80135595811520499</v>
          </cell>
          <cell r="F437">
            <v>0.80219955143673805</v>
          </cell>
        </row>
        <row r="438">
          <cell r="A438">
            <v>436</v>
          </cell>
          <cell r="B438">
            <v>0.80644216515167599</v>
          </cell>
          <cell r="C438">
            <v>0.80939247138957404</v>
          </cell>
          <cell r="D438">
            <v>0.80292309907414205</v>
          </cell>
          <cell r="E438">
            <v>0.80487758130438802</v>
          </cell>
          <cell r="F438">
            <v>0.80589300129014096</v>
          </cell>
        </row>
        <row r="439">
          <cell r="A439">
            <v>437</v>
          </cell>
          <cell r="B439">
            <v>0.81003069592459198</v>
          </cell>
          <cell r="C439">
            <v>0.809768327432695</v>
          </cell>
          <cell r="D439">
            <v>0.80670943619943303</v>
          </cell>
          <cell r="E439">
            <v>0.80845641618027997</v>
          </cell>
          <cell r="F439">
            <v>0.80751851874186897</v>
          </cell>
        </row>
        <row r="440">
          <cell r="A440">
            <v>438</v>
          </cell>
          <cell r="B440">
            <v>0.81703837977216898</v>
          </cell>
          <cell r="C440">
            <v>0.81725817675491896</v>
          </cell>
          <cell r="D440">
            <v>0.81215607130157197</v>
          </cell>
          <cell r="E440">
            <v>0.81181152961881298</v>
          </cell>
          <cell r="F440">
            <v>0.81426260331406297</v>
          </cell>
        </row>
        <row r="441">
          <cell r="A441">
            <v>439</v>
          </cell>
          <cell r="B441">
            <v>0.81475532057796896</v>
          </cell>
          <cell r="C441">
            <v>0.81957095177694705</v>
          </cell>
          <cell r="D441">
            <v>0.81476260442503401</v>
          </cell>
          <cell r="E441">
            <v>0.816560032611792</v>
          </cell>
          <cell r="F441">
            <v>0.81657579302787797</v>
          </cell>
        </row>
        <row r="442">
          <cell r="A442">
            <v>440</v>
          </cell>
          <cell r="B442">
            <v>0.82426048099330296</v>
          </cell>
          <cell r="C442">
            <v>0.82366049562860799</v>
          </cell>
          <cell r="D442">
            <v>0.81968942196697503</v>
          </cell>
          <cell r="E442">
            <v>0.82304905175216603</v>
          </cell>
          <cell r="F442">
            <v>0.82178207122485203</v>
          </cell>
        </row>
        <row r="443">
          <cell r="A443">
            <v>441</v>
          </cell>
          <cell r="B443">
            <v>0.83202688397187896</v>
          </cell>
          <cell r="C443">
            <v>0.82653150710591095</v>
          </cell>
          <cell r="D443">
            <v>0.82211247753439998</v>
          </cell>
          <cell r="E443">
            <v>0.82418074981501299</v>
          </cell>
          <cell r="F443">
            <v>0.82509636053991897</v>
          </cell>
        </row>
        <row r="444">
          <cell r="A444">
            <v>442</v>
          </cell>
          <cell r="B444">
            <v>0.828081824291102</v>
          </cell>
          <cell r="C444">
            <v>0.83152969627819395</v>
          </cell>
          <cell r="D444">
            <v>0.82544635923819898</v>
          </cell>
          <cell r="E444">
            <v>0.82801466351050801</v>
          </cell>
          <cell r="F444">
            <v>0.83016159427362202</v>
          </cell>
        </row>
        <row r="445">
          <cell r="A445">
            <v>443</v>
          </cell>
          <cell r="B445">
            <v>0.83270665090872498</v>
          </cell>
          <cell r="C445">
            <v>0.83578262910851397</v>
          </cell>
          <cell r="D445">
            <v>0.83136077307663303</v>
          </cell>
          <cell r="E445">
            <v>0.83305363306712399</v>
          </cell>
          <cell r="F445">
            <v>0.83443668419265604</v>
          </cell>
        </row>
        <row r="446">
          <cell r="A446">
            <v>444</v>
          </cell>
          <cell r="B446">
            <v>0.83544995324449001</v>
          </cell>
          <cell r="C446">
            <v>0.83833379727980695</v>
          </cell>
          <cell r="D446">
            <v>0.83432614229620605</v>
          </cell>
          <cell r="E446">
            <v>0.83603735175260996</v>
          </cell>
          <cell r="F446">
            <v>0.83742549883202999</v>
          </cell>
        </row>
        <row r="447">
          <cell r="A447">
            <v>445</v>
          </cell>
          <cell r="B447">
            <v>0.84464455223909196</v>
          </cell>
          <cell r="C447">
            <v>0.84487599146147696</v>
          </cell>
          <cell r="D447">
            <v>0.84080066514968499</v>
          </cell>
          <cell r="E447">
            <v>0.84223579725045195</v>
          </cell>
          <cell r="F447">
            <v>0.84375559734280403</v>
          </cell>
        </row>
        <row r="448">
          <cell r="A448">
            <v>446</v>
          </cell>
          <cell r="B448">
            <v>0.84423694791626103</v>
          </cell>
          <cell r="C448">
            <v>0.84699968755241795</v>
          </cell>
          <cell r="D448">
            <v>0.84273023720080997</v>
          </cell>
          <cell r="E448">
            <v>0.84546188162380498</v>
          </cell>
          <cell r="F448">
            <v>0.84644927957649596</v>
          </cell>
        </row>
        <row r="449">
          <cell r="A449">
            <v>447</v>
          </cell>
          <cell r="B449">
            <v>0.84661211318563101</v>
          </cell>
          <cell r="C449">
            <v>0.85019003702815898</v>
          </cell>
          <cell r="D449">
            <v>0.84753586147589699</v>
          </cell>
          <cell r="E449">
            <v>0.84923033967052297</v>
          </cell>
          <cell r="F449">
            <v>0.85058829026563398</v>
          </cell>
        </row>
        <row r="450">
          <cell r="A450">
            <v>448</v>
          </cell>
          <cell r="B450">
            <v>0.85489374348210401</v>
          </cell>
          <cell r="C450">
            <v>0.85465005882720202</v>
          </cell>
          <cell r="D450">
            <v>0.85129822770188202</v>
          </cell>
          <cell r="E450">
            <v>0.85319675680708196</v>
          </cell>
          <cell r="F450">
            <v>0.85473979116177801</v>
          </cell>
        </row>
        <row r="451">
          <cell r="A451">
            <v>449</v>
          </cell>
          <cell r="B451">
            <v>0.85628366241426801</v>
          </cell>
          <cell r="C451">
            <v>0.861348883853152</v>
          </cell>
          <cell r="D451">
            <v>0.85632579443413703</v>
          </cell>
          <cell r="E451">
            <v>0.85729026727578195</v>
          </cell>
          <cell r="F451">
            <v>0.85912035395324005</v>
          </cell>
        </row>
        <row r="452">
          <cell r="A452">
            <v>450</v>
          </cell>
          <cell r="B452">
            <v>0.86117312256112299</v>
          </cell>
          <cell r="C452">
            <v>0.86369846825760799</v>
          </cell>
          <cell r="D452">
            <v>0.85981767080513505</v>
          </cell>
          <cell r="E452">
            <v>0.86183437784637695</v>
          </cell>
          <cell r="F452">
            <v>0.863292798171162</v>
          </cell>
        </row>
        <row r="453">
          <cell r="A453">
            <v>451</v>
          </cell>
          <cell r="B453">
            <v>0.86324548306984805</v>
          </cell>
          <cell r="C453">
            <v>0.86767971040918301</v>
          </cell>
          <cell r="D453">
            <v>0.86403100689503398</v>
          </cell>
          <cell r="E453">
            <v>0.865561204330482</v>
          </cell>
          <cell r="F453">
            <v>0.86708003230526498</v>
          </cell>
        </row>
        <row r="454">
          <cell r="A454">
            <v>452</v>
          </cell>
          <cell r="B454">
            <v>0.87033723872556801</v>
          </cell>
          <cell r="C454">
            <v>0.87176972557238297</v>
          </cell>
          <cell r="D454">
            <v>0.86860955913871096</v>
          </cell>
          <cell r="E454">
            <v>0.87023885942524903</v>
          </cell>
          <cell r="F454">
            <v>0.87187715852064596</v>
          </cell>
        </row>
        <row r="455">
          <cell r="A455">
            <v>453</v>
          </cell>
          <cell r="B455">
            <v>0.87634550984120096</v>
          </cell>
          <cell r="C455">
            <v>0.87697114184830405</v>
          </cell>
          <cell r="D455">
            <v>0.87241860746668698</v>
          </cell>
          <cell r="E455">
            <v>0.87451147181558797</v>
          </cell>
          <cell r="F455">
            <v>0.87511062660483496</v>
          </cell>
        </row>
        <row r="456">
          <cell r="A456">
            <v>454</v>
          </cell>
          <cell r="B456">
            <v>0.87891969925188795</v>
          </cell>
          <cell r="C456">
            <v>0.87905546983586302</v>
          </cell>
          <cell r="D456">
            <v>0.87554990030653002</v>
          </cell>
          <cell r="E456">
            <v>0.87594668351055505</v>
          </cell>
          <cell r="F456">
            <v>0.87847408245150604</v>
          </cell>
        </row>
        <row r="457">
          <cell r="A457">
            <v>455</v>
          </cell>
          <cell r="B457">
            <v>0.88109726902606</v>
          </cell>
          <cell r="C457">
            <v>0.88522730549338502</v>
          </cell>
          <cell r="D457">
            <v>0.88109212782320401</v>
          </cell>
          <cell r="E457">
            <v>0.88254402614536898</v>
          </cell>
          <cell r="F457">
            <v>0.88408765739962802</v>
          </cell>
        </row>
        <row r="458">
          <cell r="A458">
            <v>456</v>
          </cell>
          <cell r="B458">
            <v>0.88810885428824404</v>
          </cell>
          <cell r="C458">
            <v>0.88822960371960302</v>
          </cell>
          <cell r="D458">
            <v>0.88450535531047803</v>
          </cell>
          <cell r="E458">
            <v>0.88607111331253097</v>
          </cell>
          <cell r="F458">
            <v>0.88746176058176496</v>
          </cell>
        </row>
        <row r="459">
          <cell r="A459">
            <v>457</v>
          </cell>
          <cell r="B459">
            <v>0.89231473152116803</v>
          </cell>
          <cell r="C459">
            <v>0.892149039654895</v>
          </cell>
          <cell r="D459">
            <v>0.88906775518102799</v>
          </cell>
          <cell r="E459">
            <v>0.89061044124464195</v>
          </cell>
          <cell r="F459">
            <v>0.89210223095653396</v>
          </cell>
        </row>
        <row r="460">
          <cell r="A460">
            <v>458</v>
          </cell>
          <cell r="B460">
            <v>0.893018573571427</v>
          </cell>
          <cell r="C460">
            <v>0.89534817333465799</v>
          </cell>
          <cell r="D460">
            <v>0.89286835447997004</v>
          </cell>
          <cell r="E460">
            <v>0.89469208943579503</v>
          </cell>
          <cell r="F460">
            <v>0.89113296810570697</v>
          </cell>
        </row>
        <row r="461">
          <cell r="A461">
            <v>459</v>
          </cell>
          <cell r="B461">
            <v>0.89765257735913695</v>
          </cell>
          <cell r="C461">
            <v>0.89833641814459297</v>
          </cell>
          <cell r="D461">
            <v>0.89686363366758803</v>
          </cell>
          <cell r="E461">
            <v>0.89816072520180801</v>
          </cell>
          <cell r="F461">
            <v>0.89894677656098898</v>
          </cell>
        </row>
        <row r="462">
          <cell r="A462">
            <v>460</v>
          </cell>
          <cell r="B462">
            <v>0.89973557176121499</v>
          </cell>
          <cell r="C462">
            <v>0.90195967504223196</v>
          </cell>
          <cell r="D462">
            <v>0.90051353673561196</v>
          </cell>
          <cell r="E462">
            <v>0.902301096701001</v>
          </cell>
          <cell r="F462">
            <v>0.90396599553496604</v>
          </cell>
        </row>
        <row r="463">
          <cell r="A463">
            <v>461</v>
          </cell>
          <cell r="B463">
            <v>0.90138179529223805</v>
          </cell>
          <cell r="C463">
            <v>0.90684694305131996</v>
          </cell>
          <cell r="D463">
            <v>0.90470395086344801</v>
          </cell>
          <cell r="E463">
            <v>0.90606786642534198</v>
          </cell>
          <cell r="F463">
            <v>0.90779644411935601</v>
          </cell>
        </row>
        <row r="464">
          <cell r="A464">
            <v>462</v>
          </cell>
          <cell r="B464">
            <v>0.91071026046039105</v>
          </cell>
          <cell r="C464">
            <v>0.91165860640183405</v>
          </cell>
          <cell r="D464">
            <v>0.90922870114242105</v>
          </cell>
          <cell r="E464">
            <v>0.91076083868635505</v>
          </cell>
          <cell r="F464">
            <v>0.911637631580272</v>
          </cell>
        </row>
        <row r="465">
          <cell r="A465">
            <v>463</v>
          </cell>
          <cell r="B465">
            <v>0.91544804285850501</v>
          </cell>
          <cell r="C465">
            <v>0.91513927226111602</v>
          </cell>
          <cell r="D465">
            <v>0.91144363700901398</v>
          </cell>
          <cell r="E465">
            <v>0.91291435950337996</v>
          </cell>
          <cell r="F465">
            <v>0.91385591013830703</v>
          </cell>
        </row>
        <row r="466">
          <cell r="A466">
            <v>464</v>
          </cell>
          <cell r="B466">
            <v>0.90987482545931497</v>
          </cell>
          <cell r="C466">
            <v>0.91828791235327301</v>
          </cell>
          <cell r="D466">
            <v>0.91613766012755304</v>
          </cell>
          <cell r="E466">
            <v>0.91715360914697697</v>
          </cell>
          <cell r="F466">
            <v>0.91846593892853701</v>
          </cell>
        </row>
        <row r="467">
          <cell r="A467">
            <v>465</v>
          </cell>
          <cell r="B467">
            <v>0.92501568232813303</v>
          </cell>
          <cell r="C467">
            <v>0.92256608706562804</v>
          </cell>
          <cell r="D467">
            <v>0.92004997598293303</v>
          </cell>
          <cell r="E467">
            <v>0.92103200978092103</v>
          </cell>
          <cell r="F467">
            <v>0.92246306126190403</v>
          </cell>
        </row>
        <row r="468">
          <cell r="A468">
            <v>466</v>
          </cell>
          <cell r="B468">
            <v>0.92412516383781196</v>
          </cell>
          <cell r="C468">
            <v>0.92712940637498598</v>
          </cell>
          <cell r="D468">
            <v>0.92394060271503897</v>
          </cell>
          <cell r="E468">
            <v>0.92466714764501301</v>
          </cell>
          <cell r="F468">
            <v>0.92629552662441805</v>
          </cell>
        </row>
        <row r="469">
          <cell r="A469">
            <v>467</v>
          </cell>
          <cell r="B469">
            <v>0.93054899762693899</v>
          </cell>
          <cell r="C469">
            <v>0.93073002891315104</v>
          </cell>
          <cell r="D469">
            <v>0.92775617028806601</v>
          </cell>
          <cell r="E469">
            <v>0.92923388972496102</v>
          </cell>
          <cell r="F469">
            <v>0.93005906052204002</v>
          </cell>
        </row>
        <row r="470">
          <cell r="A470">
            <v>468</v>
          </cell>
          <cell r="B470">
            <v>0.93397285600180602</v>
          </cell>
          <cell r="C470">
            <v>0.93305752484443905</v>
          </cell>
          <cell r="D470">
            <v>0.93099614021625199</v>
          </cell>
          <cell r="E470">
            <v>0.93218857365267505</v>
          </cell>
          <cell r="F470">
            <v>0.93290025058625403</v>
          </cell>
        </row>
        <row r="471">
          <cell r="A471">
            <v>469</v>
          </cell>
          <cell r="B471">
            <v>0.93417669902820699</v>
          </cell>
          <cell r="C471">
            <v>0.93763925578391505</v>
          </cell>
          <cell r="D471">
            <v>0.93439096561972002</v>
          </cell>
          <cell r="E471">
            <v>0.93564676537434899</v>
          </cell>
          <cell r="F471">
            <v>0.93540560244252202</v>
          </cell>
        </row>
        <row r="472">
          <cell r="A472">
            <v>470</v>
          </cell>
          <cell r="B472">
            <v>0.93885446741915302</v>
          </cell>
          <cell r="C472">
            <v>0.94070585546220897</v>
          </cell>
          <cell r="D472">
            <v>0.93844426861667596</v>
          </cell>
          <cell r="E472">
            <v>0.93926462307312897</v>
          </cell>
          <cell r="F472">
            <v>0.94011951523131498</v>
          </cell>
        </row>
        <row r="473">
          <cell r="A473">
            <v>471</v>
          </cell>
          <cell r="B473">
            <v>0.94207557740257097</v>
          </cell>
          <cell r="C473">
            <v>0.94352506383635204</v>
          </cell>
          <cell r="D473">
            <v>0.94075000277020704</v>
          </cell>
          <cell r="E473">
            <v>0.94211845282679296</v>
          </cell>
          <cell r="F473">
            <v>0.94297671365678803</v>
          </cell>
        </row>
        <row r="474">
          <cell r="A474">
            <v>472</v>
          </cell>
          <cell r="B474">
            <v>0.94677202971113195</v>
          </cell>
          <cell r="C474">
            <v>0.94735656936551904</v>
          </cell>
          <cell r="D474">
            <v>0.94509416506107702</v>
          </cell>
          <cell r="E474">
            <v>0.94638808162877097</v>
          </cell>
          <cell r="F474">
            <v>0.94691662003406896</v>
          </cell>
        </row>
        <row r="475">
          <cell r="A475">
            <v>473</v>
          </cell>
          <cell r="B475">
            <v>0.946457766045955</v>
          </cell>
          <cell r="C475">
            <v>0.95055357442733901</v>
          </cell>
          <cell r="D475">
            <v>0.94794592593806803</v>
          </cell>
          <cell r="E475">
            <v>0.94963356618355399</v>
          </cell>
          <cell r="F475">
            <v>0.949629506026195</v>
          </cell>
        </row>
        <row r="476">
          <cell r="A476">
            <v>474</v>
          </cell>
          <cell r="B476">
            <v>0.95349316542481799</v>
          </cell>
          <cell r="C476">
            <v>0.95530483809390498</v>
          </cell>
          <cell r="D476">
            <v>0.95235306863151503</v>
          </cell>
          <cell r="E476">
            <v>0.95296840543014505</v>
          </cell>
          <cell r="F476">
            <v>0.95320580624761797</v>
          </cell>
        </row>
        <row r="477">
          <cell r="A477">
            <v>475</v>
          </cell>
          <cell r="B477">
            <v>0.95670041461869804</v>
          </cell>
          <cell r="C477">
            <v>0.95860563161340895</v>
          </cell>
          <cell r="D477">
            <v>0.95610871977970102</v>
          </cell>
          <cell r="E477">
            <v>0.95651313977344499</v>
          </cell>
          <cell r="F477">
            <v>0.95614622922538195</v>
          </cell>
        </row>
        <row r="478">
          <cell r="A478">
            <v>476</v>
          </cell>
          <cell r="B478">
            <v>0.95866375954196004</v>
          </cell>
          <cell r="C478">
            <v>0.96014302235823701</v>
          </cell>
          <cell r="D478">
            <v>0.95776152027936101</v>
          </cell>
          <cell r="E478">
            <v>0.958484275165984</v>
          </cell>
          <cell r="F478">
            <v>0.95836788152542596</v>
          </cell>
        </row>
        <row r="479">
          <cell r="A479">
            <v>477</v>
          </cell>
          <cell r="B479">
            <v>0.96192089808124104</v>
          </cell>
          <cell r="C479">
            <v>0.96299218358183403</v>
          </cell>
          <cell r="D479">
            <v>0.96105061149003601</v>
          </cell>
          <cell r="E479">
            <v>0.961415273644176</v>
          </cell>
          <cell r="F479">
            <v>0.96111825286548702</v>
          </cell>
        </row>
        <row r="480">
          <cell r="A480">
            <v>478</v>
          </cell>
          <cell r="B480">
            <v>0.96691291324670503</v>
          </cell>
          <cell r="C480">
            <v>0.96758726532684802</v>
          </cell>
          <cell r="D480">
            <v>0.96520089899223005</v>
          </cell>
          <cell r="E480">
            <v>0.96572551720295097</v>
          </cell>
          <cell r="F480">
            <v>0.96539898353496501</v>
          </cell>
        </row>
        <row r="481">
          <cell r="A481">
            <v>479</v>
          </cell>
          <cell r="B481">
            <v>0.96735061281253698</v>
          </cell>
          <cell r="C481">
            <v>0.96902275660961501</v>
          </cell>
          <cell r="D481">
            <v>0.96717336040688595</v>
          </cell>
          <cell r="E481">
            <v>0.96764291693872995</v>
          </cell>
          <cell r="F481">
            <v>0.96738298309811399</v>
          </cell>
        </row>
        <row r="482">
          <cell r="A482">
            <v>480</v>
          </cell>
          <cell r="B482">
            <v>0.97193081784560598</v>
          </cell>
          <cell r="C482">
            <v>0.97195592118102903</v>
          </cell>
          <cell r="D482">
            <v>0.96976951121199595</v>
          </cell>
          <cell r="E482">
            <v>0.97020620326426599</v>
          </cell>
          <cell r="F482">
            <v>0.96980663774157405</v>
          </cell>
        </row>
        <row r="483">
          <cell r="A483">
            <v>481</v>
          </cell>
          <cell r="B483">
            <v>0.97446372959302996</v>
          </cell>
          <cell r="C483">
            <v>0.974543911855138</v>
          </cell>
          <cell r="D483">
            <v>0.97230919520702297</v>
          </cell>
          <cell r="E483">
            <v>0.97337775283741301</v>
          </cell>
          <cell r="F483">
            <v>0.97287134951909804</v>
          </cell>
        </row>
        <row r="484">
          <cell r="A484">
            <v>482</v>
          </cell>
          <cell r="B484">
            <v>0.97499720468774598</v>
          </cell>
          <cell r="C484">
            <v>0.97650023429839805</v>
          </cell>
          <cell r="D484">
            <v>0.97520026883557798</v>
          </cell>
          <cell r="E484">
            <v>0.97559359477087504</v>
          </cell>
          <cell r="F484">
            <v>0.97514903116460905</v>
          </cell>
        </row>
        <row r="485">
          <cell r="A485">
            <v>483</v>
          </cell>
          <cell r="B485">
            <v>0.97993291484995404</v>
          </cell>
          <cell r="C485">
            <v>0.97958937896149201</v>
          </cell>
          <cell r="D485">
            <v>0.97795336984092895</v>
          </cell>
          <cell r="E485">
            <v>0.97786184967907297</v>
          </cell>
          <cell r="F485">
            <v>0.97778357967932705</v>
          </cell>
        </row>
        <row r="486">
          <cell r="A486">
            <v>484</v>
          </cell>
          <cell r="B486">
            <v>0.980657780919721</v>
          </cell>
          <cell r="C486">
            <v>0.98162362394174896</v>
          </cell>
          <cell r="D486">
            <v>0.98034941477764803</v>
          </cell>
          <cell r="E486">
            <v>0.980967967953701</v>
          </cell>
          <cell r="F486">
            <v>0.98087334540743598</v>
          </cell>
        </row>
        <row r="487">
          <cell r="A487">
            <v>485</v>
          </cell>
          <cell r="B487">
            <v>0.98388409995001402</v>
          </cell>
          <cell r="C487">
            <v>0.98490275678246997</v>
          </cell>
          <cell r="D487">
            <v>0.98278939493701101</v>
          </cell>
          <cell r="E487">
            <v>0.98321537632766198</v>
          </cell>
          <cell r="F487">
            <v>0.98249731656726602</v>
          </cell>
        </row>
        <row r="488">
          <cell r="A488">
            <v>486</v>
          </cell>
          <cell r="B488">
            <v>0.98316547866392701</v>
          </cell>
          <cell r="C488">
            <v>0.98665238127016697</v>
          </cell>
          <cell r="D488">
            <v>0.98473395674016095</v>
          </cell>
          <cell r="E488">
            <v>0.98492916445059897</v>
          </cell>
          <cell r="F488">
            <v>0.98420704558569105</v>
          </cell>
        </row>
        <row r="489">
          <cell r="A489">
            <v>487</v>
          </cell>
          <cell r="B489">
            <v>0.98591991665552703</v>
          </cell>
          <cell r="C489">
            <v>0.98795705904243103</v>
          </cell>
          <cell r="D489">
            <v>0.98661351371457895</v>
          </cell>
          <cell r="E489">
            <v>0.98659638251900095</v>
          </cell>
          <cell r="F489">
            <v>0.98606985833828698</v>
          </cell>
        </row>
        <row r="490">
          <cell r="A490">
            <v>488</v>
          </cell>
          <cell r="B490">
            <v>0.98780990841326</v>
          </cell>
          <cell r="C490">
            <v>0.98830614328567001</v>
          </cell>
          <cell r="D490">
            <v>0.98866948074704797</v>
          </cell>
          <cell r="E490">
            <v>0.98854254388458895</v>
          </cell>
          <cell r="F490">
            <v>0.98780786015050603</v>
          </cell>
        </row>
        <row r="491">
          <cell r="A491">
            <v>489</v>
          </cell>
          <cell r="B491">
            <v>0.99088115702205504</v>
          </cell>
          <cell r="C491">
            <v>0.99203164339420202</v>
          </cell>
          <cell r="D491">
            <v>0.99078430221752301</v>
          </cell>
          <cell r="E491">
            <v>0.99074180901781495</v>
          </cell>
          <cell r="F491">
            <v>0.98965490097483499</v>
          </cell>
        </row>
        <row r="492">
          <cell r="A492">
            <v>490</v>
          </cell>
          <cell r="B492">
            <v>0.99232019928091297</v>
          </cell>
          <cell r="C492">
            <v>0.99341375014640898</v>
          </cell>
          <cell r="D492">
            <v>0.99220881749658996</v>
          </cell>
          <cell r="E492">
            <v>0.99233400495831603</v>
          </cell>
          <cell r="F492">
            <v>0.99169226532425403</v>
          </cell>
        </row>
        <row r="493">
          <cell r="A493">
            <v>491</v>
          </cell>
          <cell r="B493">
            <v>0.99361005758813603</v>
          </cell>
          <cell r="C493">
            <v>0.99412070814345199</v>
          </cell>
          <cell r="D493">
            <v>0.99352707501323001</v>
          </cell>
          <cell r="E493">
            <v>0.99343885914541197</v>
          </cell>
          <cell r="F493">
            <v>0.99263103894084903</v>
          </cell>
        </row>
        <row r="494">
          <cell r="A494">
            <v>492</v>
          </cell>
          <cell r="B494">
            <v>0.99535867596065797</v>
          </cell>
          <cell r="C494">
            <v>0.99561219959199598</v>
          </cell>
          <cell r="D494">
            <v>0.99470762890256403</v>
          </cell>
          <cell r="E494">
            <v>0.99469400856419399</v>
          </cell>
          <cell r="F494">
            <v>0.99438937379000902</v>
          </cell>
        </row>
        <row r="495">
          <cell r="A495">
            <v>493</v>
          </cell>
          <cell r="B495">
            <v>0.99696020199356195</v>
          </cell>
          <cell r="C495">
            <v>0.99690481791516405</v>
          </cell>
          <cell r="D495">
            <v>0.99607069953948901</v>
          </cell>
          <cell r="E495">
            <v>0.99597450106205698</v>
          </cell>
          <cell r="F495">
            <v>0.99512509279148198</v>
          </cell>
        </row>
        <row r="496">
          <cell r="A496">
            <v>494</v>
          </cell>
          <cell r="B496">
            <v>0.99848409957791995</v>
          </cell>
          <cell r="C496">
            <v>0.99782247104952404</v>
          </cell>
          <cell r="D496">
            <v>0.99710437596281198</v>
          </cell>
          <cell r="E496">
            <v>0.996903836923693</v>
          </cell>
          <cell r="F496">
            <v>0.99603407707454095</v>
          </cell>
        </row>
        <row r="497">
          <cell r="A497">
            <v>495</v>
          </cell>
          <cell r="B497">
            <v>0.99629243340679896</v>
          </cell>
          <cell r="C497">
            <v>0.99819292166429097</v>
          </cell>
          <cell r="D497">
            <v>0.99777580227018303</v>
          </cell>
          <cell r="E497">
            <v>0.99765010952746103</v>
          </cell>
          <cell r="F497">
            <v>0.996820265943407</v>
          </cell>
        </row>
        <row r="498">
          <cell r="A498">
            <v>496</v>
          </cell>
          <cell r="B498">
            <v>0.99843057189516604</v>
          </cell>
          <cell r="C498">
            <v>0.99892138223337401</v>
          </cell>
          <cell r="D498">
            <v>0.99850314545130103</v>
          </cell>
          <cell r="E498">
            <v>0.99824233304812804</v>
          </cell>
          <cell r="F498">
            <v>0.99771737365818303</v>
          </cell>
        </row>
        <row r="499">
          <cell r="A499">
            <v>497</v>
          </cell>
          <cell r="B499">
            <v>0.99915549007097604</v>
          </cell>
          <cell r="C499">
            <v>0.99909703575530096</v>
          </cell>
          <cell r="D499">
            <v>0.99885925857751801</v>
          </cell>
          <cell r="E499">
            <v>0.99868830061029301</v>
          </cell>
          <cell r="F499">
            <v>0.99793341802154001</v>
          </cell>
        </row>
        <row r="500">
          <cell r="A500">
            <v>498</v>
          </cell>
          <cell r="B500">
            <v>0.99910090066698298</v>
          </cell>
          <cell r="C500">
            <v>0.99956281292522797</v>
          </cell>
          <cell r="D500">
            <v>0.99887625810120595</v>
          </cell>
          <cell r="E500">
            <v>0.99889476886273998</v>
          </cell>
          <cell r="F500">
            <v>0.99899361217139204</v>
          </cell>
        </row>
        <row r="501">
          <cell r="A501">
            <v>499</v>
          </cell>
          <cell r="B501">
            <v>0.99905503612312696</v>
          </cell>
          <cell r="C501">
            <v>0.99940579448523903</v>
          </cell>
          <cell r="D501">
            <v>0.999036765868202</v>
          </cell>
          <cell r="E501">
            <v>0.99862755521248303</v>
          </cell>
          <cell r="F501">
            <v>0.997619116508218</v>
          </cell>
        </row>
        <row r="502">
          <cell r="A502">
            <v>500</v>
          </cell>
          <cell r="B502">
            <v>0.99920768991476305</v>
          </cell>
          <cell r="C502">
            <v>0.99903747924184705</v>
          </cell>
          <cell r="D502">
            <v>0.99903982331902796</v>
          </cell>
          <cell r="E502">
            <v>0.99852169549797298</v>
          </cell>
          <cell r="F502">
            <v>0.996992771443726</v>
          </cell>
        </row>
        <row r="503">
          <cell r="A503">
            <v>501</v>
          </cell>
          <cell r="B503">
            <v>0.99907045345997603</v>
          </cell>
          <cell r="C503">
            <v>0.99839518492814106</v>
          </cell>
          <cell r="D503">
            <v>0.99852063221213405</v>
          </cell>
          <cell r="E503">
            <v>0.99827282285391306</v>
          </cell>
          <cell r="F503">
            <v>0.99710230402027</v>
          </cell>
        </row>
        <row r="504">
          <cell r="A504">
            <v>502</v>
          </cell>
          <cell r="B504">
            <v>0.99846161378831999</v>
          </cell>
          <cell r="C504">
            <v>0.99794938166438096</v>
          </cell>
          <cell r="D504">
            <v>0.99811005010188003</v>
          </cell>
          <cell r="E504">
            <v>0.99772488098321099</v>
          </cell>
          <cell r="F504">
            <v>0.99616811652450099</v>
          </cell>
        </row>
        <row r="505">
          <cell r="A505">
            <v>503</v>
          </cell>
          <cell r="B505">
            <v>0.99790961063245998</v>
          </cell>
          <cell r="C505">
            <v>0.99709814119709195</v>
          </cell>
          <cell r="D505">
            <v>0.99715534430446395</v>
          </cell>
          <cell r="E505">
            <v>0.99677415195604102</v>
          </cell>
          <cell r="F505">
            <v>0.99489192862247999</v>
          </cell>
        </row>
        <row r="506">
          <cell r="A506">
            <v>504</v>
          </cell>
          <cell r="B506">
            <v>0.99640638261419801</v>
          </cell>
          <cell r="C506">
            <v>0.996539462921606</v>
          </cell>
          <cell r="D506">
            <v>0.99681684739366205</v>
          </cell>
          <cell r="E506">
            <v>0.99633331729583297</v>
          </cell>
          <cell r="F506">
            <v>0.99523688565777002</v>
          </cell>
        </row>
        <row r="507">
          <cell r="A507">
            <v>505</v>
          </cell>
          <cell r="B507">
            <v>0.993164048993041</v>
          </cell>
          <cell r="C507">
            <v>0.99423921785209701</v>
          </cell>
          <cell r="D507">
            <v>0.99490347177698701</v>
          </cell>
          <cell r="E507">
            <v>0.99415916878826205</v>
          </cell>
          <cell r="F507">
            <v>0.99218053262545203</v>
          </cell>
        </row>
        <row r="508">
          <cell r="A508">
            <v>506</v>
          </cell>
          <cell r="B508">
            <v>0.99410903469304701</v>
          </cell>
          <cell r="C508">
            <v>0.99292687114355505</v>
          </cell>
          <cell r="D508">
            <v>0.993510789099048</v>
          </cell>
          <cell r="E508">
            <v>0.99303558909742795</v>
          </cell>
          <cell r="F508">
            <v>0.99191298023326702</v>
          </cell>
        </row>
        <row r="509">
          <cell r="A509">
            <v>507</v>
          </cell>
          <cell r="B509">
            <v>0.99413904977274203</v>
          </cell>
          <cell r="C509">
            <v>0.99153617168256902</v>
          </cell>
          <cell r="D509">
            <v>0.99194456414958698</v>
          </cell>
          <cell r="E509">
            <v>0.99142606412413803</v>
          </cell>
          <cell r="F509">
            <v>0.99105506075425098</v>
          </cell>
        </row>
        <row r="510">
          <cell r="A510">
            <v>508</v>
          </cell>
          <cell r="B510">
            <v>0.98965079751025797</v>
          </cell>
          <cell r="C510">
            <v>0.98993981011265897</v>
          </cell>
          <cell r="D510">
            <v>0.99025055906156501</v>
          </cell>
          <cell r="E510">
            <v>0.99026436035835597</v>
          </cell>
          <cell r="F510">
            <v>0.98862770996999905</v>
          </cell>
        </row>
        <row r="511">
          <cell r="A511">
            <v>509</v>
          </cell>
          <cell r="B511">
            <v>0.98841634488465302</v>
          </cell>
          <cell r="C511">
            <v>0.98661236194469404</v>
          </cell>
          <cell r="D511">
            <v>0.98811199702611296</v>
          </cell>
          <cell r="E511">
            <v>0.98738633776735496</v>
          </cell>
          <cell r="F511">
            <v>0.98687931823347697</v>
          </cell>
        </row>
        <row r="512">
          <cell r="A512">
            <v>510</v>
          </cell>
          <cell r="B512">
            <v>0.98684827910113104</v>
          </cell>
          <cell r="C512">
            <v>0.98320693185420205</v>
          </cell>
          <cell r="D512">
            <v>0.98553799518209895</v>
          </cell>
          <cell r="E512">
            <v>0.98252823583785698</v>
          </cell>
          <cell r="F512">
            <v>0.98003847818834799</v>
          </cell>
        </row>
        <row r="513">
          <cell r="A513">
            <v>511</v>
          </cell>
          <cell r="B513">
            <v>0.98251598531234496</v>
          </cell>
          <cell r="C513">
            <v>0.98264276007421003</v>
          </cell>
          <cell r="D513">
            <v>0.98246827241702905</v>
          </cell>
          <cell r="E513">
            <v>0.983075298223827</v>
          </cell>
          <cell r="F513">
            <v>0.98049835975066801</v>
          </cell>
        </row>
        <row r="514">
          <cell r="A514">
            <v>512</v>
          </cell>
          <cell r="B514">
            <v>0.97945687989384</v>
          </cell>
          <cell r="C514">
            <v>0.98056706657188497</v>
          </cell>
          <cell r="D514">
            <v>0.98041392131072702</v>
          </cell>
          <cell r="E514">
            <v>0.97972285050632502</v>
          </cell>
          <cell r="F514">
            <v>0.982873314018468</v>
          </cell>
        </row>
        <row r="515">
          <cell r="A515">
            <v>513</v>
          </cell>
          <cell r="B515">
            <v>0.97681001665996903</v>
          </cell>
          <cell r="C515">
            <v>0.97650142502638604</v>
          </cell>
          <cell r="D515">
            <v>0.97859385312367497</v>
          </cell>
          <cell r="E515">
            <v>0.97929711861716195</v>
          </cell>
          <cell r="F515">
            <v>0.98132301620461504</v>
          </cell>
        </row>
        <row r="516">
          <cell r="A516">
            <v>514</v>
          </cell>
          <cell r="B516">
            <v>0.97136583737872295</v>
          </cell>
          <cell r="C516">
            <v>0.97423056600076097</v>
          </cell>
          <cell r="D516">
            <v>0.97505722725393396</v>
          </cell>
          <cell r="E516">
            <v>0.97619721675058302</v>
          </cell>
          <cell r="F516">
            <v>0.97519644048011001</v>
          </cell>
        </row>
        <row r="517">
          <cell r="A517">
            <v>515</v>
          </cell>
          <cell r="B517">
            <v>0.97301072734571603</v>
          </cell>
          <cell r="C517">
            <v>0.96896993299508305</v>
          </cell>
          <cell r="D517">
            <v>0.97026209147527498</v>
          </cell>
          <cell r="E517">
            <v>0.97063378838978998</v>
          </cell>
          <cell r="F517">
            <v>0.97070747660895895</v>
          </cell>
        </row>
        <row r="518">
          <cell r="A518">
            <v>516</v>
          </cell>
          <cell r="B518">
            <v>0.96768421718563102</v>
          </cell>
          <cell r="C518">
            <v>0.96488089362735097</v>
          </cell>
          <cell r="D518">
            <v>0.96630793026479</v>
          </cell>
          <cell r="E518">
            <v>0.96624454798572401</v>
          </cell>
          <cell r="F518">
            <v>0.96582690022792095</v>
          </cell>
        </row>
        <row r="519">
          <cell r="A519">
            <v>517</v>
          </cell>
          <cell r="B519">
            <v>0.96174553067414204</v>
          </cell>
          <cell r="C519">
            <v>0.96027921655919901</v>
          </cell>
          <cell r="D519">
            <v>0.96268375440952503</v>
          </cell>
          <cell r="E519">
            <v>0.96153725830275105</v>
          </cell>
          <cell r="F519">
            <v>0.96069936097340303</v>
          </cell>
        </row>
        <row r="520">
          <cell r="A520">
            <v>518</v>
          </cell>
          <cell r="B520">
            <v>0.96154628943736098</v>
          </cell>
          <cell r="C520">
            <v>0.95749300115431801</v>
          </cell>
          <cell r="D520">
            <v>0.96066062036839694</v>
          </cell>
          <cell r="E520">
            <v>0.96156222185954199</v>
          </cell>
          <cell r="F520">
            <v>0.96395352245521404</v>
          </cell>
        </row>
        <row r="521">
          <cell r="A521">
            <v>519</v>
          </cell>
          <cell r="B521">
            <v>0.94867246496087998</v>
          </cell>
          <cell r="C521">
            <v>0.95458483107708603</v>
          </cell>
          <cell r="D521">
            <v>0.95662937932507197</v>
          </cell>
          <cell r="E521">
            <v>0.95783821246999201</v>
          </cell>
          <cell r="F521">
            <v>0.95516820235376199</v>
          </cell>
        </row>
        <row r="522">
          <cell r="A522">
            <v>520</v>
          </cell>
          <cell r="B522">
            <v>0.94704468222982696</v>
          </cell>
          <cell r="C522">
            <v>0.94863859179211196</v>
          </cell>
          <cell r="D522">
            <v>0.95026888732957504</v>
          </cell>
          <cell r="E522">
            <v>0.95111603109932097</v>
          </cell>
          <cell r="F522">
            <v>0.94791934902302</v>
          </cell>
        </row>
        <row r="523">
          <cell r="A523">
            <v>521</v>
          </cell>
          <cell r="B523">
            <v>0.94212014432369295</v>
          </cell>
          <cell r="C523">
            <v>0.94335594411176804</v>
          </cell>
          <cell r="D523">
            <v>0.94487753029763</v>
          </cell>
          <cell r="E523">
            <v>0.94387688922917401</v>
          </cell>
          <cell r="F523">
            <v>0.93932390595283199</v>
          </cell>
        </row>
        <row r="524">
          <cell r="A524">
            <v>522</v>
          </cell>
          <cell r="B524">
            <v>0.94110660103161103</v>
          </cell>
          <cell r="C524">
            <v>0.939396183653748</v>
          </cell>
          <cell r="D524">
            <v>0.94322312500556205</v>
          </cell>
          <cell r="E524">
            <v>0.94331796012607605</v>
          </cell>
          <cell r="F524">
            <v>0.94111605240895702</v>
          </cell>
        </row>
        <row r="525">
          <cell r="A525">
            <v>523</v>
          </cell>
          <cell r="B525">
            <v>0.91425748802120199</v>
          </cell>
          <cell r="C525">
            <v>0.93640018504447498</v>
          </cell>
          <cell r="D525">
            <v>0.93776640494671604</v>
          </cell>
          <cell r="E525">
            <v>0.94015550696494898</v>
          </cell>
          <cell r="F525">
            <v>0.94095900887301498</v>
          </cell>
        </row>
        <row r="526">
          <cell r="A526">
            <v>524</v>
          </cell>
          <cell r="B526">
            <v>0.93513856221332603</v>
          </cell>
          <cell r="C526">
            <v>0.93038612885242</v>
          </cell>
          <cell r="D526">
            <v>0.93090670650685003</v>
          </cell>
          <cell r="E526">
            <v>0.93136730490735598</v>
          </cell>
          <cell r="F526">
            <v>0.93282568283045497</v>
          </cell>
        </row>
        <row r="527">
          <cell r="A527">
            <v>525</v>
          </cell>
          <cell r="B527">
            <v>0.92090438588951895</v>
          </cell>
          <cell r="C527">
            <v>0.92639403920934604</v>
          </cell>
          <cell r="D527">
            <v>0.92910543628195397</v>
          </cell>
          <cell r="E527">
            <v>0.93139847971801903</v>
          </cell>
          <cell r="F527">
            <v>0.93662360418617496</v>
          </cell>
        </row>
        <row r="528">
          <cell r="A528">
            <v>526</v>
          </cell>
          <cell r="B528">
            <v>0.92066247229690201</v>
          </cell>
          <cell r="C528">
            <v>0.91640749877343297</v>
          </cell>
          <cell r="D528">
            <v>0.92010848843465298</v>
          </cell>
          <cell r="E528">
            <v>0.91883497435892103</v>
          </cell>
          <cell r="F528">
            <v>0.92707696070460699</v>
          </cell>
        </row>
        <row r="529">
          <cell r="A529">
            <v>527</v>
          </cell>
          <cell r="B529">
            <v>0.91829401565416502</v>
          </cell>
          <cell r="C529">
            <v>0.91353309195316201</v>
          </cell>
          <cell r="D529">
            <v>0.91523661724860095</v>
          </cell>
          <cell r="E529">
            <v>0.91519103237055899</v>
          </cell>
          <cell r="F529">
            <v>0.92620669120601895</v>
          </cell>
        </row>
        <row r="530">
          <cell r="A530">
            <v>528</v>
          </cell>
          <cell r="B530">
            <v>0.91409282555053295</v>
          </cell>
          <cell r="C530">
            <v>0.909981723731629</v>
          </cell>
          <cell r="D530">
            <v>0.90933731587181599</v>
          </cell>
          <cell r="E530">
            <v>0.90947699003273597</v>
          </cell>
          <cell r="F530">
            <v>0.90623770380146496</v>
          </cell>
        </row>
        <row r="531">
          <cell r="A531">
            <v>529</v>
          </cell>
          <cell r="B531">
            <v>0.89460967213813702</v>
          </cell>
          <cell r="C531">
            <v>0.91531902792131203</v>
          </cell>
          <cell r="D531">
            <v>0.90432522540202398</v>
          </cell>
          <cell r="E531">
            <v>0.90420699074178701</v>
          </cell>
          <cell r="F531">
            <v>0.91046034110176699</v>
          </cell>
        </row>
        <row r="532">
          <cell r="A532">
            <v>530</v>
          </cell>
          <cell r="B532">
            <v>0.89051647126731803</v>
          </cell>
          <cell r="C532">
            <v>0.89354406158989097</v>
          </cell>
          <cell r="D532">
            <v>0.89771933713924201</v>
          </cell>
          <cell r="E532">
            <v>0.89589170276284202</v>
          </cell>
          <cell r="F532">
            <v>0.89313667015299603</v>
          </cell>
        </row>
        <row r="533">
          <cell r="A533">
            <v>531</v>
          </cell>
          <cell r="B533">
            <v>0.88555496083676899</v>
          </cell>
          <cell r="C533">
            <v>0.89268413949145298</v>
          </cell>
          <cell r="D533">
            <v>0.89082751880111399</v>
          </cell>
          <cell r="E533">
            <v>0.88879118712479399</v>
          </cell>
          <cell r="F533">
            <v>0.87855931996598402</v>
          </cell>
        </row>
        <row r="534">
          <cell r="A534">
            <v>532</v>
          </cell>
          <cell r="B534">
            <v>0.87141241365511002</v>
          </cell>
          <cell r="C534">
            <v>0.88767897032465504</v>
          </cell>
          <cell r="D534">
            <v>0.88747782696900102</v>
          </cell>
          <cell r="E534">
            <v>0.88594328313220805</v>
          </cell>
          <cell r="F534">
            <v>0.879146322381263</v>
          </cell>
        </row>
        <row r="535">
          <cell r="A535">
            <v>533</v>
          </cell>
          <cell r="B535">
            <v>0.880141863978808</v>
          </cell>
          <cell r="C535">
            <v>0.87892640735351002</v>
          </cell>
          <cell r="D535">
            <v>0.88348390155377499</v>
          </cell>
          <cell r="E535">
            <v>0.89039826584913695</v>
          </cell>
          <cell r="F535">
            <v>0.90331427845308399</v>
          </cell>
        </row>
        <row r="536">
          <cell r="A536">
            <v>534</v>
          </cell>
          <cell r="B536">
            <v>0.87834618541217202</v>
          </cell>
          <cell r="C536">
            <v>0.87722348677725503</v>
          </cell>
          <cell r="D536">
            <v>0.87767925123136303</v>
          </cell>
          <cell r="E536">
            <v>0.88768683201619603</v>
          </cell>
          <cell r="F536">
            <v>0.89071674895054898</v>
          </cell>
        </row>
        <row r="537">
          <cell r="A537">
            <v>535</v>
          </cell>
          <cell r="B537">
            <v>0.84672019737400295</v>
          </cell>
          <cell r="C537">
            <v>0.87021533119653904</v>
          </cell>
          <cell r="D537">
            <v>0.86960710888055104</v>
          </cell>
          <cell r="E537">
            <v>0.86359056185069605</v>
          </cell>
          <cell r="F537">
            <v>0.85878152132882901</v>
          </cell>
        </row>
        <row r="538">
          <cell r="A538">
            <v>536</v>
          </cell>
          <cell r="B538">
            <v>0.85718468109852197</v>
          </cell>
          <cell r="C538">
            <v>0.86296512860112395</v>
          </cell>
          <cell r="D538">
            <v>0.86399060515540005</v>
          </cell>
          <cell r="E538">
            <v>0.86734488460997905</v>
          </cell>
          <cell r="F538">
            <v>0.87423491527238295</v>
          </cell>
        </row>
        <row r="539">
          <cell r="A539">
            <v>537</v>
          </cell>
          <cell r="B539">
            <v>0.84923131544325803</v>
          </cell>
          <cell r="C539">
            <v>0.85747163204570398</v>
          </cell>
          <cell r="D539">
            <v>0.86046955734913699</v>
          </cell>
          <cell r="E539">
            <v>0.86739416116825596</v>
          </cell>
          <cell r="F539">
            <v>0.87472305924368099</v>
          </cell>
        </row>
        <row r="540">
          <cell r="A540">
            <v>538</v>
          </cell>
          <cell r="B540">
            <v>0.85544317163111405</v>
          </cell>
          <cell r="C540">
            <v>0.84829929958280104</v>
          </cell>
          <cell r="D540">
            <v>0.85132280895475398</v>
          </cell>
          <cell r="E540">
            <v>0.85680341897724999</v>
          </cell>
          <cell r="F540">
            <v>0.87296584684456002</v>
          </cell>
        </row>
        <row r="541">
          <cell r="A541">
            <v>539</v>
          </cell>
          <cell r="B541">
            <v>0.850728314168821</v>
          </cell>
          <cell r="C541">
            <v>0.84347920966576395</v>
          </cell>
          <cell r="D541">
            <v>0.84694135462738196</v>
          </cell>
          <cell r="E541">
            <v>0.85392422845745497</v>
          </cell>
          <cell r="F541">
            <v>0.859337888024991</v>
          </cell>
        </row>
        <row r="542">
          <cell r="A542">
            <v>540</v>
          </cell>
          <cell r="B542">
            <v>0.83360399613518699</v>
          </cell>
          <cell r="C542">
            <v>0.83706417861847005</v>
          </cell>
          <cell r="D542">
            <v>0.84131159132128497</v>
          </cell>
          <cell r="E542">
            <v>0.85059871116671304</v>
          </cell>
          <cell r="F542">
            <v>0.846907297639935</v>
          </cell>
        </row>
        <row r="543">
          <cell r="A543">
            <v>541</v>
          </cell>
          <cell r="B543">
            <v>0.83086474239073504</v>
          </cell>
          <cell r="C543">
            <v>0.83121251660162698</v>
          </cell>
          <cell r="D543">
            <v>0.83390038810398504</v>
          </cell>
          <cell r="E543">
            <v>0.83936062709290604</v>
          </cell>
          <cell r="F543">
            <v>0.83824131970812599</v>
          </cell>
        </row>
        <row r="544">
          <cell r="A544">
            <v>542</v>
          </cell>
          <cell r="B544">
            <v>0.821817393155437</v>
          </cell>
          <cell r="C544">
            <v>0.82717972507120896</v>
          </cell>
          <cell r="D544">
            <v>0.82874971324161695</v>
          </cell>
          <cell r="E544">
            <v>0.82137907029500501</v>
          </cell>
          <cell r="F544">
            <v>0.84532177747850601</v>
          </cell>
        </row>
        <row r="545">
          <cell r="A545">
            <v>543</v>
          </cell>
          <cell r="B545">
            <v>0.83019617859066497</v>
          </cell>
          <cell r="C545">
            <v>0.80832600280178801</v>
          </cell>
          <cell r="D545">
            <v>0.81990149065611695</v>
          </cell>
          <cell r="E545">
            <v>0.82391887729085</v>
          </cell>
          <cell r="F545">
            <v>0.80942981085432097</v>
          </cell>
        </row>
        <row r="546">
          <cell r="A546">
            <v>544</v>
          </cell>
          <cell r="B546">
            <v>0.81830070439171998</v>
          </cell>
          <cell r="C546">
            <v>0.80975335412224103</v>
          </cell>
          <cell r="D546">
            <v>0.81218498779709203</v>
          </cell>
          <cell r="E546">
            <v>0.81410160070939597</v>
          </cell>
          <cell r="F546">
            <v>0.79871798190078103</v>
          </cell>
        </row>
        <row r="547">
          <cell r="A547">
            <v>545</v>
          </cell>
          <cell r="B547">
            <v>0.79794984223150101</v>
          </cell>
          <cell r="C547">
            <v>0.80237309628904097</v>
          </cell>
          <cell r="D547">
            <v>0.80364584951384999</v>
          </cell>
          <cell r="E547">
            <v>0.80531905585398</v>
          </cell>
          <cell r="F547">
            <v>0.80108073130952395</v>
          </cell>
        </row>
        <row r="548">
          <cell r="A548">
            <v>546</v>
          </cell>
          <cell r="B548">
            <v>0.80311427228991195</v>
          </cell>
          <cell r="C548">
            <v>0.79794931595654295</v>
          </cell>
          <cell r="D548">
            <v>0.79844028467485195</v>
          </cell>
          <cell r="E548">
            <v>0.80271116274753396</v>
          </cell>
          <cell r="F548">
            <v>0.795898306109039</v>
          </cell>
        </row>
        <row r="549">
          <cell r="A549">
            <v>547</v>
          </cell>
          <cell r="B549">
            <v>0.799106116336608</v>
          </cell>
          <cell r="C549">
            <v>0.79097524197543101</v>
          </cell>
          <cell r="D549">
            <v>0.78735212194279502</v>
          </cell>
          <cell r="E549">
            <v>0.77753922030424705</v>
          </cell>
          <cell r="F549">
            <v>0.75181204278503999</v>
          </cell>
        </row>
        <row r="550">
          <cell r="A550">
            <v>548</v>
          </cell>
          <cell r="B550">
            <v>0.77989273057362896</v>
          </cell>
          <cell r="C550">
            <v>0.79451830355021202</v>
          </cell>
          <cell r="D550">
            <v>0.78659068617524497</v>
          </cell>
          <cell r="E550">
            <v>0.78649932165945502</v>
          </cell>
          <cell r="F550">
            <v>0.76164951627980604</v>
          </cell>
        </row>
        <row r="551">
          <cell r="A551">
            <v>549</v>
          </cell>
          <cell r="B551">
            <v>0.78274376490847097</v>
          </cell>
          <cell r="C551">
            <v>0.77750684435926598</v>
          </cell>
          <cell r="D551">
            <v>0.77926635039924597</v>
          </cell>
          <cell r="E551">
            <v>0.78081354740515097</v>
          </cell>
          <cell r="F551">
            <v>0.77105511983092301</v>
          </cell>
        </row>
        <row r="552">
          <cell r="A552">
            <v>550</v>
          </cell>
          <cell r="B552">
            <v>0.76381118288153105</v>
          </cell>
          <cell r="C552">
            <v>0.77269632125604104</v>
          </cell>
          <cell r="D552">
            <v>0.76907370586672896</v>
          </cell>
          <cell r="E552">
            <v>0.76885135397591697</v>
          </cell>
          <cell r="F552">
            <v>0.76341650574879305</v>
          </cell>
        </row>
        <row r="553">
          <cell r="A553">
            <v>551</v>
          </cell>
          <cell r="B553">
            <v>0.78215253126697104</v>
          </cell>
          <cell r="C553">
            <v>0.76203940930813296</v>
          </cell>
          <cell r="D553">
            <v>0.765818370266793</v>
          </cell>
          <cell r="E553">
            <v>0.77382813653067495</v>
          </cell>
          <cell r="F553">
            <v>0.78227802931784296</v>
          </cell>
        </row>
        <row r="554">
          <cell r="A554">
            <v>552</v>
          </cell>
          <cell r="B554">
            <v>0.75254445839240702</v>
          </cell>
          <cell r="C554">
            <v>0.71412876947381698</v>
          </cell>
          <cell r="D554">
            <v>0.762382447213938</v>
          </cell>
          <cell r="E554">
            <v>0.75735417189946996</v>
          </cell>
          <cell r="F554">
            <v>0.78452093717214599</v>
          </cell>
        </row>
        <row r="555">
          <cell r="A555">
            <v>553</v>
          </cell>
          <cell r="B555">
            <v>0.75649919109958097</v>
          </cell>
          <cell r="C555">
            <v>0.75618022156095899</v>
          </cell>
          <cell r="D555">
            <v>0.75939234114833798</v>
          </cell>
          <cell r="E555">
            <v>0.78259570790992095</v>
          </cell>
          <cell r="F555">
            <v>0.74991908353977099</v>
          </cell>
        </row>
        <row r="556">
          <cell r="A556">
            <v>554</v>
          </cell>
          <cell r="B556">
            <v>0.74130017131898995</v>
          </cell>
          <cell r="C556">
            <v>0.74711125935936495</v>
          </cell>
          <cell r="D556">
            <v>0.75750198025481796</v>
          </cell>
          <cell r="E556">
            <v>0.77891376374521604</v>
          </cell>
          <cell r="F556">
            <v>0.78238295859651197</v>
          </cell>
        </row>
        <row r="557">
          <cell r="A557">
            <v>555</v>
          </cell>
          <cell r="B557">
            <v>0.74511478040243895</v>
          </cell>
          <cell r="C557">
            <v>0.73649896999088904</v>
          </cell>
          <cell r="D557">
            <v>0.74158371853857097</v>
          </cell>
          <cell r="E557">
            <v>0.74539823392821902</v>
          </cell>
          <cell r="F557">
            <v>0.72831659850507302</v>
          </cell>
        </row>
        <row r="558">
          <cell r="A558">
            <v>556</v>
          </cell>
          <cell r="B558">
            <v>0.742665509070629</v>
          </cell>
          <cell r="C558">
            <v>0.73624201183560301</v>
          </cell>
          <cell r="D558">
            <v>0.74049797289998098</v>
          </cell>
          <cell r="E558">
            <v>0.75147203208110902</v>
          </cell>
          <cell r="F558">
            <v>0.66806009382534304</v>
          </cell>
        </row>
        <row r="559">
          <cell r="A559">
            <v>557</v>
          </cell>
          <cell r="B559">
            <v>0.70861148041093402</v>
          </cell>
          <cell r="C559">
            <v>0.727952529397079</v>
          </cell>
          <cell r="D559">
            <v>0.72327388098067702</v>
          </cell>
          <cell r="E559">
            <v>0.71303368661835298</v>
          </cell>
          <cell r="F559">
            <v>0.679191394232046</v>
          </cell>
        </row>
        <row r="560">
          <cell r="A560">
            <v>558</v>
          </cell>
          <cell r="B560">
            <v>0.70889139052644501</v>
          </cell>
          <cell r="C560">
            <v>0.72615754328329296</v>
          </cell>
          <cell r="D560">
            <v>0.72135240256821098</v>
          </cell>
          <cell r="E560">
            <v>0.72436628462478803</v>
          </cell>
          <cell r="F560">
            <v>0.68819504453202196</v>
          </cell>
        </row>
        <row r="561">
          <cell r="A561">
            <v>559</v>
          </cell>
          <cell r="B561">
            <v>0.71636494877476398</v>
          </cell>
          <cell r="C561">
            <v>0.71594589480347903</v>
          </cell>
          <cell r="D561">
            <v>0.71139181752674596</v>
          </cell>
          <cell r="E561">
            <v>0.69726669520587503</v>
          </cell>
          <cell r="F561">
            <v>0.65488858200717404</v>
          </cell>
        </row>
        <row r="562">
          <cell r="A562">
            <v>560</v>
          </cell>
          <cell r="B562">
            <v>0.70102277403583502</v>
          </cell>
          <cell r="C562">
            <v>0.71317751622131098</v>
          </cell>
          <cell r="D562">
            <v>0.70479247797914302</v>
          </cell>
          <cell r="E562">
            <v>0.70093793051630404</v>
          </cell>
          <cell r="F562">
            <v>0.70881539689620499</v>
          </cell>
        </row>
        <row r="563">
          <cell r="A563">
            <v>561</v>
          </cell>
          <cell r="B563">
            <v>0.72210593322453898</v>
          </cell>
          <cell r="C563">
            <v>0.70106723064757703</v>
          </cell>
          <cell r="D563">
            <v>0.69794550577203995</v>
          </cell>
          <cell r="E563">
            <v>0.697691620123704</v>
          </cell>
          <cell r="F563">
            <v>0.70604940857545895</v>
          </cell>
        </row>
        <row r="564">
          <cell r="A564">
            <v>562</v>
          </cell>
          <cell r="B564">
            <v>0.70411546107879497</v>
          </cell>
          <cell r="C564">
            <v>0.69742036823463005</v>
          </cell>
          <cell r="D564">
            <v>0.68089858794790004</v>
          </cell>
          <cell r="E564">
            <v>0.669014462469955</v>
          </cell>
          <cell r="F564">
            <v>0.63442943894475601</v>
          </cell>
        </row>
        <row r="565">
          <cell r="A565">
            <v>563</v>
          </cell>
          <cell r="B565">
            <v>0.687137421082745</v>
          </cell>
          <cell r="C565">
            <v>0.69563725353216499</v>
          </cell>
          <cell r="D565">
            <v>0.69326495661449705</v>
          </cell>
          <cell r="E565">
            <v>0.703934208305241</v>
          </cell>
          <cell r="F565">
            <v>0.61024320881238703</v>
          </cell>
        </row>
        <row r="566">
          <cell r="A566">
            <v>564</v>
          </cell>
          <cell r="B566">
            <v>0.68935413496235398</v>
          </cell>
          <cell r="C566">
            <v>0.67923175591179197</v>
          </cell>
          <cell r="D566">
            <v>0.67476443742886205</v>
          </cell>
          <cell r="E566">
            <v>0.66833704948556405</v>
          </cell>
          <cell r="F566">
            <v>0.61409431852794105</v>
          </cell>
        </row>
        <row r="567">
          <cell r="A567">
            <v>565</v>
          </cell>
          <cell r="B567">
            <v>0.67564136989142198</v>
          </cell>
          <cell r="C567">
            <v>0.67611856637638401</v>
          </cell>
          <cell r="D567">
            <v>0.66993978934965503</v>
          </cell>
          <cell r="E567">
            <v>0.66808244446398701</v>
          </cell>
          <cell r="F567">
            <v>0.63602930907898902</v>
          </cell>
        </row>
        <row r="568">
          <cell r="A568">
            <v>566</v>
          </cell>
          <cell r="B568">
            <v>0.67190376054740097</v>
          </cell>
          <cell r="C568">
            <v>0.66985843272447798</v>
          </cell>
          <cell r="D568">
            <v>0.66755014089445497</v>
          </cell>
          <cell r="E568">
            <v>0.66555077929249495</v>
          </cell>
          <cell r="F568">
            <v>0.64475718156414197</v>
          </cell>
        </row>
        <row r="569">
          <cell r="A569">
            <v>567</v>
          </cell>
          <cell r="B569">
            <v>0.67456395169029804</v>
          </cell>
          <cell r="C569">
            <v>0.66651624541600296</v>
          </cell>
          <cell r="D569">
            <v>0.66602094665329303</v>
          </cell>
          <cell r="E569">
            <v>0.65911027948873602</v>
          </cell>
          <cell r="F569">
            <v>0.61834866596053595</v>
          </cell>
        </row>
        <row r="570">
          <cell r="A570">
            <v>568</v>
          </cell>
          <cell r="B570">
            <v>0.65098219520080403</v>
          </cell>
          <cell r="C570">
            <v>0.66118173551097903</v>
          </cell>
          <cell r="D570">
            <v>0.65175181112346203</v>
          </cell>
          <cell r="E570">
            <v>0.63723944924101095</v>
          </cell>
          <cell r="F570">
            <v>0.55881231619694904</v>
          </cell>
        </row>
        <row r="571">
          <cell r="A571">
            <v>569</v>
          </cell>
          <cell r="B571">
            <v>0.65403651549181396</v>
          </cell>
          <cell r="C571">
            <v>0.65569213329667397</v>
          </cell>
          <cell r="D571">
            <v>0.64319481300071801</v>
          </cell>
          <cell r="E571">
            <v>0.62613238110796499</v>
          </cell>
          <cell r="F571">
            <v>0.58781398985615096</v>
          </cell>
        </row>
        <row r="572">
          <cell r="A572">
            <v>570</v>
          </cell>
          <cell r="B572">
            <v>0.65680917112610904</v>
          </cell>
          <cell r="C572">
            <v>0.65219530056995301</v>
          </cell>
          <cell r="D572">
            <v>0.63674991924813795</v>
          </cell>
          <cell r="E572">
            <v>0.61381997837156299</v>
          </cell>
          <cell r="F572">
            <v>0.57384381385661398</v>
          </cell>
        </row>
        <row r="573">
          <cell r="A573">
            <v>571</v>
          </cell>
          <cell r="B573">
            <v>0.65554083438055</v>
          </cell>
          <cell r="C573">
            <v>0.647295261669526</v>
          </cell>
          <cell r="D573">
            <v>0.63259139951392396</v>
          </cell>
          <cell r="E573">
            <v>0.61695351273811705</v>
          </cell>
          <cell r="F573">
            <v>0.56427858735445102</v>
          </cell>
        </row>
        <row r="574">
          <cell r="A574">
            <v>572</v>
          </cell>
          <cell r="B574">
            <v>0.61488124488149098</v>
          </cell>
          <cell r="C574">
            <v>0.63405689947100496</v>
          </cell>
          <cell r="D574">
            <v>0.62960157747110301</v>
          </cell>
          <cell r="E574">
            <v>0.62016671348656505</v>
          </cell>
          <cell r="F574">
            <v>0.59145130455883099</v>
          </cell>
        </row>
        <row r="575">
          <cell r="A575">
            <v>573</v>
          </cell>
          <cell r="B575">
            <v>0.60827582072128095</v>
          </cell>
          <cell r="C575">
            <v>0.627682270820483</v>
          </cell>
          <cell r="D575">
            <v>0.63684303713978996</v>
          </cell>
          <cell r="E575">
            <v>0.64287656284727701</v>
          </cell>
          <cell r="F575">
            <v>0.57751964028747604</v>
          </cell>
        </row>
        <row r="576">
          <cell r="A576">
            <v>574</v>
          </cell>
          <cell r="B576">
            <v>0.63413472961366901</v>
          </cell>
          <cell r="C576">
            <v>0.62219027330606302</v>
          </cell>
          <cell r="D576">
            <v>0.61890939632947795</v>
          </cell>
          <cell r="E576">
            <v>0.61320715209649301</v>
          </cell>
          <cell r="F576">
            <v>0.58919463494727897</v>
          </cell>
        </row>
        <row r="577">
          <cell r="A577">
            <v>575</v>
          </cell>
          <cell r="B577">
            <v>0.60007836431397499</v>
          </cell>
          <cell r="C577">
            <v>0.61865437555381697</v>
          </cell>
          <cell r="D577">
            <v>0.61149072220136302</v>
          </cell>
          <cell r="E577">
            <v>0.58425701376422201</v>
          </cell>
          <cell r="F577">
            <v>0.53824665320540499</v>
          </cell>
        </row>
        <row r="578">
          <cell r="A578">
            <v>576</v>
          </cell>
          <cell r="B578">
            <v>0.59972175478938206</v>
          </cell>
          <cell r="C578">
            <v>0.61464299376714404</v>
          </cell>
          <cell r="D578">
            <v>0.60851963041796897</v>
          </cell>
          <cell r="E578">
            <v>0.60044925507383295</v>
          </cell>
          <cell r="F578">
            <v>0.57159461477616302</v>
          </cell>
        </row>
        <row r="579">
          <cell r="A579">
            <v>577</v>
          </cell>
          <cell r="B579">
            <v>0.59077582290231501</v>
          </cell>
          <cell r="C579">
            <v>0.609291166795358</v>
          </cell>
          <cell r="D579">
            <v>0.60344332561683001</v>
          </cell>
          <cell r="E579">
            <v>0.58608460061700896</v>
          </cell>
          <cell r="F579">
            <v>0.55173951768885798</v>
          </cell>
        </row>
        <row r="580">
          <cell r="A580">
            <v>578</v>
          </cell>
          <cell r="B580">
            <v>0.59600985022316799</v>
          </cell>
          <cell r="C580">
            <v>0.604663909568387</v>
          </cell>
          <cell r="D580">
            <v>0.59544074323080698</v>
          </cell>
          <cell r="E580">
            <v>0.584318716008418</v>
          </cell>
          <cell r="F580">
            <v>0.54646958969600901</v>
          </cell>
        </row>
        <row r="581">
          <cell r="A581">
            <v>579</v>
          </cell>
          <cell r="B581">
            <v>0.58059377907759502</v>
          </cell>
          <cell r="C581">
            <v>0.59574082331968004</v>
          </cell>
          <cell r="D581">
            <v>0.59064804653404201</v>
          </cell>
          <cell r="E581">
            <v>0.576057323312265</v>
          </cell>
          <cell r="F581">
            <v>0.525655057372859</v>
          </cell>
        </row>
        <row r="582">
          <cell r="A582">
            <v>580</v>
          </cell>
          <cell r="B582">
            <v>0.59893641211037496</v>
          </cell>
          <cell r="C582">
            <v>0.59258641517754596</v>
          </cell>
          <cell r="D582">
            <v>0.59014855703187696</v>
          </cell>
          <cell r="E582">
            <v>0.59751804094349104</v>
          </cell>
          <cell r="F582">
            <v>0.56281952991753204</v>
          </cell>
        </row>
        <row r="583">
          <cell r="A583">
            <v>581</v>
          </cell>
          <cell r="B583">
            <v>0.56859352064817403</v>
          </cell>
          <cell r="C583">
            <v>0.58282912670528497</v>
          </cell>
          <cell r="D583">
            <v>0.58505508888940105</v>
          </cell>
          <cell r="E583">
            <v>0.56661730080707395</v>
          </cell>
          <cell r="F583">
            <v>0.52200322584650305</v>
          </cell>
        </row>
        <row r="584">
          <cell r="A584">
            <v>582</v>
          </cell>
          <cell r="B584">
            <v>0.59095651151148898</v>
          </cell>
          <cell r="C584">
            <v>0.57790733569399599</v>
          </cell>
          <cell r="D584">
            <v>0.58006012340205204</v>
          </cell>
          <cell r="E584">
            <v>0.57354684192851701</v>
          </cell>
          <cell r="F584">
            <v>0.53627483226099604</v>
          </cell>
        </row>
        <row r="585">
          <cell r="A585">
            <v>583</v>
          </cell>
          <cell r="B585">
            <v>0.57193876906069296</v>
          </cell>
          <cell r="C585">
            <v>0.57967268601281896</v>
          </cell>
          <cell r="D585">
            <v>0.56847742677809898</v>
          </cell>
          <cell r="E585">
            <v>0.54637851255970904</v>
          </cell>
          <cell r="F585">
            <v>0.52739988980604102</v>
          </cell>
        </row>
        <row r="586">
          <cell r="A586">
            <v>584</v>
          </cell>
          <cell r="B586">
            <v>0.58416167580243095</v>
          </cell>
          <cell r="C586">
            <v>0.56587310514007705</v>
          </cell>
          <cell r="D586">
            <v>0.56933016474500697</v>
          </cell>
          <cell r="E586">
            <v>0.56072300845871503</v>
          </cell>
          <cell r="F586">
            <v>0.48191953560893402</v>
          </cell>
        </row>
        <row r="587">
          <cell r="A587">
            <v>585</v>
          </cell>
          <cell r="B587">
            <v>0.576732844853999</v>
          </cell>
          <cell r="C587">
            <v>0.56675791063629699</v>
          </cell>
          <cell r="D587">
            <v>0.56615988390045002</v>
          </cell>
          <cell r="E587">
            <v>0.55253618548551797</v>
          </cell>
          <cell r="F587">
            <v>0.52821188028209698</v>
          </cell>
        </row>
        <row r="588">
          <cell r="A588">
            <v>586</v>
          </cell>
          <cell r="B588">
            <v>0.57340137025423099</v>
          </cell>
          <cell r="C588">
            <v>0.56021034374223699</v>
          </cell>
          <cell r="D588">
            <v>0.55633911518590595</v>
          </cell>
          <cell r="E588">
            <v>0.55469131154867302</v>
          </cell>
          <cell r="F588">
            <v>0.52076827539614701</v>
          </cell>
        </row>
        <row r="589">
          <cell r="A589">
            <v>587</v>
          </cell>
          <cell r="B589">
            <v>0.57263273328333897</v>
          </cell>
          <cell r="C589">
            <v>0.56216307817678102</v>
          </cell>
          <cell r="D589">
            <v>0.55121539773733397</v>
          </cell>
          <cell r="E589">
            <v>0.54703988130204695</v>
          </cell>
          <cell r="F589">
            <v>0.52346968079369205</v>
          </cell>
        </row>
        <row r="590">
          <cell r="A590">
            <v>588</v>
          </cell>
          <cell r="B590">
            <v>0.53579519116598096</v>
          </cell>
          <cell r="C590">
            <v>0.54755134478581202</v>
          </cell>
          <cell r="D590">
            <v>0.53546032289095402</v>
          </cell>
          <cell r="E590">
            <v>0.51568818207003198</v>
          </cell>
          <cell r="F590">
            <v>0.48596574780990998</v>
          </cell>
        </row>
        <row r="591">
          <cell r="A591">
            <v>589</v>
          </cell>
          <cell r="B591">
            <v>0.56102846668330697</v>
          </cell>
          <cell r="C591">
            <v>0.54485112481979703</v>
          </cell>
          <cell r="D591">
            <v>0.52485521307023597</v>
          </cell>
          <cell r="E591">
            <v>0.50409811971505203</v>
          </cell>
          <cell r="F591">
            <v>0.47338503659917902</v>
          </cell>
        </row>
        <row r="592">
          <cell r="A592">
            <v>590</v>
          </cell>
          <cell r="B592">
            <v>0.53111802891042603</v>
          </cell>
          <cell r="C592">
            <v>0.53986753834788503</v>
          </cell>
          <cell r="D592">
            <v>0.531969119997732</v>
          </cell>
          <cell r="E592">
            <v>0.52023957585316705</v>
          </cell>
          <cell r="F592">
            <v>0.496803587659496</v>
          </cell>
        </row>
        <row r="593">
          <cell r="A593">
            <v>591</v>
          </cell>
          <cell r="B593">
            <v>0.55186175576496799</v>
          </cell>
          <cell r="C593">
            <v>0.525768248328632</v>
          </cell>
          <cell r="D593">
            <v>0.51992972604061805</v>
          </cell>
          <cell r="E593">
            <v>0.50326521692062698</v>
          </cell>
          <cell r="F593">
            <v>0.45956114615726901</v>
          </cell>
        </row>
        <row r="594">
          <cell r="A594">
            <v>592</v>
          </cell>
          <cell r="B594">
            <v>0.53092722141132798</v>
          </cell>
          <cell r="C594">
            <v>0.52831329992298104</v>
          </cell>
          <cell r="D594">
            <v>0.51771228933973701</v>
          </cell>
          <cell r="E594">
            <v>0.50384920001481903</v>
          </cell>
          <cell r="F594">
            <v>0.45820775000479902</v>
          </cell>
        </row>
        <row r="595">
          <cell r="A595">
            <v>593</v>
          </cell>
          <cell r="B595">
            <v>0.491889459333333</v>
          </cell>
          <cell r="C595">
            <v>0.514667103571262</v>
          </cell>
          <cell r="D595">
            <v>0.573653316829983</v>
          </cell>
          <cell r="E595">
            <v>0.499030311618466</v>
          </cell>
          <cell r="F595">
            <v>0.46881309326057502</v>
          </cell>
        </row>
        <row r="596">
          <cell r="A596">
            <v>594</v>
          </cell>
          <cell r="B596">
            <v>0.51057993043032002</v>
          </cell>
          <cell r="C596">
            <v>0.51859119055082903</v>
          </cell>
          <cell r="D596">
            <v>0.51224187859206705</v>
          </cell>
          <cell r="E596">
            <v>0.50275309407640401</v>
          </cell>
          <cell r="F596">
            <v>0.48034603494837602</v>
          </cell>
        </row>
        <row r="597">
          <cell r="A597">
            <v>595</v>
          </cell>
          <cell r="B597">
            <v>0.49501518862201499</v>
          </cell>
          <cell r="C597">
            <v>0.52061270951179495</v>
          </cell>
          <cell r="D597">
            <v>0.50920434108665402</v>
          </cell>
          <cell r="E597">
            <v>0.503943519250586</v>
          </cell>
          <cell r="F597">
            <v>0.48690171800612297</v>
          </cell>
        </row>
        <row r="598">
          <cell r="A598">
            <v>596</v>
          </cell>
          <cell r="B598">
            <v>0.50494854958319602</v>
          </cell>
          <cell r="C598">
            <v>0.51347001787881297</v>
          </cell>
          <cell r="D598">
            <v>0.49797384547525098</v>
          </cell>
          <cell r="E598">
            <v>0.48297269420896</v>
          </cell>
          <cell r="F598">
            <v>0.451776921984684</v>
          </cell>
        </row>
        <row r="599">
          <cell r="A599">
            <v>597</v>
          </cell>
          <cell r="B599">
            <v>0.50646235233193304</v>
          </cell>
          <cell r="C599">
            <v>0.509251502821925</v>
          </cell>
          <cell r="D599">
            <v>0.50098908235554795</v>
          </cell>
          <cell r="E599">
            <v>0.49609796709590498</v>
          </cell>
          <cell r="F599">
            <v>0.47066222602749502</v>
          </cell>
        </row>
        <row r="600">
          <cell r="A600">
            <v>598</v>
          </cell>
          <cell r="B600">
            <v>0.49149233203750198</v>
          </cell>
          <cell r="C600">
            <v>0.50616242353088103</v>
          </cell>
          <cell r="D600">
            <v>0.49502312945636701</v>
          </cell>
          <cell r="E600">
            <v>0.500219662826065</v>
          </cell>
          <cell r="F600">
            <v>0.49461786364607702</v>
          </cell>
        </row>
        <row r="601">
          <cell r="A601">
            <v>599</v>
          </cell>
          <cell r="B601">
            <v>0.49702690014269602</v>
          </cell>
          <cell r="C601">
            <v>0.49609617820644297</v>
          </cell>
          <cell r="D601">
            <v>0.49178279670027097</v>
          </cell>
          <cell r="E601">
            <v>0.49558598839086399</v>
          </cell>
          <cell r="F601">
            <v>0.49020809012184702</v>
          </cell>
        </row>
        <row r="602">
          <cell r="A602">
            <v>600</v>
          </cell>
          <cell r="B602">
            <v>0.48748028623728601</v>
          </cell>
          <cell r="C602">
            <v>0.48891630960780202</v>
          </cell>
          <cell r="D602">
            <v>0.48990826682914701</v>
          </cell>
          <cell r="E602">
            <v>0.49732531218227699</v>
          </cell>
          <cell r="F602">
            <v>0.49261025219509202</v>
          </cell>
        </row>
        <row r="603">
          <cell r="A603">
            <v>601</v>
          </cell>
          <cell r="B603">
            <v>0.48525579161624899</v>
          </cell>
          <cell r="C603">
            <v>0.48424191453715698</v>
          </cell>
          <cell r="D603">
            <v>0.484224616093897</v>
          </cell>
          <cell r="E603">
            <v>0.47874115778309001</v>
          </cell>
          <cell r="F603">
            <v>0.46778614545462699</v>
          </cell>
        </row>
        <row r="604">
          <cell r="A604">
            <v>602</v>
          </cell>
          <cell r="B604">
            <v>0.46608414780504098</v>
          </cell>
          <cell r="C604">
            <v>0.48341656643931302</v>
          </cell>
          <cell r="D604">
            <v>0.48075871194070102</v>
          </cell>
          <cell r="E604">
            <v>0.48334236423663102</v>
          </cell>
          <cell r="F604">
            <v>0.47957019985809402</v>
          </cell>
        </row>
        <row r="605">
          <cell r="A605">
            <v>603</v>
          </cell>
          <cell r="B605">
            <v>0.47259241098888699</v>
          </cell>
          <cell r="C605">
            <v>0.47793816970030101</v>
          </cell>
          <cell r="D605">
            <v>0.47497899399541799</v>
          </cell>
          <cell r="E605">
            <v>0.47054456163444702</v>
          </cell>
          <cell r="F605">
            <v>0.46041749902604301</v>
          </cell>
        </row>
        <row r="606">
          <cell r="A606">
            <v>604</v>
          </cell>
          <cell r="B606">
            <v>0.45552612740647203</v>
          </cell>
          <cell r="C606">
            <v>0.47112030159150398</v>
          </cell>
          <cell r="D606">
            <v>0.465145272479074</v>
          </cell>
          <cell r="E606">
            <v>0.45994488922825399</v>
          </cell>
          <cell r="F606">
            <v>0.421526758244681</v>
          </cell>
        </row>
        <row r="607">
          <cell r="A607">
            <v>605</v>
          </cell>
          <cell r="B607">
            <v>0.45720687954257899</v>
          </cell>
          <cell r="C607">
            <v>0.47135823075491301</v>
          </cell>
          <cell r="D607">
            <v>0.46353060448592798</v>
          </cell>
          <cell r="E607">
            <v>0.45274281824607598</v>
          </cell>
          <cell r="F607">
            <v>0.42978396261023</v>
          </cell>
        </row>
        <row r="608">
          <cell r="A608">
            <v>606</v>
          </cell>
          <cell r="B608">
            <v>0.47680558867407102</v>
          </cell>
          <cell r="C608">
            <v>0.47803212615246699</v>
          </cell>
          <cell r="D608">
            <v>0.463711859062101</v>
          </cell>
          <cell r="E608">
            <v>0.45932025464319798</v>
          </cell>
          <cell r="F608">
            <v>0.43985800345917098</v>
          </cell>
        </row>
        <row r="609">
          <cell r="A609">
            <v>607</v>
          </cell>
          <cell r="B609">
            <v>0.459446520352156</v>
          </cell>
          <cell r="C609">
            <v>0.46555016978797098</v>
          </cell>
          <cell r="D609">
            <v>0.46244062775504002</v>
          </cell>
          <cell r="E609">
            <v>0.46720272654105299</v>
          </cell>
          <cell r="F609">
            <v>0.457425825427421</v>
          </cell>
        </row>
        <row r="610">
          <cell r="A610">
            <v>608</v>
          </cell>
          <cell r="B610">
            <v>0.45144940803585198</v>
          </cell>
          <cell r="C610">
            <v>0.46175120191003199</v>
          </cell>
          <cell r="D610">
            <v>0.457650248808047</v>
          </cell>
          <cell r="E610">
            <v>0.46123070214961698</v>
          </cell>
          <cell r="F610">
            <v>0.46323773539908703</v>
          </cell>
        </row>
        <row r="611">
          <cell r="A611">
            <v>609</v>
          </cell>
          <cell r="B611">
            <v>0.46823869355889902</v>
          </cell>
          <cell r="C611">
            <v>0.450615731649047</v>
          </cell>
          <cell r="D611">
            <v>0.45574671107051401</v>
          </cell>
          <cell r="E611">
            <v>0.45584010446484102</v>
          </cell>
          <cell r="F611">
            <v>0.43558510743995399</v>
          </cell>
        </row>
        <row r="612">
          <cell r="A612">
            <v>610</v>
          </cell>
          <cell r="B612">
            <v>0.46573557615218097</v>
          </cell>
          <cell r="C612">
            <v>0.44154358032810098</v>
          </cell>
          <cell r="D612">
            <v>0.449510476360867</v>
          </cell>
          <cell r="E612">
            <v>0.45142950597845899</v>
          </cell>
          <cell r="F612">
            <v>0.42875671067082199</v>
          </cell>
        </row>
        <row r="613">
          <cell r="A613">
            <v>611</v>
          </cell>
          <cell r="B613">
            <v>0.44959824848517999</v>
          </cell>
          <cell r="C613">
            <v>0.44460685836901298</v>
          </cell>
          <cell r="D613">
            <v>0.44622550823692703</v>
          </cell>
          <cell r="E613">
            <v>0.45684151714653998</v>
          </cell>
          <cell r="F613">
            <v>0.45863923625546499</v>
          </cell>
        </row>
        <row r="614">
          <cell r="A614">
            <v>612</v>
          </cell>
          <cell r="B614">
            <v>0.47161179743314802</v>
          </cell>
          <cell r="C614">
            <v>0.441448605438165</v>
          </cell>
          <cell r="D614">
            <v>0.44166599944328</v>
          </cell>
          <cell r="E614">
            <v>0.44397895667973197</v>
          </cell>
          <cell r="F614">
            <v>0.43115992531894698</v>
          </cell>
        </row>
        <row r="615">
          <cell r="A615">
            <v>613</v>
          </cell>
          <cell r="B615">
            <v>0.43120588911511198</v>
          </cell>
          <cell r="C615">
            <v>0.438165557875486</v>
          </cell>
          <cell r="D615">
            <v>0.43860832445822601</v>
          </cell>
          <cell r="E615">
            <v>0.443928709272083</v>
          </cell>
          <cell r="F615">
            <v>0.43236640598291498</v>
          </cell>
        </row>
        <row r="616">
          <cell r="A616">
            <v>614</v>
          </cell>
          <cell r="B616">
            <v>0.42832831599204702</v>
          </cell>
          <cell r="C616">
            <v>0.44164814813794001</v>
          </cell>
          <cell r="D616">
            <v>0.43743648345407399</v>
          </cell>
          <cell r="E616">
            <v>0.43883495227654401</v>
          </cell>
          <cell r="F616">
            <v>0.43577744018675402</v>
          </cell>
        </row>
        <row r="617">
          <cell r="A617">
            <v>615</v>
          </cell>
          <cell r="B617">
            <v>0.415484755290424</v>
          </cell>
          <cell r="C617">
            <v>0.42762139626534401</v>
          </cell>
          <cell r="D617">
            <v>0.43384213135384903</v>
          </cell>
          <cell r="E617">
            <v>0.441373217252231</v>
          </cell>
          <cell r="F617">
            <v>0.42379293758758502</v>
          </cell>
        </row>
        <row r="618">
          <cell r="A618">
            <v>616</v>
          </cell>
          <cell r="B618">
            <v>0.42141340366242602</v>
          </cell>
          <cell r="C618">
            <v>0.424677226704129</v>
          </cell>
          <cell r="D618">
            <v>0.42537549310365802</v>
          </cell>
          <cell r="E618">
            <v>0.431821531185899</v>
          </cell>
          <cell r="F618">
            <v>0.42716630023227298</v>
          </cell>
        </row>
        <row r="619">
          <cell r="A619">
            <v>617</v>
          </cell>
          <cell r="B619">
            <v>0.43077869113696099</v>
          </cell>
          <cell r="C619">
            <v>0.42779304751575598</v>
          </cell>
          <cell r="D619">
            <v>0.42396907481204499</v>
          </cell>
          <cell r="E619">
            <v>0.42663376455036001</v>
          </cell>
          <cell r="F619">
            <v>0.43434362814272398</v>
          </cell>
        </row>
        <row r="620">
          <cell r="A620">
            <v>618</v>
          </cell>
          <cell r="B620">
            <v>0.40571168785188799</v>
          </cell>
          <cell r="C620">
            <v>0.42327317534005299</v>
          </cell>
          <cell r="D620">
            <v>0.41812817043588901</v>
          </cell>
          <cell r="E620">
            <v>0.42399303252903198</v>
          </cell>
          <cell r="F620">
            <v>0.41907115351766999</v>
          </cell>
        </row>
        <row r="621">
          <cell r="A621">
            <v>619</v>
          </cell>
          <cell r="B621">
            <v>0.40286538503754998</v>
          </cell>
          <cell r="C621">
            <v>0.41588633998327001</v>
          </cell>
          <cell r="D621">
            <v>0.410994323288918</v>
          </cell>
          <cell r="E621">
            <v>0.41117100389293199</v>
          </cell>
          <cell r="F621">
            <v>0.40904387271834303</v>
          </cell>
        </row>
        <row r="622">
          <cell r="A622">
            <v>620</v>
          </cell>
          <cell r="B622">
            <v>0.41510254189956702</v>
          </cell>
          <cell r="C622">
            <v>0.428397704719366</v>
          </cell>
          <cell r="D622">
            <v>0.40883328132008101</v>
          </cell>
          <cell r="E622">
            <v>0.41647936630662002</v>
          </cell>
          <cell r="F622">
            <v>0.39069975870458501</v>
          </cell>
        </row>
        <row r="623">
          <cell r="A623">
            <v>621</v>
          </cell>
          <cell r="B623">
            <v>0.41469104125495099</v>
          </cell>
          <cell r="C623">
            <v>0.42071500445712201</v>
          </cell>
          <cell r="D623">
            <v>0.40865922569484803</v>
          </cell>
          <cell r="E623">
            <v>0.417020945171867</v>
          </cell>
          <cell r="F623">
            <v>0.412013251581893</v>
          </cell>
        </row>
        <row r="624">
          <cell r="A624">
            <v>622</v>
          </cell>
          <cell r="B624">
            <v>0.40103285094618701</v>
          </cell>
          <cell r="C624">
            <v>0.40441022779806302</v>
          </cell>
          <cell r="D624">
            <v>0.39699578410792202</v>
          </cell>
          <cell r="E624">
            <v>0.39677245230653602</v>
          </cell>
          <cell r="F624">
            <v>0.368418238282118</v>
          </cell>
        </row>
        <row r="625">
          <cell r="A625">
            <v>623</v>
          </cell>
          <cell r="B625">
            <v>0.40946283915798198</v>
          </cell>
          <cell r="C625">
            <v>0.40075662957832098</v>
          </cell>
          <cell r="D625">
            <v>0.40125298048033298</v>
          </cell>
          <cell r="E625">
            <v>0.40769726739783302</v>
          </cell>
          <cell r="F625">
            <v>0.38080035812111401</v>
          </cell>
        </row>
        <row r="626">
          <cell r="A626">
            <v>624</v>
          </cell>
          <cell r="B626">
            <v>0.39734486521735901</v>
          </cell>
          <cell r="C626">
            <v>0.39878827779591602</v>
          </cell>
          <cell r="D626">
            <v>0.39822316704183103</v>
          </cell>
          <cell r="E626">
            <v>0.40308990164674502</v>
          </cell>
          <cell r="F626">
            <v>0.40241947578867299</v>
          </cell>
        </row>
        <row r="627">
          <cell r="A627">
            <v>625</v>
          </cell>
          <cell r="B627">
            <v>0.40991500939366798</v>
          </cell>
          <cell r="C627">
            <v>0.39563923821972202</v>
          </cell>
          <cell r="D627">
            <v>0.392686996424086</v>
          </cell>
          <cell r="E627">
            <v>0.40065214330694898</v>
          </cell>
          <cell r="F627">
            <v>0.399256452500104</v>
          </cell>
        </row>
        <row r="628">
          <cell r="A628">
            <v>626</v>
          </cell>
          <cell r="B628">
            <v>0.40316032098516202</v>
          </cell>
          <cell r="C628">
            <v>0.39531255861634701</v>
          </cell>
          <cell r="D628">
            <v>0.38852228104585201</v>
          </cell>
          <cell r="E628">
            <v>0.38993056996876502</v>
          </cell>
          <cell r="F628">
            <v>0.37335571702356801</v>
          </cell>
        </row>
        <row r="629">
          <cell r="A629">
            <v>627</v>
          </cell>
          <cell r="B629">
            <v>0.404711031152999</v>
          </cell>
          <cell r="C629">
            <v>0.39073105410653097</v>
          </cell>
          <cell r="D629">
            <v>0.38853168084985901</v>
          </cell>
          <cell r="E629">
            <v>0.389573762082982</v>
          </cell>
          <cell r="F629">
            <v>0.37720414861220097</v>
          </cell>
        </row>
        <row r="630">
          <cell r="A630">
            <v>628</v>
          </cell>
          <cell r="B630">
            <v>0.38466598714045103</v>
          </cell>
          <cell r="C630">
            <v>0.39005608236660899</v>
          </cell>
          <cell r="D630">
            <v>0.38482901872561098</v>
          </cell>
          <cell r="E630">
            <v>0.38761510007503502</v>
          </cell>
          <cell r="F630">
            <v>0.376656053108885</v>
          </cell>
        </row>
        <row r="631">
          <cell r="A631">
            <v>629</v>
          </cell>
          <cell r="B631">
            <v>0.375072029632051</v>
          </cell>
          <cell r="C631">
            <v>0.38645255349083402</v>
          </cell>
          <cell r="D631">
            <v>0.37892332844722498</v>
          </cell>
          <cell r="E631">
            <v>0.38189841401175401</v>
          </cell>
          <cell r="F631">
            <v>0.36335535092606402</v>
          </cell>
        </row>
        <row r="632">
          <cell r="A632">
            <v>630</v>
          </cell>
          <cell r="B632">
            <v>0.37049374007226299</v>
          </cell>
          <cell r="C632">
            <v>0.38121505949651902</v>
          </cell>
          <cell r="D632">
            <v>0.37406245643897401</v>
          </cell>
          <cell r="E632">
            <v>0.37513170801303602</v>
          </cell>
          <cell r="F632">
            <v>0.34896402531597598</v>
          </cell>
        </row>
        <row r="633">
          <cell r="A633">
            <v>631</v>
          </cell>
          <cell r="B633">
            <v>0.39348861896659998</v>
          </cell>
          <cell r="C633">
            <v>0.38051269824545397</v>
          </cell>
          <cell r="D633">
            <v>0.37104941637407801</v>
          </cell>
          <cell r="E633">
            <v>0.37103511992625798</v>
          </cell>
          <cell r="F633">
            <v>0.34958527550813301</v>
          </cell>
        </row>
        <row r="634">
          <cell r="A634">
            <v>632</v>
          </cell>
          <cell r="B634">
            <v>0.36280667706286002</v>
          </cell>
          <cell r="C634">
            <v>0.38113625054994299</v>
          </cell>
          <cell r="D634">
            <v>0.36931616267029799</v>
          </cell>
          <cell r="E634">
            <v>0.36821975511983801</v>
          </cell>
          <cell r="F634">
            <v>0.35060304875007398</v>
          </cell>
        </row>
        <row r="635">
          <cell r="A635">
            <v>633</v>
          </cell>
          <cell r="B635">
            <v>0.35893062685481097</v>
          </cell>
          <cell r="C635">
            <v>0.37480955003709199</v>
          </cell>
          <cell r="D635">
            <v>0.36742991611161802</v>
          </cell>
          <cell r="E635">
            <v>0.36672091690467901</v>
          </cell>
          <cell r="F635">
            <v>0.35042084600942403</v>
          </cell>
        </row>
        <row r="636">
          <cell r="A636">
            <v>634</v>
          </cell>
          <cell r="B636">
            <v>0.37336585055115301</v>
          </cell>
          <cell r="C636">
            <v>0.36940236015515998</v>
          </cell>
          <cell r="D636">
            <v>0.36636818477343203</v>
          </cell>
          <cell r="E636">
            <v>0.36496842982514699</v>
          </cell>
          <cell r="F636">
            <v>0.35038655909015398</v>
          </cell>
        </row>
        <row r="637">
          <cell r="A637">
            <v>635</v>
          </cell>
          <cell r="B637">
            <v>0.375625345462336</v>
          </cell>
          <cell r="C637">
            <v>0.36583298949749099</v>
          </cell>
          <cell r="D637">
            <v>0.359826561017073</v>
          </cell>
          <cell r="E637">
            <v>0.35542799764345301</v>
          </cell>
          <cell r="F637">
            <v>0.33359800121648298</v>
          </cell>
        </row>
        <row r="638">
          <cell r="A638">
            <v>636</v>
          </cell>
          <cell r="B638">
            <v>0.311157619407748</v>
          </cell>
          <cell r="C638">
            <v>0.36513919968862801</v>
          </cell>
          <cell r="D638">
            <v>0.35938256577979599</v>
          </cell>
          <cell r="E638">
            <v>0.35075019768103399</v>
          </cell>
          <cell r="F638">
            <v>0.32901298445760202</v>
          </cell>
        </row>
        <row r="639">
          <cell r="A639">
            <v>637</v>
          </cell>
          <cell r="B639">
            <v>0.36725526038809198</v>
          </cell>
          <cell r="C639">
            <v>0.35955509127697399</v>
          </cell>
          <cell r="D639">
            <v>0.35605753534058199</v>
          </cell>
          <cell r="E639">
            <v>0.35435137152431601</v>
          </cell>
          <cell r="F639">
            <v>0.33084953973549203</v>
          </cell>
        </row>
        <row r="640">
          <cell r="A640">
            <v>638</v>
          </cell>
          <cell r="B640">
            <v>0.34806769527739301</v>
          </cell>
          <cell r="C640">
            <v>0.35563268288083399</v>
          </cell>
          <cell r="D640">
            <v>0.35025530423470003</v>
          </cell>
          <cell r="E640">
            <v>0.34806710460878798</v>
          </cell>
          <cell r="F640">
            <v>0.328267854732612</v>
          </cell>
        </row>
        <row r="641">
          <cell r="A641">
            <v>639</v>
          </cell>
          <cell r="B641">
            <v>0.35658047371926899</v>
          </cell>
          <cell r="C641">
            <v>0.34976819610454901</v>
          </cell>
          <cell r="D641">
            <v>0.349505803765847</v>
          </cell>
          <cell r="E641">
            <v>0.343125274442098</v>
          </cell>
          <cell r="F641">
            <v>0.32339696779115101</v>
          </cell>
        </row>
        <row r="642">
          <cell r="A642">
            <v>640</v>
          </cell>
          <cell r="B642">
            <v>0.35328771013864102</v>
          </cell>
          <cell r="C642">
            <v>0.35651227521196599</v>
          </cell>
          <cell r="D642">
            <v>0.34464021140883</v>
          </cell>
          <cell r="E642">
            <v>0.338469791126357</v>
          </cell>
          <cell r="F642">
            <v>0.315159648284279</v>
          </cell>
        </row>
        <row r="643">
          <cell r="A643">
            <v>641</v>
          </cell>
          <cell r="B643">
            <v>0.34921669795340499</v>
          </cell>
          <cell r="C643">
            <v>0.351523094783246</v>
          </cell>
          <cell r="D643">
            <v>0.34370540793674897</v>
          </cell>
          <cell r="E643">
            <v>0.34449257184205401</v>
          </cell>
          <cell r="F643">
            <v>0.34502561118765102</v>
          </cell>
        </row>
        <row r="644">
          <cell r="A644">
            <v>642</v>
          </cell>
          <cell r="B644">
            <v>0.317710047892103</v>
          </cell>
          <cell r="C644">
            <v>0.34586179680117002</v>
          </cell>
          <cell r="D644">
            <v>0.34469990891711799</v>
          </cell>
          <cell r="E644">
            <v>0.352642453592033</v>
          </cell>
          <cell r="F644">
            <v>0.32348321825131199</v>
          </cell>
        </row>
        <row r="645">
          <cell r="A645">
            <v>643</v>
          </cell>
          <cell r="B645">
            <v>0.33287502612323999</v>
          </cell>
          <cell r="C645">
            <v>0.34527854774691102</v>
          </cell>
          <cell r="D645">
            <v>0.34450517843781397</v>
          </cell>
          <cell r="E645">
            <v>0.34578688224336002</v>
          </cell>
          <cell r="F645">
            <v>0.33156993480876601</v>
          </cell>
        </row>
        <row r="646">
          <cell r="A646">
            <v>644</v>
          </cell>
          <cell r="B646">
            <v>0.319459597133886</v>
          </cell>
          <cell r="C646">
            <v>0.34174188367664698</v>
          </cell>
          <cell r="D646">
            <v>0.33204778788984501</v>
          </cell>
          <cell r="E646">
            <v>0.30706056779071</v>
          </cell>
          <cell r="F646">
            <v>0.295353686403104</v>
          </cell>
        </row>
        <row r="647">
          <cell r="A647">
            <v>645</v>
          </cell>
          <cell r="B647">
            <v>0.328069550657965</v>
          </cell>
          <cell r="C647">
            <v>0.343568203307626</v>
          </cell>
          <cell r="D647">
            <v>0.33541263117896802</v>
          </cell>
          <cell r="E647">
            <v>0.337763171899439</v>
          </cell>
          <cell r="F647">
            <v>0.329353984559901</v>
          </cell>
        </row>
        <row r="648">
          <cell r="A648">
            <v>646</v>
          </cell>
          <cell r="B648">
            <v>0.32726043803074101</v>
          </cell>
          <cell r="C648">
            <v>0.34226983568935099</v>
          </cell>
          <cell r="D648">
            <v>0.33271824766458702</v>
          </cell>
          <cell r="E648">
            <v>0.334355968018681</v>
          </cell>
          <cell r="F648">
            <v>0.31672567120294498</v>
          </cell>
        </row>
        <row r="649">
          <cell r="A649">
            <v>647</v>
          </cell>
          <cell r="B649">
            <v>0.34359098968678098</v>
          </cell>
          <cell r="C649">
            <v>0.330466435355529</v>
          </cell>
          <cell r="D649">
            <v>0.332876011569191</v>
          </cell>
          <cell r="E649">
            <v>0.343627494174637</v>
          </cell>
          <cell r="F649">
            <v>0.31329150602566003</v>
          </cell>
        </row>
        <row r="650">
          <cell r="A650">
            <v>648</v>
          </cell>
          <cell r="B650">
            <v>0.34258453396911298</v>
          </cell>
          <cell r="C650">
            <v>0.33280306945773602</v>
          </cell>
          <cell r="D650">
            <v>0.32779802295039001</v>
          </cell>
          <cell r="E650">
            <v>0.32494809131972202</v>
          </cell>
          <cell r="F650">
            <v>0.29353384188829101</v>
          </cell>
        </row>
        <row r="651">
          <cell r="A651">
            <v>649</v>
          </cell>
          <cell r="B651">
            <v>0.329544940450063</v>
          </cell>
          <cell r="C651">
            <v>0.33746211935402898</v>
          </cell>
          <cell r="D651">
            <v>0.32845251403390902</v>
          </cell>
          <cell r="E651">
            <v>0.31753805297313098</v>
          </cell>
          <cell r="F651">
            <v>0.33180431362437102</v>
          </cell>
        </row>
        <row r="652">
          <cell r="A652">
            <v>650</v>
          </cell>
          <cell r="B652">
            <v>0.32441962848241701</v>
          </cell>
          <cell r="C652">
            <v>0.332713631081759</v>
          </cell>
          <cell r="D652">
            <v>0.32758716873832899</v>
          </cell>
          <cell r="E652">
            <v>0.33702405444917</v>
          </cell>
          <cell r="F652">
            <v>0.32761507949832602</v>
          </cell>
        </row>
        <row r="653">
          <cell r="A653">
            <v>651</v>
          </cell>
          <cell r="B653">
            <v>0.32300213882217199</v>
          </cell>
          <cell r="C653">
            <v>0.32828534469635401</v>
          </cell>
          <cell r="D653">
            <v>0.32400801204575902</v>
          </cell>
          <cell r="E653">
            <v>0.32992735560663899</v>
          </cell>
          <cell r="F653">
            <v>0.31028555035572603</v>
          </cell>
        </row>
        <row r="654">
          <cell r="A654">
            <v>652</v>
          </cell>
          <cell r="B654">
            <v>0.30459126696091199</v>
          </cell>
          <cell r="C654">
            <v>0.323689929627754</v>
          </cell>
          <cell r="D654">
            <v>0.31947247107035498</v>
          </cell>
          <cell r="E654">
            <v>0.315044742805831</v>
          </cell>
          <cell r="F654">
            <v>0.30130252706893801</v>
          </cell>
        </row>
        <row r="655">
          <cell r="A655">
            <v>653</v>
          </cell>
          <cell r="B655">
            <v>0.31056164723716101</v>
          </cell>
          <cell r="C655">
            <v>0.321467508809402</v>
          </cell>
          <cell r="D655">
            <v>0.31451350075802198</v>
          </cell>
          <cell r="E655">
            <v>0.31527649988463902</v>
          </cell>
          <cell r="F655">
            <v>0.28201911855571998</v>
          </cell>
        </row>
        <row r="656">
          <cell r="A656">
            <v>654</v>
          </cell>
          <cell r="B656">
            <v>0.33380853889428902</v>
          </cell>
          <cell r="C656">
            <v>0.31976723039524302</v>
          </cell>
          <cell r="D656">
            <v>0.31911883228243798</v>
          </cell>
          <cell r="E656">
            <v>0.32618697271867297</v>
          </cell>
          <cell r="F656">
            <v>0.31277454641210001</v>
          </cell>
        </row>
        <row r="657">
          <cell r="A657">
            <v>655</v>
          </cell>
          <cell r="B657">
            <v>0.32862091751063</v>
          </cell>
          <cell r="C657">
            <v>0.323471305252436</v>
          </cell>
          <cell r="D657">
            <v>0.320486978681228</v>
          </cell>
          <cell r="E657">
            <v>0.32655527379476401</v>
          </cell>
          <cell r="F657">
            <v>0.33447346515372101</v>
          </cell>
        </row>
        <row r="658">
          <cell r="A658">
            <v>656</v>
          </cell>
          <cell r="B658">
            <v>0.319597522411041</v>
          </cell>
          <cell r="C658">
            <v>0.31741709424760201</v>
          </cell>
          <cell r="D658">
            <v>0.31652377469362097</v>
          </cell>
          <cell r="E658">
            <v>0.33134608160732898</v>
          </cell>
          <cell r="F658">
            <v>0.32024998482730599</v>
          </cell>
        </row>
        <row r="659">
          <cell r="A659">
            <v>657</v>
          </cell>
          <cell r="B659">
            <v>0.30462385562532301</v>
          </cell>
          <cell r="C659">
            <v>0.31698014555591703</v>
          </cell>
          <cell r="D659">
            <v>0.31375565080861301</v>
          </cell>
          <cell r="E659">
            <v>0.32115607032141802</v>
          </cell>
          <cell r="F659">
            <v>0.30328319827332001</v>
          </cell>
        </row>
        <row r="660">
          <cell r="A660">
            <v>658</v>
          </cell>
          <cell r="B660">
            <v>0.32364827402549801</v>
          </cell>
          <cell r="C660">
            <v>0.30288625572829297</v>
          </cell>
          <cell r="D660">
            <v>0.303229901179844</v>
          </cell>
          <cell r="E660">
            <v>0.29776934238355701</v>
          </cell>
          <cell r="F660">
            <v>0.27723200609214899</v>
          </cell>
        </row>
        <row r="661">
          <cell r="A661">
            <v>659</v>
          </cell>
          <cell r="B661">
            <v>0.32400991367663001</v>
          </cell>
          <cell r="C661">
            <v>0.30911402394778498</v>
          </cell>
          <cell r="D661">
            <v>0.30629872110851902</v>
          </cell>
          <cell r="E661">
            <v>0.30487527038103202</v>
          </cell>
          <cell r="F661">
            <v>0.27928842669505699</v>
          </cell>
        </row>
        <row r="662">
          <cell r="A662">
            <v>660</v>
          </cell>
          <cell r="B662">
            <v>0.315168888001011</v>
          </cell>
          <cell r="C662">
            <v>0.30236736842370998</v>
          </cell>
          <cell r="D662">
            <v>0.30522794338228798</v>
          </cell>
          <cell r="E662">
            <v>0.31277917267834698</v>
          </cell>
          <cell r="F662">
            <v>0.31830586088510399</v>
          </cell>
        </row>
        <row r="663">
          <cell r="A663">
            <v>661</v>
          </cell>
          <cell r="B663">
            <v>0.311488730603941</v>
          </cell>
          <cell r="C663">
            <v>0.29799850986446302</v>
          </cell>
          <cell r="D663">
            <v>0.30054023778915001</v>
          </cell>
          <cell r="E663">
            <v>0.305413189944367</v>
          </cell>
          <cell r="F663">
            <v>0.26243824838678598</v>
          </cell>
        </row>
        <row r="664">
          <cell r="A664">
            <v>662</v>
          </cell>
          <cell r="B664">
            <v>0.32643441127619199</v>
          </cell>
          <cell r="C664">
            <v>0.30227868575052202</v>
          </cell>
          <cell r="D664">
            <v>0.29808451770108502</v>
          </cell>
          <cell r="E664">
            <v>0.30484776957646498</v>
          </cell>
          <cell r="F664">
            <v>0.26972722360757101</v>
          </cell>
        </row>
        <row r="665">
          <cell r="A665">
            <v>663</v>
          </cell>
          <cell r="B665">
            <v>0.29929207146389197</v>
          </cell>
          <cell r="C665">
            <v>0.29915338809217901</v>
          </cell>
          <cell r="D665">
            <v>0.29865778269740101</v>
          </cell>
          <cell r="E665">
            <v>0.29890876351249701</v>
          </cell>
          <cell r="F665">
            <v>0.30114536324559499</v>
          </cell>
        </row>
        <row r="666">
          <cell r="A666">
            <v>664</v>
          </cell>
          <cell r="B666">
            <v>0.259626513662155</v>
          </cell>
          <cell r="C666">
            <v>0.29576523162721502</v>
          </cell>
          <cell r="D666">
            <v>0.295296173137295</v>
          </cell>
          <cell r="E666">
            <v>0.293491920838928</v>
          </cell>
          <cell r="F666">
            <v>0.27613500084895298</v>
          </cell>
        </row>
        <row r="667">
          <cell r="A667">
            <v>665</v>
          </cell>
          <cell r="B667">
            <v>0.27399206141757299</v>
          </cell>
          <cell r="C667">
            <v>0.308319311486841</v>
          </cell>
          <cell r="D667">
            <v>0.296246564291263</v>
          </cell>
          <cell r="E667">
            <v>0.29558472635931898</v>
          </cell>
          <cell r="F667">
            <v>0.27851959014287397</v>
          </cell>
        </row>
        <row r="668">
          <cell r="A668">
            <v>666</v>
          </cell>
          <cell r="B668">
            <v>0.30009905517475099</v>
          </cell>
          <cell r="C668">
            <v>0.291273269572283</v>
          </cell>
          <cell r="D668">
            <v>0.288114598210299</v>
          </cell>
          <cell r="E668">
            <v>0.27758016832194699</v>
          </cell>
          <cell r="F668">
            <v>0.229779225674729</v>
          </cell>
        </row>
        <row r="669">
          <cell r="A669">
            <v>667</v>
          </cell>
          <cell r="B669">
            <v>0.30245230000000001</v>
          </cell>
          <cell r="C669">
            <v>0.28785404245552099</v>
          </cell>
          <cell r="D669">
            <v>0.29201135736567702</v>
          </cell>
          <cell r="E669">
            <v>0.280570955058973</v>
          </cell>
          <cell r="F669">
            <v>0.26357802857561902</v>
          </cell>
        </row>
        <row r="670">
          <cell r="A670">
            <v>668</v>
          </cell>
          <cell r="B670">
            <v>0.30484568498652498</v>
          </cell>
          <cell r="C670">
            <v>0.28418897819620897</v>
          </cell>
          <cell r="D670">
            <v>0.289206993626689</v>
          </cell>
          <cell r="E670">
            <v>0.29721019708639301</v>
          </cell>
          <cell r="F670">
            <v>0.308829010593693</v>
          </cell>
        </row>
        <row r="671">
          <cell r="A671">
            <v>669</v>
          </cell>
          <cell r="B671">
            <v>0.29318185729316298</v>
          </cell>
          <cell r="C671">
            <v>0.29118851987441002</v>
          </cell>
          <cell r="D671">
            <v>0.28692953928120302</v>
          </cell>
          <cell r="E671">
            <v>0.29643423642643202</v>
          </cell>
          <cell r="F671">
            <v>0.307595683836006</v>
          </cell>
        </row>
        <row r="672">
          <cell r="A672">
            <v>670</v>
          </cell>
          <cell r="B672">
            <v>0.28932993282209901</v>
          </cell>
          <cell r="C672">
            <v>0.291606904344416</v>
          </cell>
          <cell r="D672">
            <v>0.28731229370404399</v>
          </cell>
          <cell r="E672">
            <v>0.29404819613386501</v>
          </cell>
          <cell r="F672">
            <v>0.29691189898374398</v>
          </cell>
        </row>
        <row r="673">
          <cell r="A673">
            <v>671</v>
          </cell>
          <cell r="B673">
            <v>0.29425153380000402</v>
          </cell>
          <cell r="C673">
            <v>0.29144545175040498</v>
          </cell>
          <cell r="D673">
            <v>0.286264055680302</v>
          </cell>
          <cell r="E673">
            <v>0.28592384428858603</v>
          </cell>
          <cell r="F673">
            <v>0.26826296675384798</v>
          </cell>
        </row>
        <row r="674">
          <cell r="A674">
            <v>672</v>
          </cell>
          <cell r="B674">
            <v>0.29871270733758198</v>
          </cell>
          <cell r="C674">
            <v>0.28232548696797</v>
          </cell>
          <cell r="D674">
            <v>0.28144539075279001</v>
          </cell>
          <cell r="E674">
            <v>0.27327600990381001</v>
          </cell>
          <cell r="F674">
            <v>0.230303716076971</v>
          </cell>
        </row>
        <row r="675">
          <cell r="A675">
            <v>673</v>
          </cell>
          <cell r="B675">
            <v>0.30539357053649202</v>
          </cell>
          <cell r="C675">
            <v>0.27177690552481298</v>
          </cell>
          <cell r="D675">
            <v>0.28230410438117598</v>
          </cell>
          <cell r="E675">
            <v>0.27920710565992801</v>
          </cell>
          <cell r="F675">
            <v>0.23820657117358801</v>
          </cell>
        </row>
        <row r="676">
          <cell r="A676">
            <v>674</v>
          </cell>
          <cell r="B676">
            <v>0.28392739586000099</v>
          </cell>
          <cell r="C676">
            <v>0.273505360652187</v>
          </cell>
          <cell r="D676">
            <v>0.28094735237138502</v>
          </cell>
          <cell r="E676">
            <v>0.25546572031341702</v>
          </cell>
          <cell r="F676">
            <v>0.22717516670489199</v>
          </cell>
        </row>
        <row r="677">
          <cell r="A677">
            <v>675</v>
          </cell>
          <cell r="B677">
            <v>0.32495389075756997</v>
          </cell>
          <cell r="C677">
            <v>0.325592221061836</v>
          </cell>
          <cell r="D677">
            <v>0.27992993640314601</v>
          </cell>
          <cell r="E677">
            <v>0.28158433941866801</v>
          </cell>
          <cell r="F677">
            <v>0.24430834179699401</v>
          </cell>
        </row>
        <row r="678">
          <cell r="A678">
            <v>676</v>
          </cell>
          <cell r="B678">
            <v>0.288954745924279</v>
          </cell>
          <cell r="C678">
            <v>0.29155190244402701</v>
          </cell>
          <cell r="D678">
            <v>0.28394669187636301</v>
          </cell>
          <cell r="E678">
            <v>0.294955772214262</v>
          </cell>
          <cell r="F678">
            <v>0.29692536085565302</v>
          </cell>
        </row>
        <row r="679">
          <cell r="A679">
            <v>677</v>
          </cell>
          <cell r="B679">
            <v>0.32383862554040399</v>
          </cell>
          <cell r="C679">
            <v>0.28137751249001802</v>
          </cell>
          <cell r="D679">
            <v>0.27854806065024801</v>
          </cell>
          <cell r="E679">
            <v>0.27288228574307999</v>
          </cell>
          <cell r="F679">
            <v>0.27148627093579197</v>
          </cell>
        </row>
        <row r="680">
          <cell r="A680">
            <v>678</v>
          </cell>
          <cell r="B680">
            <v>0.28489891331232498</v>
          </cell>
          <cell r="C680">
            <v>0.28508357109323901</v>
          </cell>
          <cell r="D680">
            <v>0.27733439862548098</v>
          </cell>
          <cell r="E680">
            <v>0.298591509321323</v>
          </cell>
          <cell r="F680">
            <v>0.24843155712192599</v>
          </cell>
        </row>
        <row r="681">
          <cell r="A681">
            <v>679</v>
          </cell>
          <cell r="B681">
            <v>0.26814840382923999</v>
          </cell>
          <cell r="C681">
            <v>0.25003652228717499</v>
          </cell>
          <cell r="D681">
            <v>0.27117874784085999</v>
          </cell>
          <cell r="E681">
            <v>0.263157641876063</v>
          </cell>
          <cell r="F681">
            <v>0.197513753709782</v>
          </cell>
        </row>
        <row r="682">
          <cell r="A682">
            <v>680</v>
          </cell>
          <cell r="B682">
            <v>0.25579519170515702</v>
          </cell>
          <cell r="C682">
            <v>0.26474630152595702</v>
          </cell>
          <cell r="D682">
            <v>0.274816956156826</v>
          </cell>
          <cell r="E682">
            <v>0.25652118850522898</v>
          </cell>
          <cell r="F682">
            <v>0.237614194867273</v>
          </cell>
        </row>
        <row r="683">
          <cell r="A683">
            <v>681</v>
          </cell>
          <cell r="B683">
            <v>0.28902838843708201</v>
          </cell>
          <cell r="C683">
            <v>0.28119315437419001</v>
          </cell>
          <cell r="D683">
            <v>0.258447975857024</v>
          </cell>
          <cell r="E683">
            <v>0.247038833405199</v>
          </cell>
          <cell r="F683">
            <v>0.18249622772890101</v>
          </cell>
        </row>
        <row r="684">
          <cell r="A684">
            <v>682</v>
          </cell>
          <cell r="B684">
            <v>0.26327174868997</v>
          </cell>
          <cell r="C684">
            <v>0.273343783479231</v>
          </cell>
          <cell r="D684">
            <v>0.26277344352687798</v>
          </cell>
          <cell r="E684">
            <v>0.25096577403715198</v>
          </cell>
          <cell r="F684">
            <v>0.20735509426982601</v>
          </cell>
        </row>
        <row r="685">
          <cell r="A685">
            <v>683</v>
          </cell>
          <cell r="B685">
            <v>0.28035639713083799</v>
          </cell>
          <cell r="C685">
            <v>0.26429639339771099</v>
          </cell>
          <cell r="D685">
            <v>0.259579641815883</v>
          </cell>
          <cell r="E685">
            <v>0.24326921952379299</v>
          </cell>
          <cell r="F685">
            <v>0.20517138750021499</v>
          </cell>
        </row>
        <row r="686">
          <cell r="A686">
            <v>684</v>
          </cell>
          <cell r="B686">
            <v>0.26392556618384</v>
          </cell>
          <cell r="C686">
            <v>0.27019714334390699</v>
          </cell>
          <cell r="D686">
            <v>0.26119496468231401</v>
          </cell>
          <cell r="E686">
            <v>0.264077535292909</v>
          </cell>
          <cell r="F686">
            <v>0.23001496116365799</v>
          </cell>
        </row>
        <row r="687">
          <cell r="A687">
            <v>685</v>
          </cell>
          <cell r="B687">
            <v>0.25877797004316599</v>
          </cell>
          <cell r="C687">
            <v>0.26630912168249699</v>
          </cell>
          <cell r="D687">
            <v>0.262979447628922</v>
          </cell>
          <cell r="E687">
            <v>0.244078979855473</v>
          </cell>
          <cell r="F687">
            <v>0.209228711642478</v>
          </cell>
        </row>
        <row r="688">
          <cell r="A688">
            <v>686</v>
          </cell>
          <cell r="B688">
            <v>0.23368519997059101</v>
          </cell>
          <cell r="C688">
            <v>0.29801348253715398</v>
          </cell>
          <cell r="D688">
            <v>0.272671031219968</v>
          </cell>
          <cell r="E688">
            <v>0.28694170929176699</v>
          </cell>
          <cell r="F688">
            <v>0.256222408701898</v>
          </cell>
        </row>
        <row r="689">
          <cell r="A689">
            <v>687</v>
          </cell>
          <cell r="B689">
            <v>0.25247927155072197</v>
          </cell>
          <cell r="C689">
            <v>0.26916377968440103</v>
          </cell>
          <cell r="D689">
            <v>0.26188169987217302</v>
          </cell>
          <cell r="E689">
            <v>0.25147215413801</v>
          </cell>
          <cell r="F689">
            <v>0.22414726684101199</v>
          </cell>
        </row>
        <row r="690">
          <cell r="A690">
            <v>688</v>
          </cell>
          <cell r="B690">
            <v>0.24106067626694999</v>
          </cell>
          <cell r="C690">
            <v>0.26670406663502899</v>
          </cell>
          <cell r="D690">
            <v>0.25633185340001302</v>
          </cell>
          <cell r="E690">
            <v>0.25322147275186802</v>
          </cell>
          <cell r="F690">
            <v>0.21498682701508201</v>
          </cell>
        </row>
        <row r="691">
          <cell r="A691">
            <v>689</v>
          </cell>
          <cell r="B691">
            <v>0.24537684290308101</v>
          </cell>
          <cell r="C691">
            <v>0.27236787554146202</v>
          </cell>
          <cell r="D691">
            <v>0.25771917730292798</v>
          </cell>
          <cell r="E691">
            <v>0.25342769275624699</v>
          </cell>
          <cell r="F691">
            <v>0.228683524435048</v>
          </cell>
        </row>
        <row r="692">
          <cell r="A692">
            <v>690</v>
          </cell>
          <cell r="B692">
            <v>0.26134118139176399</v>
          </cell>
          <cell r="C692">
            <v>0.27648213159049501</v>
          </cell>
          <cell r="D692">
            <v>0.26117130966756003</v>
          </cell>
          <cell r="E692">
            <v>0.24746971986621699</v>
          </cell>
          <cell r="F692">
            <v>0.21554609105754</v>
          </cell>
        </row>
        <row r="693">
          <cell r="A693">
            <v>691</v>
          </cell>
          <cell r="B693">
            <v>0.28400892890328699</v>
          </cell>
          <cell r="C693">
            <v>0.258283728052557</v>
          </cell>
          <cell r="D693">
            <v>0.253807740908357</v>
          </cell>
          <cell r="E693">
            <v>0.24477991174853</v>
          </cell>
          <cell r="F693">
            <v>0.22819949474660101</v>
          </cell>
        </row>
        <row r="694">
          <cell r="A694">
            <v>692</v>
          </cell>
          <cell r="B694">
            <v>0.23803433409803901</v>
          </cell>
          <cell r="C694">
            <v>0.244558532167755</v>
          </cell>
          <cell r="D694">
            <v>0.24719080602669</v>
          </cell>
          <cell r="E694">
            <v>0.23420626908020001</v>
          </cell>
          <cell r="F694">
            <v>0.18627444116862099</v>
          </cell>
        </row>
        <row r="695">
          <cell r="A695">
            <v>693</v>
          </cell>
          <cell r="B695">
            <v>0.214913051641347</v>
          </cell>
          <cell r="C695">
            <v>0.24880008678624299</v>
          </cell>
          <cell r="D695">
            <v>0.251015864577251</v>
          </cell>
          <cell r="E695">
            <v>0.25529498236022302</v>
          </cell>
          <cell r="F695">
            <v>0.25780337971071798</v>
          </cell>
        </row>
        <row r="696">
          <cell r="A696">
            <v>694</v>
          </cell>
          <cell r="B696">
            <v>0.27297096789585501</v>
          </cell>
          <cell r="C696">
            <v>0.25836447613089297</v>
          </cell>
          <cell r="D696">
            <v>0.24446134745807099</v>
          </cell>
          <cell r="E696">
            <v>0.22089906531484599</v>
          </cell>
          <cell r="F696">
            <v>0.211246305308747</v>
          </cell>
        </row>
        <row r="697">
          <cell r="A697">
            <v>695</v>
          </cell>
          <cell r="B697">
            <v>0.24678749442178799</v>
          </cell>
          <cell r="C697">
            <v>0.25290006469253601</v>
          </cell>
          <cell r="D697">
            <v>0.24696100369281701</v>
          </cell>
          <cell r="E697">
            <v>0.22992884447151199</v>
          </cell>
          <cell r="F697">
            <v>0.230624384205324</v>
          </cell>
        </row>
        <row r="698">
          <cell r="A698">
            <v>696</v>
          </cell>
          <cell r="B698">
            <v>0.233160654727779</v>
          </cell>
          <cell r="C698">
            <v>0.249739672065456</v>
          </cell>
          <cell r="D698">
            <v>0.25383802147296902</v>
          </cell>
          <cell r="E698">
            <v>0.22961552981490699</v>
          </cell>
          <cell r="F698">
            <v>0.23404504090313699</v>
          </cell>
        </row>
        <row r="699">
          <cell r="A699">
            <v>697</v>
          </cell>
          <cell r="B699">
            <v>0.26174462798819298</v>
          </cell>
          <cell r="C699">
            <v>0.25764719555279197</v>
          </cell>
          <cell r="D699">
            <v>0.241857366910466</v>
          </cell>
          <cell r="E699">
            <v>0.21377897283011299</v>
          </cell>
          <cell r="F699">
            <v>0.14815507432850999</v>
          </cell>
        </row>
        <row r="700">
          <cell r="A700">
            <v>698</v>
          </cell>
          <cell r="B700">
            <v>0.16540295701254201</v>
          </cell>
          <cell r="C700">
            <v>0.256837416845758</v>
          </cell>
          <cell r="D700">
            <v>0.24831027414503401</v>
          </cell>
          <cell r="E700">
            <v>0.227283010110266</v>
          </cell>
          <cell r="F700">
            <v>0.20446824026691601</v>
          </cell>
        </row>
        <row r="701">
          <cell r="A701">
            <v>699</v>
          </cell>
          <cell r="B701">
            <v>0.24614371963795301</v>
          </cell>
          <cell r="C701">
            <v>0.24039902809261099</v>
          </cell>
          <cell r="D701">
            <v>0.243606245214323</v>
          </cell>
          <cell r="E701">
            <v>0.236831658770569</v>
          </cell>
          <cell r="F701">
            <v>0.23870222671913799</v>
          </cell>
        </row>
        <row r="702">
          <cell r="A702">
            <v>700</v>
          </cell>
          <cell r="B702">
            <v>0.25603797213726398</v>
          </cell>
          <cell r="C702">
            <v>0.24117124447475299</v>
          </cell>
          <cell r="D702">
            <v>0.239323861777861</v>
          </cell>
          <cell r="E702">
            <v>0.23539509896379199</v>
          </cell>
          <cell r="F702">
            <v>0.23406840984348401</v>
          </cell>
        </row>
        <row r="703">
          <cell r="A703">
            <v>701</v>
          </cell>
          <cell r="B703">
            <v>0.329076659250717</v>
          </cell>
          <cell r="C703">
            <v>0.24551888154660201</v>
          </cell>
          <cell r="D703">
            <v>0.25414383040140398</v>
          </cell>
          <cell r="E703">
            <v>0.25167520466922899</v>
          </cell>
          <cell r="F703">
            <v>0.24051894559161399</v>
          </cell>
        </row>
        <row r="704">
          <cell r="A704">
            <v>702</v>
          </cell>
          <cell r="B704">
            <v>0.24274087364007599</v>
          </cell>
          <cell r="C704">
            <v>0.26167740270377798</v>
          </cell>
          <cell r="D704">
            <v>0.25728946715103201</v>
          </cell>
          <cell r="E704">
            <v>0.26991016669449802</v>
          </cell>
          <cell r="F704">
            <v>0.266366094490461</v>
          </cell>
        </row>
        <row r="705">
          <cell r="A705">
            <v>703</v>
          </cell>
          <cell r="B705">
            <v>0.28749327777502398</v>
          </cell>
          <cell r="C705">
            <v>0.26332368058080302</v>
          </cell>
          <cell r="D705">
            <v>0.25521358826019702</v>
          </cell>
          <cell r="E705">
            <v>0.22481068796630799</v>
          </cell>
          <cell r="F705">
            <v>0.171605595005071</v>
          </cell>
        </row>
        <row r="706">
          <cell r="A706">
            <v>704</v>
          </cell>
          <cell r="B706">
            <v>0.245877798057549</v>
          </cell>
          <cell r="C706">
            <v>0.21473913510288201</v>
          </cell>
          <cell r="D706">
            <v>0.245990166265841</v>
          </cell>
          <cell r="E706">
            <v>0.24487370741425701</v>
          </cell>
          <cell r="F706">
            <v>0.21554998621811</v>
          </cell>
        </row>
        <row r="707">
          <cell r="A707">
            <v>705</v>
          </cell>
          <cell r="B707">
            <v>0.22164084563067599</v>
          </cell>
          <cell r="C707">
            <v>0.248686317080793</v>
          </cell>
          <cell r="D707">
            <v>0.25122355490992698</v>
          </cell>
          <cell r="E707">
            <v>0.24585070371612999</v>
          </cell>
          <cell r="F707">
            <v>0.22382571771103599</v>
          </cell>
        </row>
        <row r="708">
          <cell r="A708">
            <v>706</v>
          </cell>
          <cell r="B708">
            <v>0.24010639709492701</v>
          </cell>
          <cell r="C708">
            <v>0.26202666426652499</v>
          </cell>
          <cell r="D708">
            <v>0.240653795476302</v>
          </cell>
          <cell r="E708">
            <v>0.24795670382407001</v>
          </cell>
          <cell r="F708">
            <v>0.23335470017053001</v>
          </cell>
        </row>
        <row r="709">
          <cell r="A709">
            <v>707</v>
          </cell>
          <cell r="B709">
            <v>0.240814238257684</v>
          </cell>
          <cell r="C709">
            <v>0.251788887840871</v>
          </cell>
          <cell r="D709">
            <v>0.246539992057418</v>
          </cell>
          <cell r="E709">
            <v>0.246086286054023</v>
          </cell>
          <cell r="F709">
            <v>0.31371591021004602</v>
          </cell>
        </row>
        <row r="710">
          <cell r="A710">
            <v>708</v>
          </cell>
          <cell r="B710">
            <v>0.211974322139938</v>
          </cell>
          <cell r="C710">
            <v>0.25713221332657099</v>
          </cell>
          <cell r="D710">
            <v>0.25498256308876899</v>
          </cell>
          <cell r="E710">
            <v>0.273721222593306</v>
          </cell>
          <cell r="F710">
            <v>0.30270221036459999</v>
          </cell>
        </row>
        <row r="711">
          <cell r="A711">
            <v>709</v>
          </cell>
          <cell r="B711">
            <v>0.31437967685255203</v>
          </cell>
          <cell r="C711">
            <v>0.26603831333147099</v>
          </cell>
          <cell r="D711">
            <v>0.24129287308740999</v>
          </cell>
          <cell r="E711">
            <v>0.250374494648821</v>
          </cell>
          <cell r="F711">
            <v>0.21487071535146601</v>
          </cell>
        </row>
        <row r="712">
          <cell r="A712">
            <v>710</v>
          </cell>
          <cell r="B712">
            <v>0.307437355799561</v>
          </cell>
          <cell r="C712">
            <v>0.253883234672866</v>
          </cell>
          <cell r="D712">
            <v>0.24485413794987901</v>
          </cell>
          <cell r="E712">
            <v>0.24323207761083701</v>
          </cell>
          <cell r="F712">
            <v>0.23463623399887701</v>
          </cell>
        </row>
        <row r="713">
          <cell r="A713">
            <v>711</v>
          </cell>
          <cell r="B713">
            <v>0.27192131091878502</v>
          </cell>
          <cell r="C713">
            <v>0.25968351062310202</v>
          </cell>
          <cell r="D713">
            <v>0.25158646786612898</v>
          </cell>
          <cell r="E713">
            <v>0.255743417363064</v>
          </cell>
          <cell r="F713">
            <v>0.27531813812713302</v>
          </cell>
        </row>
        <row r="714">
          <cell r="A714">
            <v>712</v>
          </cell>
          <cell r="B714">
            <v>0.229169745830511</v>
          </cell>
          <cell r="C714">
            <v>0.228712206969334</v>
          </cell>
          <cell r="D714">
            <v>0.23596673814597599</v>
          </cell>
          <cell r="E714">
            <v>0.24407379680837599</v>
          </cell>
          <cell r="F714">
            <v>0.28733265158703197</v>
          </cell>
        </row>
        <row r="715">
          <cell r="A715">
            <v>713</v>
          </cell>
          <cell r="B715">
            <v>0.222462743001966</v>
          </cell>
          <cell r="C715">
            <v>0.247236194755246</v>
          </cell>
          <cell r="D715">
            <v>0.25061868297398598</v>
          </cell>
          <cell r="E715">
            <v>0.23861693621681501</v>
          </cell>
          <cell r="F715">
            <v>0.23621021044729701</v>
          </cell>
        </row>
        <row r="716">
          <cell r="A716">
            <v>714</v>
          </cell>
          <cell r="B716">
            <v>0.230902163538769</v>
          </cell>
          <cell r="C716">
            <v>0.23993289578469101</v>
          </cell>
          <cell r="D716">
            <v>0.23919314805610201</v>
          </cell>
          <cell r="E716">
            <v>0.24409114223342601</v>
          </cell>
          <cell r="F716">
            <v>0.25127322875161101</v>
          </cell>
        </row>
        <row r="717">
          <cell r="A717">
            <v>715</v>
          </cell>
          <cell r="B717">
            <v>0.251749330551022</v>
          </cell>
          <cell r="C717">
            <v>0.23513278233120599</v>
          </cell>
          <cell r="D717">
            <v>0.23733008935729999</v>
          </cell>
          <cell r="E717">
            <v>0.23026969583534301</v>
          </cell>
          <cell r="F717">
            <v>0.20660726113771999</v>
          </cell>
        </row>
        <row r="718">
          <cell r="A718">
            <v>716</v>
          </cell>
          <cell r="B718">
            <v>0.218660358888109</v>
          </cell>
          <cell r="C718">
            <v>0.23482805305020399</v>
          </cell>
          <cell r="D718">
            <v>0.23706871757159101</v>
          </cell>
          <cell r="E718">
            <v>0.236766931060611</v>
          </cell>
          <cell r="F718">
            <v>0.30784977177983902</v>
          </cell>
        </row>
        <row r="719">
          <cell r="A719">
            <v>717</v>
          </cell>
          <cell r="B719">
            <v>0.24021431506815399</v>
          </cell>
          <cell r="C719">
            <v>0.236545555110592</v>
          </cell>
          <cell r="D719">
            <v>0.23460934514218901</v>
          </cell>
          <cell r="E719">
            <v>0.24305174759592099</v>
          </cell>
          <cell r="F719">
            <v>0.273506921162252</v>
          </cell>
        </row>
        <row r="720">
          <cell r="A720">
            <v>718</v>
          </cell>
          <cell r="B720">
            <v>0.230570218101704</v>
          </cell>
          <cell r="C720">
            <v>0.23424718893886501</v>
          </cell>
          <cell r="D720">
            <v>0.236234256157211</v>
          </cell>
          <cell r="E720">
            <v>0.23946644374767201</v>
          </cell>
          <cell r="F720">
            <v>0.28912223540515603</v>
          </cell>
        </row>
        <row r="721">
          <cell r="A721">
            <v>719</v>
          </cell>
          <cell r="B721">
            <v>0.23931094454709301</v>
          </cell>
          <cell r="C721">
            <v>0.25260973723214902</v>
          </cell>
          <cell r="D721">
            <v>0.23580160139884801</v>
          </cell>
          <cell r="E721">
            <v>0.25033979368394599</v>
          </cell>
          <cell r="F721">
            <v>0.21664412187990201</v>
          </cell>
        </row>
        <row r="722">
          <cell r="A722">
            <v>720</v>
          </cell>
          <cell r="B722">
            <v>0.25505455199036098</v>
          </cell>
          <cell r="C722">
            <v>0.23434628481324801</v>
          </cell>
          <cell r="D722">
            <v>0.24513325014443099</v>
          </cell>
          <cell r="E722">
            <v>0.24993452206434699</v>
          </cell>
          <cell r="F722">
            <v>0.25970239352743602</v>
          </cell>
        </row>
        <row r="723">
          <cell r="A723">
            <v>721</v>
          </cell>
          <cell r="B723">
            <v>0.25983393231188801</v>
          </cell>
          <cell r="C723">
            <v>0.236459936624144</v>
          </cell>
          <cell r="D723">
            <v>0.24227220984452899</v>
          </cell>
          <cell r="E723">
            <v>0.25299091244302102</v>
          </cell>
          <cell r="F723">
            <v>0.28656404016582498</v>
          </cell>
        </row>
        <row r="724">
          <cell r="A724">
            <v>722</v>
          </cell>
          <cell r="B724">
            <v>0.21756739274046999</v>
          </cell>
          <cell r="C724">
            <v>0.237501051025585</v>
          </cell>
          <cell r="D724">
            <v>0.24099347650087599</v>
          </cell>
          <cell r="E724">
            <v>0.26220742512224898</v>
          </cell>
          <cell r="F724">
            <v>0.27501979139362698</v>
          </cell>
        </row>
        <row r="725">
          <cell r="A725">
            <v>723</v>
          </cell>
          <cell r="B725">
            <v>0.189512870424036</v>
          </cell>
          <cell r="C725">
            <v>0.23295499187579299</v>
          </cell>
          <cell r="D725">
            <v>0.237870883087268</v>
          </cell>
          <cell r="E725">
            <v>0.27004704356595899</v>
          </cell>
          <cell r="F725">
            <v>0.31102878760418301</v>
          </cell>
        </row>
        <row r="726">
          <cell r="A726">
            <v>724</v>
          </cell>
          <cell r="B726">
            <v>0.23777181186252999</v>
          </cell>
          <cell r="C726">
            <v>0.253679996706491</v>
          </cell>
          <cell r="D726">
            <v>0.21629143896226899</v>
          </cell>
          <cell r="E726">
            <v>0.212017977631312</v>
          </cell>
          <cell r="F726">
            <v>0.20781785802854</v>
          </cell>
        </row>
        <row r="727">
          <cell r="A727">
            <v>725</v>
          </cell>
          <cell r="B727">
            <v>0.269982793622908</v>
          </cell>
          <cell r="C727">
            <v>0.24668818726669201</v>
          </cell>
          <cell r="D727">
            <v>0.233383552104097</v>
          </cell>
          <cell r="E727">
            <v>0.23808408323412</v>
          </cell>
          <cell r="F727">
            <v>0.299894311878113</v>
          </cell>
        </row>
        <row r="728">
          <cell r="A728">
            <v>726</v>
          </cell>
          <cell r="B728">
            <v>0.264400696268137</v>
          </cell>
          <cell r="C728">
            <v>0.25466421770249098</v>
          </cell>
          <cell r="D728">
            <v>0.23328781049691499</v>
          </cell>
          <cell r="E728">
            <v>0.25172955597504298</v>
          </cell>
          <cell r="F728">
            <v>0.25473464252139499</v>
          </cell>
        </row>
        <row r="729">
          <cell r="A729">
            <v>727</v>
          </cell>
          <cell r="B729">
            <v>0.23483220912880801</v>
          </cell>
          <cell r="C729">
            <v>0.237189112850967</v>
          </cell>
          <cell r="D729">
            <v>0.225186654013836</v>
          </cell>
          <cell r="E729">
            <v>0.22928679538628699</v>
          </cell>
          <cell r="F729">
            <v>0.24400249129072499</v>
          </cell>
        </row>
        <row r="730">
          <cell r="A730">
            <v>728</v>
          </cell>
          <cell r="B730">
            <v>0.21690401540662299</v>
          </cell>
          <cell r="C730">
            <v>0.22148389337483501</v>
          </cell>
          <cell r="D730">
            <v>0.22407628812357</v>
          </cell>
          <cell r="E730">
            <v>0.19713251877146001</v>
          </cell>
          <cell r="F730">
            <v>0.18290044819391599</v>
          </cell>
        </row>
        <row r="731">
          <cell r="A731">
            <v>729</v>
          </cell>
          <cell r="B731">
            <v>0.16897669529630499</v>
          </cell>
          <cell r="C731">
            <v>0.234094211475251</v>
          </cell>
          <cell r="D731">
            <v>0.226747222837201</v>
          </cell>
          <cell r="E731">
            <v>0.22668682244838601</v>
          </cell>
          <cell r="F731">
            <v>0.23192546732618899</v>
          </cell>
        </row>
        <row r="732">
          <cell r="A732">
            <v>730</v>
          </cell>
          <cell r="B732">
            <v>0.176730841360139</v>
          </cell>
          <cell r="C732">
            <v>0.24561069656352799</v>
          </cell>
          <cell r="D732">
            <v>0.228124075716756</v>
          </cell>
          <cell r="E732">
            <v>0.213337668771959</v>
          </cell>
          <cell r="F732">
            <v>0.18237264649558699</v>
          </cell>
        </row>
        <row r="733">
          <cell r="A733">
            <v>731</v>
          </cell>
          <cell r="B733">
            <v>0.21145012518668299</v>
          </cell>
          <cell r="C733">
            <v>0.239503100258148</v>
          </cell>
          <cell r="D733">
            <v>0.22240754129504101</v>
          </cell>
          <cell r="E733">
            <v>0.226178365616065</v>
          </cell>
          <cell r="F733">
            <v>0.231752285077022</v>
          </cell>
        </row>
        <row r="734">
          <cell r="A734">
            <v>732</v>
          </cell>
          <cell r="B734">
            <v>0.213758589087259</v>
          </cell>
          <cell r="C734">
            <v>0.23833064726200001</v>
          </cell>
          <cell r="D734">
            <v>0.227120202109034</v>
          </cell>
          <cell r="E734">
            <v>0.207411917981002</v>
          </cell>
          <cell r="F734">
            <v>0.27231145108717297</v>
          </cell>
        </row>
        <row r="735">
          <cell r="A735">
            <v>733</v>
          </cell>
          <cell r="B735">
            <v>0.25188667407327198</v>
          </cell>
          <cell r="C735">
            <v>0.225614806311139</v>
          </cell>
          <cell r="D735">
            <v>0.228000707641936</v>
          </cell>
          <cell r="E735">
            <v>0.23278290650800301</v>
          </cell>
          <cell r="F735">
            <v>0.240869373857243</v>
          </cell>
        </row>
        <row r="736">
          <cell r="A736">
            <v>734</v>
          </cell>
          <cell r="B736">
            <v>0.25712581791451</v>
          </cell>
          <cell r="C736">
            <v>0.21616654020652901</v>
          </cell>
          <cell r="D736">
            <v>0.23329439559460899</v>
          </cell>
          <cell r="E736">
            <v>0.25091486553112602</v>
          </cell>
          <cell r="F736">
            <v>0.29007074071823502</v>
          </cell>
        </row>
        <row r="737">
          <cell r="A737">
            <v>735</v>
          </cell>
          <cell r="B737">
            <v>0.23988996443984001</v>
          </cell>
          <cell r="C737">
            <v>0.23051307815267599</v>
          </cell>
          <cell r="D737">
            <v>0.22290640598425801</v>
          </cell>
          <cell r="E737">
            <v>0.21659349799108099</v>
          </cell>
          <cell r="F737">
            <v>0.22958413090809399</v>
          </cell>
        </row>
        <row r="738">
          <cell r="A738">
            <v>736</v>
          </cell>
          <cell r="B738">
            <v>0.20811907490158499</v>
          </cell>
          <cell r="C738">
            <v>0.226686671682096</v>
          </cell>
          <cell r="D738">
            <v>0.213214997131498</v>
          </cell>
          <cell r="E738">
            <v>0.20767702676549499</v>
          </cell>
          <cell r="F738">
            <v>0.210004779339098</v>
          </cell>
        </row>
        <row r="739">
          <cell r="A739">
            <v>737</v>
          </cell>
          <cell r="B739">
            <v>0.20603313311415</v>
          </cell>
          <cell r="C739">
            <v>0.233944547670074</v>
          </cell>
          <cell r="D739">
            <v>0.225345700959664</v>
          </cell>
          <cell r="E739">
            <v>0.244064219630239</v>
          </cell>
          <cell r="F739">
            <v>0.253600779961626</v>
          </cell>
        </row>
        <row r="740">
          <cell r="A740">
            <v>738</v>
          </cell>
          <cell r="B740">
            <v>0.23116149335057201</v>
          </cell>
          <cell r="C740">
            <v>0.212636941420808</v>
          </cell>
          <cell r="D740">
            <v>0.232330002976957</v>
          </cell>
          <cell r="E740">
            <v>0.22378157469210699</v>
          </cell>
          <cell r="F740">
            <v>0.267995415555002</v>
          </cell>
        </row>
        <row r="741">
          <cell r="A741">
            <v>739</v>
          </cell>
          <cell r="B741">
            <v>0.25562825726665001</v>
          </cell>
          <cell r="C741">
            <v>0.20290826932928099</v>
          </cell>
          <cell r="D741">
            <v>0.214804529718293</v>
          </cell>
          <cell r="E741">
            <v>0.202485801827333</v>
          </cell>
          <cell r="F741">
            <v>0.20466240827295201</v>
          </cell>
        </row>
        <row r="742">
          <cell r="A742">
            <v>740</v>
          </cell>
          <cell r="B742">
            <v>0.24049691488396899</v>
          </cell>
          <cell r="C742">
            <v>0.222619150405755</v>
          </cell>
          <cell r="D742">
            <v>0.21150940122300799</v>
          </cell>
          <cell r="E742">
            <v>0.20615531802988599</v>
          </cell>
          <cell r="F742">
            <v>0.119771058712871</v>
          </cell>
        </row>
        <row r="743">
          <cell r="A743">
            <v>741</v>
          </cell>
          <cell r="B743">
            <v>0.24268986824491501</v>
          </cell>
          <cell r="C743">
            <v>0.23039602259368999</v>
          </cell>
          <cell r="D743">
            <v>0.221332400152952</v>
          </cell>
          <cell r="E743">
            <v>0.24059552035430401</v>
          </cell>
          <cell r="F743">
            <v>0.24896969732266</v>
          </cell>
        </row>
        <row r="744">
          <cell r="A744">
            <v>742</v>
          </cell>
          <cell r="B744">
            <v>0.18588620683512799</v>
          </cell>
          <cell r="C744">
            <v>0.22036295106617501</v>
          </cell>
          <cell r="D744">
            <v>0.22075975505731499</v>
          </cell>
          <cell r="E744">
            <v>0.22809726983179901</v>
          </cell>
          <cell r="F744">
            <v>0.26447339112518498</v>
          </cell>
        </row>
        <row r="745">
          <cell r="A745">
            <v>743</v>
          </cell>
          <cell r="B745">
            <v>0.16323298443034001</v>
          </cell>
          <cell r="C745">
            <v>0.214359089170926</v>
          </cell>
          <cell r="D745">
            <v>0.218575737891612</v>
          </cell>
          <cell r="E745">
            <v>0.22925799369473801</v>
          </cell>
          <cell r="F745">
            <v>0.29199425588541</v>
          </cell>
        </row>
        <row r="746">
          <cell r="A746">
            <v>744</v>
          </cell>
          <cell r="B746">
            <v>0.20689341102841799</v>
          </cell>
          <cell r="C746">
            <v>0.22194158760066299</v>
          </cell>
          <cell r="D746">
            <v>0.233458820987309</v>
          </cell>
          <cell r="E746">
            <v>0.27803761377871</v>
          </cell>
          <cell r="F746">
            <v>0.29672069032293802</v>
          </cell>
        </row>
        <row r="747">
          <cell r="A747">
            <v>745</v>
          </cell>
          <cell r="B747">
            <v>0.255102097543705</v>
          </cell>
          <cell r="C747">
            <v>0.24291565341171101</v>
          </cell>
          <cell r="D747">
            <v>0.2236739101903</v>
          </cell>
          <cell r="E747">
            <v>0.244758050693232</v>
          </cell>
          <cell r="F747">
            <v>0.27041282852679999</v>
          </cell>
        </row>
        <row r="748">
          <cell r="A748">
            <v>746</v>
          </cell>
          <cell r="B748">
            <v>0.21581520822400299</v>
          </cell>
          <cell r="C748">
            <v>0.22196650234939899</v>
          </cell>
          <cell r="D748">
            <v>0.21279977284943599</v>
          </cell>
          <cell r="E748">
            <v>0.25594518282914402</v>
          </cell>
          <cell r="F748">
            <v>0.28824649497121102</v>
          </cell>
        </row>
        <row r="749">
          <cell r="A749">
            <v>747</v>
          </cell>
          <cell r="B749">
            <v>0.27454777409307601</v>
          </cell>
          <cell r="C749">
            <v>0.21897297181793299</v>
          </cell>
          <cell r="D749">
            <v>0.20907397141074799</v>
          </cell>
          <cell r="E749">
            <v>0.20656377860390801</v>
          </cell>
          <cell r="F749">
            <v>0.16341593132573001</v>
          </cell>
        </row>
        <row r="750">
          <cell r="A750">
            <v>748</v>
          </cell>
          <cell r="B750">
            <v>0.24523908092469099</v>
          </cell>
          <cell r="C750">
            <v>0.19952058787893601</v>
          </cell>
          <cell r="D750">
            <v>0.22858932539423901</v>
          </cell>
          <cell r="E750">
            <v>0.241953753868802</v>
          </cell>
          <cell r="F750">
            <v>0.26054046926093799</v>
          </cell>
        </row>
        <row r="751">
          <cell r="A751">
            <v>749</v>
          </cell>
          <cell r="B751">
            <v>0.21146889633584101</v>
          </cell>
          <cell r="C751">
            <v>0.22661814243419001</v>
          </cell>
          <cell r="D751">
            <v>0.21956100618875499</v>
          </cell>
          <cell r="E751">
            <v>0.244239989315233</v>
          </cell>
          <cell r="F751">
            <v>0.27071221649439903</v>
          </cell>
        </row>
        <row r="752">
          <cell r="A752">
            <v>750</v>
          </cell>
          <cell r="B752">
            <v>0.14492748538390299</v>
          </cell>
          <cell r="C752">
            <v>0.21636392240743799</v>
          </cell>
          <cell r="D752">
            <v>0.21445374039130299</v>
          </cell>
          <cell r="E752">
            <v>0.22693214453118599</v>
          </cell>
          <cell r="F752">
            <v>0.25239028635539601</v>
          </cell>
        </row>
        <row r="753">
          <cell r="A753">
            <v>751</v>
          </cell>
          <cell r="B753">
            <v>0.214698609574484</v>
          </cell>
          <cell r="C753">
            <v>0.24344536477415701</v>
          </cell>
          <cell r="D753">
            <v>0.21713237365141699</v>
          </cell>
          <cell r="E753">
            <v>0.246444545002557</v>
          </cell>
          <cell r="F753">
            <v>0.231885717459931</v>
          </cell>
        </row>
        <row r="754">
          <cell r="A754">
            <v>752</v>
          </cell>
          <cell r="B754">
            <v>0.20676365302658101</v>
          </cell>
          <cell r="C754">
            <v>0.20317132179988601</v>
          </cell>
          <cell r="D754">
            <v>0.20854022008040099</v>
          </cell>
          <cell r="E754">
            <v>0.243482075705899</v>
          </cell>
          <cell r="F754">
            <v>0.273789395128893</v>
          </cell>
        </row>
        <row r="755">
          <cell r="A755">
            <v>753</v>
          </cell>
          <cell r="B755">
            <v>0.18774877716014499</v>
          </cell>
          <cell r="C755">
            <v>0.22422198725648501</v>
          </cell>
          <cell r="D755">
            <v>0.20871798404858699</v>
          </cell>
          <cell r="E755">
            <v>0.23228355842619899</v>
          </cell>
          <cell r="F755">
            <v>0.23714723773954199</v>
          </cell>
        </row>
        <row r="756">
          <cell r="A756">
            <v>754</v>
          </cell>
          <cell r="B756">
            <v>0.18121244305654499</v>
          </cell>
          <cell r="C756">
            <v>0.23792890506435699</v>
          </cell>
          <cell r="D756">
            <v>0.20292813600962001</v>
          </cell>
          <cell r="E756">
            <v>0.216871908471021</v>
          </cell>
          <cell r="F756">
            <v>0.25362214206529898</v>
          </cell>
        </row>
        <row r="757">
          <cell r="A757">
            <v>755</v>
          </cell>
          <cell r="B757">
            <v>0.21451606132824999</v>
          </cell>
          <cell r="C757">
            <v>0.20258227047903399</v>
          </cell>
          <cell r="D757">
            <v>0.21177483356138899</v>
          </cell>
          <cell r="E757">
            <v>0.22367609344676601</v>
          </cell>
          <cell r="F757">
            <v>0.249764342102864</v>
          </cell>
        </row>
        <row r="758">
          <cell r="A758">
            <v>756</v>
          </cell>
          <cell r="B758">
            <v>0.222666615636399</v>
          </cell>
          <cell r="C758">
            <v>0.202779081698644</v>
          </cell>
          <cell r="D758">
            <v>0.21855161740864701</v>
          </cell>
          <cell r="E758">
            <v>0.247474579514048</v>
          </cell>
          <cell r="F758">
            <v>0.26077701902205003</v>
          </cell>
        </row>
        <row r="759">
          <cell r="A759">
            <v>757</v>
          </cell>
          <cell r="B759">
            <v>0.16531280834020001</v>
          </cell>
          <cell r="C759">
            <v>0.20839242858830301</v>
          </cell>
          <cell r="D759">
            <v>0.22233527594553901</v>
          </cell>
          <cell r="E759">
            <v>0.29397702639094397</v>
          </cell>
          <cell r="F759">
            <v>0.29793243082941501</v>
          </cell>
        </row>
        <row r="760">
          <cell r="A760">
            <v>758</v>
          </cell>
          <cell r="B760">
            <v>0.16703628759648101</v>
          </cell>
          <cell r="C760">
            <v>0.18967671377532599</v>
          </cell>
          <cell r="D760">
            <v>0.21769762629311301</v>
          </cell>
          <cell r="E760">
            <v>0.24286772459275199</v>
          </cell>
          <cell r="F760">
            <v>0.29125538677558099</v>
          </cell>
        </row>
        <row r="761">
          <cell r="A761">
            <v>759</v>
          </cell>
          <cell r="B761">
            <v>0.200439642565783</v>
          </cell>
          <cell r="C761">
            <v>0.207154053951214</v>
          </cell>
          <cell r="D761">
            <v>0.20133990202712901</v>
          </cell>
          <cell r="E761">
            <v>0.22161285360350999</v>
          </cell>
          <cell r="F761">
            <v>0.23212479648041701</v>
          </cell>
        </row>
        <row r="762">
          <cell r="A762">
            <v>760</v>
          </cell>
          <cell r="B762">
            <v>0.119194734599244</v>
          </cell>
          <cell r="C762">
            <v>0.225237609882178</v>
          </cell>
          <cell r="D762">
            <v>0.21135380135870799</v>
          </cell>
          <cell r="E762">
            <v>0.220902809787975</v>
          </cell>
          <cell r="F762">
            <v>0.23393623620572199</v>
          </cell>
        </row>
        <row r="763">
          <cell r="A763">
            <v>761</v>
          </cell>
          <cell r="B763">
            <v>0.15243680000000001</v>
          </cell>
          <cell r="C763">
            <v>0.21499022378083099</v>
          </cell>
          <cell r="D763">
            <v>0.21693172223009699</v>
          </cell>
          <cell r="E763">
            <v>0.23546423065293401</v>
          </cell>
          <cell r="F763">
            <v>0.312981411524969</v>
          </cell>
        </row>
        <row r="764">
          <cell r="A764">
            <v>762</v>
          </cell>
          <cell r="B764">
            <v>0.23122845572700201</v>
          </cell>
          <cell r="C764">
            <v>0.17819897546240099</v>
          </cell>
          <cell r="D764">
            <v>0.21230146912612399</v>
          </cell>
          <cell r="E764">
            <v>0.23594669516915801</v>
          </cell>
          <cell r="F764">
            <v>0.25528157446467797</v>
          </cell>
        </row>
        <row r="765">
          <cell r="A765">
            <v>763</v>
          </cell>
          <cell r="B765">
            <v>0.204918602476862</v>
          </cell>
          <cell r="C765">
            <v>0.22340423407318899</v>
          </cell>
          <cell r="D765">
            <v>0.204845811624977</v>
          </cell>
          <cell r="E765">
            <v>0.22238778162839901</v>
          </cell>
          <cell r="F765">
            <v>0.28218915027545299</v>
          </cell>
        </row>
        <row r="766">
          <cell r="A766">
            <v>764</v>
          </cell>
          <cell r="B766">
            <v>0.23987947836172799</v>
          </cell>
          <cell r="C766">
            <v>0.19824107930767401</v>
          </cell>
          <cell r="D766">
            <v>0.20741940014650201</v>
          </cell>
          <cell r="E766">
            <v>0.24235839845520901</v>
          </cell>
          <cell r="F766">
            <v>0.29999347223158801</v>
          </cell>
        </row>
        <row r="767">
          <cell r="A767">
            <v>765</v>
          </cell>
          <cell r="B767">
            <v>0.191936378438026</v>
          </cell>
          <cell r="C767">
            <v>0.19669072190012499</v>
          </cell>
          <cell r="D767">
            <v>0.212825332481024</v>
          </cell>
          <cell r="E767">
            <v>0.24901738364775</v>
          </cell>
          <cell r="F767">
            <v>0.28649860885202</v>
          </cell>
        </row>
        <row r="768">
          <cell r="A768">
            <v>766</v>
          </cell>
          <cell r="B768">
            <v>0.187535942307644</v>
          </cell>
          <cell r="C768">
            <v>0.19756571198124101</v>
          </cell>
          <cell r="D768">
            <v>0.20447976666898199</v>
          </cell>
          <cell r="E768">
            <v>0.235189398607978</v>
          </cell>
          <cell r="F768">
            <v>0.23343962134940399</v>
          </cell>
        </row>
        <row r="769">
          <cell r="A769">
            <v>767</v>
          </cell>
          <cell r="B769">
            <v>0.17956823065102501</v>
          </cell>
          <cell r="C769">
            <v>0.20686904111142801</v>
          </cell>
          <cell r="D769">
            <v>0.19935912371383899</v>
          </cell>
          <cell r="E769">
            <v>0.22680229995915399</v>
          </cell>
          <cell r="F769">
            <v>0.241229823462216</v>
          </cell>
        </row>
        <row r="770">
          <cell r="A770">
            <v>768</v>
          </cell>
          <cell r="B770">
            <v>0.203767098715015</v>
          </cell>
          <cell r="C770">
            <v>0.216771882794774</v>
          </cell>
          <cell r="D770">
            <v>0.20638846207609199</v>
          </cell>
          <cell r="E770">
            <v>0.23323602183577599</v>
          </cell>
          <cell r="F770">
            <v>0.255407766767274</v>
          </cell>
        </row>
        <row r="771">
          <cell r="A771">
            <v>769</v>
          </cell>
          <cell r="B771">
            <v>0.16328840440591399</v>
          </cell>
          <cell r="C771">
            <v>0.221676586200935</v>
          </cell>
          <cell r="D771">
            <v>0.21341381600762999</v>
          </cell>
          <cell r="E771">
            <v>0.23604240939856699</v>
          </cell>
          <cell r="F771">
            <v>0.27494638658443898</v>
          </cell>
        </row>
        <row r="772">
          <cell r="A772">
            <v>770</v>
          </cell>
          <cell r="B772">
            <v>0.14814499746437099</v>
          </cell>
          <cell r="C772">
            <v>0.20367773557879901</v>
          </cell>
          <cell r="D772">
            <v>0.206573066860268</v>
          </cell>
          <cell r="E772">
            <v>0.23343033381126199</v>
          </cell>
          <cell r="F772">
            <v>0.23062586655474601</v>
          </cell>
        </row>
        <row r="773">
          <cell r="A773">
            <v>771</v>
          </cell>
          <cell r="B773">
            <v>0.1786123</v>
          </cell>
          <cell r="C773">
            <v>0.19815339772113599</v>
          </cell>
          <cell r="D773">
            <v>0.19923792440129801</v>
          </cell>
          <cell r="E773">
            <v>0.21154652993294601</v>
          </cell>
          <cell r="F773">
            <v>0.20873690772903</v>
          </cell>
        </row>
        <row r="774">
          <cell r="A774">
            <v>772</v>
          </cell>
          <cell r="B774">
            <v>0.21435747598002</v>
          </cell>
          <cell r="C774">
            <v>0.183213457550089</v>
          </cell>
          <cell r="D774">
            <v>0.20894795330039101</v>
          </cell>
          <cell r="E774">
            <v>0.23154991935486099</v>
          </cell>
          <cell r="F774">
            <v>0.221777526044797</v>
          </cell>
        </row>
        <row r="775">
          <cell r="A775">
            <v>773</v>
          </cell>
          <cell r="B775">
            <v>0.13455061171447999</v>
          </cell>
          <cell r="C775">
            <v>0.19059053887969599</v>
          </cell>
          <cell r="D775">
            <v>0.19928378036386701</v>
          </cell>
          <cell r="E775">
            <v>0.226430425057497</v>
          </cell>
          <cell r="F775">
            <v>0.26806681586476599</v>
          </cell>
        </row>
        <row r="776">
          <cell r="A776">
            <v>774</v>
          </cell>
          <cell r="B776">
            <v>0.20145512455669901</v>
          </cell>
          <cell r="C776">
            <v>0.18849361711948701</v>
          </cell>
          <cell r="D776">
            <v>0.19324303047185401</v>
          </cell>
          <cell r="E776">
            <v>0.204955388280356</v>
          </cell>
          <cell r="F776">
            <v>0.23228794525979199</v>
          </cell>
        </row>
        <row r="777">
          <cell r="A777">
            <v>775</v>
          </cell>
          <cell r="B777">
            <v>0.100594845040336</v>
          </cell>
          <cell r="C777">
            <v>0.19486316247802901</v>
          </cell>
          <cell r="D777">
            <v>0.199314153732956</v>
          </cell>
          <cell r="E777">
            <v>0.23169768728665699</v>
          </cell>
          <cell r="F777">
            <v>0.20218084984946499</v>
          </cell>
        </row>
        <row r="778">
          <cell r="A778">
            <v>776</v>
          </cell>
          <cell r="B778">
            <v>0.164533001039469</v>
          </cell>
          <cell r="C778">
            <v>0.19874024297032999</v>
          </cell>
          <cell r="D778">
            <v>0.20378873585138299</v>
          </cell>
          <cell r="E778">
            <v>0.227771916870213</v>
          </cell>
          <cell r="F778">
            <v>0.27508560461891801</v>
          </cell>
        </row>
        <row r="779">
          <cell r="A779">
            <v>777</v>
          </cell>
          <cell r="B779">
            <v>0.25052444847462801</v>
          </cell>
          <cell r="C779">
            <v>0.18552388188008401</v>
          </cell>
          <cell r="D779">
            <v>0.194471600748298</v>
          </cell>
          <cell r="E779">
            <v>0.21696348701135201</v>
          </cell>
          <cell r="F779">
            <v>0.22723372971304501</v>
          </cell>
        </row>
        <row r="780">
          <cell r="A780">
            <v>778</v>
          </cell>
          <cell r="B780">
            <v>0.204758544782223</v>
          </cell>
          <cell r="C780">
            <v>0.19821472243556201</v>
          </cell>
          <cell r="D780">
            <v>0.19608962051334</v>
          </cell>
          <cell r="E780">
            <v>0.219420584082343</v>
          </cell>
          <cell r="F780">
            <v>0.236627203270174</v>
          </cell>
        </row>
        <row r="781">
          <cell r="A781">
            <v>779</v>
          </cell>
          <cell r="B781">
            <v>0.263298121076875</v>
          </cell>
          <cell r="C781">
            <v>0.190684244826197</v>
          </cell>
          <cell r="D781">
            <v>0.19708727971607901</v>
          </cell>
          <cell r="E781">
            <v>0.212850279911205</v>
          </cell>
          <cell r="F781">
            <v>0.22867135539333699</v>
          </cell>
        </row>
        <row r="782">
          <cell r="A782">
            <v>780</v>
          </cell>
          <cell r="B782">
            <v>0.27435779999999999</v>
          </cell>
          <cell r="C782">
            <v>0.20723456076663299</v>
          </cell>
          <cell r="D782">
            <v>0.21399297107278001</v>
          </cell>
          <cell r="E782">
            <v>0.19914300737218499</v>
          </cell>
          <cell r="F782">
            <v>0.21879697084480301</v>
          </cell>
        </row>
        <row r="783">
          <cell r="A783">
            <v>781</v>
          </cell>
          <cell r="B783">
            <v>0.28789783295950899</v>
          </cell>
          <cell r="C783">
            <v>0.19424559999999999</v>
          </cell>
          <cell r="D783">
            <v>0.193012766306565</v>
          </cell>
          <cell r="E783">
            <v>0.19245920813429099</v>
          </cell>
          <cell r="F783">
            <v>0.18187217496636501</v>
          </cell>
        </row>
        <row r="784">
          <cell r="A784">
            <v>782</v>
          </cell>
          <cell r="B784">
            <v>0.25073730342179701</v>
          </cell>
          <cell r="C784">
            <v>0.17472139380618701</v>
          </cell>
          <cell r="D784">
            <v>0.18276593087221499</v>
          </cell>
          <cell r="E784">
            <v>0.20653004114405901</v>
          </cell>
          <cell r="F784">
            <v>0.23642684319294099</v>
          </cell>
        </row>
        <row r="785">
          <cell r="A785">
            <v>783</v>
          </cell>
          <cell r="B785">
            <v>0.21650823991711499</v>
          </cell>
          <cell r="C785">
            <v>0.185185235871067</v>
          </cell>
          <cell r="D785">
            <v>0.18908418464075899</v>
          </cell>
          <cell r="E785">
            <v>0.19931248887108299</v>
          </cell>
          <cell r="F785">
            <v>0.18191758906349101</v>
          </cell>
        </row>
        <row r="786">
          <cell r="A786">
            <v>784</v>
          </cell>
          <cell r="B786">
            <v>0.248218624408615</v>
          </cell>
          <cell r="C786">
            <v>0.181772879412051</v>
          </cell>
          <cell r="D786">
            <v>0.19481445192022601</v>
          </cell>
          <cell r="E786">
            <v>0.21215059749680101</v>
          </cell>
          <cell r="F786">
            <v>0.236709761811777</v>
          </cell>
        </row>
        <row r="787">
          <cell r="A787">
            <v>785</v>
          </cell>
          <cell r="B787">
            <v>0.23746538511062101</v>
          </cell>
          <cell r="C787">
            <v>0.20209108539218201</v>
          </cell>
          <cell r="D787">
            <v>0.199335037274564</v>
          </cell>
          <cell r="E787">
            <v>0.21926452504483199</v>
          </cell>
          <cell r="F787">
            <v>0.24610077898789801</v>
          </cell>
        </row>
        <row r="788">
          <cell r="A788">
            <v>786</v>
          </cell>
          <cell r="B788">
            <v>0.19657738378050399</v>
          </cell>
          <cell r="C788">
            <v>0.19274657813158699</v>
          </cell>
          <cell r="D788">
            <v>0.192039535575599</v>
          </cell>
          <cell r="E788">
            <v>0.208081015531729</v>
          </cell>
          <cell r="F788">
            <v>0.216681188857311</v>
          </cell>
        </row>
        <row r="789">
          <cell r="A789">
            <v>787</v>
          </cell>
          <cell r="B789">
            <v>0.21941952195887601</v>
          </cell>
          <cell r="C789">
            <v>0.19397971119879201</v>
          </cell>
          <cell r="D789">
            <v>0.18414285057785701</v>
          </cell>
          <cell r="E789">
            <v>0.19405811932186601</v>
          </cell>
          <cell r="F789">
            <v>0.19280811917117199</v>
          </cell>
        </row>
        <row r="790">
          <cell r="A790">
            <v>788</v>
          </cell>
          <cell r="B790">
            <v>0.23650063500531601</v>
          </cell>
          <cell r="C790">
            <v>0.18822044842681501</v>
          </cell>
          <cell r="D790">
            <v>0.186575900024429</v>
          </cell>
          <cell r="E790">
            <v>0.191374983851617</v>
          </cell>
          <cell r="F790">
            <v>0.19313928531854799</v>
          </cell>
        </row>
        <row r="791">
          <cell r="A791">
            <v>789</v>
          </cell>
          <cell r="B791">
            <v>0.15669349483998099</v>
          </cell>
          <cell r="C791">
            <v>0.200029531679113</v>
          </cell>
          <cell r="D791">
            <v>0.19344683094760001</v>
          </cell>
          <cell r="E791">
            <v>0.21392720701545501</v>
          </cell>
          <cell r="F791">
            <v>0.214147584909991</v>
          </cell>
        </row>
        <row r="792">
          <cell r="A792">
            <v>790</v>
          </cell>
          <cell r="B792">
            <v>0.14093063755437599</v>
          </cell>
          <cell r="C792">
            <v>0.20757921003756399</v>
          </cell>
          <cell r="D792">
            <v>0.19765480383456999</v>
          </cell>
          <cell r="E792">
            <v>0.214691074186771</v>
          </cell>
          <cell r="F792">
            <v>0.224088004160787</v>
          </cell>
        </row>
        <row r="793">
          <cell r="A793">
            <v>791</v>
          </cell>
          <cell r="B793">
            <v>0.162361533418036</v>
          </cell>
          <cell r="C793">
            <v>0.189920623476041</v>
          </cell>
          <cell r="D793">
            <v>0.19197983868927401</v>
          </cell>
          <cell r="E793">
            <v>0.21978775815872301</v>
          </cell>
          <cell r="F793">
            <v>0.237423249446546</v>
          </cell>
        </row>
        <row r="794">
          <cell r="A794">
            <v>792</v>
          </cell>
          <cell r="B794">
            <v>0.265545326829631</v>
          </cell>
          <cell r="C794">
            <v>0.183901282578254</v>
          </cell>
          <cell r="D794">
            <v>0.19152728543871</v>
          </cell>
          <cell r="E794">
            <v>0.21427263187113499</v>
          </cell>
          <cell r="F794">
            <v>0.228148052716868</v>
          </cell>
        </row>
        <row r="795">
          <cell r="A795">
            <v>793</v>
          </cell>
          <cell r="B795">
            <v>0.16532545757198799</v>
          </cell>
          <cell r="C795">
            <v>0.19079049246169799</v>
          </cell>
          <cell r="D795">
            <v>0.190066155141277</v>
          </cell>
          <cell r="E795">
            <v>0.200941002136314</v>
          </cell>
          <cell r="F795">
            <v>0.211507978342101</v>
          </cell>
        </row>
        <row r="796">
          <cell r="A796">
            <v>794</v>
          </cell>
          <cell r="B796">
            <v>0.19465546179457399</v>
          </cell>
          <cell r="C796">
            <v>0.188166091814708</v>
          </cell>
          <cell r="D796">
            <v>0.19089960540277601</v>
          </cell>
          <cell r="E796">
            <v>0.216348425838674</v>
          </cell>
          <cell r="F796">
            <v>0.22789788791464399</v>
          </cell>
        </row>
        <row r="797">
          <cell r="A797">
            <v>795</v>
          </cell>
          <cell r="B797">
            <v>0.19015050356662</v>
          </cell>
          <cell r="C797">
            <v>0.194736888092297</v>
          </cell>
          <cell r="D797">
            <v>0.185056011303811</v>
          </cell>
          <cell r="E797">
            <v>0.20916172665407401</v>
          </cell>
          <cell r="F797">
            <v>0.230052949721958</v>
          </cell>
        </row>
        <row r="798">
          <cell r="A798">
            <v>796</v>
          </cell>
          <cell r="B798">
            <v>0.21437565922400001</v>
          </cell>
          <cell r="C798">
            <v>0.19411959875645801</v>
          </cell>
          <cell r="D798">
            <v>0.19028092345614001</v>
          </cell>
          <cell r="E798">
            <v>0.221427964088661</v>
          </cell>
          <cell r="F798">
            <v>0.23782309020452899</v>
          </cell>
        </row>
        <row r="799">
          <cell r="A799">
            <v>797</v>
          </cell>
          <cell r="B799">
            <v>0.18055090168902799</v>
          </cell>
          <cell r="C799">
            <v>0.18182523421867</v>
          </cell>
          <cell r="D799">
            <v>0.185420512806001</v>
          </cell>
          <cell r="E799">
            <v>0.20688117465552799</v>
          </cell>
          <cell r="F799">
            <v>0.23888922947041499</v>
          </cell>
        </row>
        <row r="800">
          <cell r="A800">
            <v>798</v>
          </cell>
          <cell r="B800">
            <v>0.18978339966371</v>
          </cell>
          <cell r="C800">
            <v>0.165817543889936</v>
          </cell>
          <cell r="D800">
            <v>0.179993400307463</v>
          </cell>
          <cell r="E800">
            <v>0.19397775969866499</v>
          </cell>
          <cell r="F800">
            <v>0.23280754808072099</v>
          </cell>
        </row>
        <row r="801">
          <cell r="A801">
            <v>799</v>
          </cell>
          <cell r="B801">
            <v>0.18329223463547401</v>
          </cell>
          <cell r="C801">
            <v>0.19072328845857101</v>
          </cell>
          <cell r="D801">
            <v>0.181530334388466</v>
          </cell>
          <cell r="E801">
            <v>0.20109009251151599</v>
          </cell>
          <cell r="F801">
            <v>0.22872217373723799</v>
          </cell>
        </row>
        <row r="802">
          <cell r="A802">
            <v>800</v>
          </cell>
          <cell r="B802">
            <v>0.14518070008793099</v>
          </cell>
          <cell r="C802">
            <v>0.19103272292419901</v>
          </cell>
          <cell r="D802">
            <v>0.19677637000624801</v>
          </cell>
          <cell r="E802">
            <v>0.22010552425932101</v>
          </cell>
          <cell r="F802">
            <v>0.264040729734424</v>
          </cell>
        </row>
        <row r="803">
          <cell r="A803">
            <v>801</v>
          </cell>
          <cell r="B803">
            <v>0.16453797741330001</v>
          </cell>
          <cell r="C803">
            <v>0.185700262161585</v>
          </cell>
          <cell r="D803">
            <v>0.183711473051513</v>
          </cell>
          <cell r="E803">
            <v>0.206304923237805</v>
          </cell>
          <cell r="F803">
            <v>0.21618647541342301</v>
          </cell>
        </row>
        <row r="804">
          <cell r="A804">
            <v>802</v>
          </cell>
          <cell r="B804">
            <v>0.22489031507061999</v>
          </cell>
          <cell r="C804">
            <v>0.198715143457427</v>
          </cell>
          <cell r="D804">
            <v>0.17859868136036999</v>
          </cell>
          <cell r="E804">
            <v>0.19863356911932001</v>
          </cell>
          <cell r="F804">
            <v>0.20715061336729701</v>
          </cell>
        </row>
        <row r="805">
          <cell r="A805">
            <v>803</v>
          </cell>
          <cell r="B805">
            <v>0.112391679983102</v>
          </cell>
          <cell r="C805">
            <v>0.19176196057304601</v>
          </cell>
          <cell r="D805">
            <v>0.18227149717182201</v>
          </cell>
          <cell r="E805">
            <v>0.21278185493802601</v>
          </cell>
          <cell r="F805">
            <v>0.21282322959278499</v>
          </cell>
        </row>
        <row r="806">
          <cell r="A806">
            <v>804</v>
          </cell>
          <cell r="B806">
            <v>0.251643237534733</v>
          </cell>
          <cell r="C806">
            <v>0.17883904505995199</v>
          </cell>
          <cell r="D806">
            <v>0.16347300685782701</v>
          </cell>
          <cell r="E806">
            <v>0.16986008656139501</v>
          </cell>
          <cell r="F806">
            <v>0.151971015138709</v>
          </cell>
        </row>
        <row r="807">
          <cell r="A807">
            <v>805</v>
          </cell>
          <cell r="B807">
            <v>0.15220089164557399</v>
          </cell>
          <cell r="C807">
            <v>0.18722907788843901</v>
          </cell>
          <cell r="D807">
            <v>0.171327434303716</v>
          </cell>
          <cell r="E807">
            <v>0.182937666956491</v>
          </cell>
          <cell r="F807">
            <v>0.207690605111924</v>
          </cell>
        </row>
        <row r="808">
          <cell r="A808">
            <v>806</v>
          </cell>
          <cell r="B808">
            <v>0.238247406388922</v>
          </cell>
          <cell r="C808">
            <v>0.115493208570893</v>
          </cell>
          <cell r="D808">
            <v>0.17686186505065399</v>
          </cell>
          <cell r="E808">
            <v>0.20152530319835801</v>
          </cell>
          <cell r="F808">
            <v>0.235874654755658</v>
          </cell>
        </row>
        <row r="809">
          <cell r="A809">
            <v>807</v>
          </cell>
          <cell r="B809">
            <v>0.206180283132266</v>
          </cell>
          <cell r="C809">
            <v>0.155720100313679</v>
          </cell>
          <cell r="D809">
            <v>0.18216086207955601</v>
          </cell>
          <cell r="E809">
            <v>0.209738457709857</v>
          </cell>
          <cell r="F809">
            <v>0.231813948370512</v>
          </cell>
        </row>
        <row r="810">
          <cell r="A810">
            <v>808</v>
          </cell>
          <cell r="B810">
            <v>0.246450905529393</v>
          </cell>
          <cell r="C810">
            <v>0.24971286626347899</v>
          </cell>
          <cell r="D810">
            <v>0.17491012182979601</v>
          </cell>
          <cell r="E810">
            <v>0.17930285748247901</v>
          </cell>
          <cell r="F810">
            <v>0.21528890910038301</v>
          </cell>
        </row>
        <row r="811">
          <cell r="A811">
            <v>809</v>
          </cell>
          <cell r="B811">
            <v>0.25021484247974601</v>
          </cell>
          <cell r="C811">
            <v>0.139583906056852</v>
          </cell>
          <cell r="D811">
            <v>0.17574513710812001</v>
          </cell>
          <cell r="E811">
            <v>0.19148509072155001</v>
          </cell>
          <cell r="F811">
            <v>0.19286859019909999</v>
          </cell>
        </row>
        <row r="812">
          <cell r="A812">
            <v>810</v>
          </cell>
          <cell r="B812">
            <v>0.22802582112750899</v>
          </cell>
          <cell r="C812">
            <v>0.181509286250012</v>
          </cell>
          <cell r="D812">
            <v>0.17901327352271301</v>
          </cell>
          <cell r="E812">
            <v>0.19748333418905201</v>
          </cell>
          <cell r="F812">
            <v>0.198186088353481</v>
          </cell>
        </row>
        <row r="813">
          <cell r="A813">
            <v>811</v>
          </cell>
          <cell r="B813">
            <v>0.19486509724420001</v>
          </cell>
          <cell r="C813">
            <v>0.18248587441842501</v>
          </cell>
          <cell r="D813">
            <v>0.170986223619817</v>
          </cell>
          <cell r="E813">
            <v>0.17292499304688699</v>
          </cell>
          <cell r="F813">
            <v>0.16611381096819799</v>
          </cell>
        </row>
        <row r="814">
          <cell r="A814">
            <v>812</v>
          </cell>
          <cell r="B814">
            <v>0.16132256829015301</v>
          </cell>
          <cell r="C814">
            <v>0.17640112073254199</v>
          </cell>
          <cell r="D814">
            <v>0.17319038425594199</v>
          </cell>
          <cell r="E814">
            <v>0.201093082908677</v>
          </cell>
          <cell r="F814">
            <v>0.212776863057132</v>
          </cell>
        </row>
        <row r="815">
          <cell r="A815">
            <v>813</v>
          </cell>
          <cell r="B815">
            <v>0.16805628460104899</v>
          </cell>
          <cell r="C815">
            <v>0.17671392174893799</v>
          </cell>
          <cell r="D815">
            <v>0.17806427101038</v>
          </cell>
          <cell r="E815">
            <v>0.192213646520695</v>
          </cell>
          <cell r="F815">
            <v>0.242487056646573</v>
          </cell>
        </row>
        <row r="816">
          <cell r="A816">
            <v>814</v>
          </cell>
          <cell r="B816">
            <v>0.21437588830934101</v>
          </cell>
          <cell r="C816">
            <v>0.17647774890211601</v>
          </cell>
          <cell r="D816">
            <v>0.18004608321919199</v>
          </cell>
          <cell r="E816">
            <v>0.204998627645849</v>
          </cell>
          <cell r="F816">
            <v>0.21303714348441</v>
          </cell>
        </row>
        <row r="817">
          <cell r="A817">
            <v>815</v>
          </cell>
          <cell r="B817">
            <v>0.177995988343053</v>
          </cell>
          <cell r="C817">
            <v>0.16750404355828399</v>
          </cell>
          <cell r="D817">
            <v>0.16987934804819699</v>
          </cell>
          <cell r="E817">
            <v>0.181474416693649</v>
          </cell>
          <cell r="F817">
            <v>0.19070859511582799</v>
          </cell>
        </row>
        <row r="818">
          <cell r="A818">
            <v>816</v>
          </cell>
          <cell r="B818">
            <v>0.180293118972087</v>
          </cell>
          <cell r="C818">
            <v>0.17963508223572</v>
          </cell>
          <cell r="D818">
            <v>0.17017489651125201</v>
          </cell>
          <cell r="E818">
            <v>0.17172979145693601</v>
          </cell>
          <cell r="F818">
            <v>0.160686321024857</v>
          </cell>
        </row>
        <row r="819">
          <cell r="A819">
            <v>817</v>
          </cell>
          <cell r="B819">
            <v>0.20908071345993701</v>
          </cell>
          <cell r="C819">
            <v>0.18544391950363601</v>
          </cell>
          <cell r="D819">
            <v>0.17641431349547801</v>
          </cell>
          <cell r="E819">
            <v>0.199692855659104</v>
          </cell>
          <cell r="F819">
            <v>0.23960497612061299</v>
          </cell>
        </row>
        <row r="820">
          <cell r="A820">
            <v>818</v>
          </cell>
          <cell r="B820">
            <v>0.152686154353225</v>
          </cell>
          <cell r="C820">
            <v>0.180976220388679</v>
          </cell>
          <cell r="D820">
            <v>0.176378124287146</v>
          </cell>
          <cell r="E820">
            <v>0.20656350026182899</v>
          </cell>
          <cell r="F820">
            <v>0.20569444855600999</v>
          </cell>
        </row>
        <row r="821">
          <cell r="A821">
            <v>819</v>
          </cell>
          <cell r="B821">
            <v>0.14466449912863399</v>
          </cell>
          <cell r="C821">
            <v>0.18860877983840399</v>
          </cell>
          <cell r="D821">
            <v>0.181731815855635</v>
          </cell>
          <cell r="E821">
            <v>0.20891096303256801</v>
          </cell>
          <cell r="F821">
            <v>0.188092265795998</v>
          </cell>
        </row>
        <row r="822">
          <cell r="A822">
            <v>820</v>
          </cell>
          <cell r="B822">
            <v>0.21803695118796801</v>
          </cell>
          <cell r="C822">
            <v>0.18505809962160699</v>
          </cell>
          <cell r="D822">
            <v>0.181053737824317</v>
          </cell>
          <cell r="E822">
            <v>0.20759935137115401</v>
          </cell>
          <cell r="F822">
            <v>0.23348790776400799</v>
          </cell>
        </row>
        <row r="823">
          <cell r="A823">
            <v>821</v>
          </cell>
          <cell r="B823">
            <v>0.18672585480571499</v>
          </cell>
          <cell r="C823">
            <v>0.196310185567242</v>
          </cell>
          <cell r="D823">
            <v>0.17573197622061101</v>
          </cell>
          <cell r="E823">
            <v>0.19533937718058</v>
          </cell>
          <cell r="F823">
            <v>0.22486730288211601</v>
          </cell>
        </row>
        <row r="824">
          <cell r="A824">
            <v>822</v>
          </cell>
          <cell r="B824">
            <v>0.214836996245406</v>
          </cell>
          <cell r="C824">
            <v>0.196732250640724</v>
          </cell>
          <cell r="D824">
            <v>0.17512811038069401</v>
          </cell>
          <cell r="E824">
            <v>0.195045775916181</v>
          </cell>
          <cell r="F824">
            <v>0.225560993152435</v>
          </cell>
        </row>
        <row r="825">
          <cell r="A825">
            <v>823</v>
          </cell>
          <cell r="B825">
            <v>0.18322101308431299</v>
          </cell>
          <cell r="C825">
            <v>0.17840354629640101</v>
          </cell>
          <cell r="D825">
            <v>0.17405852726590501</v>
          </cell>
          <cell r="E825">
            <v>0.1941515025186</v>
          </cell>
          <cell r="F825">
            <v>0.22082251579940801</v>
          </cell>
        </row>
        <row r="826">
          <cell r="A826">
            <v>824</v>
          </cell>
          <cell r="B826">
            <v>0.172152565112419</v>
          </cell>
          <cell r="C826">
            <v>0.19243519793317501</v>
          </cell>
          <cell r="D826">
            <v>0.17407164301419401</v>
          </cell>
          <cell r="E826">
            <v>0.19182692230190701</v>
          </cell>
          <cell r="F826">
            <v>0.18406737226970199</v>
          </cell>
        </row>
        <row r="827">
          <cell r="A827">
            <v>825</v>
          </cell>
          <cell r="B827">
            <v>0.178443084267709</v>
          </cell>
          <cell r="C827">
            <v>0.18709632537340301</v>
          </cell>
          <cell r="D827">
            <v>0.179242528088292</v>
          </cell>
          <cell r="E827">
            <v>0.19740241646385501</v>
          </cell>
          <cell r="F827">
            <v>0.19226485401457399</v>
          </cell>
        </row>
        <row r="828">
          <cell r="A828">
            <v>826</v>
          </cell>
          <cell r="B828">
            <v>0.18077180053553399</v>
          </cell>
          <cell r="C828">
            <v>0.184519242113551</v>
          </cell>
          <cell r="D828">
            <v>0.177516391969362</v>
          </cell>
          <cell r="E828">
            <v>0.206801794539995</v>
          </cell>
          <cell r="F828">
            <v>0.23446052694768599</v>
          </cell>
        </row>
        <row r="829">
          <cell r="A829">
            <v>827</v>
          </cell>
          <cell r="B829">
            <v>0.19702998200999999</v>
          </cell>
          <cell r="C829">
            <v>0.181922289316268</v>
          </cell>
          <cell r="D829">
            <v>0.18220861427641899</v>
          </cell>
          <cell r="E829">
            <v>0.21868489665611099</v>
          </cell>
          <cell r="F829">
            <v>0.242572198810659</v>
          </cell>
        </row>
        <row r="830">
          <cell r="A830">
            <v>828</v>
          </cell>
          <cell r="B830">
            <v>0.19295738042642099</v>
          </cell>
          <cell r="C830">
            <v>0.17355641525184401</v>
          </cell>
          <cell r="D830">
            <v>0.17722000547886901</v>
          </cell>
          <cell r="E830">
            <v>0.20151232672113201</v>
          </cell>
          <cell r="F830">
            <v>0.216254189261815</v>
          </cell>
        </row>
        <row r="831">
          <cell r="A831">
            <v>829</v>
          </cell>
          <cell r="B831">
            <v>0.15365847676229899</v>
          </cell>
          <cell r="C831">
            <v>0.20388963058522999</v>
          </cell>
          <cell r="D831">
            <v>0.16232226834074401</v>
          </cell>
          <cell r="E831">
            <v>0.17272765211392699</v>
          </cell>
          <cell r="F831">
            <v>0.165652971183952</v>
          </cell>
        </row>
        <row r="832">
          <cell r="A832">
            <v>830</v>
          </cell>
          <cell r="B832">
            <v>0.14889187251667099</v>
          </cell>
          <cell r="C832">
            <v>0.18145117615658499</v>
          </cell>
          <cell r="D832">
            <v>0.16848948412914599</v>
          </cell>
          <cell r="E832">
            <v>0.18120038291176499</v>
          </cell>
          <cell r="F832">
            <v>0.19285992134333499</v>
          </cell>
        </row>
        <row r="833">
          <cell r="A833">
            <v>831</v>
          </cell>
          <cell r="B833">
            <v>0.152690748293903</v>
          </cell>
          <cell r="C833">
            <v>0.17914887991921</v>
          </cell>
          <cell r="D833">
            <v>0.16926265244204</v>
          </cell>
          <cell r="E833">
            <v>0.176413322023528</v>
          </cell>
          <cell r="F833">
            <v>0.18032634424784499</v>
          </cell>
        </row>
        <row r="834">
          <cell r="A834">
            <v>832</v>
          </cell>
          <cell r="B834">
            <v>0.18020257538062601</v>
          </cell>
          <cell r="C834">
            <v>0.18408977376545699</v>
          </cell>
          <cell r="D834">
            <v>0.170866816768384</v>
          </cell>
          <cell r="E834">
            <v>0.189497287822956</v>
          </cell>
          <cell r="F834">
            <v>0.20439860612339</v>
          </cell>
        </row>
        <row r="835">
          <cell r="A835">
            <v>833</v>
          </cell>
          <cell r="B835">
            <v>0.153254114393512</v>
          </cell>
          <cell r="C835">
            <v>0.192447961500117</v>
          </cell>
          <cell r="D835">
            <v>0.16679569972073299</v>
          </cell>
          <cell r="E835">
            <v>0.18480325537108</v>
          </cell>
          <cell r="F835">
            <v>0.20395733383189499</v>
          </cell>
        </row>
        <row r="836">
          <cell r="A836">
            <v>834</v>
          </cell>
          <cell r="B836">
            <v>0.21401264302194201</v>
          </cell>
          <cell r="C836">
            <v>0.17211474374555499</v>
          </cell>
          <cell r="D836">
            <v>0.172187126543662</v>
          </cell>
          <cell r="E836">
            <v>0.1803741933794</v>
          </cell>
          <cell r="F836">
            <v>0.181395803128648</v>
          </cell>
        </row>
        <row r="837">
          <cell r="A837">
            <v>835</v>
          </cell>
          <cell r="B837">
            <v>0.180349168911697</v>
          </cell>
          <cell r="C837">
            <v>0.180205449449299</v>
          </cell>
          <cell r="D837">
            <v>0.16748233970805501</v>
          </cell>
          <cell r="E837">
            <v>0.183833182380337</v>
          </cell>
          <cell r="F837">
            <v>0.16941900410726801</v>
          </cell>
        </row>
        <row r="838">
          <cell r="A838">
            <v>836</v>
          </cell>
          <cell r="B838">
            <v>0.19586463500811399</v>
          </cell>
          <cell r="C838">
            <v>0.179496188026319</v>
          </cell>
          <cell r="D838">
            <v>0.17502679146581401</v>
          </cell>
          <cell r="E838">
            <v>0.195600998645093</v>
          </cell>
          <cell r="F838">
            <v>0.17529069744294201</v>
          </cell>
        </row>
        <row r="839">
          <cell r="A839">
            <v>837</v>
          </cell>
          <cell r="B839">
            <v>0.22237629961265101</v>
          </cell>
          <cell r="C839">
            <v>0.15588012581117899</v>
          </cell>
          <cell r="D839">
            <v>0.160841424573093</v>
          </cell>
          <cell r="E839">
            <v>0.181952317376807</v>
          </cell>
          <cell r="F839">
            <v>0.17783601186151099</v>
          </cell>
        </row>
        <row r="840">
          <cell r="A840">
            <v>838</v>
          </cell>
          <cell r="B840">
            <v>0.172129036817012</v>
          </cell>
          <cell r="C840">
            <v>0.16877846560159701</v>
          </cell>
          <cell r="D840">
            <v>0.16089037926990099</v>
          </cell>
          <cell r="E840">
            <v>0.171931488297144</v>
          </cell>
          <cell r="F840">
            <v>0.15658501204692099</v>
          </cell>
        </row>
        <row r="841">
          <cell r="A841">
            <v>839</v>
          </cell>
          <cell r="B841">
            <v>0.13949482309907299</v>
          </cell>
          <cell r="C841">
            <v>0.177900340533482</v>
          </cell>
          <cell r="D841">
            <v>0.152062148455687</v>
          </cell>
          <cell r="E841">
            <v>0.16144353217045901</v>
          </cell>
          <cell r="F841">
            <v>0.15984637344764199</v>
          </cell>
        </row>
        <row r="842">
          <cell r="A842">
            <v>840</v>
          </cell>
          <cell r="B842">
            <v>0.120761778831529</v>
          </cell>
          <cell r="C842">
            <v>0.19333897962011501</v>
          </cell>
          <cell r="D842">
            <v>0.16555505322303399</v>
          </cell>
          <cell r="E842">
            <v>0.18827025447180901</v>
          </cell>
          <cell r="F842">
            <v>0.193908323475977</v>
          </cell>
        </row>
        <row r="843">
          <cell r="A843">
            <v>841</v>
          </cell>
          <cell r="B843">
            <v>0.116040427061275</v>
          </cell>
          <cell r="C843">
            <v>0.19112883097744701</v>
          </cell>
          <cell r="D843">
            <v>0.15935518861515899</v>
          </cell>
          <cell r="E843">
            <v>0.166824808328322</v>
          </cell>
          <cell r="F843">
            <v>0.140703682650066</v>
          </cell>
        </row>
        <row r="844">
          <cell r="A844">
            <v>842</v>
          </cell>
          <cell r="B844">
            <v>0.11878374356485</v>
          </cell>
          <cell r="C844">
            <v>0.17834157339646101</v>
          </cell>
          <cell r="D844">
            <v>0.16068160279160901</v>
          </cell>
          <cell r="E844">
            <v>0.184183824784244</v>
          </cell>
          <cell r="F844">
            <v>0.19380059576405501</v>
          </cell>
        </row>
        <row r="845">
          <cell r="A845">
            <v>843</v>
          </cell>
          <cell r="B845">
            <v>9.4124184556562795E-2</v>
          </cell>
          <cell r="C845">
            <v>0.17711558166768401</v>
          </cell>
          <cell r="D845">
            <v>0.16731174775386401</v>
          </cell>
          <cell r="E845">
            <v>0.17530547960947701</v>
          </cell>
          <cell r="F845">
            <v>0.15925979959197201</v>
          </cell>
        </row>
        <row r="846">
          <cell r="A846">
            <v>844</v>
          </cell>
          <cell r="B846">
            <v>0.15274660383317501</v>
          </cell>
          <cell r="C846">
            <v>0.18331131224004599</v>
          </cell>
          <cell r="D846">
            <v>0.16646807518206699</v>
          </cell>
          <cell r="E846">
            <v>0.156214340085295</v>
          </cell>
          <cell r="F846">
            <v>0.148136282572504</v>
          </cell>
        </row>
        <row r="847">
          <cell r="A847">
            <v>845</v>
          </cell>
          <cell r="B847">
            <v>0.13741864909689999</v>
          </cell>
          <cell r="C847">
            <v>0.194014919218993</v>
          </cell>
          <cell r="D847">
            <v>0.163066836568486</v>
          </cell>
          <cell r="E847">
            <v>0.18015933349490601</v>
          </cell>
          <cell r="F847">
            <v>0.16673412697192699</v>
          </cell>
        </row>
        <row r="848">
          <cell r="A848">
            <v>846</v>
          </cell>
          <cell r="B848">
            <v>7.3022253616827099E-2</v>
          </cell>
          <cell r="C848">
            <v>0.198959661513637</v>
          </cell>
          <cell r="D848">
            <v>0.14882509008828301</v>
          </cell>
          <cell r="E848">
            <v>0.19032508083414301</v>
          </cell>
          <cell r="F848">
            <v>0.18687128010974099</v>
          </cell>
        </row>
        <row r="849">
          <cell r="A849">
            <v>847</v>
          </cell>
          <cell r="B849">
            <v>0.14159013850410601</v>
          </cell>
          <cell r="C849">
            <v>0.177984657377461</v>
          </cell>
          <cell r="D849">
            <v>0.16660289726626501</v>
          </cell>
          <cell r="E849">
            <v>0.183011900163318</v>
          </cell>
          <cell r="F849">
            <v>0.140158743336324</v>
          </cell>
        </row>
        <row r="850">
          <cell r="A850">
            <v>848</v>
          </cell>
          <cell r="B850">
            <v>0.148696897078263</v>
          </cell>
          <cell r="C850">
            <v>0.183894223665898</v>
          </cell>
          <cell r="D850">
            <v>0.166982495950008</v>
          </cell>
          <cell r="E850">
            <v>0.18817025671506499</v>
          </cell>
          <cell r="F850">
            <v>0.18358668744460199</v>
          </cell>
        </row>
        <row r="851">
          <cell r="A851">
            <v>849</v>
          </cell>
          <cell r="B851">
            <v>0.16303306102627901</v>
          </cell>
          <cell r="C851">
            <v>0.20132180299955699</v>
          </cell>
          <cell r="D851">
            <v>0.16103883868828101</v>
          </cell>
          <cell r="E851">
            <v>0.17406047579657299</v>
          </cell>
          <cell r="F851">
            <v>0.18646324321423099</v>
          </cell>
        </row>
        <row r="852">
          <cell r="A852">
            <v>850</v>
          </cell>
          <cell r="B852">
            <v>0.15739461819537601</v>
          </cell>
          <cell r="C852">
            <v>0.181475752069374</v>
          </cell>
          <cell r="D852">
            <v>0.16938939069397599</v>
          </cell>
          <cell r="E852">
            <v>0.193768290998377</v>
          </cell>
          <cell r="F852">
            <v>0.20764107060853099</v>
          </cell>
        </row>
        <row r="853">
          <cell r="A853">
            <v>851</v>
          </cell>
          <cell r="B853">
            <v>0.16085933654640799</v>
          </cell>
          <cell r="C853">
            <v>0.17798939449888601</v>
          </cell>
          <cell r="D853">
            <v>0.16594406247812901</v>
          </cell>
          <cell r="E853">
            <v>0.18118572993357401</v>
          </cell>
          <cell r="F853">
            <v>0.15855051620940899</v>
          </cell>
        </row>
        <row r="854">
          <cell r="A854">
            <v>852</v>
          </cell>
          <cell r="B854">
            <v>0.13299058038952399</v>
          </cell>
          <cell r="C854">
            <v>0.16442617791726299</v>
          </cell>
          <cell r="D854">
            <v>0.16447540340726299</v>
          </cell>
          <cell r="E854">
            <v>0.191487856951325</v>
          </cell>
          <cell r="F854">
            <v>0.183581456409566</v>
          </cell>
        </row>
        <row r="855">
          <cell r="A855">
            <v>853</v>
          </cell>
          <cell r="B855">
            <v>0.25904483508332998</v>
          </cell>
          <cell r="C855">
            <v>0.17291068163680701</v>
          </cell>
          <cell r="D855">
            <v>0.16236865192922101</v>
          </cell>
          <cell r="E855">
            <v>0.188314058338243</v>
          </cell>
          <cell r="F855">
            <v>0.20460284431241799</v>
          </cell>
        </row>
        <row r="856">
          <cell r="A856">
            <v>854</v>
          </cell>
          <cell r="B856">
            <v>0.19934091915388899</v>
          </cell>
          <cell r="C856">
            <v>0.160069682026768</v>
          </cell>
          <cell r="D856">
            <v>0.161532195902964</v>
          </cell>
          <cell r="E856">
            <v>0.184709484891979</v>
          </cell>
          <cell r="F856">
            <v>0.18816683413941901</v>
          </cell>
        </row>
        <row r="857">
          <cell r="A857">
            <v>855</v>
          </cell>
          <cell r="B857">
            <v>0.23084207022973</v>
          </cell>
          <cell r="C857">
            <v>0.17362889354276201</v>
          </cell>
          <cell r="D857">
            <v>0.16672707886416299</v>
          </cell>
          <cell r="E857">
            <v>0.186909986480393</v>
          </cell>
          <cell r="F857">
            <v>0.183449080036233</v>
          </cell>
        </row>
        <row r="858">
          <cell r="A858">
            <v>856</v>
          </cell>
          <cell r="B858">
            <v>0.21995639209505899</v>
          </cell>
          <cell r="C858">
            <v>0.16403526103580501</v>
          </cell>
          <cell r="D858">
            <v>0.15754797006282101</v>
          </cell>
          <cell r="E858">
            <v>0.15519111706870301</v>
          </cell>
          <cell r="F858">
            <v>0.164577602119581</v>
          </cell>
        </row>
        <row r="859">
          <cell r="A859">
            <v>857</v>
          </cell>
          <cell r="B859">
            <v>0.157809214644174</v>
          </cell>
          <cell r="C859">
            <v>0.16609803575014101</v>
          </cell>
          <cell r="D859">
            <v>0.15530554359672499</v>
          </cell>
          <cell r="E859">
            <v>0.16404552110499199</v>
          </cell>
          <cell r="F859">
            <v>0.150818277855986</v>
          </cell>
        </row>
        <row r="860">
          <cell r="A860">
            <v>858</v>
          </cell>
          <cell r="B860">
            <v>8.9498441124273007E-2</v>
          </cell>
          <cell r="C860">
            <v>0.17262802988609699</v>
          </cell>
          <cell r="D860">
            <v>0.16187419536717099</v>
          </cell>
          <cell r="E860">
            <v>0.18042515060070699</v>
          </cell>
          <cell r="F860">
            <v>0.167584463456215</v>
          </cell>
        </row>
        <row r="861">
          <cell r="A861">
            <v>859</v>
          </cell>
          <cell r="B861">
            <v>0.15870395445309901</v>
          </cell>
          <cell r="C861">
            <v>0.17610948374847901</v>
          </cell>
          <cell r="D861">
            <v>0.16417074375940599</v>
          </cell>
          <cell r="E861">
            <v>0.19132494287877599</v>
          </cell>
          <cell r="F861">
            <v>0.18240305208291699</v>
          </cell>
        </row>
        <row r="862">
          <cell r="A862">
            <v>860</v>
          </cell>
          <cell r="B862">
            <v>0.15360129347287399</v>
          </cell>
          <cell r="C862">
            <v>0.16830262044198799</v>
          </cell>
          <cell r="D862">
            <v>0.16008410586896801</v>
          </cell>
          <cell r="E862">
            <v>0.16805926057975301</v>
          </cell>
          <cell r="F862">
            <v>0.170117889459173</v>
          </cell>
        </row>
        <row r="863">
          <cell r="A863">
            <v>861</v>
          </cell>
          <cell r="B863">
            <v>0.177496601405987</v>
          </cell>
          <cell r="C863">
            <v>0.17584250482105501</v>
          </cell>
          <cell r="D863">
            <v>0.161899676290264</v>
          </cell>
          <cell r="E863">
            <v>0.195080922611894</v>
          </cell>
          <cell r="F863">
            <v>0.19943722793176399</v>
          </cell>
        </row>
        <row r="864">
          <cell r="A864">
            <v>862</v>
          </cell>
          <cell r="B864">
            <v>0.14047668140522501</v>
          </cell>
          <cell r="C864">
            <v>0.159378859370473</v>
          </cell>
          <cell r="D864">
            <v>0.170141742523921</v>
          </cell>
          <cell r="E864">
            <v>0.21008442219939399</v>
          </cell>
          <cell r="F864">
            <v>0.24111830462896899</v>
          </cell>
        </row>
        <row r="865">
          <cell r="A865">
            <v>863</v>
          </cell>
          <cell r="B865">
            <v>0.20923762020767001</v>
          </cell>
          <cell r="C865">
            <v>0.16486457050837</v>
          </cell>
          <cell r="D865">
            <v>0.16108329456743001</v>
          </cell>
          <cell r="E865">
            <v>0.17515651341993399</v>
          </cell>
          <cell r="F865">
            <v>0.14784062349246699</v>
          </cell>
        </row>
        <row r="866">
          <cell r="A866">
            <v>864</v>
          </cell>
          <cell r="B866">
            <v>0.123522560504096</v>
          </cell>
          <cell r="C866">
            <v>0.16147794732863099</v>
          </cell>
          <cell r="D866">
            <v>0.151299115359705</v>
          </cell>
          <cell r="E866">
            <v>0.17853063790118601</v>
          </cell>
          <cell r="F866">
            <v>0.151357197434457</v>
          </cell>
        </row>
        <row r="867">
          <cell r="A867">
            <v>865</v>
          </cell>
          <cell r="B867">
            <v>0.152975053805117</v>
          </cell>
          <cell r="C867">
            <v>0.16510711081309501</v>
          </cell>
          <cell r="D867">
            <v>0.14418035644333599</v>
          </cell>
          <cell r="E867">
            <v>0.16867160294299599</v>
          </cell>
          <cell r="F867">
            <v>0.13534422601346799</v>
          </cell>
        </row>
        <row r="868">
          <cell r="A868">
            <v>866</v>
          </cell>
          <cell r="B868">
            <v>0.153143153050877</v>
          </cell>
          <cell r="C868">
            <v>0.16276549627834699</v>
          </cell>
          <cell r="D868">
            <v>0.152295334256801</v>
          </cell>
          <cell r="E868">
            <v>0.15787900961139201</v>
          </cell>
          <cell r="F868">
            <v>0.112611793846526</v>
          </cell>
        </row>
        <row r="869">
          <cell r="A869">
            <v>867</v>
          </cell>
          <cell r="B869">
            <v>0.17087549884005701</v>
          </cell>
          <cell r="C869">
            <v>0.172183815231814</v>
          </cell>
          <cell r="D869">
            <v>0.15808090285819801</v>
          </cell>
          <cell r="E869">
            <v>0.17073980343245099</v>
          </cell>
          <cell r="F869">
            <v>0.15340971814638399</v>
          </cell>
        </row>
        <row r="870">
          <cell r="A870">
            <v>868</v>
          </cell>
          <cell r="B870">
            <v>0.12026956905165299</v>
          </cell>
          <cell r="C870">
            <v>0.18490186995369401</v>
          </cell>
          <cell r="D870">
            <v>0.16029713348922001</v>
          </cell>
          <cell r="E870">
            <v>0.173813471036765</v>
          </cell>
          <cell r="F870">
            <v>0.163163382263767</v>
          </cell>
        </row>
        <row r="871">
          <cell r="A871">
            <v>869</v>
          </cell>
          <cell r="B871">
            <v>0.15828693768080901</v>
          </cell>
          <cell r="C871">
            <v>0.19620433123320699</v>
          </cell>
          <cell r="D871">
            <v>0.16068222575128699</v>
          </cell>
          <cell r="E871">
            <v>0.19331552868611401</v>
          </cell>
          <cell r="F871">
            <v>0.17795798770691101</v>
          </cell>
        </row>
        <row r="872">
          <cell r="A872">
            <v>870</v>
          </cell>
          <cell r="B872">
            <v>0.273040753864361</v>
          </cell>
          <cell r="C872">
            <v>0.160736163248998</v>
          </cell>
          <cell r="D872">
            <v>0.14453037956366499</v>
          </cell>
          <cell r="E872">
            <v>0.16532211017228199</v>
          </cell>
          <cell r="F872">
            <v>0.15308139786901601</v>
          </cell>
        </row>
        <row r="873">
          <cell r="A873">
            <v>871</v>
          </cell>
          <cell r="B873">
            <v>0.115642530614192</v>
          </cell>
          <cell r="C873">
            <v>0.18028172856952601</v>
          </cell>
          <cell r="D873">
            <v>0.14786995289757199</v>
          </cell>
          <cell r="E873">
            <v>0.15275925552108999</v>
          </cell>
          <cell r="F873">
            <v>0.15784136305413801</v>
          </cell>
        </row>
        <row r="874">
          <cell r="A874">
            <v>872</v>
          </cell>
          <cell r="B874">
            <v>0.17714608777891899</v>
          </cell>
          <cell r="C874">
            <v>0.17904982475536399</v>
          </cell>
          <cell r="D874">
            <v>0.15974493088896199</v>
          </cell>
          <cell r="E874">
            <v>0.14973089520204799</v>
          </cell>
          <cell r="F874">
            <v>0.110524098226391</v>
          </cell>
        </row>
        <row r="875">
          <cell r="A875">
            <v>873</v>
          </cell>
          <cell r="B875">
            <v>0.230668622991512</v>
          </cell>
          <cell r="C875">
            <v>0.15871139916757199</v>
          </cell>
          <cell r="D875">
            <v>0.14525898737437601</v>
          </cell>
          <cell r="E875">
            <v>0.146325042843753</v>
          </cell>
          <cell r="F875">
            <v>9.3768136417665293E-2</v>
          </cell>
        </row>
        <row r="876">
          <cell r="A876">
            <v>874</v>
          </cell>
          <cell r="B876">
            <v>0.20600683915954801</v>
          </cell>
          <cell r="C876">
            <v>0.175061332459304</v>
          </cell>
          <cell r="D876">
            <v>0.142302874989229</v>
          </cell>
          <cell r="E876">
            <v>0.15164148178799799</v>
          </cell>
          <cell r="F876">
            <v>0.102530660464175</v>
          </cell>
        </row>
        <row r="877">
          <cell r="A877">
            <v>875</v>
          </cell>
          <cell r="B877">
            <v>0.19945492505571499</v>
          </cell>
          <cell r="C877">
            <v>0.172363659612017</v>
          </cell>
          <cell r="D877">
            <v>0.152980748207135</v>
          </cell>
          <cell r="E877">
            <v>0.161512799182641</v>
          </cell>
          <cell r="F877">
            <v>0.13218382004742699</v>
          </cell>
        </row>
        <row r="878">
          <cell r="A878">
            <v>876</v>
          </cell>
          <cell r="B878">
            <v>0.16880501833367401</v>
          </cell>
          <cell r="C878">
            <v>0.18145034502590501</v>
          </cell>
          <cell r="D878">
            <v>0.15425206321394599</v>
          </cell>
          <cell r="E878">
            <v>0.169666553584886</v>
          </cell>
          <cell r="F878">
            <v>0.176066808297762</v>
          </cell>
        </row>
        <row r="879">
          <cell r="A879">
            <v>877</v>
          </cell>
          <cell r="B879">
            <v>0.158385956643882</v>
          </cell>
          <cell r="C879">
            <v>0.17320956058511999</v>
          </cell>
          <cell r="D879">
            <v>0.14863196113815</v>
          </cell>
          <cell r="E879">
            <v>0.161403613726715</v>
          </cell>
          <cell r="F879">
            <v>0.15791558761278399</v>
          </cell>
        </row>
        <row r="880">
          <cell r="A880">
            <v>878</v>
          </cell>
          <cell r="B880">
            <v>0.131672799079459</v>
          </cell>
          <cell r="C880">
            <v>0.168659457368147</v>
          </cell>
          <cell r="D880">
            <v>0.14941858930143001</v>
          </cell>
          <cell r="E880">
            <v>0.148067253464088</v>
          </cell>
          <cell r="F880">
            <v>0.12841914766572701</v>
          </cell>
        </row>
        <row r="881">
          <cell r="A881">
            <v>879</v>
          </cell>
          <cell r="B881">
            <v>0.13914181093924599</v>
          </cell>
          <cell r="C881">
            <v>0.190002606161883</v>
          </cell>
          <cell r="D881">
            <v>0.15037824791448801</v>
          </cell>
          <cell r="E881">
            <v>0.163752234574853</v>
          </cell>
          <cell r="F881">
            <v>0.163843306423061</v>
          </cell>
        </row>
        <row r="882">
          <cell r="A882">
            <v>880</v>
          </cell>
          <cell r="B882">
            <v>0.159401814202667</v>
          </cell>
          <cell r="C882">
            <v>0.178901903105466</v>
          </cell>
          <cell r="D882">
            <v>0.15391109304164899</v>
          </cell>
          <cell r="E882">
            <v>0.174540263174982</v>
          </cell>
          <cell r="F882">
            <v>0.16422165746143899</v>
          </cell>
        </row>
        <row r="883">
          <cell r="A883">
            <v>881</v>
          </cell>
          <cell r="B883">
            <v>0.1091368077779</v>
          </cell>
          <cell r="C883">
            <v>0.15628633674122799</v>
          </cell>
          <cell r="D883">
            <v>0.15895587878621201</v>
          </cell>
          <cell r="E883">
            <v>0.151691529940535</v>
          </cell>
          <cell r="F883">
            <v>0.152797868925035</v>
          </cell>
        </row>
        <row r="884">
          <cell r="A884">
            <v>882</v>
          </cell>
          <cell r="B884">
            <v>0.13225680429544001</v>
          </cell>
          <cell r="C884">
            <v>0.17326099071800899</v>
          </cell>
          <cell r="D884">
            <v>0.14758223500057599</v>
          </cell>
          <cell r="E884">
            <v>0.143067615700815</v>
          </cell>
          <cell r="F884">
            <v>0.12569169371231201</v>
          </cell>
        </row>
        <row r="885">
          <cell r="A885">
            <v>883</v>
          </cell>
          <cell r="B885">
            <v>0.14174807186709501</v>
          </cell>
          <cell r="C885">
            <v>0.17424084467384901</v>
          </cell>
          <cell r="D885">
            <v>0.14980411461912599</v>
          </cell>
          <cell r="E885">
            <v>0.16677367976131699</v>
          </cell>
          <cell r="F885">
            <v>0.168217087099822</v>
          </cell>
        </row>
        <row r="886">
          <cell r="A886">
            <v>884</v>
          </cell>
          <cell r="B886">
            <v>0.108846534207962</v>
          </cell>
          <cell r="C886">
            <v>0.166396743864862</v>
          </cell>
          <cell r="D886">
            <v>0.141330561280536</v>
          </cell>
          <cell r="E886">
            <v>0.144366050533204</v>
          </cell>
          <cell r="F886">
            <v>0.108928876745434</v>
          </cell>
        </row>
        <row r="887">
          <cell r="A887">
            <v>885</v>
          </cell>
          <cell r="B887">
            <v>0.10816754070713901</v>
          </cell>
          <cell r="C887">
            <v>0.16351477030978501</v>
          </cell>
          <cell r="D887">
            <v>0.151802044771052</v>
          </cell>
          <cell r="E887">
            <v>0.16172690049878499</v>
          </cell>
          <cell r="F887">
            <v>0.13888666507811701</v>
          </cell>
        </row>
        <row r="888">
          <cell r="A888">
            <v>886</v>
          </cell>
          <cell r="B888">
            <v>0.217524690744411</v>
          </cell>
          <cell r="C888">
            <v>0.15784349500946501</v>
          </cell>
          <cell r="D888">
            <v>0.146545240199461</v>
          </cell>
          <cell r="E888">
            <v>0.13117415873928001</v>
          </cell>
          <cell r="F888">
            <v>0.13779240751153299</v>
          </cell>
        </row>
        <row r="889">
          <cell r="A889">
            <v>887</v>
          </cell>
          <cell r="B889">
            <v>0.19786422395827599</v>
          </cell>
          <cell r="C889">
            <v>0.18125249667632201</v>
          </cell>
          <cell r="D889">
            <v>0.15074576080666799</v>
          </cell>
          <cell r="E889">
            <v>0.18620732727158501</v>
          </cell>
          <cell r="F889">
            <v>0.14164062283016299</v>
          </cell>
        </row>
        <row r="890">
          <cell r="A890">
            <v>888</v>
          </cell>
          <cell r="B890">
            <v>9.57530357981424E-2</v>
          </cell>
          <cell r="C890">
            <v>0.16200987640237899</v>
          </cell>
          <cell r="D890">
            <v>0.14878937390041</v>
          </cell>
          <cell r="E890">
            <v>0.15885402944329299</v>
          </cell>
          <cell r="F890">
            <v>0.13708372164315</v>
          </cell>
        </row>
        <row r="891">
          <cell r="A891">
            <v>889</v>
          </cell>
          <cell r="B891">
            <v>7.7479044427842994E-2</v>
          </cell>
          <cell r="C891">
            <v>0.148069803623435</v>
          </cell>
          <cell r="D891">
            <v>0.155909695123153</v>
          </cell>
          <cell r="E891">
            <v>0.171027880745832</v>
          </cell>
          <cell r="F891">
            <v>0.15235463543261599</v>
          </cell>
        </row>
        <row r="892">
          <cell r="A892">
            <v>890</v>
          </cell>
          <cell r="B892">
            <v>0.166226761271101</v>
          </cell>
          <cell r="C892">
            <v>0.15046634132483999</v>
          </cell>
          <cell r="D892">
            <v>0.14801921200888199</v>
          </cell>
          <cell r="E892">
            <v>0.16040747600052099</v>
          </cell>
          <cell r="F892">
            <v>0.16046585764802099</v>
          </cell>
        </row>
        <row r="893">
          <cell r="A893">
            <v>891</v>
          </cell>
          <cell r="B893">
            <v>0.11904923702175201</v>
          </cell>
          <cell r="C893">
            <v>0.154357703002059</v>
          </cell>
          <cell r="D893">
            <v>0.14701151570489901</v>
          </cell>
          <cell r="E893">
            <v>0.16017183739249199</v>
          </cell>
          <cell r="F893">
            <v>0.14373697306682201</v>
          </cell>
        </row>
        <row r="894">
          <cell r="A894">
            <v>892</v>
          </cell>
          <cell r="B894">
            <v>0.16793890609030199</v>
          </cell>
          <cell r="C894">
            <v>0.158338202814512</v>
          </cell>
          <cell r="D894">
            <v>0.151493791890708</v>
          </cell>
          <cell r="E894">
            <v>0.168942476925106</v>
          </cell>
          <cell r="F894">
            <v>0.15996709524001701</v>
          </cell>
        </row>
        <row r="895">
          <cell r="A895">
            <v>893</v>
          </cell>
          <cell r="B895">
            <v>0.16217995681779099</v>
          </cell>
          <cell r="C895">
            <v>0.149197134262884</v>
          </cell>
          <cell r="D895">
            <v>0.15937613288962599</v>
          </cell>
          <cell r="E895">
            <v>0.16342906409938601</v>
          </cell>
          <cell r="F895">
            <v>0.15483105464570501</v>
          </cell>
        </row>
        <row r="896">
          <cell r="A896">
            <v>894</v>
          </cell>
          <cell r="B896">
            <v>0.123678279956646</v>
          </cell>
          <cell r="C896">
            <v>0.156517083211337</v>
          </cell>
          <cell r="D896">
            <v>0.14828762931033901</v>
          </cell>
          <cell r="E896">
            <v>0.134977387740086</v>
          </cell>
          <cell r="F896">
            <v>0.124151338130296</v>
          </cell>
        </row>
        <row r="897">
          <cell r="A897">
            <v>895</v>
          </cell>
          <cell r="B897">
            <v>0.28036142482556797</v>
          </cell>
          <cell r="C897">
            <v>0.13557449868886101</v>
          </cell>
          <cell r="D897">
            <v>0.13173914756248101</v>
          </cell>
          <cell r="E897">
            <v>0.17224675134177</v>
          </cell>
          <cell r="F897">
            <v>0.17954876169726899</v>
          </cell>
        </row>
        <row r="898">
          <cell r="A898">
            <v>896</v>
          </cell>
          <cell r="B898">
            <v>0.20335302992131701</v>
          </cell>
          <cell r="C898">
            <v>0.15022635760040201</v>
          </cell>
          <cell r="D898">
            <v>0.143247607327503</v>
          </cell>
          <cell r="E898">
            <v>0.15482942663533</v>
          </cell>
          <cell r="F898">
            <v>0.14786416905684499</v>
          </cell>
        </row>
        <row r="899">
          <cell r="A899">
            <v>897</v>
          </cell>
          <cell r="B899">
            <v>0.200571333824314</v>
          </cell>
          <cell r="C899">
            <v>0.161626791386172</v>
          </cell>
          <cell r="D899">
            <v>0.14809869356344099</v>
          </cell>
          <cell r="E899">
            <v>0.15468137479421501</v>
          </cell>
          <cell r="F899">
            <v>0.13931174767121801</v>
          </cell>
        </row>
        <row r="900">
          <cell r="A900">
            <v>898</v>
          </cell>
          <cell r="B900">
            <v>0.131584648998778</v>
          </cell>
          <cell r="C900">
            <v>0.140909899188813</v>
          </cell>
          <cell r="D900">
            <v>0.14940258767932599</v>
          </cell>
          <cell r="E900">
            <v>0.168153785154395</v>
          </cell>
          <cell r="F900">
            <v>0.163077857507329</v>
          </cell>
        </row>
        <row r="901">
          <cell r="A901">
            <v>899</v>
          </cell>
          <cell r="B901">
            <v>0.14894342519794199</v>
          </cell>
          <cell r="C901">
            <v>0.15790517804703</v>
          </cell>
          <cell r="D901">
            <v>0.15683328036619701</v>
          </cell>
          <cell r="E901">
            <v>0.17561801022842999</v>
          </cell>
          <cell r="F901">
            <v>0.16180061040996499</v>
          </cell>
        </row>
        <row r="902">
          <cell r="A902">
            <v>900</v>
          </cell>
          <cell r="B902">
            <v>0.16477460119493501</v>
          </cell>
          <cell r="C902">
            <v>0.177091912584768</v>
          </cell>
          <cell r="D902">
            <v>0.149652265149498</v>
          </cell>
          <cell r="E902">
            <v>0.160450932735625</v>
          </cell>
          <cell r="F902">
            <v>0.14567049750546299</v>
          </cell>
        </row>
        <row r="903">
          <cell r="A903">
            <v>901</v>
          </cell>
          <cell r="B903">
            <v>8.2403984893487894E-2</v>
          </cell>
          <cell r="C903">
            <v>0.16444803751195999</v>
          </cell>
          <cell r="D903">
            <v>0.15699480819681</v>
          </cell>
          <cell r="E903">
            <v>0.16350187628393101</v>
          </cell>
          <cell r="F903">
            <v>0.135459185685189</v>
          </cell>
        </row>
        <row r="904">
          <cell r="A904">
            <v>902</v>
          </cell>
          <cell r="B904">
            <v>0.17035669503041301</v>
          </cell>
          <cell r="C904">
            <v>0.178600586992157</v>
          </cell>
          <cell r="D904">
            <v>0.14634737049239499</v>
          </cell>
          <cell r="E904">
            <v>0.14997602205159999</v>
          </cell>
          <cell r="F904">
            <v>0.14177174090568101</v>
          </cell>
        </row>
        <row r="905">
          <cell r="A905">
            <v>903</v>
          </cell>
          <cell r="B905">
            <v>0.23261101657016101</v>
          </cell>
          <cell r="C905">
            <v>0.16227998323051501</v>
          </cell>
          <cell r="D905">
            <v>0.159174539626629</v>
          </cell>
          <cell r="E905">
            <v>0.171580859656636</v>
          </cell>
          <cell r="F905">
            <v>0.17044400631537501</v>
          </cell>
        </row>
        <row r="906">
          <cell r="A906">
            <v>904</v>
          </cell>
          <cell r="B906">
            <v>0.175580306058436</v>
          </cell>
          <cell r="C906">
            <v>0.19264364023232999</v>
          </cell>
          <cell r="D906">
            <v>0.16085434232917001</v>
          </cell>
          <cell r="E906">
            <v>0.173667715393754</v>
          </cell>
          <cell r="F906">
            <v>0.19263656033795601</v>
          </cell>
        </row>
        <row r="907">
          <cell r="A907">
            <v>905</v>
          </cell>
          <cell r="B907">
            <v>0.15674750223190501</v>
          </cell>
          <cell r="C907">
            <v>0.177070593863419</v>
          </cell>
          <cell r="D907">
            <v>0.14994473192233199</v>
          </cell>
          <cell r="E907">
            <v>0.14953149181061301</v>
          </cell>
          <cell r="F907">
            <v>0.13282736729825501</v>
          </cell>
        </row>
        <row r="908">
          <cell r="A908">
            <v>906</v>
          </cell>
          <cell r="B908">
            <v>0.15543375410910801</v>
          </cell>
          <cell r="C908">
            <v>0.17700757439034101</v>
          </cell>
          <cell r="D908">
            <v>0.15877808680979999</v>
          </cell>
          <cell r="E908">
            <v>0.170475193764272</v>
          </cell>
          <cell r="F908">
            <v>0.121334581975979</v>
          </cell>
        </row>
        <row r="909">
          <cell r="A909">
            <v>907</v>
          </cell>
          <cell r="B909">
            <v>0.10875669801242099</v>
          </cell>
          <cell r="C909">
            <v>0.179318281974477</v>
          </cell>
          <cell r="D909">
            <v>0.15757076443377099</v>
          </cell>
          <cell r="E909">
            <v>0.16577942616609001</v>
          </cell>
          <cell r="F909">
            <v>0.13566850192045601</v>
          </cell>
        </row>
        <row r="910">
          <cell r="A910">
            <v>908</v>
          </cell>
          <cell r="B910">
            <v>0.11957807596954199</v>
          </cell>
          <cell r="C910">
            <v>0.16153302850863899</v>
          </cell>
          <cell r="D910">
            <v>0.16073226799111401</v>
          </cell>
          <cell r="E910">
            <v>0.158343536905697</v>
          </cell>
          <cell r="F910">
            <v>0.14841265302163001</v>
          </cell>
        </row>
        <row r="911">
          <cell r="A911">
            <v>909</v>
          </cell>
          <cell r="B911">
            <v>0.17140735693849801</v>
          </cell>
          <cell r="C911">
            <v>0.162206274647581</v>
          </cell>
          <cell r="D911">
            <v>0.16074445664988599</v>
          </cell>
          <cell r="E911">
            <v>0.176704522736365</v>
          </cell>
          <cell r="F911">
            <v>0.15698940280141099</v>
          </cell>
        </row>
        <row r="912">
          <cell r="A912">
            <v>910</v>
          </cell>
          <cell r="B912">
            <v>0.170245411016506</v>
          </cell>
          <cell r="C912">
            <v>0.171752924975205</v>
          </cell>
          <cell r="D912">
            <v>0.159756549261964</v>
          </cell>
          <cell r="E912">
            <v>0.17453829903374099</v>
          </cell>
          <cell r="F912">
            <v>0.163485219390235</v>
          </cell>
        </row>
        <row r="913">
          <cell r="A913">
            <v>911</v>
          </cell>
          <cell r="B913">
            <v>0.13704495337905701</v>
          </cell>
          <cell r="C913">
            <v>0.153297827611588</v>
          </cell>
          <cell r="D913">
            <v>0.151209908492064</v>
          </cell>
          <cell r="E913">
            <v>0.15881500800868001</v>
          </cell>
          <cell r="F913">
            <v>0.142645456002056</v>
          </cell>
        </row>
        <row r="914">
          <cell r="A914">
            <v>912</v>
          </cell>
          <cell r="B914">
            <v>0.118648221851681</v>
          </cell>
          <cell r="C914">
            <v>0.16128521716540201</v>
          </cell>
          <cell r="D914">
            <v>0.149322005431682</v>
          </cell>
          <cell r="E914">
            <v>0.15801046679994701</v>
          </cell>
          <cell r="F914">
            <v>0.151419114534526</v>
          </cell>
        </row>
        <row r="915">
          <cell r="A915">
            <v>913</v>
          </cell>
          <cell r="B915">
            <v>5.78315166879469E-2</v>
          </cell>
          <cell r="C915">
            <v>0.163653115286756</v>
          </cell>
          <cell r="D915">
            <v>0.14109096021686501</v>
          </cell>
          <cell r="E915">
            <v>0.16865745710148899</v>
          </cell>
          <cell r="F915">
            <v>0.146525077835435</v>
          </cell>
        </row>
        <row r="916">
          <cell r="A916">
            <v>914</v>
          </cell>
          <cell r="B916">
            <v>0.14030191098876399</v>
          </cell>
          <cell r="C916">
            <v>0.16158207540028999</v>
          </cell>
          <cell r="D916">
            <v>0.15480679629390801</v>
          </cell>
          <cell r="E916">
            <v>0.16710769641804901</v>
          </cell>
          <cell r="F916">
            <v>0.17481756212581601</v>
          </cell>
        </row>
        <row r="917">
          <cell r="A917">
            <v>915</v>
          </cell>
          <cell r="B917">
            <v>0.105133553557874</v>
          </cell>
          <cell r="C917">
            <v>0.17039458135917501</v>
          </cell>
          <cell r="D917">
            <v>0.15827724947031299</v>
          </cell>
          <cell r="E917">
            <v>0.16607085965198401</v>
          </cell>
          <cell r="F917">
            <v>0.16045308622690499</v>
          </cell>
        </row>
        <row r="918">
          <cell r="A918">
            <v>916</v>
          </cell>
          <cell r="B918">
            <v>0.152986297646105</v>
          </cell>
          <cell r="C918">
            <v>0.148066218649131</v>
          </cell>
          <cell r="D918">
            <v>0.16164213285346599</v>
          </cell>
          <cell r="E918">
            <v>0.17800196434420101</v>
          </cell>
          <cell r="F918">
            <v>0.170780158337657</v>
          </cell>
        </row>
        <row r="919">
          <cell r="A919">
            <v>917</v>
          </cell>
          <cell r="B919">
            <v>0.208256855378636</v>
          </cell>
          <cell r="C919">
            <v>0.16710757944586399</v>
          </cell>
          <cell r="D919">
            <v>0.16237079072605501</v>
          </cell>
          <cell r="E919">
            <v>0.164483329948069</v>
          </cell>
          <cell r="F919">
            <v>0.13864204016642701</v>
          </cell>
        </row>
        <row r="920">
          <cell r="A920">
            <v>918</v>
          </cell>
          <cell r="B920">
            <v>0.192837459883521</v>
          </cell>
          <cell r="C920">
            <v>0.12611759808120801</v>
          </cell>
          <cell r="D920">
            <v>0.15510361981073101</v>
          </cell>
          <cell r="E920">
            <v>0.15785500482498799</v>
          </cell>
          <cell r="F920">
            <v>0.13333230034384899</v>
          </cell>
        </row>
        <row r="921">
          <cell r="A921">
            <v>919</v>
          </cell>
          <cell r="B921">
            <v>0.17368239827634799</v>
          </cell>
          <cell r="C921">
            <v>0.16811633882885099</v>
          </cell>
          <cell r="D921">
            <v>0.15664088922314801</v>
          </cell>
          <cell r="E921">
            <v>0.16291077264558501</v>
          </cell>
          <cell r="F921">
            <v>0.17292100684820999</v>
          </cell>
        </row>
        <row r="922">
          <cell r="A922">
            <v>920</v>
          </cell>
          <cell r="B922">
            <v>0.20735398053153201</v>
          </cell>
          <cell r="C922">
            <v>0.16261767421164799</v>
          </cell>
          <cell r="D922">
            <v>0.15810678074263901</v>
          </cell>
          <cell r="E922">
            <v>0.154707153135067</v>
          </cell>
          <cell r="F922">
            <v>0.13408911524986</v>
          </cell>
        </row>
        <row r="923">
          <cell r="A923">
            <v>921</v>
          </cell>
          <cell r="B923">
            <v>0.18389608118216499</v>
          </cell>
          <cell r="C923">
            <v>0.141181987563225</v>
          </cell>
          <cell r="D923">
            <v>0.15257600810604899</v>
          </cell>
          <cell r="E923">
            <v>0.15903669821646499</v>
          </cell>
          <cell r="F923">
            <v>0.12898569156367701</v>
          </cell>
        </row>
        <row r="924">
          <cell r="A924">
            <v>922</v>
          </cell>
          <cell r="B924">
            <v>0.21420970259637001</v>
          </cell>
          <cell r="C924">
            <v>0.154125684668173</v>
          </cell>
          <cell r="D924">
            <v>0.16233845068373001</v>
          </cell>
          <cell r="E924">
            <v>0.17196455544494099</v>
          </cell>
          <cell r="F924">
            <v>0.17558974188823001</v>
          </cell>
        </row>
        <row r="925">
          <cell r="A925">
            <v>923</v>
          </cell>
          <cell r="B925">
            <v>0.11102180463073499</v>
          </cell>
          <cell r="C925">
            <v>0.15146118130446901</v>
          </cell>
          <cell r="D925">
            <v>0.14441961426678299</v>
          </cell>
          <cell r="E925">
            <v>0.1438366792854</v>
          </cell>
          <cell r="F925">
            <v>0.101601491567197</v>
          </cell>
        </row>
        <row r="926">
          <cell r="A926">
            <v>924</v>
          </cell>
          <cell r="B926">
            <v>0.131211971810995</v>
          </cell>
          <cell r="C926">
            <v>0.14897034566463299</v>
          </cell>
          <cell r="D926">
            <v>0.1431417714555</v>
          </cell>
          <cell r="E926">
            <v>0.14462586973348501</v>
          </cell>
          <cell r="F926">
            <v>0.138427808769887</v>
          </cell>
        </row>
        <row r="927">
          <cell r="A927">
            <v>925</v>
          </cell>
          <cell r="B927">
            <v>0.14674049139630299</v>
          </cell>
          <cell r="C927">
            <v>0.172887478828261</v>
          </cell>
          <cell r="D927">
            <v>0.18312657891011599</v>
          </cell>
          <cell r="E927">
            <v>0.162195976563901</v>
          </cell>
          <cell r="F927">
            <v>0.131106948546936</v>
          </cell>
        </row>
        <row r="928">
          <cell r="A928">
            <v>926</v>
          </cell>
          <cell r="B928">
            <v>0.16065042126204701</v>
          </cell>
          <cell r="C928">
            <v>0.165577655472159</v>
          </cell>
          <cell r="D928">
            <v>0.16567853822754799</v>
          </cell>
          <cell r="E928">
            <v>0.16965793695362599</v>
          </cell>
          <cell r="F928">
            <v>0.15562019907468599</v>
          </cell>
        </row>
        <row r="929">
          <cell r="A929">
            <v>927</v>
          </cell>
          <cell r="B929">
            <v>0.20376106711368899</v>
          </cell>
          <cell r="C929">
            <v>0.168978637828231</v>
          </cell>
          <cell r="D929">
            <v>0.16274917622260099</v>
          </cell>
          <cell r="E929">
            <v>0.155912991295767</v>
          </cell>
          <cell r="F929">
            <v>0.159153776534872</v>
          </cell>
        </row>
        <row r="930">
          <cell r="A930">
            <v>928</v>
          </cell>
          <cell r="B930">
            <v>0.100879963872</v>
          </cell>
          <cell r="C930">
            <v>0.162504481146761</v>
          </cell>
          <cell r="D930">
            <v>0.17233749844930099</v>
          </cell>
          <cell r="E930">
            <v>0.16565073742935599</v>
          </cell>
          <cell r="F930">
            <v>0.16062379754873399</v>
          </cell>
        </row>
        <row r="931">
          <cell r="A931">
            <v>929</v>
          </cell>
          <cell r="B931">
            <v>8.0861226445384696E-2</v>
          </cell>
          <cell r="C931">
            <v>0.17595086613564301</v>
          </cell>
          <cell r="D931">
            <v>0.161746405628371</v>
          </cell>
          <cell r="E931">
            <v>0.15847779946197699</v>
          </cell>
          <cell r="F931">
            <v>0.133232016857529</v>
          </cell>
        </row>
        <row r="932">
          <cell r="A932">
            <v>930</v>
          </cell>
          <cell r="B932">
            <v>0.12673804394188001</v>
          </cell>
          <cell r="C932">
            <v>0.17428622062902099</v>
          </cell>
          <cell r="D932">
            <v>0.16229301414563199</v>
          </cell>
          <cell r="E932">
            <v>0.16852236394456099</v>
          </cell>
          <cell r="F932">
            <v>0.14799651548429099</v>
          </cell>
        </row>
        <row r="933">
          <cell r="A933">
            <v>931</v>
          </cell>
          <cell r="B933">
            <v>0.15204321531426401</v>
          </cell>
          <cell r="C933">
            <v>0.15030973827553101</v>
          </cell>
          <cell r="D933">
            <v>0.17357804976767999</v>
          </cell>
          <cell r="E933">
            <v>0.174596410470993</v>
          </cell>
          <cell r="F933">
            <v>0.16440977090223199</v>
          </cell>
        </row>
        <row r="934">
          <cell r="A934">
            <v>932</v>
          </cell>
          <cell r="B934">
            <v>0.14538374368903501</v>
          </cell>
          <cell r="C934">
            <v>0.15898979839198499</v>
          </cell>
          <cell r="D934">
            <v>0.15869427231727701</v>
          </cell>
          <cell r="E934">
            <v>0.16038604966806899</v>
          </cell>
          <cell r="F934">
            <v>0.15008702889518499</v>
          </cell>
        </row>
        <row r="935">
          <cell r="A935">
            <v>933</v>
          </cell>
          <cell r="B935">
            <v>0.13574288187826899</v>
          </cell>
          <cell r="C935">
            <v>0.151914274654356</v>
          </cell>
          <cell r="D935">
            <v>0.161678101441872</v>
          </cell>
          <cell r="E935">
            <v>0.14850825902417999</v>
          </cell>
          <cell r="F935">
            <v>0.13288143557052101</v>
          </cell>
        </row>
        <row r="936">
          <cell r="A936">
            <v>934</v>
          </cell>
          <cell r="B936">
            <v>6.7024561659280807E-2</v>
          </cell>
          <cell r="C936">
            <v>0.14875451757421099</v>
          </cell>
          <cell r="D936">
            <v>0.162286980118903</v>
          </cell>
          <cell r="E936">
            <v>0.17317956880500801</v>
          </cell>
          <cell r="F936">
            <v>0.18037695332171799</v>
          </cell>
        </row>
        <row r="937">
          <cell r="A937">
            <v>935</v>
          </cell>
          <cell r="B937">
            <v>0.213343008438659</v>
          </cell>
          <cell r="C937">
            <v>0.16802069709794401</v>
          </cell>
          <cell r="D937">
            <v>0.158069727962523</v>
          </cell>
          <cell r="E937">
            <v>0.16321170146217101</v>
          </cell>
          <cell r="F937">
            <v>0.162306920286759</v>
          </cell>
        </row>
        <row r="938">
          <cell r="A938">
            <v>936</v>
          </cell>
          <cell r="B938">
            <v>0.224037511310794</v>
          </cell>
          <cell r="C938">
            <v>0.17050331039068201</v>
          </cell>
          <cell r="D938">
            <v>0.15950156874310301</v>
          </cell>
          <cell r="E938">
            <v>0.17354149833388299</v>
          </cell>
          <cell r="F938">
            <v>0.19740385124478901</v>
          </cell>
        </row>
        <row r="939">
          <cell r="A939">
            <v>937</v>
          </cell>
          <cell r="B939">
            <v>0.16676561424389599</v>
          </cell>
          <cell r="C939">
            <v>0.141227006246293</v>
          </cell>
          <cell r="D939">
            <v>0.157713666803143</v>
          </cell>
          <cell r="E939">
            <v>0.15750762649640701</v>
          </cell>
          <cell r="F939">
            <v>0.176426775846032</v>
          </cell>
        </row>
        <row r="940">
          <cell r="A940">
            <v>938</v>
          </cell>
          <cell r="B940">
            <v>2.6451662345049701E-2</v>
          </cell>
          <cell r="C940">
            <v>0.15661124285743999</v>
          </cell>
          <cell r="D940">
            <v>0.164034863802964</v>
          </cell>
          <cell r="E940">
            <v>0.19968894850091301</v>
          </cell>
          <cell r="F940">
            <v>0.13269966223083099</v>
          </cell>
        </row>
        <row r="941">
          <cell r="A941">
            <v>939</v>
          </cell>
          <cell r="B941">
            <v>0.11681683860471601</v>
          </cell>
          <cell r="C941">
            <v>0.15913348720895701</v>
          </cell>
          <cell r="D941">
            <v>0.15451754942579801</v>
          </cell>
          <cell r="E941">
            <v>0.14968072047168901</v>
          </cell>
          <cell r="F941">
            <v>0.140156036203503</v>
          </cell>
        </row>
        <row r="942">
          <cell r="A942">
            <v>940</v>
          </cell>
          <cell r="B942">
            <v>0.22408991069030301</v>
          </cell>
          <cell r="C942">
            <v>0.210777400091195</v>
          </cell>
          <cell r="D942">
            <v>0.15064388685220101</v>
          </cell>
          <cell r="E942">
            <v>0.154934352503243</v>
          </cell>
          <cell r="F942">
            <v>0.146068279001938</v>
          </cell>
        </row>
        <row r="943">
          <cell r="A943">
            <v>941</v>
          </cell>
          <cell r="B943">
            <v>0.29730064214207202</v>
          </cell>
          <cell r="C943">
            <v>0.16206605515189301</v>
          </cell>
          <cell r="D943">
            <v>0.15437462208438199</v>
          </cell>
          <cell r="E943">
            <v>0.154682442369833</v>
          </cell>
          <cell r="F943">
            <v>0.14567605315962601</v>
          </cell>
        </row>
        <row r="944">
          <cell r="A944">
            <v>942</v>
          </cell>
          <cell r="B944">
            <v>0.10204235579462</v>
          </cell>
          <cell r="C944">
            <v>0.152967055527514</v>
          </cell>
          <cell r="D944">
            <v>0.15557333479891899</v>
          </cell>
          <cell r="E944">
            <v>0.17092701263040799</v>
          </cell>
          <cell r="F944">
            <v>0.12584667606453701</v>
          </cell>
        </row>
        <row r="945">
          <cell r="A945">
            <v>943</v>
          </cell>
          <cell r="B945">
            <v>6.3764336686204195E-2</v>
          </cell>
          <cell r="C945">
            <v>0.13755830246975501</v>
          </cell>
          <cell r="D945">
            <v>0.15824038200998899</v>
          </cell>
          <cell r="E945">
            <v>0.153281255092267</v>
          </cell>
          <cell r="F945">
            <v>0.15539508660388901</v>
          </cell>
        </row>
        <row r="946">
          <cell r="A946">
            <v>944</v>
          </cell>
          <cell r="B946">
            <v>5.41779750407657E-2</v>
          </cell>
          <cell r="C946">
            <v>0.109227478516657</v>
          </cell>
          <cell r="D946">
            <v>0.16506381829125499</v>
          </cell>
          <cell r="E946">
            <v>0.15849165001269899</v>
          </cell>
          <cell r="F946">
            <v>0.14301725096576601</v>
          </cell>
        </row>
        <row r="947">
          <cell r="A947">
            <v>945</v>
          </cell>
          <cell r="B947">
            <v>0.119204776980374</v>
          </cell>
          <cell r="C947">
            <v>0.16281408075303</v>
          </cell>
          <cell r="D947">
            <v>0.14811587186372199</v>
          </cell>
          <cell r="E947">
            <v>0.15007106130594</v>
          </cell>
          <cell r="F947">
            <v>0.132327636394485</v>
          </cell>
        </row>
        <row r="948">
          <cell r="A948">
            <v>946</v>
          </cell>
          <cell r="B948">
            <v>0.16602764592404301</v>
          </cell>
          <cell r="C948">
            <v>0.16943890008652601</v>
          </cell>
          <cell r="D948">
            <v>0.15400387511053201</v>
          </cell>
          <cell r="E948">
            <v>0.158409116782955</v>
          </cell>
          <cell r="F948">
            <v>0.15096606914809399</v>
          </cell>
        </row>
        <row r="949">
          <cell r="A949">
            <v>947</v>
          </cell>
          <cell r="B949">
            <v>0.14490275293138</v>
          </cell>
          <cell r="C949">
            <v>0.16011002890533599</v>
          </cell>
          <cell r="D949">
            <v>0.15282574804711799</v>
          </cell>
          <cell r="E949">
            <v>0.16006639858310401</v>
          </cell>
          <cell r="F949">
            <v>0.14855525276367901</v>
          </cell>
        </row>
        <row r="950">
          <cell r="A950">
            <v>948</v>
          </cell>
          <cell r="B950">
            <v>0.146623614019357</v>
          </cell>
          <cell r="C950">
            <v>0.148130432030949</v>
          </cell>
          <cell r="D950">
            <v>0.15305993318251501</v>
          </cell>
          <cell r="E950">
            <v>0.158205015508144</v>
          </cell>
          <cell r="F950">
            <v>0.14076083971541201</v>
          </cell>
        </row>
        <row r="951">
          <cell r="A951">
            <v>949</v>
          </cell>
          <cell r="B951">
            <v>6.9126810196880106E-2</v>
          </cell>
          <cell r="C951">
            <v>0.12655972445526101</v>
          </cell>
          <cell r="D951">
            <v>0.14280125418692799</v>
          </cell>
          <cell r="E951">
            <v>0.145658854855724</v>
          </cell>
          <cell r="F951">
            <v>0.119513139153213</v>
          </cell>
        </row>
        <row r="952">
          <cell r="A952">
            <v>950</v>
          </cell>
          <cell r="B952">
            <v>0.102599186153395</v>
          </cell>
          <cell r="C952">
            <v>0.15296021662725701</v>
          </cell>
          <cell r="D952">
            <v>0.14940973123144</v>
          </cell>
          <cell r="E952">
            <v>0.16112358006046201</v>
          </cell>
          <cell r="F952">
            <v>0.181576710785261</v>
          </cell>
        </row>
        <row r="953">
          <cell r="A953">
            <v>951</v>
          </cell>
          <cell r="B953">
            <v>0.17765558973152201</v>
          </cell>
          <cell r="C953">
            <v>0.15962848553237299</v>
          </cell>
          <cell r="D953">
            <v>0.15459281969212699</v>
          </cell>
          <cell r="E953">
            <v>0.15286677111730301</v>
          </cell>
          <cell r="F953">
            <v>0.14301943848902299</v>
          </cell>
        </row>
        <row r="954">
          <cell r="A954">
            <v>952</v>
          </cell>
          <cell r="B954">
            <v>0.14765774550121999</v>
          </cell>
          <cell r="C954">
            <v>0.13952771693086399</v>
          </cell>
          <cell r="D954">
            <v>0.159212552486416</v>
          </cell>
          <cell r="E954">
            <v>0.15456670876227099</v>
          </cell>
          <cell r="F954">
            <v>0.13944934629063899</v>
          </cell>
        </row>
        <row r="955">
          <cell r="A955">
            <v>953</v>
          </cell>
          <cell r="B955">
            <v>0.14995191403298899</v>
          </cell>
          <cell r="C955">
            <v>0.132595790824903</v>
          </cell>
          <cell r="D955">
            <v>0.15319335938156001</v>
          </cell>
          <cell r="E955">
            <v>0.14902205418696801</v>
          </cell>
          <cell r="F955">
            <v>0.142529884959014</v>
          </cell>
        </row>
        <row r="956">
          <cell r="A956">
            <v>954</v>
          </cell>
          <cell r="B956">
            <v>0.15979049139408399</v>
          </cell>
          <cell r="C956">
            <v>0.134251723045889</v>
          </cell>
          <cell r="D956">
            <v>0.151069500148135</v>
          </cell>
          <cell r="E956">
            <v>0.14138683043384001</v>
          </cell>
          <cell r="F956">
            <v>0.106822989549627</v>
          </cell>
        </row>
        <row r="957">
          <cell r="A957">
            <v>955</v>
          </cell>
          <cell r="B957">
            <v>0.20374799103327801</v>
          </cell>
          <cell r="C957">
            <v>0.130436606470933</v>
          </cell>
          <cell r="D957">
            <v>0.15172881365546301</v>
          </cell>
          <cell r="E957">
            <v>0.137781796437245</v>
          </cell>
          <cell r="F957">
            <v>0.12164069465044</v>
          </cell>
        </row>
        <row r="958">
          <cell r="A958">
            <v>956</v>
          </cell>
          <cell r="B958">
            <v>0.207770157031614</v>
          </cell>
          <cell r="C958">
            <v>0.118849179333278</v>
          </cell>
          <cell r="D958">
            <v>0.15451587123253999</v>
          </cell>
          <cell r="E958">
            <v>0.15248903528703001</v>
          </cell>
          <cell r="F958">
            <v>0.12591157332642899</v>
          </cell>
        </row>
        <row r="959">
          <cell r="A959">
            <v>957</v>
          </cell>
          <cell r="B959">
            <v>7.4319956130998399E-2</v>
          </cell>
          <cell r="C959">
            <v>0.1463765788593</v>
          </cell>
          <cell r="D959">
            <v>0.149427556559043</v>
          </cell>
          <cell r="E959">
            <v>0.143668257449309</v>
          </cell>
          <cell r="F959">
            <v>0.152860507337092</v>
          </cell>
        </row>
        <row r="960">
          <cell r="A960">
            <v>958</v>
          </cell>
          <cell r="B960">
            <v>0.212834487500419</v>
          </cell>
          <cell r="C960">
            <v>0.10189926860977</v>
          </cell>
          <cell r="D960">
            <v>0.151275443145479</v>
          </cell>
          <cell r="E960">
            <v>0.16740606457096899</v>
          </cell>
          <cell r="F960">
            <v>0.17139747785505899</v>
          </cell>
        </row>
        <row r="961">
          <cell r="A961">
            <v>959</v>
          </cell>
          <cell r="B961">
            <v>0.224466869262503</v>
          </cell>
          <cell r="C961">
            <v>0.152233995804888</v>
          </cell>
          <cell r="D961">
            <v>0.14018525207659799</v>
          </cell>
          <cell r="E961">
            <v>0.149866964735974</v>
          </cell>
          <cell r="F961">
            <v>0.14512496476298101</v>
          </cell>
        </row>
        <row r="962">
          <cell r="A962">
            <v>960</v>
          </cell>
          <cell r="B962">
            <v>5.7530621176294101E-2</v>
          </cell>
          <cell r="C962">
            <v>0.17698914684376599</v>
          </cell>
          <cell r="D962">
            <v>0.146940072102481</v>
          </cell>
          <cell r="E962">
            <v>0.159937664219932</v>
          </cell>
          <cell r="F962">
            <v>0.148302201046629</v>
          </cell>
        </row>
        <row r="963">
          <cell r="A963">
            <v>961</v>
          </cell>
          <cell r="B963">
            <v>0.18486657544016699</v>
          </cell>
          <cell r="C963">
            <v>0.14612946756828599</v>
          </cell>
          <cell r="D963">
            <v>0.15324235207256001</v>
          </cell>
          <cell r="E963">
            <v>0.14518228736737299</v>
          </cell>
          <cell r="F963">
            <v>0.127101330303073</v>
          </cell>
        </row>
        <row r="964">
          <cell r="A964">
            <v>962</v>
          </cell>
          <cell r="B964">
            <v>0.204877840372685</v>
          </cell>
          <cell r="C964">
            <v>0.13715673518359101</v>
          </cell>
          <cell r="D964">
            <v>0.14423384822336199</v>
          </cell>
          <cell r="E964">
            <v>0.13297851151713</v>
          </cell>
          <cell r="F964">
            <v>0.14639136153799001</v>
          </cell>
        </row>
        <row r="965">
          <cell r="A965">
            <v>963</v>
          </cell>
          <cell r="B965">
            <v>5.8319740506355799E-2</v>
          </cell>
          <cell r="C965">
            <v>0.12907221552668299</v>
          </cell>
          <cell r="D965">
            <v>0.15934369131797901</v>
          </cell>
          <cell r="E965">
            <v>0.15668074153665401</v>
          </cell>
          <cell r="F965">
            <v>0.13878192645494999</v>
          </cell>
        </row>
        <row r="966">
          <cell r="A966">
            <v>964</v>
          </cell>
          <cell r="B966">
            <v>3.6322109345178398E-2</v>
          </cell>
          <cell r="C966">
            <v>0.14691078720457201</v>
          </cell>
          <cell r="D966">
            <v>0.15240329882480799</v>
          </cell>
          <cell r="E966">
            <v>0.15396874341450201</v>
          </cell>
          <cell r="F966">
            <v>0.16477379212519599</v>
          </cell>
        </row>
        <row r="967">
          <cell r="A967">
            <v>965</v>
          </cell>
          <cell r="B967">
            <v>0.14423742774492601</v>
          </cell>
          <cell r="C967">
            <v>0.16069618737622801</v>
          </cell>
          <cell r="D967">
            <v>0.156073056212442</v>
          </cell>
          <cell r="E967">
            <v>0.15040494813180699</v>
          </cell>
          <cell r="F967">
            <v>0.15026804543460801</v>
          </cell>
        </row>
        <row r="968">
          <cell r="A968">
            <v>966</v>
          </cell>
          <cell r="B968">
            <v>0.185860569672155</v>
          </cell>
          <cell r="C968">
            <v>0.135444032250713</v>
          </cell>
          <cell r="D968">
            <v>0.119298989669453</v>
          </cell>
          <cell r="E968">
            <v>0.13823567779238</v>
          </cell>
          <cell r="F968">
            <v>0.16219600393450001</v>
          </cell>
        </row>
        <row r="969">
          <cell r="A969">
            <v>967</v>
          </cell>
          <cell r="B969">
            <v>0.27418483223265899</v>
          </cell>
          <cell r="C969">
            <v>0.134160767163855</v>
          </cell>
          <cell r="D969">
            <v>0.15056586342386399</v>
          </cell>
          <cell r="E969">
            <v>0.137913746880724</v>
          </cell>
          <cell r="F969">
            <v>0.12923364282413299</v>
          </cell>
        </row>
        <row r="970">
          <cell r="A970">
            <v>968</v>
          </cell>
          <cell r="B970">
            <v>0.18389272818316399</v>
          </cell>
          <cell r="C970">
            <v>0.126444919659426</v>
          </cell>
          <cell r="D970">
            <v>0.13787734849515099</v>
          </cell>
          <cell r="E970">
            <v>0.122496708387234</v>
          </cell>
          <cell r="F970">
            <v>0.124084894723548</v>
          </cell>
        </row>
        <row r="971">
          <cell r="A971">
            <v>969</v>
          </cell>
          <cell r="B971">
            <v>0.126366441210188</v>
          </cell>
          <cell r="C971">
            <v>0.16681401192121501</v>
          </cell>
          <cell r="D971">
            <v>0.15028321330873501</v>
          </cell>
          <cell r="E971">
            <v>0.11892019556130901</v>
          </cell>
          <cell r="F971">
            <v>0.12271524179005799</v>
          </cell>
        </row>
        <row r="972">
          <cell r="A972">
            <v>970</v>
          </cell>
          <cell r="B972">
            <v>0.14468265106515299</v>
          </cell>
          <cell r="C972">
            <v>0.12877949049304399</v>
          </cell>
          <cell r="D972">
            <v>0.142966322326607</v>
          </cell>
          <cell r="E972">
            <v>0.13779816686205401</v>
          </cell>
          <cell r="F972">
            <v>0.13698681793362499</v>
          </cell>
        </row>
        <row r="973">
          <cell r="A973">
            <v>971</v>
          </cell>
          <cell r="B973">
            <v>0.22499560396453699</v>
          </cell>
          <cell r="C973">
            <v>0.141668849376027</v>
          </cell>
          <cell r="D973">
            <v>0.142433412303415</v>
          </cell>
          <cell r="E973">
            <v>0.14360948839878801</v>
          </cell>
          <cell r="F973">
            <v>0.14984115556896099</v>
          </cell>
        </row>
        <row r="974">
          <cell r="A974">
            <v>972</v>
          </cell>
          <cell r="B974">
            <v>9.0929758760658799E-2</v>
          </cell>
          <cell r="C974">
            <v>0.151676826768988</v>
          </cell>
          <cell r="D974">
            <v>0.142362142755243</v>
          </cell>
          <cell r="E974">
            <v>0.14911622186155299</v>
          </cell>
          <cell r="F974">
            <v>0.12856127639252801</v>
          </cell>
        </row>
        <row r="975">
          <cell r="A975">
            <v>973</v>
          </cell>
          <cell r="B975">
            <v>4.5380164320451201E-2</v>
          </cell>
          <cell r="C975">
            <v>0.15033638944961999</v>
          </cell>
          <cell r="D975">
            <v>0.15243201291758501</v>
          </cell>
          <cell r="E975">
            <v>0.16986727537868501</v>
          </cell>
          <cell r="F975">
            <v>0.13649951420634199</v>
          </cell>
        </row>
        <row r="976">
          <cell r="A976">
            <v>974</v>
          </cell>
          <cell r="B976">
            <v>0.187424538306004</v>
          </cell>
          <cell r="C976">
            <v>0.13658980819161601</v>
          </cell>
          <cell r="D976">
            <v>0.139621611537077</v>
          </cell>
          <cell r="E976">
            <v>0.139820782847458</v>
          </cell>
          <cell r="F976">
            <v>0.12475484953627999</v>
          </cell>
        </row>
        <row r="977">
          <cell r="A977">
            <v>975</v>
          </cell>
          <cell r="B977">
            <v>0.22921710406071599</v>
          </cell>
          <cell r="C977">
            <v>0.12974385840469399</v>
          </cell>
          <cell r="D977">
            <v>0.13228899969084301</v>
          </cell>
          <cell r="E977">
            <v>0.14150695523933901</v>
          </cell>
          <cell r="F977">
            <v>0.140288277986126</v>
          </cell>
        </row>
        <row r="978">
          <cell r="A978">
            <v>976</v>
          </cell>
          <cell r="B978">
            <v>0.172330815019762</v>
          </cell>
          <cell r="C978">
            <v>0.13274570717811701</v>
          </cell>
          <cell r="D978">
            <v>0.13424845588423201</v>
          </cell>
          <cell r="E978">
            <v>0.143046041722559</v>
          </cell>
          <cell r="F978">
            <v>0.15007478769125199</v>
          </cell>
        </row>
        <row r="979">
          <cell r="A979">
            <v>977</v>
          </cell>
          <cell r="B979">
            <v>0.13731027248445599</v>
          </cell>
          <cell r="C979">
            <v>0.13160133942822799</v>
          </cell>
          <cell r="D979">
            <v>0.14812331244694801</v>
          </cell>
          <cell r="E979">
            <v>0.14654683902011101</v>
          </cell>
          <cell r="F979">
            <v>0.13891510859203701</v>
          </cell>
        </row>
        <row r="980">
          <cell r="A980">
            <v>978</v>
          </cell>
          <cell r="B980">
            <v>0.150038173079973</v>
          </cell>
          <cell r="C980">
            <v>0.15163223018802399</v>
          </cell>
          <cell r="D980">
            <v>0.15052735582419199</v>
          </cell>
          <cell r="E980">
            <v>0.16605749233950101</v>
          </cell>
          <cell r="F980">
            <v>0.17180983779638101</v>
          </cell>
        </row>
        <row r="981">
          <cell r="A981">
            <v>979</v>
          </cell>
          <cell r="B981">
            <v>0.13572450460014501</v>
          </cell>
          <cell r="C981">
            <v>0.14834712467038599</v>
          </cell>
          <cell r="D981">
            <v>0.14117510119750101</v>
          </cell>
          <cell r="E981">
            <v>0.139354150371751</v>
          </cell>
          <cell r="F981">
            <v>0.134225736116729</v>
          </cell>
        </row>
        <row r="982">
          <cell r="A982">
            <v>980</v>
          </cell>
          <cell r="B982">
            <v>9.9454546202736097E-2</v>
          </cell>
          <cell r="C982">
            <v>0.14545587113936401</v>
          </cell>
          <cell r="D982">
            <v>0.14649437814758901</v>
          </cell>
          <cell r="E982">
            <v>0.14214265685459099</v>
          </cell>
          <cell r="F982">
            <v>0.15256116589259899</v>
          </cell>
        </row>
        <row r="983">
          <cell r="A983">
            <v>981</v>
          </cell>
          <cell r="B983">
            <v>0.14685748492869899</v>
          </cell>
          <cell r="C983">
            <v>0.156823684807289</v>
          </cell>
          <cell r="D983">
            <v>0.14391402215990001</v>
          </cell>
          <cell r="E983">
            <v>0.14085004566939099</v>
          </cell>
          <cell r="F983">
            <v>0.135819612202976</v>
          </cell>
        </row>
        <row r="984">
          <cell r="A984">
            <v>982</v>
          </cell>
          <cell r="B984">
            <v>0.106795987590111</v>
          </cell>
          <cell r="C984">
            <v>0.14724981104521001</v>
          </cell>
          <cell r="D984">
            <v>0.13595176354902599</v>
          </cell>
          <cell r="E984">
            <v>0.138006656345222</v>
          </cell>
          <cell r="F984">
            <v>0.102212628536204</v>
          </cell>
        </row>
        <row r="985">
          <cell r="A985">
            <v>983</v>
          </cell>
          <cell r="B985">
            <v>0.19760342974376099</v>
          </cell>
          <cell r="C985">
            <v>0.14194213070070899</v>
          </cell>
          <cell r="D985">
            <v>0.14715078851751801</v>
          </cell>
          <cell r="E985">
            <v>0.15414878140977401</v>
          </cell>
          <cell r="F985">
            <v>0.13814876452049399</v>
          </cell>
        </row>
        <row r="986">
          <cell r="A986">
            <v>984</v>
          </cell>
          <cell r="B986">
            <v>0.22024225573869199</v>
          </cell>
          <cell r="C986">
            <v>0.12375923054268501</v>
          </cell>
          <cell r="D986">
            <v>0.14121973097821999</v>
          </cell>
          <cell r="E986">
            <v>0.169394867153464</v>
          </cell>
          <cell r="F986">
            <v>0.16848857277326301</v>
          </cell>
        </row>
        <row r="987">
          <cell r="A987">
            <v>985</v>
          </cell>
          <cell r="B987">
            <v>0.14852035219760401</v>
          </cell>
          <cell r="C987">
            <v>0.14786671252245401</v>
          </cell>
          <cell r="D987">
            <v>0.14777834712872101</v>
          </cell>
          <cell r="E987">
            <v>0.14617906312286399</v>
          </cell>
          <cell r="F987">
            <v>0.142631754167584</v>
          </cell>
        </row>
        <row r="988">
          <cell r="A988">
            <v>986</v>
          </cell>
          <cell r="B988">
            <v>8.7293088145059095E-2</v>
          </cell>
          <cell r="C988">
            <v>0.17257901986984001</v>
          </cell>
          <cell r="D988">
            <v>0.147454528177729</v>
          </cell>
          <cell r="E988">
            <v>0.14569333891030201</v>
          </cell>
          <cell r="F988">
            <v>0.14827326592485299</v>
          </cell>
        </row>
        <row r="989">
          <cell r="A989">
            <v>987</v>
          </cell>
          <cell r="B989">
            <v>0.24999386710139099</v>
          </cell>
          <cell r="C989">
            <v>0.14467711795614099</v>
          </cell>
          <cell r="D989">
            <v>0.15718860387555</v>
          </cell>
          <cell r="E989">
            <v>0.15865377008185499</v>
          </cell>
          <cell r="F989">
            <v>0.16476835318032801</v>
          </cell>
        </row>
        <row r="990">
          <cell r="A990">
            <v>988</v>
          </cell>
          <cell r="B990">
            <v>0.14388291107904599</v>
          </cell>
          <cell r="C990">
            <v>0.118738117062082</v>
          </cell>
          <cell r="D990">
            <v>0.150328712978886</v>
          </cell>
          <cell r="E990">
            <v>0.162456143238948</v>
          </cell>
          <cell r="F990">
            <v>0.15450439448087999</v>
          </cell>
        </row>
        <row r="991">
          <cell r="A991">
            <v>989</v>
          </cell>
          <cell r="B991">
            <v>0.24289316840528</v>
          </cell>
          <cell r="C991">
            <v>0.14278409890213301</v>
          </cell>
          <cell r="D991">
            <v>0.15658833685477699</v>
          </cell>
          <cell r="E991">
            <v>0.15872873266229301</v>
          </cell>
          <cell r="F991">
            <v>0.143912714487683</v>
          </cell>
        </row>
        <row r="992">
          <cell r="A992">
            <v>990</v>
          </cell>
          <cell r="B992">
            <v>0.172800871582107</v>
          </cell>
          <cell r="C992">
            <v>0.175891037106232</v>
          </cell>
          <cell r="D992">
            <v>0.144167769813286</v>
          </cell>
          <cell r="E992">
            <v>0.142318619759009</v>
          </cell>
          <cell r="F992">
            <v>0.13779626875349801</v>
          </cell>
        </row>
        <row r="993">
          <cell r="A993">
            <v>991</v>
          </cell>
          <cell r="B993">
            <v>0.127698470440372</v>
          </cell>
          <cell r="C993">
            <v>0.146282818409816</v>
          </cell>
          <cell r="D993">
            <v>0.148158896111138</v>
          </cell>
          <cell r="E993">
            <v>0.144891622996806</v>
          </cell>
          <cell r="F993">
            <v>0.16476097476816801</v>
          </cell>
        </row>
        <row r="994">
          <cell r="A994">
            <v>992</v>
          </cell>
          <cell r="B994">
            <v>0.11120865246771899</v>
          </cell>
          <cell r="C994">
            <v>0.139155561686791</v>
          </cell>
          <cell r="D994">
            <v>0.13419984504443</v>
          </cell>
          <cell r="E994">
            <v>0.15597211768303201</v>
          </cell>
          <cell r="F994">
            <v>0.15954829708616</v>
          </cell>
        </row>
        <row r="995">
          <cell r="A995">
            <v>993</v>
          </cell>
          <cell r="B995">
            <v>0.146964110212011</v>
          </cell>
          <cell r="C995">
            <v>0.12549440144108001</v>
          </cell>
          <cell r="D995">
            <v>0.142648238716262</v>
          </cell>
          <cell r="E995">
            <v>0.162652134446994</v>
          </cell>
          <cell r="F995">
            <v>0.17434706308445699</v>
          </cell>
        </row>
        <row r="996">
          <cell r="A996">
            <v>994</v>
          </cell>
          <cell r="B996">
            <v>2.49484480585913E-2</v>
          </cell>
          <cell r="C996">
            <v>0.112496226568694</v>
          </cell>
          <cell r="D996">
            <v>0.12745225473070601</v>
          </cell>
          <cell r="E996">
            <v>0.129973101821487</v>
          </cell>
          <cell r="F996">
            <v>0.13557398447251201</v>
          </cell>
        </row>
        <row r="997">
          <cell r="A997">
            <v>995</v>
          </cell>
          <cell r="B997">
            <v>9.04676711606065E-2</v>
          </cell>
          <cell r="C997">
            <v>0.115323007328808</v>
          </cell>
          <cell r="D997">
            <v>0.131867003724118</v>
          </cell>
          <cell r="E997">
            <v>0.13012754321379899</v>
          </cell>
          <cell r="F997">
            <v>0.12736430516377301</v>
          </cell>
        </row>
        <row r="998">
          <cell r="A998">
            <v>996</v>
          </cell>
          <cell r="B998">
            <v>0.15780641483034699</v>
          </cell>
          <cell r="C998">
            <v>0.14059036865452901</v>
          </cell>
          <cell r="D998">
            <v>0.136548741819006</v>
          </cell>
          <cell r="E998">
            <v>0.140645354584645</v>
          </cell>
          <cell r="F998">
            <v>0.13663598693065299</v>
          </cell>
        </row>
        <row r="999">
          <cell r="A999">
            <v>997</v>
          </cell>
          <cell r="B999">
            <v>9.6921116894100698E-2</v>
          </cell>
          <cell r="C999">
            <v>0.12173980126101699</v>
          </cell>
          <cell r="D999">
            <v>0.12672260972055199</v>
          </cell>
          <cell r="E999">
            <v>0.117826651510078</v>
          </cell>
          <cell r="F999">
            <v>0.124623137259355</v>
          </cell>
        </row>
        <row r="1000">
          <cell r="A1000">
            <v>998</v>
          </cell>
          <cell r="B1000">
            <v>0.198284204742251</v>
          </cell>
          <cell r="C1000">
            <v>0.13357587241746299</v>
          </cell>
          <cell r="D1000">
            <v>0.13068765845236599</v>
          </cell>
          <cell r="E1000">
            <v>0.10628450909774</v>
          </cell>
          <cell r="F1000">
            <v>0.14533369696246601</v>
          </cell>
        </row>
        <row r="1001">
          <cell r="A1001">
            <v>999</v>
          </cell>
          <cell r="B1001">
            <v>6.72266802463347E-2</v>
          </cell>
          <cell r="C1001">
            <v>0.193543389057939</v>
          </cell>
          <cell r="D1001">
            <v>0.14912092518077799</v>
          </cell>
          <cell r="E1001">
            <v>0.16286203663557</v>
          </cell>
          <cell r="F1001">
            <v>0.12973511893078901</v>
          </cell>
        </row>
        <row r="1002">
          <cell r="A1002">
            <v>1000</v>
          </cell>
          <cell r="B1002">
            <v>0.16602118056935899</v>
          </cell>
          <cell r="C1002">
            <v>0.16908231261477299</v>
          </cell>
          <cell r="D1002">
            <v>0.13564189813653699</v>
          </cell>
          <cell r="E1002">
            <v>0.14828751673087701</v>
          </cell>
          <cell r="F1002">
            <v>0.164651497306704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03386-C217-410D-87AA-B2772EB7B1DF}">
  <dimension ref="A1:B29"/>
  <sheetViews>
    <sheetView workbookViewId="0">
      <selection activeCell="L6" sqref="L6"/>
    </sheetView>
  </sheetViews>
  <sheetFormatPr defaultRowHeight="14.25" x14ac:dyDescent="0.2"/>
  <cols>
    <col min="1" max="1" width="15.375" customWidth="1"/>
    <col min="2" max="2" width="12.125" customWidth="1"/>
  </cols>
  <sheetData>
    <row r="1" spans="1:2" ht="15" x14ac:dyDescent="0.25">
      <c r="A1" s="8" t="s">
        <v>2</v>
      </c>
      <c r="B1" s="8"/>
    </row>
    <row r="2" spans="1:2" ht="15" x14ac:dyDescent="0.25">
      <c r="A2" s="1" t="s">
        <v>0</v>
      </c>
      <c r="B2" s="1" t="s">
        <v>1</v>
      </c>
    </row>
    <row r="3" spans="1:2" ht="15" x14ac:dyDescent="0.25">
      <c r="A3" s="1">
        <v>80</v>
      </c>
      <c r="B3" s="1">
        <v>4.0301859999999998E-3</v>
      </c>
    </row>
    <row r="4" spans="1:2" ht="15" x14ac:dyDescent="0.25">
      <c r="A4" s="1">
        <v>90</v>
      </c>
      <c r="B4" s="1">
        <v>2.108937E-2</v>
      </c>
    </row>
    <row r="5" spans="1:2" ht="15" x14ac:dyDescent="0.25">
      <c r="A5" s="1">
        <v>100</v>
      </c>
      <c r="B5" s="1">
        <v>4.9693714999999999E-2</v>
      </c>
    </row>
    <row r="6" spans="1:2" ht="15" x14ac:dyDescent="0.25">
      <c r="A6" s="1">
        <v>110</v>
      </c>
      <c r="B6" s="1">
        <v>0.100681258</v>
      </c>
    </row>
    <row r="7" spans="1:2" ht="15" x14ac:dyDescent="0.25">
      <c r="A7" s="1">
        <v>120</v>
      </c>
      <c r="B7" s="1">
        <v>0.198148879</v>
      </c>
    </row>
    <row r="8" spans="1:2" ht="15" x14ac:dyDescent="0.25">
      <c r="A8" s="1">
        <v>130</v>
      </c>
      <c r="B8" s="1">
        <v>0.39374000799999997</v>
      </c>
    </row>
    <row r="9" spans="1:2" ht="15" x14ac:dyDescent="0.25">
      <c r="A9" s="1">
        <v>135</v>
      </c>
      <c r="B9" s="1">
        <v>0.55045417100000005</v>
      </c>
    </row>
    <row r="10" spans="1:2" ht="15" x14ac:dyDescent="0.25">
      <c r="A10" s="1">
        <v>140</v>
      </c>
      <c r="B10" s="1">
        <v>0.742035636</v>
      </c>
    </row>
    <row r="11" spans="1:2" ht="15" x14ac:dyDescent="0.25">
      <c r="A11" s="1">
        <v>143</v>
      </c>
      <c r="B11" s="1">
        <v>0.85590770400000005</v>
      </c>
    </row>
    <row r="12" spans="1:2" ht="15" x14ac:dyDescent="0.25">
      <c r="A12" s="1">
        <v>145</v>
      </c>
      <c r="B12" s="1">
        <v>0.92036000100000004</v>
      </c>
    </row>
    <row r="13" spans="1:2" ht="15" x14ac:dyDescent="0.25">
      <c r="A13" s="1">
        <v>147</v>
      </c>
      <c r="B13" s="1">
        <v>0.96835089900000004</v>
      </c>
    </row>
    <row r="14" spans="1:2" ht="15" x14ac:dyDescent="0.25">
      <c r="A14" s="1">
        <v>149</v>
      </c>
      <c r="B14" s="1">
        <v>0.99483419299999998</v>
      </c>
    </row>
    <row r="15" spans="1:2" ht="15" x14ac:dyDescent="0.25">
      <c r="A15" s="1">
        <v>150</v>
      </c>
      <c r="B15" s="1">
        <v>0.999</v>
      </c>
    </row>
    <row r="16" spans="1:2" ht="15" x14ac:dyDescent="0.25">
      <c r="A16" s="1">
        <v>151</v>
      </c>
      <c r="B16" s="1">
        <v>0.99735677700000003</v>
      </c>
    </row>
    <row r="17" spans="1:2" ht="15" x14ac:dyDescent="0.25">
      <c r="A17" s="1">
        <v>153</v>
      </c>
      <c r="B17" s="1">
        <v>0.97672653200000004</v>
      </c>
    </row>
    <row r="18" spans="1:2" ht="15" x14ac:dyDescent="0.25">
      <c r="A18" s="1">
        <v>155</v>
      </c>
      <c r="B18" s="1">
        <v>0.93663069799999998</v>
      </c>
    </row>
    <row r="19" spans="1:2" ht="15" x14ac:dyDescent="0.25">
      <c r="A19" s="1">
        <v>160</v>
      </c>
      <c r="B19" s="1">
        <v>0.78706826799999996</v>
      </c>
    </row>
    <row r="20" spans="1:2" ht="15" x14ac:dyDescent="0.25">
      <c r="A20" s="1">
        <v>165</v>
      </c>
      <c r="B20" s="1">
        <v>0.62570474200000004</v>
      </c>
    </row>
    <row r="21" spans="1:2" ht="15" x14ac:dyDescent="0.25">
      <c r="A21" s="1">
        <v>170</v>
      </c>
      <c r="B21" s="1">
        <v>0.48944446400000002</v>
      </c>
    </row>
    <row r="22" spans="1:2" ht="15" x14ac:dyDescent="0.25">
      <c r="A22" s="1">
        <v>180</v>
      </c>
      <c r="B22" s="1">
        <v>0.305851965</v>
      </c>
    </row>
    <row r="23" spans="1:2" ht="15" x14ac:dyDescent="0.25">
      <c r="A23" s="1">
        <v>190</v>
      </c>
      <c r="B23" s="1">
        <v>0.20231327800000001</v>
      </c>
    </row>
    <row r="24" spans="1:2" ht="15" x14ac:dyDescent="0.25">
      <c r="A24" s="1">
        <v>200</v>
      </c>
      <c r="B24" s="1">
        <v>0.14105957899999999</v>
      </c>
    </row>
    <row r="25" spans="1:2" ht="15" x14ac:dyDescent="0.25">
      <c r="A25" s="1">
        <v>210</v>
      </c>
      <c r="B25" s="1">
        <v>0.102387346</v>
      </c>
    </row>
    <row r="26" spans="1:2" ht="15" x14ac:dyDescent="0.25">
      <c r="A26" s="1">
        <v>220</v>
      </c>
      <c r="B26" s="1">
        <v>7.6509229999999998E-2</v>
      </c>
    </row>
    <row r="27" spans="1:2" ht="15" x14ac:dyDescent="0.25">
      <c r="A27" s="1">
        <v>230</v>
      </c>
      <c r="B27" s="1">
        <v>5.8337377000000003E-2</v>
      </c>
    </row>
    <row r="28" spans="1:2" ht="15" x14ac:dyDescent="0.25">
      <c r="A28" s="1">
        <v>240</v>
      </c>
      <c r="B28" s="1">
        <v>4.5064462E-2</v>
      </c>
    </row>
    <row r="29" spans="1:2" ht="15" x14ac:dyDescent="0.25">
      <c r="A29" s="1">
        <v>250</v>
      </c>
      <c r="B29" s="1">
        <v>3.5051704000000003E-2</v>
      </c>
    </row>
  </sheetData>
  <mergeCells count="1">
    <mergeCell ref="A1:B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E4960-4276-450F-8C9D-FF14B8287E84}">
  <dimension ref="A1:L77"/>
  <sheetViews>
    <sheetView topLeftCell="A18" workbookViewId="0">
      <selection activeCell="M15" sqref="M15"/>
    </sheetView>
  </sheetViews>
  <sheetFormatPr defaultRowHeight="14.25" x14ac:dyDescent="0.2"/>
  <cols>
    <col min="1" max="1" width="11.625" customWidth="1"/>
    <col min="2" max="2" width="12.5" customWidth="1"/>
    <col min="3" max="3" width="13.25" customWidth="1"/>
    <col min="4" max="5" width="12.5" customWidth="1"/>
    <col min="6" max="6" width="11.375" customWidth="1"/>
    <col min="7" max="7" width="13.25" customWidth="1"/>
    <col min="8" max="8" width="11.5" customWidth="1"/>
    <col min="9" max="9" width="12.25" customWidth="1"/>
    <col min="11" max="11" width="11.125" customWidth="1"/>
    <col min="12" max="12" width="17.25" customWidth="1"/>
  </cols>
  <sheetData>
    <row r="1" spans="1:12" ht="15" x14ac:dyDescent="0.25">
      <c r="A1" s="8" t="s">
        <v>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</row>
    <row r="2" spans="1:12" ht="15" x14ac:dyDescent="0.25">
      <c r="A2" s="8" t="s">
        <v>3</v>
      </c>
      <c r="B2" s="8"/>
      <c r="C2" s="8" t="s">
        <v>4</v>
      </c>
      <c r="D2" s="8"/>
      <c r="E2" s="8" t="s">
        <v>8</v>
      </c>
      <c r="F2" s="8"/>
      <c r="G2" s="8" t="s">
        <v>9</v>
      </c>
      <c r="H2" s="8"/>
      <c r="I2" s="8" t="s">
        <v>10</v>
      </c>
      <c r="J2" s="8"/>
      <c r="K2" s="8" t="s">
        <v>6</v>
      </c>
      <c r="L2" s="8"/>
    </row>
    <row r="3" spans="1:12" ht="15" x14ac:dyDescent="0.25">
      <c r="A3" s="1" t="s">
        <v>5</v>
      </c>
      <c r="B3" s="1" t="s">
        <v>1</v>
      </c>
      <c r="C3" s="1" t="s">
        <v>5</v>
      </c>
      <c r="D3" s="1" t="s">
        <v>1</v>
      </c>
      <c r="E3" s="1" t="s">
        <v>5</v>
      </c>
      <c r="F3" s="1" t="s">
        <v>1</v>
      </c>
      <c r="G3" s="1" t="s">
        <v>5</v>
      </c>
      <c r="H3" s="1" t="s">
        <v>1</v>
      </c>
      <c r="I3" s="1" t="s">
        <v>5</v>
      </c>
      <c r="J3" s="1" t="s">
        <v>1</v>
      </c>
      <c r="K3" s="1" t="s">
        <v>5</v>
      </c>
      <c r="L3" s="1" t="s">
        <v>1</v>
      </c>
    </row>
    <row r="4" spans="1:12" ht="15" x14ac:dyDescent="0.25">
      <c r="A4" s="1">
        <v>220</v>
      </c>
      <c r="B4" s="1">
        <v>4.7287814516627702E-3</v>
      </c>
      <c r="C4" s="1">
        <v>260</v>
      </c>
      <c r="D4" s="1">
        <v>2.5918597107280599E-3</v>
      </c>
      <c r="E4" s="1">
        <v>310</v>
      </c>
      <c r="F4" s="1">
        <v>5.5410988151683898E-3</v>
      </c>
      <c r="G4" s="1">
        <v>360</v>
      </c>
      <c r="H4" s="1">
        <v>8.8832140826211603E-3</v>
      </c>
      <c r="I4" s="1">
        <v>390</v>
      </c>
      <c r="J4" s="1">
        <v>5.1187005553249201E-3</v>
      </c>
      <c r="K4" s="1">
        <v>200</v>
      </c>
      <c r="L4" s="1">
        <v>2.08052851112684E-2</v>
      </c>
    </row>
    <row r="5" spans="1:12" ht="15" x14ac:dyDescent="0.25">
      <c r="A5" s="1">
        <v>230</v>
      </c>
      <c r="B5" s="1">
        <v>2.1966106497258799E-2</v>
      </c>
      <c r="C5" s="1">
        <v>270</v>
      </c>
      <c r="D5" s="1">
        <v>1.7103022918126799E-2</v>
      </c>
      <c r="E5" s="1">
        <v>320</v>
      </c>
      <c r="F5" s="1">
        <v>1.96034306868356E-2</v>
      </c>
      <c r="G5" s="1">
        <v>370</v>
      </c>
      <c r="H5" s="1">
        <v>2.2144401202141999E-2</v>
      </c>
      <c r="I5" s="1">
        <v>400</v>
      </c>
      <c r="J5" s="1">
        <v>1.6217943441600501E-2</v>
      </c>
      <c r="K5" s="1">
        <v>210</v>
      </c>
      <c r="L5" s="1">
        <v>3.4620066131492898E-2</v>
      </c>
    </row>
    <row r="6" spans="1:12" ht="15" x14ac:dyDescent="0.25">
      <c r="A6" s="1">
        <v>240</v>
      </c>
      <c r="B6" s="1">
        <v>4.6015903564213999E-2</v>
      </c>
      <c r="C6" s="1">
        <v>280</v>
      </c>
      <c r="D6" s="1">
        <v>3.6786652658632402E-2</v>
      </c>
      <c r="E6" s="1">
        <v>330</v>
      </c>
      <c r="F6" s="1">
        <v>3.8469092606598997E-2</v>
      </c>
      <c r="G6" s="1">
        <v>380</v>
      </c>
      <c r="H6" s="1">
        <v>3.9542228668510503E-2</v>
      </c>
      <c r="I6" s="1">
        <v>410</v>
      </c>
      <c r="J6" s="1">
        <v>3.04358424660644E-2</v>
      </c>
      <c r="K6" s="1">
        <v>220</v>
      </c>
      <c r="L6" s="1">
        <v>5.1780284650193201E-2</v>
      </c>
    </row>
    <row r="7" spans="1:12" ht="15" x14ac:dyDescent="0.25">
      <c r="A7" s="1">
        <v>250</v>
      </c>
      <c r="B7" s="1">
        <v>8.0667599484404995E-2</v>
      </c>
      <c r="C7" s="1">
        <v>290</v>
      </c>
      <c r="D7" s="1">
        <v>6.4254152037652501E-2</v>
      </c>
      <c r="E7" s="1">
        <v>340</v>
      </c>
      <c r="F7" s="1">
        <v>6.4463481395560907E-2</v>
      </c>
      <c r="G7" s="1">
        <v>390</v>
      </c>
      <c r="H7" s="1">
        <v>6.2893990485375501E-2</v>
      </c>
      <c r="I7" s="1">
        <v>420</v>
      </c>
      <c r="J7" s="1">
        <v>4.9007845971465597E-2</v>
      </c>
      <c r="K7" s="1">
        <v>230</v>
      </c>
      <c r="L7" s="1">
        <v>7.3502718591097999E-2</v>
      </c>
    </row>
    <row r="8" spans="1:12" ht="15" x14ac:dyDescent="0.25">
      <c r="A8" s="1">
        <v>260</v>
      </c>
      <c r="B8" s="1">
        <v>0.13237482365136</v>
      </c>
      <c r="C8" s="1">
        <v>300</v>
      </c>
      <c r="D8" s="1">
        <v>0.10380079229747</v>
      </c>
      <c r="E8" s="1">
        <v>350</v>
      </c>
      <c r="F8" s="1">
        <v>0.101344593369977</v>
      </c>
      <c r="G8" s="1">
        <v>400</v>
      </c>
      <c r="H8" s="1">
        <v>9.5023692436513693E-2</v>
      </c>
      <c r="I8" s="1">
        <v>430</v>
      </c>
      <c r="J8" s="1">
        <v>7.3785515230224696E-2</v>
      </c>
      <c r="K8" s="1">
        <v>240</v>
      </c>
      <c r="L8" s="1">
        <v>0.101612100749878</v>
      </c>
    </row>
    <row r="9" spans="1:12" ht="15" x14ac:dyDescent="0.25">
      <c r="A9" s="1">
        <v>270</v>
      </c>
      <c r="B9" s="1">
        <v>0.21223481391760199</v>
      </c>
      <c r="C9" s="1">
        <v>310</v>
      </c>
      <c r="D9" s="1">
        <v>0.162624013261288</v>
      </c>
      <c r="E9" s="1">
        <v>360</v>
      </c>
      <c r="F9" s="1">
        <v>0.15528858739658699</v>
      </c>
      <c r="G9" s="1">
        <v>410</v>
      </c>
      <c r="H9" s="1">
        <v>0.14038247978044999</v>
      </c>
      <c r="I9" s="1">
        <v>440</v>
      </c>
      <c r="J9" s="1">
        <v>0.10758342426015099</v>
      </c>
      <c r="K9" s="1">
        <v>250</v>
      </c>
      <c r="L9" s="1">
        <v>0.138930894627741</v>
      </c>
    </row>
    <row r="10" spans="1:12" ht="15" x14ac:dyDescent="0.25">
      <c r="A10" s="1">
        <v>280</v>
      </c>
      <c r="B10" s="1">
        <v>0.338368181771805</v>
      </c>
      <c r="C10" s="1">
        <v>320</v>
      </c>
      <c r="D10" s="1">
        <v>0.25264043314989298</v>
      </c>
      <c r="E10" s="1">
        <v>370</v>
      </c>
      <c r="F10" s="1">
        <v>0.23633652658165999</v>
      </c>
      <c r="G10" s="1">
        <v>420</v>
      </c>
      <c r="H10" s="1">
        <v>0.20594590757520001</v>
      </c>
      <c r="I10" s="1">
        <v>450</v>
      </c>
      <c r="J10" s="1">
        <v>0.15468937407323399</v>
      </c>
      <c r="K10" s="1">
        <v>260</v>
      </c>
      <c r="L10" s="1">
        <v>0.18995619605918301</v>
      </c>
    </row>
    <row r="11" spans="1:12" ht="15" x14ac:dyDescent="0.25">
      <c r="A11" s="1">
        <v>290</v>
      </c>
      <c r="B11" s="1">
        <v>0.53287225035444497</v>
      </c>
      <c r="C11" s="1">
        <v>330</v>
      </c>
      <c r="D11" s="1">
        <v>0.39148875859836901</v>
      </c>
      <c r="E11" s="1">
        <v>380</v>
      </c>
      <c r="F11" s="1">
        <v>0.35930070907262002</v>
      </c>
      <c r="G11" s="1">
        <v>430</v>
      </c>
      <c r="H11" s="1">
        <v>0.30199261395766303</v>
      </c>
      <c r="I11" s="1">
        <v>460</v>
      </c>
      <c r="J11" s="1">
        <v>0.22145231812482899</v>
      </c>
      <c r="K11" s="1">
        <v>270</v>
      </c>
      <c r="L11" s="1">
        <v>0.26199204154966799</v>
      </c>
    </row>
    <row r="12" spans="1:12" ht="15" x14ac:dyDescent="0.25">
      <c r="A12" s="1">
        <v>295</v>
      </c>
      <c r="B12" s="1">
        <v>0.65656559294459904</v>
      </c>
      <c r="C12" s="1">
        <v>341</v>
      </c>
      <c r="D12" s="1">
        <v>0.61677665742908805</v>
      </c>
      <c r="E12" s="1">
        <v>391</v>
      </c>
      <c r="F12" s="1">
        <v>0.55858270128615595</v>
      </c>
      <c r="G12" s="1">
        <v>441</v>
      </c>
      <c r="H12" s="1">
        <v>0.45672057062842603</v>
      </c>
      <c r="I12" s="1">
        <v>470</v>
      </c>
      <c r="J12" s="1">
        <v>0.31626298836076699</v>
      </c>
      <c r="K12" s="1">
        <v>280</v>
      </c>
      <c r="L12" s="1">
        <v>0.36667169919907899</v>
      </c>
    </row>
    <row r="13" spans="1:12" ht="15" x14ac:dyDescent="0.25">
      <c r="A13" s="1">
        <v>298</v>
      </c>
      <c r="B13" s="1">
        <v>0.73496328782961695</v>
      </c>
      <c r="C13" s="1">
        <v>344</v>
      </c>
      <c r="D13" s="1">
        <v>0.68782895143072298</v>
      </c>
      <c r="E13" s="1">
        <v>394</v>
      </c>
      <c r="F13" s="1">
        <v>0.62286015718920495</v>
      </c>
      <c r="G13" s="1">
        <v>444</v>
      </c>
      <c r="H13" s="1">
        <v>0.50857866960959397</v>
      </c>
      <c r="I13" s="1">
        <v>481</v>
      </c>
      <c r="J13" s="1">
        <v>0.46100942767035302</v>
      </c>
      <c r="K13" s="1">
        <v>290</v>
      </c>
      <c r="L13" s="1">
        <v>0.519699850920609</v>
      </c>
    </row>
    <row r="14" spans="1:12" ht="15" x14ac:dyDescent="0.25">
      <c r="A14" s="1">
        <v>301</v>
      </c>
      <c r="B14" s="1">
        <v>0.81153816003649004</v>
      </c>
      <c r="C14" s="1">
        <v>347</v>
      </c>
      <c r="D14" s="1">
        <v>0.75821464031212804</v>
      </c>
      <c r="E14" s="1">
        <v>397</v>
      </c>
      <c r="F14" s="1">
        <v>0.68822004632730804</v>
      </c>
      <c r="G14" s="1">
        <v>447</v>
      </c>
      <c r="H14" s="1">
        <v>0.56374795774912201</v>
      </c>
      <c r="I14" s="1">
        <v>484</v>
      </c>
      <c r="J14" s="1">
        <v>0.50717759881645896</v>
      </c>
      <c r="K14" s="1">
        <v>300</v>
      </c>
      <c r="L14" s="1">
        <v>0.72630061814538904</v>
      </c>
    </row>
    <row r="15" spans="1:12" ht="15" x14ac:dyDescent="0.25">
      <c r="A15" s="1">
        <v>304</v>
      </c>
      <c r="B15" s="1">
        <v>0.88037743200744401</v>
      </c>
      <c r="C15" s="1">
        <v>350</v>
      </c>
      <c r="D15" s="1">
        <v>0.82329139666619799</v>
      </c>
      <c r="E15" s="1">
        <v>400</v>
      </c>
      <c r="F15" s="1">
        <v>0.75128549825201596</v>
      </c>
      <c r="G15" s="1">
        <v>450</v>
      </c>
      <c r="H15" s="1">
        <v>0.62095658703921897</v>
      </c>
      <c r="I15" s="1">
        <v>487</v>
      </c>
      <c r="J15" s="1">
        <v>0.55491352239194203</v>
      </c>
      <c r="K15" s="1">
        <v>305</v>
      </c>
      <c r="L15" s="1">
        <v>0.834740300675478</v>
      </c>
    </row>
    <row r="16" spans="1:12" ht="15" x14ac:dyDescent="0.25">
      <c r="A16" s="1">
        <v>307</v>
      </c>
      <c r="B16" s="1">
        <v>0.934667025170141</v>
      </c>
      <c r="C16" s="1">
        <v>353</v>
      </c>
      <c r="D16" s="1">
        <v>0.87748225721964901</v>
      </c>
      <c r="E16" s="1">
        <v>403</v>
      </c>
      <c r="F16" s="1">
        <v>0.80767232244801901</v>
      </c>
      <c r="G16" s="1">
        <v>453</v>
      </c>
      <c r="H16" s="1">
        <v>0.67822377205056195</v>
      </c>
      <c r="I16" s="1">
        <v>490</v>
      </c>
      <c r="J16" s="1">
        <v>0.60281687059245503</v>
      </c>
      <c r="K16" s="1">
        <v>310</v>
      </c>
      <c r="L16" s="1">
        <v>0.92275042882411995</v>
      </c>
    </row>
    <row r="17" spans="1:12" ht="15" x14ac:dyDescent="0.25">
      <c r="A17" s="1">
        <v>310</v>
      </c>
      <c r="B17" s="1">
        <v>0.96807375860493095</v>
      </c>
      <c r="C17" s="1">
        <v>356</v>
      </c>
      <c r="D17" s="1">
        <v>0.91518650636600496</v>
      </c>
      <c r="E17" s="1">
        <v>406</v>
      </c>
      <c r="F17" s="1">
        <v>0.85246378892063901</v>
      </c>
      <c r="G17" s="1">
        <v>456</v>
      </c>
      <c r="H17" s="1">
        <v>0.73281389258601604</v>
      </c>
      <c r="I17" s="1">
        <v>493</v>
      </c>
      <c r="J17" s="1">
        <v>0.64898303004866398</v>
      </c>
      <c r="K17" s="1">
        <v>315</v>
      </c>
      <c r="L17" s="1">
        <v>0.967842043699359</v>
      </c>
    </row>
    <row r="18" spans="1:12" ht="15" x14ac:dyDescent="0.25">
      <c r="A18" s="1">
        <v>313</v>
      </c>
      <c r="B18" s="1">
        <v>0.97647114047195804</v>
      </c>
      <c r="C18" s="1">
        <v>359</v>
      </c>
      <c r="D18" s="1">
        <v>0.93207750659544197</v>
      </c>
      <c r="E18" s="1">
        <v>409</v>
      </c>
      <c r="F18" s="1">
        <v>0.88108753979906296</v>
      </c>
      <c r="G18" s="1">
        <v>459</v>
      </c>
      <c r="H18" s="1">
        <v>0.781355127650319</v>
      </c>
      <c r="I18" s="1">
        <v>496</v>
      </c>
      <c r="J18" s="1">
        <v>0.69106078049606501</v>
      </c>
      <c r="K18" s="1">
        <v>320</v>
      </c>
      <c r="L18" s="1">
        <v>0.96180243593842196</v>
      </c>
    </row>
    <row r="19" spans="1:12" ht="15" x14ac:dyDescent="0.25">
      <c r="A19" s="1">
        <v>316</v>
      </c>
      <c r="B19" s="1">
        <v>0.95923276103237898</v>
      </c>
      <c r="C19" s="1">
        <v>362</v>
      </c>
      <c r="D19" s="1">
        <v>0.92631449410633104</v>
      </c>
      <c r="E19" s="1">
        <v>412</v>
      </c>
      <c r="F19" s="1">
        <v>0.890391980854909</v>
      </c>
      <c r="G19" s="1">
        <v>462</v>
      </c>
      <c r="H19" s="1">
        <v>0.82018844327850204</v>
      </c>
      <c r="I19" s="1">
        <v>499</v>
      </c>
      <c r="J19" s="1">
        <v>0.72643852452829005</v>
      </c>
      <c r="K19" s="1">
        <v>325</v>
      </c>
      <c r="L19" s="1">
        <v>0.92087909408858803</v>
      </c>
    </row>
    <row r="20" spans="1:12" ht="15" x14ac:dyDescent="0.25">
      <c r="A20" s="1">
        <v>319</v>
      </c>
      <c r="B20" s="1">
        <v>0.91938222142801795</v>
      </c>
      <c r="C20" s="1">
        <v>365</v>
      </c>
      <c r="D20" s="1">
        <v>0.89908284297605701</v>
      </c>
      <c r="E20" s="1">
        <v>415</v>
      </c>
      <c r="F20" s="1">
        <v>0.87950574103662005</v>
      </c>
      <c r="G20" s="1">
        <v>465</v>
      </c>
      <c r="H20" s="1">
        <v>0.84594255716081201</v>
      </c>
      <c r="I20" s="1">
        <v>502</v>
      </c>
      <c r="J20" s="1">
        <v>0.75256755775848405</v>
      </c>
      <c r="K20" s="1">
        <v>330</v>
      </c>
      <c r="L20" s="1">
        <v>0.87465277766596194</v>
      </c>
    </row>
    <row r="21" spans="1:12" ht="15" x14ac:dyDescent="0.25">
      <c r="A21" s="1">
        <v>322</v>
      </c>
      <c r="B21" s="1">
        <v>0.86252930600475497</v>
      </c>
      <c r="C21" s="1">
        <v>368</v>
      </c>
      <c r="D21" s="1">
        <v>0.85417705553130197</v>
      </c>
      <c r="E21" s="1">
        <v>418</v>
      </c>
      <c r="F21" s="1">
        <v>0.850070368251019</v>
      </c>
      <c r="G21" s="1">
        <v>468</v>
      </c>
      <c r="H21" s="1">
        <v>0.85621247325409899</v>
      </c>
      <c r="I21" s="1">
        <v>505</v>
      </c>
      <c r="J21" s="1">
        <v>0.76737554935484997</v>
      </c>
      <c r="K21" s="1">
        <v>335</v>
      </c>
      <c r="L21" s="1">
        <v>0.84714988055317098</v>
      </c>
    </row>
    <row r="22" spans="1:12" ht="15" x14ac:dyDescent="0.25">
      <c r="A22" s="1">
        <v>325</v>
      </c>
      <c r="B22" s="1">
        <v>0.79521473282187705</v>
      </c>
      <c r="C22" s="1">
        <v>371</v>
      </c>
      <c r="D22" s="1">
        <v>0.79686713280531196</v>
      </c>
      <c r="E22" s="1">
        <v>421</v>
      </c>
      <c r="F22" s="1">
        <v>0.80573169344239703</v>
      </c>
      <c r="G22" s="1">
        <v>471</v>
      </c>
      <c r="H22" s="1">
        <v>0.85011559718551399</v>
      </c>
      <c r="I22" s="1">
        <v>508</v>
      </c>
      <c r="J22" s="1">
        <v>0.76966363044261799</v>
      </c>
      <c r="K22" s="1">
        <v>340</v>
      </c>
      <c r="L22" s="1">
        <v>0.84861181486723503</v>
      </c>
    </row>
    <row r="23" spans="1:12" ht="15" x14ac:dyDescent="0.25">
      <c r="A23" s="1">
        <v>330</v>
      </c>
      <c r="B23" s="1">
        <v>0.675511414552458</v>
      </c>
      <c r="C23" s="1">
        <v>374</v>
      </c>
      <c r="D23" s="1">
        <v>0.73261459473505297</v>
      </c>
      <c r="E23" s="1">
        <v>424</v>
      </c>
      <c r="F23" s="1">
        <v>0.75115632813920896</v>
      </c>
      <c r="G23" s="1">
        <v>474</v>
      </c>
      <c r="H23" s="1">
        <v>0.82849946449789702</v>
      </c>
      <c r="I23" s="1">
        <v>511</v>
      </c>
      <c r="J23" s="1">
        <v>0.759355291663809</v>
      </c>
      <c r="K23" s="1">
        <v>345</v>
      </c>
      <c r="L23" s="1">
        <v>0.87669403026901505</v>
      </c>
    </row>
    <row r="24" spans="1:12" ht="15" x14ac:dyDescent="0.25">
      <c r="A24" s="1">
        <v>340</v>
      </c>
      <c r="B24" s="1">
        <v>0.46351867259402002</v>
      </c>
      <c r="C24" s="1">
        <v>377</v>
      </c>
      <c r="D24" s="1">
        <v>0.66612309398236202</v>
      </c>
      <c r="E24" s="1">
        <v>427</v>
      </c>
      <c r="F24" s="1">
        <v>0.69101643037634997</v>
      </c>
      <c r="G24" s="1">
        <v>477</v>
      </c>
      <c r="H24" s="1">
        <v>0.79371168099603195</v>
      </c>
      <c r="I24" s="1">
        <v>514</v>
      </c>
      <c r="J24" s="1">
        <v>0.73750426976571104</v>
      </c>
      <c r="K24" s="1">
        <v>350</v>
      </c>
      <c r="L24" s="1">
        <v>0.91942598830258504</v>
      </c>
    </row>
    <row r="25" spans="1:12" ht="15" x14ac:dyDescent="0.25">
      <c r="A25" s="1">
        <v>350</v>
      </c>
      <c r="B25" s="1">
        <v>0.31487399863869803</v>
      </c>
      <c r="C25" s="1">
        <v>380</v>
      </c>
      <c r="D25" s="1">
        <v>0.60089636663900803</v>
      </c>
      <c r="E25" s="1">
        <v>430</v>
      </c>
      <c r="F25" s="1">
        <v>0.62927673186815603</v>
      </c>
      <c r="G25" s="1">
        <v>480</v>
      </c>
      <c r="H25" s="1">
        <v>0.749037870010135</v>
      </c>
      <c r="I25" s="1">
        <v>517</v>
      </c>
      <c r="J25" s="1">
        <v>0.70606007431808104</v>
      </c>
      <c r="K25" s="1">
        <v>355</v>
      </c>
      <c r="L25" s="1">
        <v>0.95858490765260695</v>
      </c>
    </row>
    <row r="26" spans="1:12" ht="15" x14ac:dyDescent="0.25">
      <c r="A26" s="1">
        <v>360</v>
      </c>
      <c r="B26" s="1">
        <v>0.217194289829647</v>
      </c>
      <c r="C26" s="1">
        <v>385</v>
      </c>
      <c r="D26" s="1">
        <v>0.50071500951987602</v>
      </c>
      <c r="E26" s="1">
        <v>435</v>
      </c>
      <c r="F26" s="1">
        <v>0.53034885781486396</v>
      </c>
      <c r="G26" s="1">
        <v>485</v>
      </c>
      <c r="H26" s="1">
        <v>0.66216356091081197</v>
      </c>
      <c r="I26" s="1">
        <v>520</v>
      </c>
      <c r="J26" s="1">
        <v>0.66748146396532604</v>
      </c>
      <c r="K26" s="1">
        <v>360</v>
      </c>
      <c r="L26" s="1">
        <v>0.976396829942343</v>
      </c>
    </row>
    <row r="27" spans="1:12" ht="15" x14ac:dyDescent="0.25">
      <c r="A27" s="1">
        <v>370</v>
      </c>
      <c r="B27" s="1">
        <v>0.15251754339256601</v>
      </c>
      <c r="C27" s="1">
        <v>395</v>
      </c>
      <c r="D27" s="1">
        <v>0.343430143415421</v>
      </c>
      <c r="E27" s="1">
        <v>445</v>
      </c>
      <c r="F27" s="1">
        <v>0.36777756038960402</v>
      </c>
      <c r="G27" s="1">
        <v>495</v>
      </c>
      <c r="H27" s="1">
        <v>0.48672034561965</v>
      </c>
      <c r="I27" s="1">
        <v>525</v>
      </c>
      <c r="J27" s="1">
        <v>0.594186609524191</v>
      </c>
      <c r="K27" s="1">
        <v>365</v>
      </c>
      <c r="L27" s="1">
        <v>0.96491417107752098</v>
      </c>
    </row>
    <row r="28" spans="1:12" ht="15" x14ac:dyDescent="0.25">
      <c r="A28" s="1">
        <v>380</v>
      </c>
      <c r="B28" s="1">
        <v>0.108450908975219</v>
      </c>
      <c r="C28" s="1">
        <v>405</v>
      </c>
      <c r="D28" s="1">
        <v>0.23749677135333799</v>
      </c>
      <c r="E28" s="1">
        <v>455</v>
      </c>
      <c r="F28" s="1">
        <v>0.255085268115186</v>
      </c>
      <c r="G28" s="1">
        <v>505</v>
      </c>
      <c r="H28" s="1">
        <v>0.34715753480692302</v>
      </c>
      <c r="I28" s="1">
        <v>535</v>
      </c>
      <c r="J28" s="1">
        <v>0.44613614286317799</v>
      </c>
      <c r="K28" s="1">
        <v>370</v>
      </c>
      <c r="L28" s="1">
        <v>0.93060317606731102</v>
      </c>
    </row>
    <row r="29" spans="1:12" ht="15" x14ac:dyDescent="0.25">
      <c r="A29" s="1">
        <v>390</v>
      </c>
      <c r="B29" s="1">
        <v>7.7442792645276606E-2</v>
      </c>
      <c r="C29" s="1">
        <v>415</v>
      </c>
      <c r="D29" s="1">
        <v>0.16688250249553699</v>
      </c>
      <c r="E29" s="1">
        <v>465</v>
      </c>
      <c r="F29" s="1">
        <v>0.17928942056126301</v>
      </c>
      <c r="G29" s="1">
        <v>515</v>
      </c>
      <c r="H29" s="1">
        <v>0.24793431225054599</v>
      </c>
      <c r="I29" s="1">
        <v>545</v>
      </c>
      <c r="J29" s="1">
        <v>0.32520606691260401</v>
      </c>
      <c r="K29" s="1">
        <v>375</v>
      </c>
      <c r="L29" s="1">
        <v>0.88922908056264804</v>
      </c>
    </row>
    <row r="30" spans="1:12" ht="15" x14ac:dyDescent="0.25">
      <c r="A30" s="1">
        <v>400</v>
      </c>
      <c r="B30" s="1">
        <v>5.4952148147801499E-2</v>
      </c>
      <c r="C30" s="1">
        <v>425</v>
      </c>
      <c r="D30" s="1">
        <v>0.118807953259843</v>
      </c>
      <c r="E30" s="1">
        <v>475</v>
      </c>
      <c r="F30" s="1">
        <v>0.12765943892213999</v>
      </c>
      <c r="G30" s="1">
        <v>525</v>
      </c>
      <c r="H30" s="1">
        <v>0.17905795667082899</v>
      </c>
      <c r="I30" s="1">
        <v>555</v>
      </c>
      <c r="J30" s="1">
        <v>0.236534919322683</v>
      </c>
      <c r="K30" s="1">
        <v>380</v>
      </c>
      <c r="L30" s="1">
        <v>0.85663383533645798</v>
      </c>
    </row>
    <row r="31" spans="1:12" ht="15" x14ac:dyDescent="0.25">
      <c r="A31" s="1">
        <v>410</v>
      </c>
      <c r="B31" s="1">
        <v>3.8195515109156399E-2</v>
      </c>
      <c r="C31" s="1">
        <v>435</v>
      </c>
      <c r="D31" s="1">
        <v>8.5109937608639802E-2</v>
      </c>
      <c r="E31" s="1">
        <v>485</v>
      </c>
      <c r="F31" s="1">
        <v>9.1576914477543903E-2</v>
      </c>
      <c r="G31" s="1">
        <v>535</v>
      </c>
      <c r="H31" s="1">
        <v>0.130791067898338</v>
      </c>
      <c r="I31" s="1">
        <v>565</v>
      </c>
      <c r="J31" s="1">
        <v>0.17335585425397099</v>
      </c>
      <c r="K31" s="1">
        <v>385</v>
      </c>
      <c r="L31" s="1">
        <v>0.84301633951939503</v>
      </c>
    </row>
    <row r="32" spans="1:12" ht="15" x14ac:dyDescent="0.25">
      <c r="A32" s="1">
        <v>420</v>
      </c>
      <c r="B32" s="1">
        <v>2.54172141185319E-2</v>
      </c>
      <c r="C32" s="1">
        <v>445</v>
      </c>
      <c r="D32" s="1">
        <v>6.0790945026357499E-2</v>
      </c>
      <c r="E32" s="1">
        <v>495</v>
      </c>
      <c r="F32" s="1">
        <v>6.56506406514029E-2</v>
      </c>
      <c r="G32" s="1">
        <v>545</v>
      </c>
      <c r="H32" s="1">
        <v>9.6256590942102704E-2</v>
      </c>
      <c r="I32" s="1">
        <v>575</v>
      </c>
      <c r="J32" s="1">
        <v>0.128173798076438</v>
      </c>
      <c r="K32" s="1">
        <v>390</v>
      </c>
      <c r="L32" s="1">
        <v>0.851643499998334</v>
      </c>
    </row>
    <row r="33" spans="1:12" ht="15" x14ac:dyDescent="0.25">
      <c r="A33" s="1">
        <v>430</v>
      </c>
      <c r="B33" s="1">
        <v>1.5475925947812099E-2</v>
      </c>
      <c r="C33" s="1">
        <v>455</v>
      </c>
      <c r="D33" s="1">
        <v>4.2769006905229202E-2</v>
      </c>
      <c r="E33" s="1">
        <v>505</v>
      </c>
      <c r="F33" s="1">
        <v>4.6530042758029501E-2</v>
      </c>
      <c r="G33" s="1">
        <v>555</v>
      </c>
      <c r="H33" s="1">
        <v>7.0965089523289601E-2</v>
      </c>
      <c r="I33" s="1">
        <v>585</v>
      </c>
      <c r="J33" s="1">
        <v>9.5343173892878094E-2</v>
      </c>
      <c r="K33" s="1">
        <v>395</v>
      </c>
      <c r="L33" s="1">
        <v>0.87914021031321099</v>
      </c>
    </row>
    <row r="34" spans="1:12" ht="15" x14ac:dyDescent="0.25">
      <c r="A34" s="1">
        <v>440</v>
      </c>
      <c r="B34" s="1">
        <v>7.6080020874186296E-3</v>
      </c>
      <c r="C34" s="1">
        <v>465</v>
      </c>
      <c r="D34" s="1">
        <v>2.9098760852167099E-2</v>
      </c>
      <c r="E34" s="1">
        <v>515</v>
      </c>
      <c r="F34" s="1">
        <v>3.2096759395966602E-2</v>
      </c>
      <c r="G34" s="1">
        <v>565</v>
      </c>
      <c r="H34" s="1">
        <v>5.2022163252688998E-2</v>
      </c>
      <c r="I34" s="1">
        <v>595</v>
      </c>
      <c r="J34" s="1">
        <v>7.1014967904745097E-2</v>
      </c>
      <c r="K34" s="1">
        <v>400</v>
      </c>
      <c r="L34" s="1">
        <v>0.91588202839056698</v>
      </c>
    </row>
    <row r="35" spans="1:12" ht="15" x14ac:dyDescent="0.25">
      <c r="A35" s="1">
        <v>450</v>
      </c>
      <c r="B35" s="1">
        <v>1.2887425970684501E-3</v>
      </c>
      <c r="C35" s="1">
        <v>475</v>
      </c>
      <c r="D35" s="1">
        <v>1.8517926833338E-2</v>
      </c>
      <c r="E35" s="1">
        <v>525</v>
      </c>
      <c r="F35" s="1">
        <v>2.0977974043576798E-2</v>
      </c>
      <c r="G35" s="1">
        <v>575</v>
      </c>
      <c r="H35" s="1">
        <v>3.7541291064018899E-2</v>
      </c>
      <c r="I35" s="1">
        <v>605</v>
      </c>
      <c r="J35" s="1">
        <v>5.2628289412712401E-2</v>
      </c>
      <c r="K35" s="1">
        <v>405</v>
      </c>
      <c r="L35" s="1">
        <v>0.94773654460810297</v>
      </c>
    </row>
    <row r="36" spans="1:12" ht="15" x14ac:dyDescent="0.25">
      <c r="C36" s="1">
        <v>485</v>
      </c>
      <c r="D36" s="1">
        <v>1.0184539147151299E-2</v>
      </c>
      <c r="E36" s="1">
        <v>535</v>
      </c>
      <c r="F36" s="1">
        <v>1.22604000686522E-2</v>
      </c>
      <c r="G36" s="1">
        <v>585</v>
      </c>
      <c r="H36" s="1">
        <v>2.6268795276585301E-2</v>
      </c>
      <c r="I36" s="1">
        <v>615</v>
      </c>
      <c r="J36" s="1">
        <v>3.8473977637750401E-2</v>
      </c>
      <c r="K36" s="1">
        <v>410</v>
      </c>
      <c r="L36" s="1">
        <v>0.96118451184640996</v>
      </c>
    </row>
    <row r="37" spans="1:12" ht="15" x14ac:dyDescent="0.25">
      <c r="C37" s="1">
        <v>495</v>
      </c>
      <c r="D37" s="1">
        <v>3.5222100872771499E-3</v>
      </c>
      <c r="E37" s="1">
        <v>545</v>
      </c>
      <c r="F37" s="1">
        <v>5.3208704972079702E-3</v>
      </c>
      <c r="G37" s="1">
        <v>595</v>
      </c>
      <c r="H37" s="1">
        <v>1.73530971066608E-2</v>
      </c>
      <c r="I37" s="1">
        <v>625</v>
      </c>
      <c r="J37" s="1">
        <v>2.7395256963759902E-2</v>
      </c>
      <c r="K37" s="1">
        <v>415</v>
      </c>
      <c r="L37" s="1">
        <v>0.95046538951142401</v>
      </c>
    </row>
    <row r="38" spans="1:12" ht="15" x14ac:dyDescent="0.25">
      <c r="A38" s="1"/>
      <c r="B38" s="1"/>
      <c r="G38" s="1">
        <v>605</v>
      </c>
      <c r="H38" s="1">
        <v>1.02029382731601E-2</v>
      </c>
      <c r="I38" s="1">
        <v>635</v>
      </c>
      <c r="J38" s="1">
        <v>1.85949683769378E-2</v>
      </c>
      <c r="K38" s="1">
        <v>420</v>
      </c>
      <c r="L38" s="1">
        <v>0.92093563950926405</v>
      </c>
    </row>
    <row r="39" spans="1:12" ht="15" x14ac:dyDescent="0.25">
      <c r="A39" s="1"/>
      <c r="B39" s="1"/>
      <c r="G39" s="1">
        <v>615</v>
      </c>
      <c r="H39" s="1">
        <v>4.39915509731103E-3</v>
      </c>
      <c r="I39" s="1">
        <v>645</v>
      </c>
      <c r="J39" s="1">
        <v>1.1513210500611701E-2</v>
      </c>
      <c r="K39" s="1">
        <v>425</v>
      </c>
      <c r="L39" s="1">
        <v>0.88528624777032905</v>
      </c>
    </row>
    <row r="40" spans="1:12" ht="15" x14ac:dyDescent="0.25">
      <c r="A40" s="1"/>
      <c r="B40" s="1"/>
      <c r="G40" s="1"/>
      <c r="H40" s="1"/>
      <c r="I40" s="1">
        <v>655</v>
      </c>
      <c r="J40" s="1">
        <v>5.7493058674165098E-3</v>
      </c>
      <c r="K40" s="1">
        <v>430</v>
      </c>
      <c r="L40" s="1">
        <v>0.85664000582105604</v>
      </c>
    </row>
    <row r="41" spans="1:12" ht="15" x14ac:dyDescent="0.25">
      <c r="A41" s="1"/>
      <c r="B41" s="1"/>
      <c r="G41" s="1"/>
      <c r="H41" s="1"/>
      <c r="I41" s="1">
        <v>665</v>
      </c>
      <c r="J41" s="1">
        <v>1.0113908491499099E-3</v>
      </c>
      <c r="K41" s="1">
        <v>435</v>
      </c>
      <c r="L41" s="1">
        <v>0.84394560371281102</v>
      </c>
    </row>
    <row r="42" spans="1:12" ht="15" x14ac:dyDescent="0.25">
      <c r="A42" s="1"/>
      <c r="B42" s="1"/>
      <c r="G42" s="1"/>
      <c r="H42" s="1"/>
      <c r="K42" s="1">
        <v>440</v>
      </c>
      <c r="L42" s="1">
        <v>0.850565134741463</v>
      </c>
    </row>
    <row r="43" spans="1:12" ht="15" x14ac:dyDescent="0.25">
      <c r="A43" s="1"/>
      <c r="B43" s="1"/>
      <c r="G43" s="1"/>
      <c r="H43" s="1"/>
      <c r="K43" s="1">
        <v>445</v>
      </c>
      <c r="L43" s="1">
        <v>0.87417160664746196</v>
      </c>
    </row>
    <row r="44" spans="1:12" ht="15" x14ac:dyDescent="0.25">
      <c r="A44" s="1"/>
      <c r="B44" s="1"/>
      <c r="C44" s="1"/>
      <c r="D44" s="1"/>
      <c r="G44" s="1"/>
      <c r="H44" s="1"/>
      <c r="K44" s="1">
        <v>450</v>
      </c>
      <c r="L44" s="1">
        <v>0.90687715249319001</v>
      </c>
    </row>
    <row r="45" spans="1:12" ht="15" x14ac:dyDescent="0.25">
      <c r="A45" s="1"/>
      <c r="B45" s="1"/>
      <c r="C45" s="1"/>
      <c r="D45" s="1"/>
      <c r="G45" s="1"/>
      <c r="H45" s="1"/>
      <c r="K45" s="1">
        <v>455</v>
      </c>
      <c r="L45" s="1">
        <v>0.93651364667274495</v>
      </c>
    </row>
    <row r="46" spans="1:12" ht="15" x14ac:dyDescent="0.25">
      <c r="A46" s="1"/>
      <c r="B46" s="1"/>
      <c r="C46" s="1"/>
      <c r="D46" s="1"/>
      <c r="K46" s="1">
        <v>460</v>
      </c>
      <c r="L46" s="1">
        <v>0.95074855723672802</v>
      </c>
    </row>
    <row r="47" spans="1:12" ht="15" x14ac:dyDescent="0.25">
      <c r="A47" s="1"/>
      <c r="B47" s="1"/>
      <c r="C47" s="1"/>
      <c r="D47" s="1"/>
      <c r="K47" s="1">
        <v>465</v>
      </c>
      <c r="L47" s="1">
        <v>0.94329436114174803</v>
      </c>
    </row>
    <row r="48" spans="1:12" ht="15" x14ac:dyDescent="0.25">
      <c r="A48" s="1"/>
      <c r="B48" s="1"/>
      <c r="C48" s="1"/>
      <c r="D48" s="1"/>
      <c r="K48" s="1">
        <v>470</v>
      </c>
      <c r="L48" s="1">
        <v>0.91761300547699598</v>
      </c>
    </row>
    <row r="49" spans="1:12" ht="15" x14ac:dyDescent="0.25">
      <c r="A49" s="1"/>
      <c r="B49" s="1"/>
      <c r="C49" s="1"/>
      <c r="D49" s="1"/>
      <c r="E49" s="1"/>
      <c r="F49" s="1"/>
      <c r="K49" s="1">
        <v>475</v>
      </c>
      <c r="L49" s="1">
        <v>0.88448586219492398</v>
      </c>
    </row>
    <row r="50" spans="1:12" ht="15" x14ac:dyDescent="0.25">
      <c r="A50" s="1"/>
      <c r="B50" s="1"/>
      <c r="C50" s="1"/>
      <c r="D50" s="1"/>
      <c r="E50" s="1"/>
      <c r="F50" s="1"/>
      <c r="K50" s="1">
        <v>480</v>
      </c>
      <c r="L50" s="1">
        <v>0.85575292224233801</v>
      </c>
    </row>
    <row r="51" spans="1:12" ht="15" x14ac:dyDescent="0.25">
      <c r="A51" s="1"/>
      <c r="B51" s="1"/>
      <c r="C51" s="1"/>
      <c r="D51" s="1"/>
      <c r="E51" s="1"/>
      <c r="F51" s="1"/>
      <c r="K51" s="1">
        <v>485</v>
      </c>
      <c r="L51" s="1">
        <v>0.83901459662684796</v>
      </c>
    </row>
    <row r="52" spans="1:12" ht="15" x14ac:dyDescent="0.25">
      <c r="A52" s="1"/>
      <c r="B52" s="1"/>
      <c r="C52" s="1"/>
      <c r="D52" s="1"/>
      <c r="E52" s="1"/>
      <c r="F52" s="1"/>
      <c r="K52" s="1">
        <v>490</v>
      </c>
      <c r="L52" s="1">
        <v>0.83519683389849397</v>
      </c>
    </row>
    <row r="53" spans="1:12" ht="15" x14ac:dyDescent="0.25">
      <c r="A53" s="1"/>
      <c r="B53" s="1"/>
      <c r="C53" s="1"/>
      <c r="D53" s="1"/>
      <c r="E53" s="1"/>
      <c r="F53" s="1"/>
      <c r="K53" s="1">
        <v>495</v>
      </c>
      <c r="L53" s="1">
        <v>0.838514068867525</v>
      </c>
    </row>
    <row r="54" spans="1:12" ht="15" x14ac:dyDescent="0.25">
      <c r="A54" s="1"/>
      <c r="B54" s="1"/>
      <c r="C54" s="1"/>
      <c r="D54" s="1"/>
      <c r="E54" s="1"/>
      <c r="F54" s="1"/>
      <c r="K54" s="1">
        <v>500</v>
      </c>
      <c r="L54" s="1">
        <v>0.83871394183348702</v>
      </c>
    </row>
    <row r="55" spans="1:12" ht="15" x14ac:dyDescent="0.25">
      <c r="A55" s="1"/>
      <c r="B55" s="1"/>
      <c r="C55" s="1"/>
      <c r="D55" s="1"/>
      <c r="E55" s="1"/>
      <c r="F55" s="1"/>
      <c r="K55" s="1">
        <v>505</v>
      </c>
      <c r="L55" s="1">
        <v>0.82563946782944797</v>
      </c>
    </row>
    <row r="56" spans="1:12" ht="15" x14ac:dyDescent="0.25">
      <c r="A56" s="1"/>
      <c r="B56" s="1"/>
      <c r="C56" s="1"/>
      <c r="D56" s="1"/>
      <c r="E56" s="1"/>
      <c r="F56" s="1"/>
      <c r="K56" s="1">
        <v>510</v>
      </c>
      <c r="L56" s="1">
        <v>0.79410613584859602</v>
      </c>
    </row>
    <row r="57" spans="1:12" ht="15" x14ac:dyDescent="0.25">
      <c r="A57" s="1"/>
      <c r="B57" s="1"/>
      <c r="C57" s="1"/>
      <c r="D57" s="1"/>
      <c r="E57" s="1"/>
      <c r="F57" s="1"/>
      <c r="K57" s="1">
        <v>520</v>
      </c>
      <c r="L57" s="1">
        <v>0.68629860089342498</v>
      </c>
    </row>
    <row r="58" spans="1:12" ht="15" x14ac:dyDescent="0.25">
      <c r="A58" s="1"/>
      <c r="B58" s="1"/>
      <c r="C58" s="1"/>
      <c r="D58" s="1"/>
      <c r="E58" s="1"/>
      <c r="F58" s="1"/>
      <c r="K58" s="1">
        <v>530</v>
      </c>
      <c r="L58" s="1">
        <v>0.56055733664158303</v>
      </c>
    </row>
    <row r="59" spans="1:12" ht="15" x14ac:dyDescent="0.25">
      <c r="A59" s="1"/>
      <c r="B59" s="1"/>
      <c r="C59" s="1"/>
      <c r="D59" s="1"/>
      <c r="E59" s="1"/>
      <c r="F59" s="1"/>
      <c r="K59" s="1">
        <v>540</v>
      </c>
      <c r="L59" s="1">
        <v>0.45022202930757299</v>
      </c>
    </row>
    <row r="60" spans="1:12" ht="15" x14ac:dyDescent="0.25">
      <c r="A60" s="1"/>
      <c r="B60" s="1"/>
      <c r="C60" s="1"/>
      <c r="D60" s="1"/>
      <c r="E60" s="1"/>
      <c r="F60" s="1"/>
      <c r="K60" s="1">
        <v>550</v>
      </c>
      <c r="L60" s="1">
        <v>0.36313130430439999</v>
      </c>
    </row>
    <row r="61" spans="1:12" ht="15" x14ac:dyDescent="0.25">
      <c r="A61" s="1"/>
      <c r="B61" s="1"/>
      <c r="C61" s="1"/>
      <c r="D61" s="1"/>
      <c r="E61" s="1"/>
      <c r="F61" s="1"/>
      <c r="I61" s="1"/>
      <c r="J61" s="1"/>
      <c r="K61" s="1">
        <v>560</v>
      </c>
      <c r="L61" s="1">
        <v>0.29636753599083399</v>
      </c>
    </row>
    <row r="62" spans="1:12" ht="1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>
        <v>570</v>
      </c>
      <c r="L62" s="1">
        <v>0.24510331592461601</v>
      </c>
    </row>
    <row r="63" spans="1:12" ht="1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>
        <v>580</v>
      </c>
      <c r="L63" s="1">
        <v>0.205228443773049</v>
      </c>
    </row>
    <row r="64" spans="1:12" ht="1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>
        <v>590</v>
      </c>
      <c r="L64" s="1">
        <v>0.17370670035723301</v>
      </c>
    </row>
    <row r="65" spans="1:12" ht="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>
        <v>600</v>
      </c>
      <c r="L65" s="1">
        <v>0.148380573570466</v>
      </c>
    </row>
    <row r="66" spans="1:12" ht="1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>
        <v>610</v>
      </c>
      <c r="L66" s="1">
        <v>0.12772302422081799</v>
      </c>
    </row>
    <row r="67" spans="1:12" ht="1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>
        <v>620</v>
      </c>
      <c r="L67" s="1">
        <v>0.110642942093331</v>
      </c>
    </row>
    <row r="68" spans="1:12" ht="1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>
        <v>630</v>
      </c>
      <c r="L68" s="1">
        <v>9.6349209615324297E-2</v>
      </c>
    </row>
    <row r="69" spans="1:12" ht="1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>
        <v>640</v>
      </c>
      <c r="L69" s="1">
        <v>8.4258854750467405E-2</v>
      </c>
    </row>
    <row r="70" spans="1:12" ht="1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>
        <v>650</v>
      </c>
      <c r="L70" s="1">
        <v>7.3935285389167493E-2</v>
      </c>
    </row>
    <row r="71" spans="1:12" ht="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>
        <v>660</v>
      </c>
      <c r="L71" s="1">
        <v>6.5046448589650294E-2</v>
      </c>
    </row>
    <row r="72" spans="1:12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>
        <v>670</v>
      </c>
      <c r="L72" s="1">
        <v>5.7336130945422302E-2</v>
      </c>
    </row>
    <row r="73" spans="1:12" ht="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>
        <v>680</v>
      </c>
      <c r="L73" s="1">
        <v>5.0603984228583199E-2</v>
      </c>
    </row>
    <row r="74" spans="1:12" ht="1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>
        <v>690</v>
      </c>
      <c r="L74" s="1">
        <v>4.4691412189620999E-2</v>
      </c>
    </row>
    <row r="75" spans="1:12" ht="1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>
        <v>700</v>
      </c>
      <c r="L75" s="1">
        <v>3.9471449119338801E-2</v>
      </c>
    </row>
    <row r="76" spans="1:12" ht="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>
        <v>710</v>
      </c>
      <c r="L76" s="1">
        <v>3.4841396589791199E-2</v>
      </c>
    </row>
    <row r="77" spans="1:12" ht="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>
        <v>720</v>
      </c>
      <c r="L77" s="1">
        <v>3.07173936877503E-2</v>
      </c>
    </row>
  </sheetData>
  <mergeCells count="7">
    <mergeCell ref="K2:L2"/>
    <mergeCell ref="A1:L1"/>
    <mergeCell ref="A2:B2"/>
    <mergeCell ref="C2:D2"/>
    <mergeCell ref="E2:F2"/>
    <mergeCell ref="G2:H2"/>
    <mergeCell ref="I2:J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A6F71-C575-4537-B041-0B52C53A441D}">
  <dimension ref="A1:B76"/>
  <sheetViews>
    <sheetView workbookViewId="0">
      <selection activeCell="A2" sqref="A1:A1048576"/>
    </sheetView>
  </sheetViews>
  <sheetFormatPr defaultRowHeight="14.25" x14ac:dyDescent="0.2"/>
  <cols>
    <col min="1" max="1" width="15.375" customWidth="1"/>
    <col min="2" max="2" width="12.125" customWidth="1"/>
  </cols>
  <sheetData>
    <row r="1" spans="1:2" ht="15" x14ac:dyDescent="0.25">
      <c r="A1" s="8" t="s">
        <v>2</v>
      </c>
      <c r="B1" s="8"/>
    </row>
    <row r="2" spans="1:2" ht="15" x14ac:dyDescent="0.25">
      <c r="A2" s="1" t="s">
        <v>0</v>
      </c>
      <c r="B2" s="1" t="s">
        <v>1</v>
      </c>
    </row>
    <row r="3" spans="1:2" ht="15" x14ac:dyDescent="0.25">
      <c r="A3" s="1">
        <v>200</v>
      </c>
      <c r="B3" s="1">
        <v>1.8021388707305599E-2</v>
      </c>
    </row>
    <row r="4" spans="1:2" ht="15" x14ac:dyDescent="0.25">
      <c r="A4" s="1">
        <v>210</v>
      </c>
      <c r="B4" s="1">
        <v>3.7578026915324497E-2</v>
      </c>
    </row>
    <row r="5" spans="1:2" ht="15" x14ac:dyDescent="0.25">
      <c r="A5" s="1">
        <v>220</v>
      </c>
      <c r="B5" s="1">
        <v>6.3967324134141496E-2</v>
      </c>
    </row>
    <row r="6" spans="1:2" ht="15" x14ac:dyDescent="0.25">
      <c r="A6" s="1">
        <v>230</v>
      </c>
      <c r="B6" s="1">
        <v>0.100123666929909</v>
      </c>
    </row>
    <row r="7" spans="1:2" ht="15" x14ac:dyDescent="0.25">
      <c r="A7" s="1">
        <v>240</v>
      </c>
      <c r="B7" s="1">
        <v>0.15022776539113</v>
      </c>
    </row>
    <row r="8" spans="1:2" ht="15" x14ac:dyDescent="0.25">
      <c r="A8" s="1">
        <v>250</v>
      </c>
      <c r="B8" s="1">
        <v>0.21973204363045801</v>
      </c>
    </row>
    <row r="9" spans="1:2" ht="15" x14ac:dyDescent="0.25">
      <c r="A9" s="1">
        <v>260</v>
      </c>
      <c r="B9" s="1">
        <v>0.31456468492574202</v>
      </c>
    </row>
    <row r="10" spans="1:2" ht="15" x14ac:dyDescent="0.25">
      <c r="A10" s="1">
        <v>270</v>
      </c>
      <c r="B10" s="1">
        <v>0.43832489331749203</v>
      </c>
    </row>
    <row r="11" spans="1:2" ht="15" x14ac:dyDescent="0.25">
      <c r="A11" s="1">
        <v>280</v>
      </c>
      <c r="B11" s="1">
        <v>0.58644131878456496</v>
      </c>
    </row>
    <row r="12" spans="1:2" ht="15" x14ac:dyDescent="0.25">
      <c r="A12" s="1">
        <v>290</v>
      </c>
      <c r="B12" s="1">
        <v>0.73996295624726605</v>
      </c>
    </row>
    <row r="13" spans="1:2" ht="15" x14ac:dyDescent="0.25">
      <c r="A13" s="1">
        <v>295</v>
      </c>
      <c r="B13" s="1">
        <v>0.80927345402514905</v>
      </c>
    </row>
    <row r="14" spans="1:2" ht="15" x14ac:dyDescent="0.25">
      <c r="A14" s="1">
        <v>300</v>
      </c>
      <c r="B14" s="1">
        <v>0.86847307081712199</v>
      </c>
    </row>
    <row r="15" spans="1:2" ht="15" x14ac:dyDescent="0.25">
      <c r="A15" s="1">
        <v>305</v>
      </c>
      <c r="B15" s="1">
        <v>0.91491136996801103</v>
      </c>
    </row>
    <row r="16" spans="1:2" ht="15" x14ac:dyDescent="0.25">
      <c r="A16" s="1">
        <v>310</v>
      </c>
      <c r="B16" s="1">
        <v>0.94750675389708106</v>
      </c>
    </row>
    <row r="17" spans="1:2" ht="15" x14ac:dyDescent="0.25">
      <c r="A17" s="1">
        <v>315</v>
      </c>
      <c r="B17" s="1">
        <v>0.96676651428046401</v>
      </c>
    </row>
    <row r="18" spans="1:2" ht="15" x14ac:dyDescent="0.25">
      <c r="A18" s="1">
        <v>320</v>
      </c>
      <c r="B18" s="1">
        <v>0.97442756553264298</v>
      </c>
    </row>
    <row r="19" spans="1:2" ht="15" x14ac:dyDescent="0.25">
      <c r="A19" s="1">
        <v>325</v>
      </c>
      <c r="B19" s="1">
        <v>0.97291672332229495</v>
      </c>
    </row>
    <row r="20" spans="1:2" ht="15" x14ac:dyDescent="0.25">
      <c r="A20" s="1">
        <v>330</v>
      </c>
      <c r="B20" s="1">
        <v>0.96483660815868799</v>
      </c>
    </row>
    <row r="21" spans="1:2" ht="15" x14ac:dyDescent="0.25">
      <c r="A21" s="1">
        <v>335</v>
      </c>
      <c r="B21" s="1">
        <v>0.95259782208509702</v>
      </c>
    </row>
    <row r="22" spans="1:2" ht="15" x14ac:dyDescent="0.25">
      <c r="A22" s="1">
        <v>340</v>
      </c>
      <c r="B22" s="1">
        <v>0.93822188705938003</v>
      </c>
    </row>
    <row r="23" spans="1:2" ht="15" x14ac:dyDescent="0.25">
      <c r="A23" s="1">
        <v>345</v>
      </c>
      <c r="B23" s="1">
        <v>0.92328087744262599</v>
      </c>
    </row>
    <row r="24" spans="1:2" ht="15" x14ac:dyDescent="0.25">
      <c r="A24" s="1">
        <v>350</v>
      </c>
      <c r="B24" s="1">
        <v>0.908922337900813</v>
      </c>
    </row>
    <row r="25" spans="1:2" ht="15" x14ac:dyDescent="0.25">
      <c r="A25" s="1">
        <v>355</v>
      </c>
      <c r="B25" s="1">
        <v>0.89593496305518705</v>
      </c>
    </row>
    <row r="26" spans="1:2" ht="15" x14ac:dyDescent="0.25">
      <c r="A26" s="1">
        <v>360</v>
      </c>
      <c r="B26" s="1">
        <v>0.88482516297186098</v>
      </c>
    </row>
    <row r="27" spans="1:2" ht="15" x14ac:dyDescent="0.25">
      <c r="A27" s="1">
        <v>365</v>
      </c>
      <c r="B27" s="1">
        <v>0.87588808742060198</v>
      </c>
    </row>
    <row r="28" spans="1:2" ht="15" x14ac:dyDescent="0.25">
      <c r="A28" s="1">
        <v>370</v>
      </c>
      <c r="B28" s="1">
        <v>0.86926609303897595</v>
      </c>
    </row>
    <row r="29" spans="1:2" ht="15" x14ac:dyDescent="0.25">
      <c r="A29" s="1">
        <v>375</v>
      </c>
      <c r="B29" s="1">
        <v>0.86499319283422504</v>
      </c>
    </row>
    <row r="30" spans="1:2" ht="15" x14ac:dyDescent="0.25">
      <c r="A30" s="1">
        <v>380</v>
      </c>
      <c r="B30" s="1">
        <v>0.86302681023285799</v>
      </c>
    </row>
    <row r="31" spans="1:2" ht="15" x14ac:dyDescent="0.25">
      <c r="A31" s="1">
        <v>385</v>
      </c>
      <c r="B31" s="1">
        <v>0.86326922247076698</v>
      </c>
    </row>
    <row r="32" spans="1:2" ht="15" x14ac:dyDescent="0.25">
      <c r="A32" s="1">
        <v>390</v>
      </c>
      <c r="B32" s="1">
        <v>0.86558119558063895</v>
      </c>
    </row>
    <row r="33" spans="1:2" ht="15" x14ac:dyDescent="0.25">
      <c r="A33" s="1">
        <v>395</v>
      </c>
      <c r="B33" s="1">
        <v>0.86978999408158197</v>
      </c>
    </row>
    <row r="34" spans="1:2" ht="15" x14ac:dyDescent="0.25">
      <c r="A34" s="1">
        <v>400</v>
      </c>
      <c r="B34" s="1">
        <v>0.87569349977731403</v>
      </c>
    </row>
    <row r="35" spans="1:2" ht="15" x14ac:dyDescent="0.25">
      <c r="A35" s="1">
        <v>405</v>
      </c>
      <c r="B35" s="1">
        <v>0.88306175699593104</v>
      </c>
    </row>
    <row r="36" spans="1:2" ht="15" x14ac:dyDescent="0.25">
      <c r="A36" s="1">
        <v>410</v>
      </c>
      <c r="B36" s="1">
        <v>0.89163694020859796</v>
      </c>
    </row>
    <row r="37" spans="1:2" ht="15" x14ac:dyDescent="0.25">
      <c r="A37" s="1">
        <v>415</v>
      </c>
      <c r="B37" s="1">
        <v>0.90113252415981904</v>
      </c>
    </row>
    <row r="38" spans="1:2" ht="15" x14ac:dyDescent="0.25">
      <c r="A38" s="1">
        <v>420</v>
      </c>
      <c r="B38" s="1">
        <v>0.91123231387464698</v>
      </c>
    </row>
    <row r="39" spans="1:2" ht="15" x14ac:dyDescent="0.25">
      <c r="A39" s="1">
        <v>425</v>
      </c>
      <c r="B39" s="1">
        <v>0.92158994650425097</v>
      </c>
    </row>
    <row r="40" spans="1:2" ht="15" x14ac:dyDescent="0.25">
      <c r="A40" s="1">
        <v>430</v>
      </c>
      <c r="B40" s="1">
        <v>0.931829490893473</v>
      </c>
    </row>
    <row r="41" spans="1:2" ht="15" x14ac:dyDescent="0.25">
      <c r="A41" s="1">
        <v>435</v>
      </c>
      <c r="B41" s="1">
        <v>0.94154781738162996</v>
      </c>
    </row>
    <row r="42" spans="1:2" ht="15" x14ac:dyDescent="0.25">
      <c r="A42" s="1">
        <v>440</v>
      </c>
      <c r="B42" s="1">
        <v>0.95031944385138301</v>
      </c>
    </row>
    <row r="43" spans="1:2" ht="15" x14ac:dyDescent="0.25">
      <c r="A43" s="1">
        <v>445</v>
      </c>
      <c r="B43" s="1">
        <v>0.95770451974305904</v>
      </c>
    </row>
    <row r="44" spans="1:2" ht="15" x14ac:dyDescent="0.25">
      <c r="A44" s="1">
        <v>450</v>
      </c>
      <c r="B44" s="1">
        <v>0.96326041857133105</v>
      </c>
    </row>
    <row r="45" spans="1:2" ht="15" x14ac:dyDescent="0.25">
      <c r="A45" s="1">
        <v>455</v>
      </c>
      <c r="B45" s="1">
        <v>0.96655702288964895</v>
      </c>
    </row>
    <row r="46" spans="1:2" ht="15" x14ac:dyDescent="0.25">
      <c r="A46" s="1">
        <v>460</v>
      </c>
      <c r="B46" s="1">
        <v>0.96719520670606396</v>
      </c>
    </row>
    <row r="47" spans="1:2" ht="15" x14ac:dyDescent="0.25">
      <c r="A47" s="1">
        <v>465</v>
      </c>
      <c r="B47" s="1">
        <v>0.96482732134304305</v>
      </c>
    </row>
    <row r="48" spans="1:2" ht="15" x14ac:dyDescent="0.25">
      <c r="A48" s="1">
        <v>470</v>
      </c>
      <c r="B48" s="1">
        <v>0.95917781300785698</v>
      </c>
    </row>
    <row r="49" spans="1:2" ht="15" x14ac:dyDescent="0.25">
      <c r="A49" s="1">
        <v>475</v>
      </c>
      <c r="B49" s="1">
        <v>0.95006162786859605</v>
      </c>
    </row>
    <row r="50" spans="1:2" ht="15" x14ac:dyDescent="0.25">
      <c r="A50" s="1">
        <v>480</v>
      </c>
      <c r="B50" s="1">
        <v>0.93739796721318502</v>
      </c>
    </row>
    <row r="51" spans="1:2" ht="15" x14ac:dyDescent="0.25">
      <c r="A51" s="1">
        <v>485</v>
      </c>
      <c r="B51" s="1">
        <v>0.92121734254778198</v>
      </c>
    </row>
    <row r="52" spans="1:2" ht="15" x14ac:dyDescent="0.25">
      <c r="A52" s="1">
        <v>490</v>
      </c>
      <c r="B52" s="1">
        <v>0.90166072310544398</v>
      </c>
    </row>
    <row r="53" spans="1:2" ht="15" x14ac:dyDescent="0.25">
      <c r="A53" s="1">
        <v>495</v>
      </c>
      <c r="B53" s="1">
        <v>0.87897070148743195</v>
      </c>
    </row>
    <row r="54" spans="1:2" ht="15" x14ac:dyDescent="0.25">
      <c r="A54" s="1">
        <v>500</v>
      </c>
      <c r="B54" s="1">
        <v>0.85347576362071798</v>
      </c>
    </row>
    <row r="55" spans="1:2" ht="15" x14ac:dyDescent="0.25">
      <c r="A55" s="1">
        <v>510</v>
      </c>
      <c r="B55" s="1">
        <v>0.79568835575757402</v>
      </c>
    </row>
    <row r="56" spans="1:2" ht="15" x14ac:dyDescent="0.25">
      <c r="A56" s="1">
        <v>520</v>
      </c>
      <c r="B56" s="1">
        <v>0.73181883339963805</v>
      </c>
    </row>
    <row r="57" spans="1:2" ht="15" x14ac:dyDescent="0.25">
      <c r="A57" s="1">
        <v>530</v>
      </c>
      <c r="B57" s="1">
        <v>0.665384854500642</v>
      </c>
    </row>
    <row r="58" spans="1:2" ht="15" x14ac:dyDescent="0.25">
      <c r="A58" s="1">
        <v>540</v>
      </c>
      <c r="B58" s="1">
        <v>0.59941052837481401</v>
      </c>
    </row>
    <row r="59" spans="1:2" ht="15" x14ac:dyDescent="0.25">
      <c r="A59" s="1">
        <v>550</v>
      </c>
      <c r="B59" s="1">
        <v>0.53618379787754</v>
      </c>
    </row>
    <row r="60" spans="1:2" ht="15" x14ac:dyDescent="0.25">
      <c r="A60" s="1">
        <v>560</v>
      </c>
      <c r="B60" s="1">
        <v>0.47722013523915502</v>
      </c>
    </row>
    <row r="61" spans="1:2" ht="15" x14ac:dyDescent="0.25">
      <c r="A61" s="1">
        <v>570</v>
      </c>
      <c r="B61" s="1">
        <v>0.42335467029013502</v>
      </c>
    </row>
    <row r="62" spans="1:2" ht="15" x14ac:dyDescent="0.25">
      <c r="A62" s="1">
        <v>580</v>
      </c>
      <c r="B62" s="1">
        <v>0.374891248091763</v>
      </c>
    </row>
    <row r="63" spans="1:2" ht="15" x14ac:dyDescent="0.25">
      <c r="A63" s="1">
        <v>590</v>
      </c>
      <c r="B63" s="1">
        <v>0.33175874685830498</v>
      </c>
    </row>
    <row r="64" spans="1:2" ht="15" x14ac:dyDescent="0.25">
      <c r="A64" s="1">
        <v>600</v>
      </c>
      <c r="B64" s="1">
        <v>0.29364776622833899</v>
      </c>
    </row>
    <row r="65" spans="1:2" ht="15" x14ac:dyDescent="0.25">
      <c r="A65" s="1">
        <v>610</v>
      </c>
      <c r="B65" s="1">
        <v>0.26011794243349001</v>
      </c>
    </row>
    <row r="66" spans="1:2" ht="15" x14ac:dyDescent="0.25">
      <c r="A66" s="1">
        <v>620</v>
      </c>
      <c r="B66" s="1">
        <v>0.230675897095829</v>
      </c>
    </row>
    <row r="67" spans="1:2" ht="15" x14ac:dyDescent="0.25">
      <c r="A67" s="1">
        <v>630</v>
      </c>
      <c r="B67" s="1">
        <v>0.20482776805341499</v>
      </c>
    </row>
    <row r="68" spans="1:2" ht="15" x14ac:dyDescent="0.25">
      <c r="A68" s="1">
        <v>640</v>
      </c>
      <c r="B68" s="1">
        <v>0.182111174419188</v>
      </c>
    </row>
    <row r="69" spans="1:2" ht="15" x14ac:dyDescent="0.25">
      <c r="A69" s="1">
        <v>650</v>
      </c>
      <c r="B69" s="1">
        <v>0.16211141213743199</v>
      </c>
    </row>
    <row r="70" spans="1:2" ht="15" x14ac:dyDescent="0.25">
      <c r="A70" s="1">
        <v>660</v>
      </c>
      <c r="B70" s="1">
        <v>0.14446647824352099</v>
      </c>
    </row>
    <row r="71" spans="1:2" ht="15" x14ac:dyDescent="0.25">
      <c r="A71" s="1">
        <v>670</v>
      </c>
      <c r="B71" s="1">
        <v>0.12886515348667901</v>
      </c>
    </row>
    <row r="72" spans="1:2" ht="15" x14ac:dyDescent="0.25">
      <c r="A72" s="1">
        <v>680</v>
      </c>
      <c r="B72" s="1">
        <v>0.11504162933864499</v>
      </c>
    </row>
    <row r="73" spans="1:2" ht="15" x14ac:dyDescent="0.25">
      <c r="A73" s="1">
        <v>690</v>
      </c>
      <c r="B73" s="1">
        <v>0.10276908877016799</v>
      </c>
    </row>
    <row r="74" spans="1:2" ht="15" x14ac:dyDescent="0.25">
      <c r="A74" s="1">
        <v>700</v>
      </c>
      <c r="B74" s="1">
        <v>9.1853542529493099E-2</v>
      </c>
    </row>
    <row r="75" spans="1:2" ht="15" x14ac:dyDescent="0.25">
      <c r="A75" s="1">
        <v>710</v>
      </c>
      <c r="B75" s="1">
        <v>8.2128400833452297E-2</v>
      </c>
    </row>
    <row r="76" spans="1:2" ht="15" x14ac:dyDescent="0.25">
      <c r="A76" s="1">
        <v>720</v>
      </c>
      <c r="B76" s="1">
        <v>7.3449843330124207E-2</v>
      </c>
    </row>
  </sheetData>
  <mergeCells count="1">
    <mergeCell ref="A1:B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F2164-177E-45E9-BD73-DD74B347D2C7}">
  <dimension ref="A1:G21"/>
  <sheetViews>
    <sheetView workbookViewId="0">
      <selection activeCell="A2" sqref="A1:A1048576"/>
    </sheetView>
  </sheetViews>
  <sheetFormatPr defaultRowHeight="14.25" x14ac:dyDescent="0.2"/>
  <cols>
    <col min="1" max="1" width="13.625" customWidth="1"/>
    <col min="2" max="2" width="19.625" customWidth="1"/>
    <col min="3" max="3" width="13.5" customWidth="1"/>
    <col min="5" max="5" width="14.5" customWidth="1"/>
    <col min="6" max="6" width="19.5" customWidth="1"/>
    <col min="7" max="7" width="10" customWidth="1"/>
  </cols>
  <sheetData>
    <row r="1" spans="1:7" ht="15" x14ac:dyDescent="0.25">
      <c r="A1" s="8" t="s">
        <v>15</v>
      </c>
      <c r="B1" s="8"/>
      <c r="C1" s="8"/>
      <c r="D1" s="1"/>
      <c r="E1" s="8" t="s">
        <v>11</v>
      </c>
      <c r="F1" s="8"/>
      <c r="G1" s="8"/>
    </row>
    <row r="2" spans="1:7" ht="15" x14ac:dyDescent="0.25">
      <c r="A2" s="1" t="s">
        <v>12</v>
      </c>
      <c r="B2" s="1" t="s">
        <v>13</v>
      </c>
      <c r="C2" s="1" t="s">
        <v>14</v>
      </c>
      <c r="D2" s="1"/>
      <c r="E2" s="1" t="s">
        <v>12</v>
      </c>
      <c r="F2" s="1" t="s">
        <v>13</v>
      </c>
      <c r="G2" s="1" t="s">
        <v>14</v>
      </c>
    </row>
    <row r="3" spans="1:7" ht="15" x14ac:dyDescent="0.25">
      <c r="A3" s="1">
        <v>1</v>
      </c>
      <c r="B3" s="1">
        <v>90.009900000000002</v>
      </c>
      <c r="C3" s="1">
        <v>0.142539</v>
      </c>
      <c r="D3" s="1"/>
      <c r="E3" s="1">
        <v>200</v>
      </c>
      <c r="F3" s="1">
        <v>148.5</v>
      </c>
      <c r="G3" s="1">
        <v>0.2</v>
      </c>
    </row>
    <row r="4" spans="1:7" ht="15" x14ac:dyDescent="0.25">
      <c r="A4" s="1">
        <v>11</v>
      </c>
      <c r="B4" s="1">
        <v>118.843</v>
      </c>
      <c r="C4" s="1">
        <v>0.135764</v>
      </c>
      <c r="D4" s="1"/>
      <c r="E4" s="1">
        <v>250</v>
      </c>
      <c r="F4" s="1">
        <v>148.5</v>
      </c>
      <c r="G4" s="1">
        <v>0.2</v>
      </c>
    </row>
    <row r="5" spans="1:7" ht="15" x14ac:dyDescent="0.25">
      <c r="A5" s="1">
        <v>21</v>
      </c>
      <c r="B5" s="1">
        <v>126.47900000000001</v>
      </c>
      <c r="C5" s="1">
        <v>0.13833500000000001</v>
      </c>
      <c r="D5" s="1"/>
      <c r="E5" s="1">
        <v>300</v>
      </c>
      <c r="F5" s="1">
        <v>148.5</v>
      </c>
      <c r="G5" s="1">
        <v>0.2</v>
      </c>
    </row>
    <row r="6" spans="1:7" ht="15" x14ac:dyDescent="0.25">
      <c r="A6" s="1">
        <v>31</v>
      </c>
      <c r="B6" s="1">
        <v>130.08099999999999</v>
      </c>
      <c r="C6" s="1">
        <v>0.14741199999999999</v>
      </c>
      <c r="D6" s="1"/>
      <c r="E6" s="1">
        <v>350</v>
      </c>
      <c r="F6" s="1">
        <v>148.5</v>
      </c>
      <c r="G6" s="1">
        <v>0.2</v>
      </c>
    </row>
    <row r="7" spans="1:7" ht="15" x14ac:dyDescent="0.25">
      <c r="A7" s="1">
        <v>41</v>
      </c>
      <c r="B7" s="1">
        <v>130.62299999999999</v>
      </c>
      <c r="C7" s="1">
        <v>0.14966699999999999</v>
      </c>
      <c r="D7" s="1"/>
      <c r="E7" s="1">
        <v>400</v>
      </c>
      <c r="F7" s="1">
        <v>148.5</v>
      </c>
      <c r="G7" s="1">
        <v>0.2</v>
      </c>
    </row>
    <row r="8" spans="1:7" ht="15" x14ac:dyDescent="0.25">
      <c r="A8" s="1">
        <v>51</v>
      </c>
      <c r="B8" s="1">
        <v>132.874</v>
      </c>
      <c r="C8" s="1">
        <v>0.16765099999999999</v>
      </c>
      <c r="D8" s="1"/>
      <c r="E8" s="1">
        <v>450</v>
      </c>
      <c r="F8" s="1">
        <v>148.5</v>
      </c>
      <c r="G8" s="1">
        <v>0.2</v>
      </c>
    </row>
    <row r="9" spans="1:7" ht="15" x14ac:dyDescent="0.25">
      <c r="A9" s="1">
        <v>61</v>
      </c>
      <c r="B9" s="1">
        <v>131.75400000000002</v>
      </c>
      <c r="C9" s="1">
        <v>0.15332399999999999</v>
      </c>
      <c r="D9" s="1"/>
      <c r="E9" s="1">
        <v>500</v>
      </c>
      <c r="F9" s="1">
        <v>148.5</v>
      </c>
      <c r="G9" s="1">
        <v>0.2</v>
      </c>
    </row>
    <row r="10" spans="1:7" ht="15" x14ac:dyDescent="0.25">
      <c r="A10" s="1">
        <v>71</v>
      </c>
      <c r="B10" s="1">
        <v>133.36600000000001</v>
      </c>
      <c r="C10" s="1">
        <v>0.21826400000000001</v>
      </c>
      <c r="D10" s="1"/>
      <c r="E10" s="1">
        <v>550</v>
      </c>
      <c r="F10" s="1">
        <v>148.5</v>
      </c>
      <c r="G10" s="1">
        <v>0.2</v>
      </c>
    </row>
    <row r="11" spans="1:7" ht="15" x14ac:dyDescent="0.25">
      <c r="A11" s="1">
        <v>81</v>
      </c>
      <c r="B11" s="1">
        <v>141.845</v>
      </c>
      <c r="C11" s="1">
        <v>0.199189</v>
      </c>
      <c r="D11" s="1"/>
      <c r="E11" s="1">
        <v>600</v>
      </c>
      <c r="F11" s="1">
        <v>148.5</v>
      </c>
      <c r="G11" s="1">
        <v>0.2</v>
      </c>
    </row>
    <row r="12" spans="1:7" ht="15" x14ac:dyDescent="0.25">
      <c r="A12" s="1">
        <v>91</v>
      </c>
      <c r="B12" s="1">
        <v>140.88800000000001</v>
      </c>
      <c r="C12" s="1">
        <v>0.17669499999999999</v>
      </c>
      <c r="D12" s="1"/>
      <c r="E12" s="1">
        <v>650</v>
      </c>
      <c r="F12" s="1">
        <v>148.5</v>
      </c>
      <c r="G12" s="1">
        <v>0.2</v>
      </c>
    </row>
    <row r="13" spans="1:7" ht="15" x14ac:dyDescent="0.25">
      <c r="A13" s="1">
        <v>101</v>
      </c>
      <c r="B13" s="1">
        <v>144.44399999999999</v>
      </c>
      <c r="C13" s="1">
        <v>0.179503</v>
      </c>
      <c r="D13" s="1"/>
      <c r="E13" s="1">
        <v>700</v>
      </c>
      <c r="F13" s="1">
        <v>148.5</v>
      </c>
      <c r="G13" s="1">
        <v>0.2</v>
      </c>
    </row>
    <row r="14" spans="1:7" ht="15" x14ac:dyDescent="0.25">
      <c r="A14" s="1">
        <v>111</v>
      </c>
      <c r="B14" s="1">
        <v>144.37100000000001</v>
      </c>
      <c r="C14" s="1">
        <v>0.173572</v>
      </c>
      <c r="D14" s="1"/>
      <c r="E14" s="1">
        <v>750</v>
      </c>
      <c r="F14" s="1">
        <v>148.5</v>
      </c>
      <c r="G14" s="1">
        <v>0.2</v>
      </c>
    </row>
    <row r="15" spans="1:7" ht="15" x14ac:dyDescent="0.25">
      <c r="A15" s="1">
        <v>121</v>
      </c>
      <c r="B15" s="1">
        <v>140.82599999999999</v>
      </c>
      <c r="C15" s="1">
        <v>0.16911699999999999</v>
      </c>
      <c r="D15" s="1"/>
      <c r="E15" s="1"/>
      <c r="F15" s="1"/>
      <c r="G15" s="1"/>
    </row>
    <row r="16" spans="1:7" ht="15" x14ac:dyDescent="0.25">
      <c r="A16" s="1">
        <v>131</v>
      </c>
      <c r="B16" s="1">
        <v>140.28700000000001</v>
      </c>
      <c r="C16" s="1">
        <v>0.172962</v>
      </c>
      <c r="D16" s="1"/>
      <c r="E16" s="1"/>
      <c r="F16" s="1"/>
      <c r="G16" s="1"/>
    </row>
    <row r="17" spans="1:7" ht="15" x14ac:dyDescent="0.25">
      <c r="A17" s="1">
        <v>141</v>
      </c>
      <c r="B17" s="1">
        <v>144.84700000000001</v>
      </c>
      <c r="C17" s="1">
        <v>0.17166699999999999</v>
      </c>
      <c r="D17" s="1"/>
      <c r="E17" s="1"/>
      <c r="F17" s="1"/>
      <c r="G17" s="1"/>
    </row>
    <row r="18" spans="1:7" ht="15" x14ac:dyDescent="0.25">
      <c r="A18" s="1">
        <v>151</v>
      </c>
      <c r="B18" s="1">
        <v>148.929</v>
      </c>
      <c r="C18" s="1">
        <v>0.18143599999999999</v>
      </c>
      <c r="D18" s="1"/>
      <c r="E18" s="1"/>
      <c r="F18" s="1"/>
      <c r="G18" s="1"/>
    </row>
    <row r="19" spans="1:7" ht="15" x14ac:dyDescent="0.25">
      <c r="A19" s="1">
        <v>161</v>
      </c>
      <c r="B19" s="1">
        <v>150.125</v>
      </c>
      <c r="C19" s="1">
        <v>0.18982199999999999</v>
      </c>
      <c r="D19" s="1"/>
      <c r="E19" s="1"/>
      <c r="F19" s="1"/>
      <c r="G19" s="1"/>
    </row>
    <row r="20" spans="1:7" ht="15" x14ac:dyDescent="0.25">
      <c r="A20" s="1">
        <v>171</v>
      </c>
      <c r="B20" s="1">
        <v>149.155</v>
      </c>
      <c r="C20" s="1">
        <v>0.20179900000000001</v>
      </c>
      <c r="D20" s="1"/>
      <c r="E20" s="1"/>
      <c r="F20" s="1"/>
      <c r="G20" s="1"/>
    </row>
    <row r="21" spans="1:7" ht="15" x14ac:dyDescent="0.25">
      <c r="A21" s="1">
        <v>181</v>
      </c>
      <c r="B21" s="1">
        <v>149.363</v>
      </c>
      <c r="C21" s="1">
        <v>0.19430900000000001</v>
      </c>
      <c r="D21" s="1"/>
      <c r="E21" s="1"/>
      <c r="F21" s="1"/>
      <c r="G21" s="1"/>
    </row>
  </sheetData>
  <mergeCells count="2">
    <mergeCell ref="A1:C1"/>
    <mergeCell ref="E1:G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079E8-E837-4164-B144-5A82BD5F1FA4}">
  <dimension ref="A1:I503"/>
  <sheetViews>
    <sheetView zoomScale="70" zoomScaleNormal="70" workbookViewId="0">
      <selection activeCell="G38" sqref="G38"/>
    </sheetView>
  </sheetViews>
  <sheetFormatPr defaultRowHeight="14.25" x14ac:dyDescent="0.2"/>
  <cols>
    <col min="1" max="1" width="14.125" customWidth="1"/>
    <col min="2" max="2" width="12.375" customWidth="1"/>
    <col min="3" max="4" width="24.5" customWidth="1"/>
    <col min="6" max="6" width="13.375" customWidth="1"/>
    <col min="7" max="7" width="12.625" customWidth="1"/>
    <col min="8" max="8" width="24.375" customWidth="1"/>
    <col min="9" max="9" width="25.25" customWidth="1"/>
  </cols>
  <sheetData>
    <row r="1" spans="1:9" ht="15" x14ac:dyDescent="0.25">
      <c r="A1" s="8" t="s">
        <v>16</v>
      </c>
      <c r="B1" s="8"/>
      <c r="C1" s="8"/>
      <c r="D1" s="8"/>
      <c r="E1" s="1"/>
      <c r="F1" s="8" t="s">
        <v>17</v>
      </c>
      <c r="G1" s="8"/>
      <c r="H1" s="8"/>
      <c r="I1" s="8"/>
    </row>
    <row r="2" spans="1:9" ht="15" x14ac:dyDescent="0.25">
      <c r="A2" s="1" t="s">
        <v>12</v>
      </c>
      <c r="B2" s="1" t="s">
        <v>64</v>
      </c>
      <c r="C2" s="1" t="s">
        <v>35</v>
      </c>
      <c r="D2" s="1" t="s">
        <v>114</v>
      </c>
      <c r="E2" s="1"/>
      <c r="F2" s="1" t="s">
        <v>12</v>
      </c>
      <c r="G2" s="1" t="s">
        <v>64</v>
      </c>
      <c r="H2" s="1" t="s">
        <v>35</v>
      </c>
      <c r="I2" s="1" t="s">
        <v>114</v>
      </c>
    </row>
    <row r="3" spans="1:9" ht="15" x14ac:dyDescent="0.25">
      <c r="A3" s="1">
        <v>200</v>
      </c>
      <c r="B3" s="1">
        <v>3.0970594080001506E-2</v>
      </c>
      <c r="C3" s="1">
        <v>0.13793023527220843</v>
      </c>
      <c r="D3" s="1">
        <v>-4.0336058950666347</v>
      </c>
      <c r="E3" s="1"/>
      <c r="F3" s="1">
        <v>200</v>
      </c>
      <c r="G3" s="1">
        <v>3.64899155349558E-2</v>
      </c>
      <c r="H3" s="1">
        <v>0.16562063426361401</v>
      </c>
      <c r="I3" s="1">
        <v>-3.8280173363514698</v>
      </c>
    </row>
    <row r="4" spans="1:9" ht="15" x14ac:dyDescent="0.25">
      <c r="A4" s="1">
        <v>201</v>
      </c>
      <c r="B4" s="1">
        <v>5.6803490248691003E-2</v>
      </c>
      <c r="C4" s="1">
        <v>0.24975248082755425</v>
      </c>
      <c r="D4" s="1">
        <v>-3.9746595368397952</v>
      </c>
      <c r="E4" s="1"/>
      <c r="F4" s="1">
        <v>210</v>
      </c>
      <c r="G4" s="1">
        <v>4.7578292675146898E-2</v>
      </c>
      <c r="H4" s="1">
        <v>0.17417439235577301</v>
      </c>
      <c r="I4" s="1">
        <v>-3.4579091025870299</v>
      </c>
    </row>
    <row r="5" spans="1:9" ht="15" x14ac:dyDescent="0.25">
      <c r="A5" s="1">
        <v>202</v>
      </c>
      <c r="B5" s="1">
        <v>4.9866171734700898E-2</v>
      </c>
      <c r="C5" s="1">
        <v>0.22474623352695036</v>
      </c>
      <c r="D5" s="1">
        <v>-3.9899891917955927</v>
      </c>
      <c r="E5" s="1"/>
      <c r="F5" s="1">
        <v>220</v>
      </c>
      <c r="G5" s="1">
        <v>6.2708879799601602E-2</v>
      </c>
      <c r="H5" s="1">
        <v>0.18561382998252501</v>
      </c>
      <c r="I5" s="1">
        <v>-3.1076109157143299</v>
      </c>
    </row>
    <row r="6" spans="1:9" ht="15" x14ac:dyDescent="0.25">
      <c r="A6" s="1">
        <v>203</v>
      </c>
      <c r="B6" s="1">
        <v>2.5233549614726167E-2</v>
      </c>
      <c r="C6" s="1">
        <v>0.10715203995612829</v>
      </c>
      <c r="D6" s="1">
        <v>-3.9389413562061883</v>
      </c>
      <c r="E6" s="1"/>
      <c r="F6" s="1">
        <v>230</v>
      </c>
      <c r="G6" s="1">
        <v>8.3657257373149205E-2</v>
      </c>
      <c r="H6" s="1">
        <v>0.20042832627479101</v>
      </c>
      <c r="I6" s="1">
        <v>-2.7741031812442798</v>
      </c>
    </row>
    <row r="7" spans="1:9" ht="15" x14ac:dyDescent="0.25">
      <c r="A7" s="1">
        <v>204</v>
      </c>
      <c r="B7" s="1">
        <v>3.6589612352275404E-2</v>
      </c>
      <c r="C7" s="1">
        <v>0.1509445094532052</v>
      </c>
      <c r="D7" s="1">
        <v>-3.8687415334683024</v>
      </c>
      <c r="E7" s="1"/>
      <c r="F7" s="1">
        <v>240</v>
      </c>
      <c r="G7" s="1">
        <v>0.112435488526825</v>
      </c>
      <c r="H7" s="1">
        <v>0.218086623185925</v>
      </c>
      <c r="I7" s="1">
        <v>-2.4549486729886199</v>
      </c>
    </row>
    <row r="8" spans="1:9" ht="15" x14ac:dyDescent="0.25">
      <c r="A8" s="1">
        <v>205</v>
      </c>
      <c r="B8" s="1">
        <v>4.3642905834099764E-2</v>
      </c>
      <c r="C8" s="1">
        <v>0.1759190613560154</v>
      </c>
      <c r="D8" s="1">
        <v>-3.8220727281368387</v>
      </c>
      <c r="E8" s="1"/>
      <c r="F8" s="1">
        <v>250</v>
      </c>
      <c r="G8" s="1">
        <v>0.15157173524436601</v>
      </c>
      <c r="H8" s="1">
        <v>0.23753429111072399</v>
      </c>
      <c r="I8" s="1">
        <v>-2.1458463266284702</v>
      </c>
    </row>
    <row r="9" spans="1:9" ht="15" x14ac:dyDescent="0.25">
      <c r="A9" s="1">
        <v>206</v>
      </c>
      <c r="B9" s="1">
        <v>3.63637933682519E-2</v>
      </c>
      <c r="C9" s="1">
        <v>0.14542269597227572</v>
      </c>
      <c r="D9" s="1">
        <v>-3.791788648458271</v>
      </c>
      <c r="E9" s="1"/>
      <c r="F9" s="1">
        <v>260</v>
      </c>
      <c r="G9" s="1">
        <v>0.20671055423971901</v>
      </c>
      <c r="H9" s="1">
        <v>0.26085791246048001</v>
      </c>
      <c r="I9" s="1">
        <v>-1.8417023702138</v>
      </c>
    </row>
    <row r="10" spans="1:9" ht="15" x14ac:dyDescent="0.25">
      <c r="A10" s="1">
        <v>207</v>
      </c>
      <c r="B10" s="1">
        <v>3.8254905833842869E-2</v>
      </c>
      <c r="C10" s="1">
        <v>0.14978719712379485</v>
      </c>
      <c r="D10" s="1">
        <v>-3.7582401149308029</v>
      </c>
      <c r="E10" s="1"/>
      <c r="F10" s="1">
        <v>270</v>
      </c>
      <c r="G10" s="1">
        <v>0.28638585628305702</v>
      </c>
      <c r="H10" s="1">
        <v>0.29135629103199101</v>
      </c>
      <c r="I10" s="1">
        <v>-1.54001302743405</v>
      </c>
    </row>
    <row r="11" spans="1:9" ht="15" x14ac:dyDescent="0.25">
      <c r="A11" s="1">
        <v>208</v>
      </c>
      <c r="B11" s="1">
        <v>3.3293998629692269E-2</v>
      </c>
      <c r="C11" s="1">
        <v>0.12296702608018314</v>
      </c>
      <c r="D11" s="1">
        <v>-3.6562200799379019</v>
      </c>
      <c r="E11" s="1"/>
      <c r="F11" s="1">
        <v>280</v>
      </c>
      <c r="G11" s="1">
        <v>0.39942070009752501</v>
      </c>
      <c r="H11" s="1">
        <v>0.331560212055863</v>
      </c>
      <c r="I11" s="1">
        <v>-1.23893201070043</v>
      </c>
    </row>
    <row r="12" spans="1:9" ht="15" x14ac:dyDescent="0.25">
      <c r="A12" s="1">
        <v>209</v>
      </c>
      <c r="B12" s="1">
        <v>4.8340194117672937E-2</v>
      </c>
      <c r="C12" s="1">
        <v>0.18449210551981668</v>
      </c>
      <c r="D12" s="1">
        <v>-3.6946642123166953</v>
      </c>
      <c r="E12" s="1"/>
      <c r="F12" s="1">
        <v>290</v>
      </c>
      <c r="G12" s="1">
        <v>0.54965218244076397</v>
      </c>
      <c r="H12" s="1">
        <v>0.38445918249363997</v>
      </c>
      <c r="I12" s="1">
        <v>-0.93619458075886797</v>
      </c>
    </row>
    <row r="13" spans="1:9" ht="15" x14ac:dyDescent="0.25">
      <c r="A13" s="1">
        <v>210</v>
      </c>
      <c r="B13" s="1">
        <v>4.7124511304656225E-2</v>
      </c>
      <c r="C13" s="1">
        <v>0.17791376443539725</v>
      </c>
      <c r="D13" s="1">
        <v>-3.6731876664979692</v>
      </c>
      <c r="E13" s="1"/>
      <c r="F13" s="1">
        <v>300</v>
      </c>
      <c r="G13" s="1">
        <v>0.723263755869195</v>
      </c>
      <c r="H13" s="1">
        <v>0.454460401630087</v>
      </c>
      <c r="I13" s="1">
        <v>-0.62945597202466097</v>
      </c>
    </row>
    <row r="14" spans="1:9" ht="15" x14ac:dyDescent="0.25">
      <c r="A14" s="1">
        <v>211</v>
      </c>
      <c r="B14" s="1">
        <v>4.6823923849428163E-2</v>
      </c>
      <c r="C14" s="1">
        <v>0.17132191469375235</v>
      </c>
      <c r="D14" s="1">
        <v>-3.6147778432438966</v>
      </c>
      <c r="E14" s="1"/>
      <c r="F14" s="1">
        <v>310</v>
      </c>
      <c r="G14" s="1">
        <v>0.87775443323712599</v>
      </c>
      <c r="H14" s="1">
        <v>0.54809171029044501</v>
      </c>
      <c r="I14" s="1">
        <v>-0.31688550541391403</v>
      </c>
    </row>
    <row r="15" spans="1:9" ht="15" x14ac:dyDescent="0.25">
      <c r="A15" s="1">
        <v>212</v>
      </c>
      <c r="B15" s="1">
        <v>4.1933655753731869E-2</v>
      </c>
      <c r="C15" s="1">
        <v>0.14921470668523165</v>
      </c>
      <c r="D15" s="1">
        <v>-3.5651437846844578</v>
      </c>
      <c r="E15" s="1"/>
      <c r="F15" s="1">
        <v>315</v>
      </c>
      <c r="G15" s="1">
        <v>0.93084072610648605</v>
      </c>
      <c r="H15" s="1">
        <v>0.60657762069824905</v>
      </c>
      <c r="I15" s="1">
        <v>-0.158222172576231</v>
      </c>
    </row>
    <row r="16" spans="1:9" ht="15" x14ac:dyDescent="0.25">
      <c r="A16" s="1">
        <v>213</v>
      </c>
      <c r="B16" s="1">
        <v>5.0264871856159736E-2</v>
      </c>
      <c r="C16" s="1">
        <v>0.17549976277875823</v>
      </c>
      <c r="D16" s="1">
        <v>-3.5200766173908309</v>
      </c>
      <c r="E16" s="1"/>
      <c r="F16" s="1">
        <v>320</v>
      </c>
      <c r="G16" s="1">
        <v>0.96217844048846901</v>
      </c>
      <c r="H16" s="1">
        <v>0.67476233872283697</v>
      </c>
      <c r="I16" s="1">
        <v>1.78772262334594E-3</v>
      </c>
    </row>
    <row r="17" spans="1:9" ht="15" x14ac:dyDescent="0.25">
      <c r="A17" s="1">
        <v>214</v>
      </c>
      <c r="B17" s="1">
        <v>5.7491919034737236E-2</v>
      </c>
      <c r="C17" s="1">
        <v>0.19958864930807349</v>
      </c>
      <c r="D17" s="1">
        <v>-3.49768574909606</v>
      </c>
      <c r="E17" s="1"/>
      <c r="F17" s="1">
        <v>325</v>
      </c>
      <c r="G17" s="1">
        <v>0.97195363054547601</v>
      </c>
      <c r="H17" s="1">
        <v>0.75435700362294</v>
      </c>
      <c r="I17" s="1">
        <v>0.16261726664519499</v>
      </c>
    </row>
    <row r="18" spans="1:9" ht="15" x14ac:dyDescent="0.25">
      <c r="A18" s="1">
        <v>215</v>
      </c>
      <c r="B18" s="1">
        <v>6.5075943256665797E-2</v>
      </c>
      <c r="C18" s="1">
        <v>0.22083536046180091</v>
      </c>
      <c r="D18" s="1">
        <v>-3.4606448695965271</v>
      </c>
      <c r="E18" s="1"/>
      <c r="F18" s="1">
        <v>330</v>
      </c>
      <c r="G18" s="1">
        <v>0.96351880354368202</v>
      </c>
      <c r="H18" s="1">
        <v>0.84725955183578106</v>
      </c>
      <c r="I18" s="1">
        <v>0.323352545005617</v>
      </c>
    </row>
    <row r="19" spans="1:9" ht="15" x14ac:dyDescent="0.25">
      <c r="A19" s="1">
        <v>216</v>
      </c>
      <c r="B19" s="1">
        <v>5.4515195125012128E-2</v>
      </c>
      <c r="C19" s="1">
        <v>0.18605650945670685</v>
      </c>
      <c r="D19" s="1">
        <v>-3.4675542204244216</v>
      </c>
      <c r="E19" s="1"/>
      <c r="F19" s="1">
        <v>335</v>
      </c>
      <c r="G19" s="1">
        <v>0.94190440084004601</v>
      </c>
      <c r="H19" s="1">
        <v>0.955501458404453</v>
      </c>
      <c r="I19" s="1">
        <v>0.48261451219998203</v>
      </c>
    </row>
    <row r="20" spans="1:9" ht="15" x14ac:dyDescent="0.25">
      <c r="A20" s="1">
        <v>217</v>
      </c>
      <c r="B20" s="1">
        <v>5.9448903642506871E-2</v>
      </c>
      <c r="C20" s="1">
        <v>0.19902562568731552</v>
      </c>
      <c r="D20" s="1">
        <v>-3.4280159697987194</v>
      </c>
      <c r="E20" s="1"/>
      <c r="F20" s="1">
        <v>340</v>
      </c>
      <c r="G20" s="1">
        <v>0.91226905705288797</v>
      </c>
      <c r="H20" s="1">
        <v>1.08120634615686</v>
      </c>
      <c r="I20" s="1">
        <v>0.63850659658944897</v>
      </c>
    </row>
    <row r="21" spans="1:9" ht="15" x14ac:dyDescent="0.25">
      <c r="A21" s="1">
        <v>218</v>
      </c>
      <c r="B21" s="1">
        <v>6.1245677871732761E-2</v>
      </c>
      <c r="C21" s="1">
        <v>0.19813213021045809</v>
      </c>
      <c r="D21" s="1">
        <v>-3.3652005600185801</v>
      </c>
      <c r="E21" s="1"/>
      <c r="F21" s="1">
        <v>345</v>
      </c>
      <c r="G21" s="1">
        <v>0.87889720189174603</v>
      </c>
      <c r="H21" s="1">
        <v>1.2266200705303001</v>
      </c>
      <c r="I21" s="1">
        <v>0.78854338214192798</v>
      </c>
    </row>
    <row r="22" spans="1:9" ht="15" x14ac:dyDescent="0.25">
      <c r="A22" s="1">
        <v>219</v>
      </c>
      <c r="B22" s="1">
        <v>6.0533595999864027E-2</v>
      </c>
      <c r="C22" s="1">
        <v>0.19345836840727856</v>
      </c>
      <c r="D22" s="1">
        <v>-3.3467985415533557</v>
      </c>
      <c r="E22" s="1"/>
      <c r="F22" s="1">
        <v>350</v>
      </c>
      <c r="G22" s="1">
        <v>0.84486575424247001</v>
      </c>
      <c r="H22" s="1">
        <v>1.39421360101904</v>
      </c>
      <c r="I22" s="1">
        <v>0.92941523092773504</v>
      </c>
    </row>
    <row r="23" spans="1:9" ht="15" x14ac:dyDescent="0.25">
      <c r="A23" s="1">
        <v>220</v>
      </c>
      <c r="B23" s="1">
        <v>6.4318517641019993E-2</v>
      </c>
      <c r="C23" s="1">
        <v>0.20221863579821134</v>
      </c>
      <c r="D23" s="1">
        <v>-3.3109300721134476</v>
      </c>
      <c r="E23" s="1"/>
      <c r="F23" s="1">
        <v>355</v>
      </c>
      <c r="G23" s="1">
        <v>0.81218365106298995</v>
      </c>
      <c r="H23" s="1">
        <v>1.5866619099266599</v>
      </c>
      <c r="I23" s="1">
        <v>1.0564266759816301</v>
      </c>
    </row>
    <row r="24" spans="1:9" ht="15" x14ac:dyDescent="0.25">
      <c r="A24" s="1">
        <v>221</v>
      </c>
      <c r="B24" s="1">
        <v>6.085532639582187E-2</v>
      </c>
      <c r="C24" s="1">
        <v>0.19070971474122306</v>
      </c>
      <c r="D24" s="1">
        <v>-3.3006224041739745</v>
      </c>
      <c r="E24" s="1"/>
      <c r="F24" s="1">
        <v>360</v>
      </c>
      <c r="G24" s="1">
        <v>0.78211218074670796</v>
      </c>
      <c r="H24" s="1">
        <v>1.8063108454448999</v>
      </c>
      <c r="I24" s="1">
        <v>1.16267946186482</v>
      </c>
    </row>
    <row r="25" spans="1:9" ht="15" x14ac:dyDescent="0.25">
      <c r="A25" s="1">
        <v>222</v>
      </c>
      <c r="B25" s="1">
        <v>6.6654233948413674E-2</v>
      </c>
      <c r="C25" s="1">
        <v>0.20423887315970968</v>
      </c>
      <c r="D25" s="1">
        <v>-3.2633050444162519</v>
      </c>
      <c r="E25" s="1"/>
      <c r="F25" s="1">
        <v>365</v>
      </c>
      <c r="G25" s="1">
        <v>0.75543887122615905</v>
      </c>
      <c r="H25" s="1">
        <v>2.0538467239446501</v>
      </c>
      <c r="I25" s="1">
        <v>1.2384537573422401</v>
      </c>
    </row>
    <row r="26" spans="1:9" ht="15" x14ac:dyDescent="0.25">
      <c r="A26" s="1">
        <v>223</v>
      </c>
      <c r="B26" s="1">
        <v>6.6991258524751629E-2</v>
      </c>
      <c r="C26" s="1">
        <v>0.19722934003975498</v>
      </c>
      <c r="D26" s="1">
        <v>-3.1905222803548789</v>
      </c>
      <c r="E26" s="1"/>
      <c r="F26" s="1">
        <v>370</v>
      </c>
      <c r="G26" s="1">
        <v>0.73262774071130998</v>
      </c>
      <c r="H26" s="1">
        <v>2.3262897361974599</v>
      </c>
      <c r="I26" s="1">
        <v>1.27143020651642</v>
      </c>
    </row>
    <row r="27" spans="1:9" ht="15" x14ac:dyDescent="0.25">
      <c r="A27" s="1">
        <v>224</v>
      </c>
      <c r="B27" s="1">
        <v>6.3940353414397536E-2</v>
      </c>
      <c r="C27" s="1">
        <v>0.18706489767692844</v>
      </c>
      <c r="D27" s="1">
        <v>-3.1823844562346473</v>
      </c>
      <c r="E27" s="1"/>
      <c r="F27" s="1">
        <v>375</v>
      </c>
      <c r="G27" s="1">
        <v>0.71388757992557705</v>
      </c>
      <c r="H27" s="1">
        <v>2.6148733594354998</v>
      </c>
      <c r="I27" s="1">
        <v>1.2482763966758501</v>
      </c>
    </row>
    <row r="28" spans="1:9" ht="15" x14ac:dyDescent="0.25">
      <c r="A28" s="1">
        <v>225</v>
      </c>
      <c r="B28" s="1">
        <v>7.0847973159847741E-2</v>
      </c>
      <c r="C28" s="1">
        <v>0.20802445073965725</v>
      </c>
      <c r="D28" s="1">
        <v>-3.1787530341028201</v>
      </c>
      <c r="E28" s="1"/>
      <c r="F28" s="1">
        <v>380</v>
      </c>
      <c r="G28" s="1">
        <v>0.69922042092478498</v>
      </c>
      <c r="H28" s="1">
        <v>2.9037483193356199</v>
      </c>
      <c r="I28" s="1">
        <v>1.1577743727810901</v>
      </c>
    </row>
    <row r="29" spans="1:9" ht="15" x14ac:dyDescent="0.25">
      <c r="A29" s="1">
        <v>226</v>
      </c>
      <c r="B29" s="1">
        <v>7.0478808003728702E-2</v>
      </c>
      <c r="C29" s="1">
        <v>0.19973358997704257</v>
      </c>
      <c r="D29" s="1">
        <v>-3.1198642144569333</v>
      </c>
      <c r="E29" s="1"/>
      <c r="F29" s="1">
        <v>385</v>
      </c>
      <c r="G29" s="1">
        <v>0.68847870773105102</v>
      </c>
      <c r="H29" s="1">
        <v>3.1706708103791499</v>
      </c>
      <c r="I29" s="1">
        <v>0.99497479716867898</v>
      </c>
    </row>
    <row r="30" spans="1:9" ht="15" x14ac:dyDescent="0.25">
      <c r="A30" s="1">
        <v>227</v>
      </c>
      <c r="B30" s="1">
        <v>8.0531044608818506E-2</v>
      </c>
      <c r="C30" s="1">
        <v>0.22421653279750295</v>
      </c>
      <c r="D30" s="1">
        <v>-3.0814011976208127</v>
      </c>
      <c r="E30" s="1"/>
      <c r="F30" s="1">
        <v>390</v>
      </c>
      <c r="G30" s="1">
        <v>0.68143278930947804</v>
      </c>
      <c r="H30" s="1">
        <v>3.3904176115256002</v>
      </c>
      <c r="I30" s="1">
        <v>0.76488568251325495</v>
      </c>
    </row>
    <row r="31" spans="1:9" ht="15" x14ac:dyDescent="0.25">
      <c r="A31" s="1">
        <v>228</v>
      </c>
      <c r="B31" s="1">
        <v>7.7032566564142257E-2</v>
      </c>
      <c r="C31" s="1">
        <v>0.20592851571942231</v>
      </c>
      <c r="D31" s="1">
        <v>-3.0191126838716706</v>
      </c>
      <c r="E31" s="1"/>
      <c r="F31" s="1">
        <v>395</v>
      </c>
      <c r="G31" s="1">
        <v>0.677839182372037</v>
      </c>
      <c r="H31" s="1">
        <v>3.54033886364856</v>
      </c>
      <c r="I31" s="1">
        <v>0.48374397126858498</v>
      </c>
    </row>
    <row r="32" spans="1:9" ht="15" x14ac:dyDescent="0.25">
      <c r="A32" s="1">
        <v>229</v>
      </c>
      <c r="B32" s="1">
        <v>8.0877496381578554E-2</v>
      </c>
      <c r="C32" s="1">
        <v>0.21534624131236271</v>
      </c>
      <c r="D32" s="1">
        <v>-3.0067151359869797</v>
      </c>
      <c r="E32" s="1"/>
      <c r="F32" s="1">
        <v>400</v>
      </c>
      <c r="G32" s="1">
        <v>0.67749282970323699</v>
      </c>
      <c r="H32" s="1">
        <v>3.6060604993923202</v>
      </c>
      <c r="I32" s="1">
        <v>0.17677442853452599</v>
      </c>
    </row>
    <row r="33" spans="1:9" ht="15" x14ac:dyDescent="0.25">
      <c r="A33" s="1">
        <v>230</v>
      </c>
      <c r="B33" s="1">
        <v>7.8128239353055962E-2</v>
      </c>
      <c r="C33" s="1">
        <v>0.2055113733021299</v>
      </c>
      <c r="D33" s="1">
        <v>-2.9881273220014024</v>
      </c>
      <c r="E33" s="1"/>
      <c r="F33" s="1">
        <v>405</v>
      </c>
      <c r="G33" s="1">
        <v>0.68024659235179497</v>
      </c>
      <c r="H33" s="1">
        <v>3.5850827108596501</v>
      </c>
      <c r="I33" s="1">
        <v>-0.12701115509540301</v>
      </c>
    </row>
    <row r="34" spans="1:9" ht="15" x14ac:dyDescent="0.25">
      <c r="A34" s="1">
        <v>231</v>
      </c>
      <c r="B34" s="1">
        <v>8.0974566769899767E-2</v>
      </c>
      <c r="C34" s="1">
        <v>0.20733556147307897</v>
      </c>
      <c r="D34" s="1">
        <v>-2.9397787835325033</v>
      </c>
      <c r="E34" s="1"/>
      <c r="F34" s="1">
        <v>410</v>
      </c>
      <c r="G34" s="1">
        <v>0.68599650109869903</v>
      </c>
      <c r="H34" s="1">
        <v>3.48689450742628</v>
      </c>
      <c r="I34" s="1">
        <v>-0.401149865167308</v>
      </c>
    </row>
    <row r="35" spans="1:9" ht="15" x14ac:dyDescent="0.25">
      <c r="A35" s="1">
        <v>232</v>
      </c>
      <c r="B35" s="1">
        <v>8.2712616974762371E-2</v>
      </c>
      <c r="C35" s="1">
        <v>0.21013997100763684</v>
      </c>
      <c r="D35" s="1">
        <v>-2.9274722154552975</v>
      </c>
      <c r="E35" s="1"/>
      <c r="F35" s="1">
        <v>415</v>
      </c>
      <c r="G35" s="1">
        <v>0.69465045281442706</v>
      </c>
      <c r="H35" s="1">
        <v>3.3296193678986601</v>
      </c>
      <c r="I35" s="1">
        <v>-0.62688243164600199</v>
      </c>
    </row>
    <row r="36" spans="1:9" ht="15" x14ac:dyDescent="0.25">
      <c r="A36" s="1">
        <v>233</v>
      </c>
      <c r="B36" s="1">
        <v>8.3052422090187095E-2</v>
      </c>
      <c r="C36" s="1">
        <v>0.20691490895645748</v>
      </c>
      <c r="D36" s="1">
        <v>-2.8956894770453148</v>
      </c>
      <c r="E36" s="1"/>
      <c r="F36" s="1">
        <v>420</v>
      </c>
      <c r="G36" s="1">
        <v>0.70610098883684203</v>
      </c>
      <c r="H36" s="1">
        <v>3.1347433134851701</v>
      </c>
      <c r="I36" s="1">
        <v>-0.79531454214626596</v>
      </c>
    </row>
    <row r="37" spans="1:9" ht="15" x14ac:dyDescent="0.25">
      <c r="A37" s="1">
        <v>234</v>
      </c>
      <c r="B37" s="1">
        <v>8.8991199851219463E-2</v>
      </c>
      <c r="C37" s="1">
        <v>0.21651621090012457</v>
      </c>
      <c r="D37" s="1">
        <v>-2.8522379144194181</v>
      </c>
      <c r="E37" s="1"/>
      <c r="F37" s="1">
        <v>425</v>
      </c>
      <c r="G37" s="1">
        <v>0.72020969406695201</v>
      </c>
      <c r="H37" s="1">
        <v>2.9222521558006398</v>
      </c>
      <c r="I37" s="1">
        <v>-0.90636229110689004</v>
      </c>
    </row>
    <row r="38" spans="1:9" ht="15" x14ac:dyDescent="0.25">
      <c r="A38" s="1">
        <v>235</v>
      </c>
      <c r="B38" s="1">
        <v>9.3082473812109059E-2</v>
      </c>
      <c r="C38" s="1">
        <v>0.21943902942465981</v>
      </c>
      <c r="D38" s="1">
        <v>-2.7982550210624608</v>
      </c>
      <c r="E38" s="1"/>
      <c r="F38" s="1">
        <v>430</v>
      </c>
      <c r="G38" s="1">
        <v>0.73679863587066896</v>
      </c>
      <c r="H38" s="1">
        <v>2.70777134220583</v>
      </c>
      <c r="I38" s="1">
        <v>-0.96583306741257002</v>
      </c>
    </row>
    <row r="39" spans="1:9" ht="15" x14ac:dyDescent="0.25">
      <c r="A39" s="1">
        <v>236</v>
      </c>
      <c r="B39" s="1">
        <v>9.1380686374845435E-2</v>
      </c>
      <c r="C39" s="1">
        <v>0.21308812863801205</v>
      </c>
      <c r="D39" s="1">
        <v>-2.7828054694739102</v>
      </c>
      <c r="E39" s="1"/>
      <c r="F39" s="1">
        <v>435</v>
      </c>
      <c r="G39" s="1">
        <v>0.75564272186131698</v>
      </c>
      <c r="H39" s="1">
        <v>2.5018401591798098</v>
      </c>
      <c r="I39" s="1">
        <v>-0.98232836570134296</v>
      </c>
    </row>
    <row r="40" spans="1:9" ht="15" x14ac:dyDescent="0.25">
      <c r="A40" s="1">
        <v>237</v>
      </c>
      <c r="B40" s="1">
        <v>9.8468795832798536E-2</v>
      </c>
      <c r="C40" s="1">
        <v>0.22660981810608694</v>
      </c>
      <c r="D40" s="1">
        <v>-2.7548791929790108</v>
      </c>
      <c r="E40" s="1"/>
      <c r="F40" s="1">
        <v>440</v>
      </c>
      <c r="G40" s="1">
        <v>0.77646132159999803</v>
      </c>
      <c r="H40" s="1">
        <v>2.3105410807476798</v>
      </c>
      <c r="I40" s="1">
        <v>-0.96494974166605496</v>
      </c>
    </row>
    <row r="41" spans="1:9" ht="15" x14ac:dyDescent="0.25">
      <c r="A41" s="1">
        <v>238</v>
      </c>
      <c r="B41" s="1">
        <v>0.10075481268700404</v>
      </c>
      <c r="C41" s="1">
        <v>0.22695648190900475</v>
      </c>
      <c r="D41" s="1">
        <v>-2.7192369436009431</v>
      </c>
      <c r="E41" s="1"/>
      <c r="F41" s="1">
        <v>445</v>
      </c>
      <c r="G41" s="1">
        <v>0.798910205902569</v>
      </c>
      <c r="H41" s="1">
        <v>2.1366387529627899</v>
      </c>
      <c r="I41" s="1">
        <v>-0.92199215594824202</v>
      </c>
    </row>
    <row r="42" spans="1:9" ht="15" x14ac:dyDescent="0.25">
      <c r="A42" s="1">
        <v>239</v>
      </c>
      <c r="B42" s="1">
        <v>0.10445713132833245</v>
      </c>
      <c r="C42" s="1">
        <v>0.23251612885109146</v>
      </c>
      <c r="D42" s="1">
        <v>-2.6984611881911773</v>
      </c>
      <c r="E42" s="1"/>
      <c r="F42" s="1">
        <v>450</v>
      </c>
      <c r="G42" s="1">
        <v>0.82257516983055601</v>
      </c>
      <c r="H42" s="1">
        <v>1.9806972192504599</v>
      </c>
      <c r="I42" s="1">
        <v>-0.86040524188953504</v>
      </c>
    </row>
    <row r="43" spans="1:9" ht="15" x14ac:dyDescent="0.25">
      <c r="A43" s="1">
        <v>240</v>
      </c>
      <c r="B43" s="1">
        <v>0.10422883006382844</v>
      </c>
      <c r="C43" s="1">
        <v>0.22417244447458096</v>
      </c>
      <c r="D43" s="1">
        <v>-2.6467246600482963</v>
      </c>
      <c r="E43" s="1"/>
      <c r="F43" s="1">
        <v>455</v>
      </c>
      <c r="G43" s="1">
        <v>0.84697083531375095</v>
      </c>
      <c r="H43" s="1">
        <v>1.84194623376741</v>
      </c>
      <c r="I43" s="1">
        <v>-0.78571481022267298</v>
      </c>
    </row>
    <row r="44" spans="1:9" ht="15" x14ac:dyDescent="0.25">
      <c r="A44" s="1">
        <v>241</v>
      </c>
      <c r="B44" s="1">
        <v>0.10754122759531977</v>
      </c>
      <c r="C44" s="1">
        <v>0.22795239728940403</v>
      </c>
      <c r="D44" s="1">
        <v>-2.6205531627374432</v>
      </c>
      <c r="E44" s="1"/>
      <c r="F44" s="1">
        <v>460</v>
      </c>
      <c r="G44" s="1">
        <v>0.87155009585376797</v>
      </c>
      <c r="H44" s="1">
        <v>1.7188670797436001</v>
      </c>
      <c r="I44" s="1">
        <v>-0.70214363390045798</v>
      </c>
    </row>
    <row r="45" spans="1:9" ht="15" x14ac:dyDescent="0.25">
      <c r="A45" s="1">
        <v>242</v>
      </c>
      <c r="B45" s="1">
        <v>0.11347904179821833</v>
      </c>
      <c r="C45" s="1">
        <v>0.23949074539628429</v>
      </c>
      <c r="D45" s="1">
        <v>-2.6094162507364915</v>
      </c>
      <c r="E45" s="1"/>
      <c r="F45" s="1">
        <v>465</v>
      </c>
      <c r="G45" s="1">
        <v>0.89572376773788798</v>
      </c>
      <c r="H45" s="1">
        <v>1.6095777850142501</v>
      </c>
      <c r="I45" s="1">
        <v>-0.61277366344062101</v>
      </c>
    </row>
    <row r="46" spans="1:9" ht="15" x14ac:dyDescent="0.25">
      <c r="A46" s="1">
        <v>243</v>
      </c>
      <c r="B46" s="1">
        <v>0.11728296422372934</v>
      </c>
      <c r="C46" s="1">
        <v>0.23959105678131393</v>
      </c>
      <c r="D46" s="1">
        <v>-2.5579905292872773</v>
      </c>
      <c r="E46" s="1"/>
      <c r="F46" s="1">
        <v>470</v>
      </c>
      <c r="G46" s="1">
        <v>0.91887790880134101</v>
      </c>
      <c r="H46" s="1">
        <v>1.51211547232315</v>
      </c>
      <c r="I46" s="1">
        <v>-0.51970551913233498</v>
      </c>
    </row>
    <row r="47" spans="1:9" ht="15" x14ac:dyDescent="0.25">
      <c r="A47" s="1">
        <v>244</v>
      </c>
      <c r="B47" s="1">
        <v>0.11837588377753366</v>
      </c>
      <c r="C47" s="1">
        <v>0.23822123898131248</v>
      </c>
      <c r="D47" s="1">
        <v>-2.5351175171911535</v>
      </c>
      <c r="E47" s="1"/>
      <c r="F47" s="1">
        <v>475</v>
      </c>
      <c r="G47" s="1">
        <v>0.94037258275384505</v>
      </c>
      <c r="H47" s="1">
        <v>1.4246618819549799</v>
      </c>
      <c r="I47" s="1">
        <v>-0.42423736315065003</v>
      </c>
    </row>
    <row r="48" spans="1:9" ht="15" x14ac:dyDescent="0.25">
      <c r="A48" s="1">
        <v>245</v>
      </c>
      <c r="B48" s="1">
        <v>0.11943680310369702</v>
      </c>
      <c r="C48" s="1">
        <v>0.23565597110017061</v>
      </c>
      <c r="D48" s="1">
        <v>-2.5053471537660701</v>
      </c>
      <c r="E48" s="1"/>
      <c r="F48" s="1">
        <v>480</v>
      </c>
      <c r="G48" s="1">
        <v>0.95951975184962901</v>
      </c>
      <c r="H48" s="1">
        <v>1.34570006639816</v>
      </c>
      <c r="I48" s="1">
        <v>-0.32708044172928502</v>
      </c>
    </row>
    <row r="49" spans="1:9" ht="15" x14ac:dyDescent="0.25">
      <c r="A49" s="1">
        <v>246</v>
      </c>
      <c r="B49" s="1">
        <v>0.12343667095359934</v>
      </c>
      <c r="C49" s="1">
        <v>0.23861329433142076</v>
      </c>
      <c r="D49" s="1">
        <v>-2.4724467407157764</v>
      </c>
      <c r="E49" s="1"/>
      <c r="F49" s="1">
        <v>485</v>
      </c>
      <c r="G49" s="1">
        <v>0.97555894439067303</v>
      </c>
      <c r="H49" s="1">
        <v>1.27407692896425</v>
      </c>
      <c r="I49" s="1">
        <v>-0.228588413300954</v>
      </c>
    </row>
    <row r="50" spans="1:9" ht="15" x14ac:dyDescent="0.25">
      <c r="A50" s="1">
        <v>247</v>
      </c>
      <c r="B50" s="1">
        <v>0.12578726180330566</v>
      </c>
      <c r="C50" s="1">
        <v>0.23800503284557883</v>
      </c>
      <c r="D50" s="1">
        <v>-2.4398928377862865</v>
      </c>
      <c r="E50" s="1"/>
      <c r="F50" s="1">
        <v>490</v>
      </c>
      <c r="G50" s="1">
        <v>0.98765865879090498</v>
      </c>
      <c r="H50" s="1">
        <v>1.2089742302334501</v>
      </c>
      <c r="I50" s="1">
        <v>-0.128954396397153</v>
      </c>
    </row>
    <row r="51" spans="1:9" ht="15" x14ac:dyDescent="0.25">
      <c r="A51" s="1">
        <v>248</v>
      </c>
      <c r="B51" s="1">
        <v>0.12941948251492633</v>
      </c>
      <c r="C51" s="1">
        <v>0.23850076829250905</v>
      </c>
      <c r="D51" s="1">
        <v>-2.3996923033404087</v>
      </c>
      <c r="E51" s="1"/>
      <c r="F51" s="1">
        <v>495</v>
      </c>
      <c r="G51" s="1">
        <v>0.99496226990416403</v>
      </c>
      <c r="H51" s="1">
        <v>1.1498224606985501</v>
      </c>
      <c r="I51" s="1">
        <v>-2.8341442621194E-2</v>
      </c>
    </row>
    <row r="52" spans="1:9" ht="15" x14ac:dyDescent="0.25">
      <c r="A52" s="1">
        <v>249</v>
      </c>
      <c r="B52" s="1">
        <v>0.1349437891940207</v>
      </c>
      <c r="C52" s="1">
        <v>0.2466284309518148</v>
      </c>
      <c r="D52" s="1">
        <v>-2.3828603996391813</v>
      </c>
      <c r="E52" s="1"/>
      <c r="F52" s="1">
        <v>500</v>
      </c>
      <c r="G52" s="1">
        <v>0.99667713026972504</v>
      </c>
      <c r="H52" s="1">
        <v>1.0962020340210601</v>
      </c>
      <c r="I52" s="1">
        <v>7.3058927116561895E-2</v>
      </c>
    </row>
    <row r="53" spans="1:9" ht="15" x14ac:dyDescent="0.25">
      <c r="A53" s="1">
        <v>250</v>
      </c>
      <c r="B53" s="1">
        <v>0.13970687445168303</v>
      </c>
      <c r="C53" s="1">
        <v>0.2475787150409354</v>
      </c>
      <c r="D53" s="1">
        <v>-2.3362035938066539</v>
      </c>
      <c r="E53" s="1"/>
      <c r="F53" s="1">
        <v>505</v>
      </c>
      <c r="G53" s="1">
        <v>0.99218652911567695</v>
      </c>
      <c r="H53" s="1">
        <v>1.0477653764710699</v>
      </c>
      <c r="I53" s="1">
        <v>0.17502136982312799</v>
      </c>
    </row>
    <row r="54" spans="1:9" ht="15" x14ac:dyDescent="0.25">
      <c r="A54" s="1">
        <v>251</v>
      </c>
      <c r="B54" s="1">
        <v>0.14207257610718801</v>
      </c>
      <c r="C54" s="1">
        <v>0.24629754108038296</v>
      </c>
      <c r="D54" s="1">
        <v>-2.3038916479867919</v>
      </c>
      <c r="E54" s="1"/>
      <c r="F54" s="1">
        <v>510</v>
      </c>
      <c r="G54" s="1">
        <v>0.98115514741421805</v>
      </c>
      <c r="H54" s="1">
        <v>1.0041932965281399</v>
      </c>
      <c r="I54" s="1">
        <v>0.27730572009515603</v>
      </c>
    </row>
    <row r="55" spans="1:9" ht="15" x14ac:dyDescent="0.25">
      <c r="A55" s="1">
        <v>252</v>
      </c>
      <c r="B55" s="1">
        <v>0.14533428294606898</v>
      </c>
      <c r="C55" s="1">
        <v>0.24787144871878347</v>
      </c>
      <c r="D55" s="1">
        <v>-2.2793520825307438</v>
      </c>
      <c r="E55" s="1"/>
      <c r="F55" s="1">
        <v>515</v>
      </c>
      <c r="G55" s="1">
        <v>0.96360196839002499</v>
      </c>
      <c r="H55" s="1">
        <v>0.96518001815705801</v>
      </c>
      <c r="I55" s="1">
        <v>0.37967549779060999</v>
      </c>
    </row>
    <row r="56" spans="1:9" ht="15" x14ac:dyDescent="0.25">
      <c r="A56" s="1">
        <v>253</v>
      </c>
      <c r="B56" s="1">
        <v>0.15141849448943634</v>
      </c>
      <c r="C56" s="1">
        <v>0.25332062281491174</v>
      </c>
      <c r="D56" s="1">
        <v>-2.2480646185213722</v>
      </c>
      <c r="E56" s="1"/>
      <c r="F56" s="1">
        <v>520</v>
      </c>
      <c r="G56" s="1">
        <v>0.93992490635425596</v>
      </c>
      <c r="H56" s="1">
        <v>0.930431028546713</v>
      </c>
      <c r="I56" s="1">
        <v>0.48190421464649802</v>
      </c>
    </row>
    <row r="57" spans="1:9" ht="15" x14ac:dyDescent="0.25">
      <c r="A57" s="1">
        <v>254</v>
      </c>
      <c r="B57" s="1">
        <v>0.15495495419634731</v>
      </c>
      <c r="C57" s="1">
        <v>0.25499773106195794</v>
      </c>
      <c r="D57" s="1">
        <v>-2.2230768914515098</v>
      </c>
      <c r="E57" s="1"/>
      <c r="F57" s="1">
        <v>525</v>
      </c>
      <c r="G57" s="1">
        <v>0.91087152467286903</v>
      </c>
      <c r="H57" s="1">
        <v>0.89965911201335602</v>
      </c>
      <c r="I57" s="1">
        <v>0.58377164842364304</v>
      </c>
    </row>
    <row r="58" spans="1:9" ht="15" x14ac:dyDescent="0.25">
      <c r="A58" s="1">
        <v>255</v>
      </c>
      <c r="B58" s="1">
        <v>0.15906596519241131</v>
      </c>
      <c r="C58" s="1">
        <v>0.2542929326236395</v>
      </c>
      <c r="D58" s="1">
        <v>-2.1814559900869188</v>
      </c>
      <c r="E58" s="1"/>
      <c r="F58" s="1">
        <v>530</v>
      </c>
      <c r="G58" s="1">
        <v>0.877458704536488</v>
      </c>
      <c r="H58" s="1">
        <v>0.87257260716514895</v>
      </c>
      <c r="I58" s="1">
        <v>0.685059455726866</v>
      </c>
    </row>
    <row r="59" spans="1:9" ht="15" x14ac:dyDescent="0.25">
      <c r="A59" s="1">
        <v>256</v>
      </c>
      <c r="B59" s="1">
        <v>0.16638272162149934</v>
      </c>
      <c r="C59" s="1">
        <v>0.25875847976066152</v>
      </c>
      <c r="D59" s="1">
        <v>-2.1392178030231506</v>
      </c>
      <c r="E59" s="1"/>
      <c r="F59" s="1">
        <v>540</v>
      </c>
      <c r="G59" s="1">
        <v>0.80223989073687096</v>
      </c>
      <c r="H59" s="1">
        <v>0.82816880393996295</v>
      </c>
      <c r="I59" s="1">
        <v>0.88506274840395205</v>
      </c>
    </row>
    <row r="60" spans="1:9" ht="15" x14ac:dyDescent="0.25">
      <c r="A60" s="1">
        <v>257</v>
      </c>
      <c r="B60" s="1">
        <v>0.16842993335932599</v>
      </c>
      <c r="C60" s="1">
        <v>0.26022517876106038</v>
      </c>
      <c r="D60" s="1">
        <v>-2.1290723742106299</v>
      </c>
      <c r="E60" s="1"/>
      <c r="F60" s="1">
        <v>550</v>
      </c>
      <c r="G60" s="1">
        <v>0.72309682096899697</v>
      </c>
      <c r="H60" s="1">
        <v>0.79426519558631603</v>
      </c>
      <c r="I60" s="1">
        <v>1.0805770406105999</v>
      </c>
    </row>
    <row r="61" spans="1:9" ht="15" x14ac:dyDescent="0.25">
      <c r="A61" s="1">
        <v>258</v>
      </c>
      <c r="B61" s="1">
        <v>0.17255699015163731</v>
      </c>
      <c r="C61" s="1">
        <v>0.25994083612626545</v>
      </c>
      <c r="D61" s="1">
        <v>-2.0933436694263161</v>
      </c>
      <c r="E61" s="1"/>
      <c r="F61" s="1">
        <v>560</v>
      </c>
      <c r="G61" s="1">
        <v>0.64613591664071401</v>
      </c>
      <c r="H61" s="1">
        <v>0.76746044936386904</v>
      </c>
      <c r="I61" s="1">
        <v>1.27130803717809</v>
      </c>
    </row>
    <row r="62" spans="1:9" ht="15" x14ac:dyDescent="0.25">
      <c r="A62" s="1">
        <v>259</v>
      </c>
      <c r="B62" s="1">
        <v>0.17935870671634968</v>
      </c>
      <c r="C62" s="1">
        <v>0.2643119548293224</v>
      </c>
      <c r="D62" s="1">
        <v>-2.0595970458099169</v>
      </c>
      <c r="E62" s="1"/>
      <c r="F62" s="1">
        <v>570</v>
      </c>
      <c r="G62" s="1">
        <v>0.57416776114906798</v>
      </c>
      <c r="H62" s="1">
        <v>0.74467899332744103</v>
      </c>
      <c r="I62" s="1">
        <v>1.45841633390315</v>
      </c>
    </row>
    <row r="63" spans="1:9" ht="15" x14ac:dyDescent="0.25">
      <c r="A63" s="1">
        <v>260</v>
      </c>
      <c r="B63" s="1">
        <v>0.18611819229532633</v>
      </c>
      <c r="C63" s="1">
        <v>0.26853414327590608</v>
      </c>
      <c r="D63" s="1">
        <v>-2.0272207256289785</v>
      </c>
      <c r="E63" s="1"/>
      <c r="F63" s="1">
        <v>580</v>
      </c>
      <c r="G63" s="1">
        <v>0.508071711531764</v>
      </c>
      <c r="H63" s="1">
        <v>0.72411309998086903</v>
      </c>
      <c r="I63" s="1">
        <v>1.6440564283916601</v>
      </c>
    </row>
    <row r="64" spans="1:9" ht="15" x14ac:dyDescent="0.25">
      <c r="A64" s="1">
        <v>261</v>
      </c>
      <c r="B64" s="1">
        <v>0.18998440953631968</v>
      </c>
      <c r="C64" s="1">
        <v>0.26820652990700028</v>
      </c>
      <c r="D64" s="1">
        <v>-1.9971050815399387</v>
      </c>
      <c r="E64" s="1"/>
      <c r="F64" s="1">
        <v>590</v>
      </c>
      <c r="G64" s="1">
        <v>0.44822779278475799</v>
      </c>
      <c r="H64" s="1">
        <v>0.70541466515311002</v>
      </c>
      <c r="I64" s="1">
        <v>1.8302805691527599</v>
      </c>
    </row>
    <row r="65" spans="1:9" ht="15" x14ac:dyDescent="0.25">
      <c r="A65" s="1">
        <v>262</v>
      </c>
      <c r="B65" s="1">
        <v>0.19878528154327202</v>
      </c>
      <c r="C65" s="1">
        <v>0.27275903652757633</v>
      </c>
      <c r="D65" s="1">
        <v>-1.9547537352669759</v>
      </c>
      <c r="E65" s="1"/>
      <c r="F65" s="1">
        <v>600</v>
      </c>
      <c r="G65" s="1">
        <v>0.39492625673182802</v>
      </c>
      <c r="H65" s="1">
        <v>0.68897045843209004</v>
      </c>
      <c r="I65" s="1">
        <v>2.01832206505332</v>
      </c>
    </row>
    <row r="66" spans="1:9" ht="15" x14ac:dyDescent="0.25">
      <c r="A66" s="1">
        <v>263</v>
      </c>
      <c r="B66" s="1">
        <v>0.20468475194746696</v>
      </c>
      <c r="C66" s="1">
        <v>0.2755148394852599</v>
      </c>
      <c r="D66" s="1">
        <v>-1.92653519228784</v>
      </c>
      <c r="E66" s="1"/>
      <c r="F66" s="1">
        <v>610</v>
      </c>
      <c r="G66" s="1">
        <v>0.348159210335102</v>
      </c>
      <c r="H66" s="1">
        <v>0.67513025226283296</v>
      </c>
      <c r="I66" s="1">
        <v>2.2087690676813598</v>
      </c>
    </row>
    <row r="67" spans="1:9" ht="15" x14ac:dyDescent="0.25">
      <c r="A67" s="1">
        <v>264</v>
      </c>
      <c r="B67" s="1">
        <v>0.20915406359142966</v>
      </c>
      <c r="C67" s="1">
        <v>0.27899942758455804</v>
      </c>
      <c r="D67" s="1">
        <v>-1.9118342815691474</v>
      </c>
      <c r="E67" s="1"/>
      <c r="F67" s="1">
        <v>620</v>
      </c>
      <c r="G67" s="1">
        <v>0.30757019282788001</v>
      </c>
      <c r="H67" s="1">
        <v>0.66407316404411598</v>
      </c>
      <c r="I67" s="1">
        <v>2.4020567057084601</v>
      </c>
    </row>
    <row r="68" spans="1:9" ht="15" x14ac:dyDescent="0.25">
      <c r="A68" s="1">
        <v>265</v>
      </c>
      <c r="B68" s="1">
        <v>0.22220850473546735</v>
      </c>
      <c r="C68" s="1">
        <v>0.2869822110477383</v>
      </c>
      <c r="D68" s="1">
        <v>-1.862166781783172</v>
      </c>
      <c r="E68" s="1"/>
      <c r="F68" s="1">
        <v>630</v>
      </c>
      <c r="G68" s="1">
        <v>0.27265098606261101</v>
      </c>
      <c r="H68" s="1">
        <v>0.65605047639080805</v>
      </c>
      <c r="I68" s="1">
        <v>2.5985998295748902</v>
      </c>
    </row>
    <row r="69" spans="1:9" ht="15" x14ac:dyDescent="0.25">
      <c r="A69" s="1">
        <v>266</v>
      </c>
      <c r="B69" s="1">
        <v>0.22636514726937065</v>
      </c>
      <c r="C69" s="1">
        <v>0.28699810792490937</v>
      </c>
      <c r="D69" s="1">
        <v>-1.8370627972728331</v>
      </c>
      <c r="E69" s="1"/>
      <c r="F69" s="1">
        <v>640</v>
      </c>
      <c r="G69" s="1">
        <v>0.24287759469914499</v>
      </c>
      <c r="H69" s="1">
        <v>0.65144642752169002</v>
      </c>
      <c r="I69" s="1">
        <v>2.7986024691765001</v>
      </c>
    </row>
    <row r="70" spans="1:9" ht="15" x14ac:dyDescent="0.25">
      <c r="A70" s="1">
        <v>267</v>
      </c>
      <c r="B70" s="1">
        <v>0.23215756578104765</v>
      </c>
      <c r="C70" s="1">
        <v>0.28939709176603012</v>
      </c>
      <c r="D70" s="1">
        <v>-1.8124233999199308</v>
      </c>
      <c r="E70" s="1"/>
      <c r="F70" s="1">
        <v>650</v>
      </c>
      <c r="G70" s="1">
        <v>0.217695175785178</v>
      </c>
      <c r="H70" s="1">
        <v>0.65056555286735596</v>
      </c>
      <c r="I70" s="1">
        <v>3.00195359516814</v>
      </c>
    </row>
    <row r="71" spans="1:9" ht="15" x14ac:dyDescent="0.25">
      <c r="A71" s="1">
        <v>268</v>
      </c>
      <c r="B71" s="1">
        <v>0.24205155550602431</v>
      </c>
      <c r="C71" s="1">
        <v>0.29277300202638146</v>
      </c>
      <c r="D71" s="1">
        <v>-1.7693590670259753</v>
      </c>
      <c r="E71" s="1"/>
      <c r="F71" s="1">
        <v>660</v>
      </c>
      <c r="G71" s="1">
        <v>0.19648128440937301</v>
      </c>
      <c r="H71" s="1">
        <v>0.65341679667910502</v>
      </c>
      <c r="I71" s="1">
        <v>3.20836610629912</v>
      </c>
    </row>
    <row r="72" spans="1:9" ht="15" x14ac:dyDescent="0.25">
      <c r="A72" s="1">
        <v>269</v>
      </c>
      <c r="B72" s="1">
        <v>0.25003655577988498</v>
      </c>
      <c r="C72" s="1">
        <v>0.29471696388441948</v>
      </c>
      <c r="D72" s="1">
        <v>-1.7332351164510063</v>
      </c>
      <c r="E72" s="1"/>
      <c r="F72" s="1">
        <v>670</v>
      </c>
      <c r="G72" s="1">
        <v>0.17857269256809</v>
      </c>
      <c r="H72" s="1">
        <v>0.65968126469894905</v>
      </c>
      <c r="I72" s="1">
        <v>3.4176179976772199</v>
      </c>
    </row>
    <row r="73" spans="1:9" ht="15" x14ac:dyDescent="0.25">
      <c r="A73" s="1">
        <v>270</v>
      </c>
      <c r="B73" s="1">
        <v>0.25864568257273834</v>
      </c>
      <c r="C73" s="1">
        <v>0.30323416765455891</v>
      </c>
      <c r="D73" s="1">
        <v>-1.7197493025340431</v>
      </c>
      <c r="E73" s="1"/>
      <c r="F73" s="1">
        <v>680</v>
      </c>
      <c r="G73" s="1">
        <v>0.16333487188653401</v>
      </c>
      <c r="H73" s="1">
        <v>0.66884145061389599</v>
      </c>
      <c r="I73" s="1">
        <v>3.6297149361151999</v>
      </c>
    </row>
    <row r="74" spans="1:9" ht="15" x14ac:dyDescent="0.25">
      <c r="A74" s="1">
        <v>271</v>
      </c>
      <c r="B74" s="1">
        <v>0.26693260337860097</v>
      </c>
      <c r="C74" s="1">
        <v>0.30331951040234634</v>
      </c>
      <c r="D74" s="1">
        <v>-1.6778270367044608</v>
      </c>
      <c r="E74" s="1"/>
      <c r="F74" s="1">
        <v>690</v>
      </c>
      <c r="G74" s="1">
        <v>0.15021880153459899</v>
      </c>
      <c r="H74" s="1">
        <v>0.68033481841423504</v>
      </c>
      <c r="I74" s="1">
        <v>3.8449060107450199</v>
      </c>
    </row>
    <row r="75" spans="1:9" ht="15" x14ac:dyDescent="0.25">
      <c r="A75" s="1">
        <v>272</v>
      </c>
      <c r="B75" s="1">
        <v>0.27432756472716235</v>
      </c>
      <c r="C75" s="1">
        <v>0.3082281476436452</v>
      </c>
      <c r="D75" s="1">
        <v>-1.6589680537143212</v>
      </c>
      <c r="E75" s="1"/>
      <c r="F75" s="1">
        <v>700</v>
      </c>
      <c r="G75" s="1">
        <v>0.138775730378147</v>
      </c>
      <c r="H75" s="1">
        <v>0.693620645874509</v>
      </c>
      <c r="I75" s="1">
        <v>4.0636279507137001</v>
      </c>
    </row>
    <row r="76" spans="1:9" ht="15" x14ac:dyDescent="0.25">
      <c r="A76" s="1">
        <v>273</v>
      </c>
      <c r="B76" s="1">
        <v>0.28457853712068565</v>
      </c>
      <c r="C76" s="1">
        <v>0.30895183053929898</v>
      </c>
      <c r="D76" s="1">
        <v>-1.6128341604725656</v>
      </c>
      <c r="E76" s="1"/>
      <c r="F76" s="1">
        <v>710</v>
      </c>
      <c r="G76" s="1">
        <v>0.128645191662138</v>
      </c>
      <c r="H76" s="1">
        <v>0.70818517695799799</v>
      </c>
      <c r="I76" s="1">
        <v>4.2864869242915002</v>
      </c>
    </row>
    <row r="77" spans="1:9" ht="15" x14ac:dyDescent="0.25">
      <c r="A77" s="1">
        <v>274</v>
      </c>
      <c r="B77" s="1">
        <v>0.29485784438966262</v>
      </c>
      <c r="C77" s="1">
        <v>0.31425803109742889</v>
      </c>
      <c r="D77" s="1">
        <v>-1.5839152205106608</v>
      </c>
      <c r="E77" s="1"/>
      <c r="F77" s="1">
        <v>720</v>
      </c>
      <c r="G77" s="1">
        <v>0.119543630732749</v>
      </c>
      <c r="H77" s="1">
        <v>0.72356933954493496</v>
      </c>
      <c r="I77" s="1">
        <v>4.5142757656719903</v>
      </c>
    </row>
    <row r="78" spans="1:9" ht="15" x14ac:dyDescent="0.25">
      <c r="A78" s="1">
        <v>275</v>
      </c>
      <c r="B78" s="1">
        <v>0.30457664295740267</v>
      </c>
      <c r="C78" s="1">
        <v>0.31683984746787769</v>
      </c>
      <c r="D78" s="1">
        <v>-1.5498847398949278</v>
      </c>
      <c r="E78" s="1"/>
      <c r="F78" s="1">
        <v>730</v>
      </c>
      <c r="G78" s="1">
        <v>0.111256977811362</v>
      </c>
      <c r="H78" s="1">
        <v>0.73941687865455796</v>
      </c>
      <c r="I78" s="1">
        <v>4.7479701380704302</v>
      </c>
    </row>
    <row r="79" spans="1:9" ht="15" x14ac:dyDescent="0.25">
      <c r="A79" s="1">
        <v>276</v>
      </c>
      <c r="B79" s="1">
        <v>0.31750535605183899</v>
      </c>
      <c r="C79" s="1">
        <v>0.3265537738070059</v>
      </c>
      <c r="D79" s="1">
        <v>-1.5266286290419038</v>
      </c>
      <c r="E79" s="1"/>
      <c r="F79" s="1">
        <v>740</v>
      </c>
      <c r="G79" s="1">
        <v>0.10363092691509999</v>
      </c>
      <c r="H79" s="1">
        <v>0.75551073597915497</v>
      </c>
      <c r="I79" s="1">
        <v>4.9887193292111096</v>
      </c>
    </row>
    <row r="80" spans="1:9" ht="15" x14ac:dyDescent="0.25">
      <c r="A80" s="1">
        <v>277</v>
      </c>
      <c r="B80" s="1">
        <v>0.3265459830670307</v>
      </c>
      <c r="C80" s="1">
        <v>0.32526889303402712</v>
      </c>
      <c r="D80" s="1">
        <v>-1.4853010269053164</v>
      </c>
      <c r="E80" s="1"/>
      <c r="F80" s="1">
        <v>750</v>
      </c>
      <c r="G80" s="1">
        <v>9.6564976185756199E-2</v>
      </c>
      <c r="H80" s="1">
        <v>0.77183909907649595</v>
      </c>
      <c r="I80" s="1">
        <v>5.2378452870109102</v>
      </c>
    </row>
    <row r="81" spans="1:7" ht="15" x14ac:dyDescent="0.25">
      <c r="A81" s="1">
        <v>278</v>
      </c>
      <c r="B81" s="1">
        <v>0.33620162576016299</v>
      </c>
      <c r="C81" s="1">
        <v>0.32933599779256473</v>
      </c>
      <c r="D81" s="1">
        <v>-1.4596337052627208</v>
      </c>
      <c r="E81" s="1"/>
      <c r="F81" s="1"/>
      <c r="G81" s="1"/>
    </row>
    <row r="82" spans="1:7" ht="15" x14ac:dyDescent="0.25">
      <c r="A82" s="1">
        <v>279</v>
      </c>
      <c r="B82" s="1">
        <v>0.34416410324518032</v>
      </c>
      <c r="C82" s="1">
        <v>0.33037669613900977</v>
      </c>
      <c r="D82" s="1">
        <v>-1.4319753520062848</v>
      </c>
      <c r="E82" s="1"/>
      <c r="F82" s="1"/>
      <c r="G82" s="1"/>
    </row>
    <row r="83" spans="1:7" ht="15" x14ac:dyDescent="0.25">
      <c r="A83" s="1">
        <v>280</v>
      </c>
      <c r="B83" s="1">
        <v>0.35692596580514574</v>
      </c>
      <c r="C83" s="1">
        <v>0.33677477733257677</v>
      </c>
      <c r="D83" s="1">
        <v>-1.4032259295559382</v>
      </c>
      <c r="E83" s="1"/>
      <c r="F83" s="1"/>
      <c r="G83" s="1"/>
    </row>
    <row r="84" spans="1:7" ht="15" x14ac:dyDescent="0.25">
      <c r="A84" s="1">
        <v>281</v>
      </c>
      <c r="B84" s="1">
        <v>0.36998641715212166</v>
      </c>
      <c r="C84" s="1">
        <v>0.34183895930824343</v>
      </c>
      <c r="D84" s="1">
        <v>-1.3705837024457892</v>
      </c>
      <c r="E84" s="1"/>
      <c r="F84" s="1"/>
      <c r="G84" s="1"/>
    </row>
    <row r="85" spans="1:7" ht="15" x14ac:dyDescent="0.25">
      <c r="A85" s="1">
        <v>282</v>
      </c>
      <c r="B85" s="1">
        <v>0.38575326294498136</v>
      </c>
      <c r="C85" s="1">
        <v>0.34766976910760855</v>
      </c>
      <c r="D85" s="1">
        <v>-1.3318212390973734</v>
      </c>
      <c r="E85" s="1"/>
      <c r="F85" s="1"/>
      <c r="G85" s="1"/>
    </row>
    <row r="86" spans="1:7" ht="15" x14ac:dyDescent="0.25">
      <c r="A86" s="1">
        <v>283</v>
      </c>
      <c r="B86" s="1">
        <v>0.39779595004905599</v>
      </c>
      <c r="C86" s="1">
        <v>0.35199073211815085</v>
      </c>
      <c r="D86" s="1">
        <v>-1.3029368714623124</v>
      </c>
      <c r="E86" s="1"/>
      <c r="F86" s="1"/>
      <c r="G86" s="1"/>
    </row>
    <row r="87" spans="1:7" ht="15" x14ac:dyDescent="0.25">
      <c r="A87" s="1">
        <v>284</v>
      </c>
      <c r="B87" s="1">
        <v>0.41079248463176637</v>
      </c>
      <c r="C87" s="1">
        <v>0.35619204438728785</v>
      </c>
      <c r="D87" s="1">
        <v>-1.2714104502180532</v>
      </c>
      <c r="E87" s="1"/>
      <c r="F87" s="1"/>
      <c r="G87" s="1"/>
    </row>
    <row r="88" spans="1:7" ht="15" x14ac:dyDescent="0.25">
      <c r="A88" s="1">
        <v>285</v>
      </c>
      <c r="B88" s="1">
        <v>0.42002575604241832</v>
      </c>
      <c r="C88" s="1">
        <v>0.35866917865357673</v>
      </c>
      <c r="D88" s="1">
        <v>-1.2481950097978864</v>
      </c>
      <c r="E88" s="1"/>
      <c r="F88" s="1"/>
      <c r="G88" s="1"/>
    </row>
    <row r="89" spans="1:7" ht="15" x14ac:dyDescent="0.25">
      <c r="A89" s="1">
        <v>286</v>
      </c>
      <c r="B89" s="1">
        <v>0.4385764440161517</v>
      </c>
      <c r="C89" s="1">
        <v>0.3672966831457159</v>
      </c>
      <c r="D89" s="1">
        <v>-1.212443756774799</v>
      </c>
      <c r="E89" s="1"/>
      <c r="F89" s="1"/>
      <c r="G89" s="1"/>
    </row>
    <row r="90" spans="1:7" ht="15" x14ac:dyDescent="0.25">
      <c r="A90" s="1">
        <v>287</v>
      </c>
      <c r="B90" s="1">
        <v>0.45212169090535403</v>
      </c>
      <c r="C90" s="1">
        <v>0.37140567549939968</v>
      </c>
      <c r="D90" s="1">
        <v>-1.1814626488252606</v>
      </c>
      <c r="E90" s="1"/>
      <c r="F90" s="1"/>
      <c r="G90" s="1"/>
    </row>
    <row r="91" spans="1:7" ht="15" x14ac:dyDescent="0.25">
      <c r="A91" s="1">
        <v>288</v>
      </c>
      <c r="B91" s="1">
        <v>0.47051989130310529</v>
      </c>
      <c r="C91" s="1">
        <v>0.38070742642694144</v>
      </c>
      <c r="D91" s="1">
        <v>-1.1496461249408292</v>
      </c>
      <c r="E91" s="1"/>
      <c r="F91" s="1"/>
      <c r="G91" s="1"/>
    </row>
    <row r="92" spans="1:7" ht="15" x14ac:dyDescent="0.25">
      <c r="A92" s="1">
        <v>289</v>
      </c>
      <c r="B92" s="1">
        <v>0.48875152679845996</v>
      </c>
      <c r="C92" s="1">
        <v>0.3844624704458246</v>
      </c>
      <c r="D92" s="1">
        <v>-1.1059538100730328</v>
      </c>
      <c r="E92" s="1"/>
      <c r="F92" s="1"/>
      <c r="G92" s="1"/>
    </row>
    <row r="93" spans="1:7" ht="15" x14ac:dyDescent="0.25">
      <c r="A93" s="1">
        <v>290</v>
      </c>
      <c r="B93" s="1">
        <v>0.50515648503318866</v>
      </c>
      <c r="C93" s="1">
        <v>0.39244825993102161</v>
      </c>
      <c r="D93" s="1">
        <v>-1.0782776296921586</v>
      </c>
      <c r="E93" s="1"/>
      <c r="F93" s="1"/>
      <c r="G93" s="1"/>
    </row>
    <row r="94" spans="1:7" ht="15" x14ac:dyDescent="0.25">
      <c r="A94" s="1">
        <v>291</v>
      </c>
      <c r="B94" s="1">
        <v>0.51491136149212891</v>
      </c>
      <c r="C94" s="1">
        <v>0.39346845093707761</v>
      </c>
      <c r="D94" s="1">
        <v>-1.0535780135423591</v>
      </c>
      <c r="E94" s="1"/>
      <c r="F94" s="1"/>
      <c r="G94" s="1"/>
    </row>
    <row r="95" spans="1:7" ht="15" x14ac:dyDescent="0.25">
      <c r="A95" s="1">
        <v>292</v>
      </c>
      <c r="B95" s="1">
        <v>0.53244193233692461</v>
      </c>
      <c r="C95" s="1">
        <v>0.40069139932569897</v>
      </c>
      <c r="D95" s="1">
        <v>-1.0219687514950189</v>
      </c>
      <c r="E95" s="1"/>
      <c r="F95" s="1"/>
      <c r="G95" s="1"/>
    </row>
    <row r="96" spans="1:7" ht="15" x14ac:dyDescent="0.25">
      <c r="A96" s="1">
        <v>293</v>
      </c>
      <c r="B96" s="1">
        <v>0.55311135974310233</v>
      </c>
      <c r="C96" s="1">
        <v>0.40808478731852066</v>
      </c>
      <c r="D96" s="1">
        <v>-0.98267518737315918</v>
      </c>
      <c r="E96" s="1"/>
      <c r="F96" s="1"/>
      <c r="G96" s="1"/>
    </row>
    <row r="97" spans="1:7" ht="15" x14ac:dyDescent="0.25">
      <c r="A97" s="1">
        <v>294</v>
      </c>
      <c r="B97" s="1">
        <v>0.56891547783685237</v>
      </c>
      <c r="C97" s="1">
        <v>0.41471171961160336</v>
      </c>
      <c r="D97" s="1">
        <v>-0.95511533820017247</v>
      </c>
      <c r="E97" s="1"/>
      <c r="F97" s="1"/>
      <c r="G97" s="1"/>
    </row>
    <row r="98" spans="1:7" ht="15" x14ac:dyDescent="0.25">
      <c r="A98" s="1">
        <v>295</v>
      </c>
      <c r="B98" s="1">
        <v>0.58883275089579457</v>
      </c>
      <c r="C98" s="1">
        <v>0.42129343248145601</v>
      </c>
      <c r="D98" s="1">
        <v>-0.9168690991972217</v>
      </c>
      <c r="E98" s="1"/>
      <c r="F98" s="1"/>
      <c r="G98" s="1"/>
    </row>
    <row r="99" spans="1:7" ht="15" x14ac:dyDescent="0.25">
      <c r="A99" s="1">
        <v>296</v>
      </c>
      <c r="B99" s="1">
        <v>0.60647519960253093</v>
      </c>
      <c r="C99" s="1">
        <v>0.4280101397142978</v>
      </c>
      <c r="D99" s="1">
        <v>-0.88523431362551364</v>
      </c>
      <c r="E99" s="1"/>
      <c r="F99" s="1"/>
      <c r="G99" s="1"/>
    </row>
    <row r="100" spans="1:7" ht="15" x14ac:dyDescent="0.25">
      <c r="A100" s="1">
        <v>297</v>
      </c>
      <c r="B100" s="1">
        <v>0.62164316332920866</v>
      </c>
      <c r="C100" s="1">
        <v>0.43333196666909035</v>
      </c>
      <c r="D100" s="1">
        <v>-0.85696504325642331</v>
      </c>
      <c r="E100" s="1"/>
      <c r="F100" s="1"/>
      <c r="G100" s="1"/>
    </row>
    <row r="101" spans="1:7" ht="15" x14ac:dyDescent="0.25">
      <c r="A101" s="1">
        <v>298</v>
      </c>
      <c r="B101" s="1">
        <v>0.63957144631870222</v>
      </c>
      <c r="C101" s="1">
        <v>0.4405648490691218</v>
      </c>
      <c r="D101" s="1">
        <v>-0.82548718555804856</v>
      </c>
      <c r="E101" s="1"/>
      <c r="F101" s="1"/>
      <c r="G101" s="1"/>
    </row>
    <row r="102" spans="1:7" ht="15" x14ac:dyDescent="0.25">
      <c r="A102" s="1">
        <v>299</v>
      </c>
      <c r="B102" s="1">
        <v>0.66031993034869341</v>
      </c>
      <c r="C102" s="1">
        <v>0.44864643783268149</v>
      </c>
      <c r="D102" s="1">
        <v>-0.78823316741763838</v>
      </c>
      <c r="E102" s="1"/>
      <c r="F102" s="1"/>
      <c r="G102" s="1"/>
    </row>
    <row r="103" spans="1:7" ht="15" x14ac:dyDescent="0.25">
      <c r="A103" s="1">
        <v>300</v>
      </c>
      <c r="B103" s="1">
        <v>0.67578964092998406</v>
      </c>
      <c r="C103" s="1">
        <v>0.45544723991459829</v>
      </c>
      <c r="D103" s="1">
        <v>-0.7617298888791314</v>
      </c>
      <c r="E103" s="1"/>
      <c r="F103" s="1"/>
      <c r="G103" s="1"/>
    </row>
    <row r="104" spans="1:7" ht="15" x14ac:dyDescent="0.25">
      <c r="A104" s="1">
        <v>301</v>
      </c>
      <c r="B104" s="1">
        <v>0.69523984827456109</v>
      </c>
      <c r="C104" s="1">
        <v>0.46474322468947632</v>
      </c>
      <c r="D104" s="1">
        <v>-0.72903324600845543</v>
      </c>
      <c r="E104" s="1"/>
      <c r="F104" s="1"/>
      <c r="G104" s="1"/>
    </row>
    <row r="105" spans="1:7" ht="15" x14ac:dyDescent="0.25">
      <c r="A105" s="1">
        <v>302</v>
      </c>
      <c r="B105" s="1">
        <v>0.71372844286090764</v>
      </c>
      <c r="C105" s="1">
        <v>0.47517071549431955</v>
      </c>
      <c r="D105" s="1">
        <v>-0.70040455622154707</v>
      </c>
      <c r="E105" s="1"/>
      <c r="F105" s="1"/>
      <c r="G105" s="1"/>
    </row>
    <row r="106" spans="1:7" ht="15" x14ac:dyDescent="0.25">
      <c r="A106" s="1">
        <v>303</v>
      </c>
      <c r="B106" s="1">
        <v>0.73856214128424869</v>
      </c>
      <c r="C106" s="1">
        <v>0.48273373164981553</v>
      </c>
      <c r="D106" s="1">
        <v>-0.6485664257639393</v>
      </c>
      <c r="E106" s="1"/>
      <c r="F106" s="1"/>
      <c r="G106" s="1"/>
    </row>
    <row r="107" spans="1:7" ht="15" x14ac:dyDescent="0.25">
      <c r="A107" s="1">
        <v>304</v>
      </c>
      <c r="B107" s="1">
        <v>0.75395348027247966</v>
      </c>
      <c r="C107" s="1">
        <v>0.48931334214844097</v>
      </c>
      <c r="D107" s="1">
        <v>-0.61889521803443648</v>
      </c>
      <c r="E107" s="1"/>
      <c r="F107" s="1"/>
      <c r="G107" s="1"/>
    </row>
    <row r="108" spans="1:7" ht="15" x14ac:dyDescent="0.25">
      <c r="A108" s="1">
        <v>305</v>
      </c>
      <c r="B108" s="1">
        <v>0.7654496865054784</v>
      </c>
      <c r="C108" s="1">
        <v>0.49558370736361701</v>
      </c>
      <c r="D108" s="1">
        <v>-0.59873989573340347</v>
      </c>
      <c r="E108" s="1"/>
      <c r="F108" s="1"/>
      <c r="G108" s="1"/>
    </row>
    <row r="109" spans="1:7" ht="15" x14ac:dyDescent="0.25">
      <c r="A109" s="1">
        <v>306</v>
      </c>
      <c r="B109" s="1">
        <v>0.78471277448516241</v>
      </c>
      <c r="C109" s="1">
        <v>0.50610729251646758</v>
      </c>
      <c r="D109" s="1">
        <v>-0.5633392961007373</v>
      </c>
      <c r="E109" s="1"/>
      <c r="F109" s="1"/>
      <c r="G109" s="1"/>
    </row>
    <row r="110" spans="1:7" ht="15" x14ac:dyDescent="0.25">
      <c r="A110" s="1">
        <v>307</v>
      </c>
      <c r="B110" s="1">
        <v>0.8042967812285674</v>
      </c>
      <c r="C110" s="1">
        <v>0.51688428102228512</v>
      </c>
      <c r="D110" s="1">
        <v>-0.52548963070184751</v>
      </c>
      <c r="E110" s="1"/>
      <c r="F110" s="1"/>
      <c r="G110" s="1"/>
    </row>
    <row r="111" spans="1:7" ht="15" x14ac:dyDescent="0.25">
      <c r="A111" s="1">
        <v>308</v>
      </c>
      <c r="B111" s="1">
        <v>0.81625144308867303</v>
      </c>
      <c r="C111" s="1">
        <v>0.52286932618446458</v>
      </c>
      <c r="D111" s="1">
        <v>-0.49986127054707596</v>
      </c>
      <c r="E111" s="1"/>
      <c r="F111" s="1"/>
      <c r="G111" s="1"/>
    </row>
    <row r="112" spans="1:7" ht="15" x14ac:dyDescent="0.25">
      <c r="A112" s="1">
        <v>309</v>
      </c>
      <c r="B112" s="1">
        <v>0.83574019575298975</v>
      </c>
      <c r="C112" s="1">
        <v>0.53631880965128043</v>
      </c>
      <c r="D112" s="1">
        <v>-0.46222898541521962</v>
      </c>
      <c r="E112" s="1"/>
      <c r="F112" s="1"/>
      <c r="G112" s="1"/>
    </row>
    <row r="113" spans="1:7" ht="15" x14ac:dyDescent="0.25">
      <c r="A113" s="1">
        <v>310</v>
      </c>
      <c r="B113" s="1">
        <v>0.85088952672114326</v>
      </c>
      <c r="C113" s="1">
        <v>0.54725689388917897</v>
      </c>
      <c r="D113" s="1">
        <v>-0.43045384504862133</v>
      </c>
      <c r="E113" s="1"/>
      <c r="F113" s="1"/>
      <c r="G113" s="1"/>
    </row>
    <row r="114" spans="1:7" ht="15" x14ac:dyDescent="0.25">
      <c r="A114" s="1">
        <v>311</v>
      </c>
      <c r="B114" s="1">
        <v>0.86557354009310128</v>
      </c>
      <c r="C114" s="1">
        <v>0.55624678079016354</v>
      </c>
      <c r="D114" s="1">
        <v>-0.39503782802695836</v>
      </c>
      <c r="E114" s="1"/>
      <c r="F114" s="1"/>
      <c r="G114" s="1"/>
    </row>
    <row r="115" spans="1:7" ht="15" x14ac:dyDescent="0.25">
      <c r="A115" s="1">
        <v>312</v>
      </c>
      <c r="B115" s="1">
        <v>0.87762379050747497</v>
      </c>
      <c r="C115" s="1">
        <v>0.56781460512521065</v>
      </c>
      <c r="D115" s="1">
        <v>-0.37090200390845385</v>
      </c>
      <c r="E115" s="1"/>
      <c r="F115" s="1"/>
      <c r="G115" s="1"/>
    </row>
    <row r="116" spans="1:7" ht="15" x14ac:dyDescent="0.25">
      <c r="A116" s="1">
        <v>313</v>
      </c>
      <c r="B116" s="1">
        <v>0.8937672910365867</v>
      </c>
      <c r="C116" s="1">
        <v>0.57861565410173565</v>
      </c>
      <c r="D116" s="1">
        <v>-0.32466294292707842</v>
      </c>
      <c r="E116" s="1"/>
      <c r="F116" s="1"/>
      <c r="G116" s="1"/>
    </row>
    <row r="117" spans="1:7" ht="15" x14ac:dyDescent="0.25">
      <c r="A117" s="1">
        <v>314</v>
      </c>
      <c r="B117" s="1">
        <v>0.90693355165897971</v>
      </c>
      <c r="C117" s="1">
        <v>0.59269000901654179</v>
      </c>
      <c r="D117" s="1">
        <v>-0.29208594465052051</v>
      </c>
      <c r="E117" s="1"/>
      <c r="F117" s="1"/>
      <c r="G117" s="1"/>
    </row>
    <row r="118" spans="1:7" ht="15" x14ac:dyDescent="0.25">
      <c r="A118" s="1">
        <v>315</v>
      </c>
      <c r="B118" s="1">
        <v>0.918512040817419</v>
      </c>
      <c r="C118" s="1">
        <v>0.60458079937357112</v>
      </c>
      <c r="D118" s="1">
        <v>-0.25735801774847877</v>
      </c>
      <c r="E118" s="1"/>
      <c r="F118" s="1"/>
      <c r="G118" s="1"/>
    </row>
    <row r="119" spans="1:7" ht="15" x14ac:dyDescent="0.25">
      <c r="A119" s="1">
        <v>316</v>
      </c>
      <c r="B119" s="1">
        <v>0.92156165202344464</v>
      </c>
      <c r="C119" s="1">
        <v>0.60507665161890267</v>
      </c>
      <c r="D119" s="1">
        <v>-0.24007634184495213</v>
      </c>
      <c r="E119" s="1"/>
      <c r="F119" s="1"/>
      <c r="G119" s="1"/>
    </row>
    <row r="120" spans="1:7" ht="15" x14ac:dyDescent="0.25">
      <c r="A120" s="1">
        <v>317</v>
      </c>
      <c r="B120" s="1">
        <v>0.93770396211735962</v>
      </c>
      <c r="C120" s="1">
        <v>0.62893643808368704</v>
      </c>
      <c r="D120" s="1">
        <v>-0.19301374762921378</v>
      </c>
      <c r="E120" s="1"/>
      <c r="F120" s="1"/>
      <c r="G120" s="1"/>
    </row>
    <row r="121" spans="1:7" ht="15" x14ac:dyDescent="0.25">
      <c r="A121" s="1">
        <v>318</v>
      </c>
      <c r="B121" s="1">
        <v>0.94552662527237208</v>
      </c>
      <c r="C121" s="1">
        <v>0.64122126936365087</v>
      </c>
      <c r="D121" s="1">
        <v>-0.16393344145472011</v>
      </c>
      <c r="E121" s="1"/>
      <c r="F121" s="1"/>
      <c r="G121" s="1"/>
    </row>
    <row r="122" spans="1:7" ht="15" x14ac:dyDescent="0.25">
      <c r="A122" s="1">
        <v>319</v>
      </c>
      <c r="B122" s="1">
        <v>0.95640325147828376</v>
      </c>
      <c r="C122" s="1">
        <v>0.6610063899102232</v>
      </c>
      <c r="D122" s="1">
        <v>-0.1172204340755791</v>
      </c>
      <c r="E122" s="1"/>
      <c r="F122" s="1"/>
      <c r="G122" s="1"/>
    </row>
    <row r="123" spans="1:7" ht="15" x14ac:dyDescent="0.25">
      <c r="A123" s="1">
        <v>320</v>
      </c>
      <c r="B123" s="1">
        <v>0.95985185704360576</v>
      </c>
      <c r="C123" s="1">
        <v>0.66844175156017072</v>
      </c>
      <c r="D123" s="1">
        <v>-9.7902267390893485E-2</v>
      </c>
      <c r="E123" s="1"/>
      <c r="F123" s="1"/>
      <c r="G123" s="1"/>
    </row>
    <row r="124" spans="1:7" ht="15" x14ac:dyDescent="0.25">
      <c r="A124" s="1">
        <v>321</v>
      </c>
      <c r="B124" s="1">
        <v>0.9650016095370374</v>
      </c>
      <c r="C124" s="1">
        <v>0.681076756742381</v>
      </c>
      <c r="D124" s="1">
        <v>-6.5145233599360169E-2</v>
      </c>
      <c r="E124" s="1"/>
      <c r="F124" s="1"/>
      <c r="G124" s="1"/>
    </row>
    <row r="125" spans="1:7" ht="15" x14ac:dyDescent="0.25">
      <c r="A125" s="1">
        <v>322</v>
      </c>
      <c r="B125" s="1">
        <v>0.96974008770178433</v>
      </c>
      <c r="C125" s="1">
        <v>0.69554234941848525</v>
      </c>
      <c r="D125" s="1">
        <v>-2.4488330530933921E-2</v>
      </c>
      <c r="E125" s="1"/>
      <c r="F125" s="1"/>
      <c r="G125" s="1"/>
    </row>
    <row r="126" spans="1:7" ht="15" x14ac:dyDescent="0.25">
      <c r="A126" s="1">
        <v>323</v>
      </c>
      <c r="B126" s="1">
        <v>0.97468583386529828</v>
      </c>
      <c r="C126" s="1">
        <v>0.71624694386532106</v>
      </c>
      <c r="D126" s="1">
        <v>1.5262907358768455E-2</v>
      </c>
      <c r="E126" s="1"/>
      <c r="F126" s="1"/>
      <c r="G126" s="1"/>
    </row>
    <row r="127" spans="1:7" ht="15" x14ac:dyDescent="0.25">
      <c r="A127" s="1">
        <v>324</v>
      </c>
      <c r="B127" s="1">
        <v>0.97641520358869138</v>
      </c>
      <c r="C127" s="1">
        <v>0.72572994132284341</v>
      </c>
      <c r="D127" s="1">
        <v>3.0249235334389408E-2</v>
      </c>
      <c r="E127" s="1"/>
      <c r="F127" s="1"/>
      <c r="G127" s="1"/>
    </row>
    <row r="128" spans="1:7" ht="15" x14ac:dyDescent="0.25">
      <c r="A128" s="1">
        <v>325</v>
      </c>
      <c r="B128" s="1">
        <v>0.97827723931552268</v>
      </c>
      <c r="C128" s="1">
        <v>0.7434399231119323</v>
      </c>
      <c r="D128" s="1">
        <v>7.505093522963581E-2</v>
      </c>
      <c r="E128" s="1"/>
      <c r="F128" s="1"/>
      <c r="G128" s="1"/>
    </row>
    <row r="129" spans="1:7" ht="15" x14ac:dyDescent="0.25">
      <c r="A129" s="1">
        <v>326</v>
      </c>
      <c r="B129" s="1">
        <v>0.97959905120654966</v>
      </c>
      <c r="C129" s="1">
        <v>0.76010400595206684</v>
      </c>
      <c r="D129" s="1">
        <v>0.10350618092714654</v>
      </c>
      <c r="E129" s="1"/>
      <c r="F129" s="1"/>
      <c r="G129" s="1"/>
    </row>
    <row r="130" spans="1:7" ht="15" x14ac:dyDescent="0.25">
      <c r="A130" s="1">
        <v>327</v>
      </c>
      <c r="B130" s="1">
        <v>0.97990613431828866</v>
      </c>
      <c r="C130" s="1">
        <v>0.78178948566921447</v>
      </c>
      <c r="D130" s="1">
        <v>0.14394892759494474</v>
      </c>
      <c r="E130" s="1"/>
      <c r="F130" s="1"/>
      <c r="G130" s="1"/>
    </row>
    <row r="131" spans="1:7" ht="15" x14ac:dyDescent="0.25">
      <c r="A131" s="1">
        <v>328</v>
      </c>
      <c r="B131" s="1">
        <v>0.97905771965227972</v>
      </c>
      <c r="C131" s="1">
        <v>0.79873076185251557</v>
      </c>
      <c r="D131" s="1">
        <v>0.17677344627340416</v>
      </c>
      <c r="E131" s="1"/>
      <c r="F131" s="1"/>
      <c r="G131" s="1"/>
    </row>
    <row r="132" spans="1:7" ht="15" x14ac:dyDescent="0.25">
      <c r="A132" s="1">
        <v>329</v>
      </c>
      <c r="B132" s="1">
        <v>0.97798855242303073</v>
      </c>
      <c r="C132" s="1">
        <v>0.81251491577059864</v>
      </c>
      <c r="D132" s="1">
        <v>0.20195287025653902</v>
      </c>
      <c r="E132" s="1"/>
      <c r="F132" s="1"/>
      <c r="G132" s="1"/>
    </row>
    <row r="133" spans="1:7" ht="15" x14ac:dyDescent="0.25">
      <c r="A133" s="1">
        <v>330</v>
      </c>
      <c r="B133" s="1">
        <v>0.97545309491067733</v>
      </c>
      <c r="C133" s="1">
        <v>0.8370068766571116</v>
      </c>
      <c r="D133" s="1">
        <v>0.24478075400759641</v>
      </c>
      <c r="E133" s="1"/>
      <c r="F133" s="1"/>
      <c r="G133" s="1"/>
    </row>
    <row r="134" spans="1:7" ht="15" x14ac:dyDescent="0.25">
      <c r="A134" s="1">
        <v>331</v>
      </c>
      <c r="B134" s="1">
        <v>0.97205139580228062</v>
      </c>
      <c r="C134" s="1">
        <v>0.85459725688307075</v>
      </c>
      <c r="D134" s="1">
        <v>0.27971064993495853</v>
      </c>
      <c r="E134" s="1"/>
      <c r="F134" s="1"/>
      <c r="G134" s="1"/>
    </row>
    <row r="135" spans="1:7" ht="15" x14ac:dyDescent="0.25">
      <c r="A135" s="1">
        <v>332</v>
      </c>
      <c r="B135" s="1">
        <v>0.96881429377905637</v>
      </c>
      <c r="C135" s="1">
        <v>0.87910170905125784</v>
      </c>
      <c r="D135" s="1">
        <v>0.31412098968877128</v>
      </c>
      <c r="E135" s="1"/>
      <c r="F135" s="1"/>
      <c r="G135" s="1"/>
    </row>
    <row r="136" spans="1:7" ht="15" x14ac:dyDescent="0.25">
      <c r="A136" s="1">
        <v>333</v>
      </c>
      <c r="B136" s="1">
        <v>0.96445138762798532</v>
      </c>
      <c r="C136" s="1">
        <v>0.90453518799949484</v>
      </c>
      <c r="D136" s="1">
        <v>0.35011569975884627</v>
      </c>
      <c r="E136" s="1"/>
      <c r="F136" s="1"/>
      <c r="G136" s="1"/>
    </row>
    <row r="137" spans="1:7" ht="15" x14ac:dyDescent="0.25">
      <c r="A137" s="1">
        <v>334</v>
      </c>
      <c r="B137" s="1">
        <v>0.96224743111746369</v>
      </c>
      <c r="C137" s="1">
        <v>0.9100338108504431</v>
      </c>
      <c r="D137" s="1">
        <v>0.36480430361439126</v>
      </c>
      <c r="E137" s="1"/>
      <c r="F137" s="1"/>
      <c r="G137" s="1"/>
    </row>
    <row r="138" spans="1:7" ht="15" x14ac:dyDescent="0.25">
      <c r="A138" s="1">
        <v>335</v>
      </c>
      <c r="B138" s="1">
        <v>0.95482596717841872</v>
      </c>
      <c r="C138" s="1">
        <v>0.94399305673583445</v>
      </c>
      <c r="D138" s="1">
        <v>0.41476055363799691</v>
      </c>
      <c r="E138" s="1"/>
      <c r="F138" s="1"/>
      <c r="G138" s="1"/>
    </row>
    <row r="139" spans="1:7" ht="15" x14ac:dyDescent="0.25">
      <c r="A139" s="1">
        <v>336</v>
      </c>
      <c r="B139" s="1">
        <v>0.94993742204229925</v>
      </c>
      <c r="C139" s="1">
        <v>0.96823027416140439</v>
      </c>
      <c r="D139" s="1">
        <v>0.44506917327544038</v>
      </c>
      <c r="E139" s="1"/>
      <c r="F139" s="1"/>
      <c r="G139" s="1"/>
    </row>
    <row r="140" spans="1:7" ht="15" x14ac:dyDescent="0.25">
      <c r="A140" s="1">
        <v>337</v>
      </c>
      <c r="B140" s="1">
        <v>0.94356392803753997</v>
      </c>
      <c r="C140" s="1">
        <v>0.995839695034898</v>
      </c>
      <c r="D140" s="1">
        <v>0.48148708698511561</v>
      </c>
      <c r="E140" s="1"/>
      <c r="F140" s="1"/>
      <c r="G140" s="1"/>
    </row>
    <row r="141" spans="1:7" ht="15" x14ac:dyDescent="0.25">
      <c r="A141" s="1">
        <v>338</v>
      </c>
      <c r="B141" s="1">
        <v>0.93962720236010855</v>
      </c>
      <c r="C141" s="1">
        <v>1.0070069500310967</v>
      </c>
      <c r="D141" s="1">
        <v>0.50153888901871968</v>
      </c>
      <c r="E141" s="1"/>
      <c r="F141" s="1"/>
      <c r="G141" s="1"/>
    </row>
    <row r="142" spans="1:7" ht="15" x14ac:dyDescent="0.25">
      <c r="A142" s="1">
        <v>339</v>
      </c>
      <c r="B142" s="1">
        <v>0.9320572800181256</v>
      </c>
      <c r="C142" s="1">
        <v>1.0357764863956369</v>
      </c>
      <c r="D142" s="1">
        <v>0.54017244381559182</v>
      </c>
      <c r="E142" s="1"/>
      <c r="F142" s="1"/>
      <c r="G142" s="1"/>
    </row>
    <row r="143" spans="1:7" ht="15" x14ac:dyDescent="0.25">
      <c r="A143" s="1">
        <v>340</v>
      </c>
      <c r="B143" s="1">
        <v>0.92326705120864272</v>
      </c>
      <c r="C143" s="1">
        <v>1.0681323975927355</v>
      </c>
      <c r="D143" s="1">
        <v>0.58296625931711954</v>
      </c>
      <c r="E143" s="1"/>
      <c r="F143" s="1"/>
      <c r="G143" s="1"/>
    </row>
    <row r="144" spans="1:7" ht="15" x14ac:dyDescent="0.25">
      <c r="A144" s="1">
        <v>341</v>
      </c>
      <c r="B144" s="1">
        <v>0.91785568897386138</v>
      </c>
      <c r="C144" s="1">
        <v>1.0923513207002604</v>
      </c>
      <c r="D144" s="1">
        <v>0.60800957013152368</v>
      </c>
      <c r="E144" s="1"/>
      <c r="F144" s="1"/>
      <c r="G144" s="1"/>
    </row>
    <row r="145" spans="1:7" ht="15" x14ac:dyDescent="0.25">
      <c r="A145" s="1">
        <v>342</v>
      </c>
      <c r="B145" s="1">
        <v>0.91211875059263636</v>
      </c>
      <c r="C145" s="1">
        <v>1.1124323592179446</v>
      </c>
      <c r="D145" s="1">
        <v>0.63426592455470476</v>
      </c>
      <c r="E145" s="1"/>
      <c r="F145" s="1"/>
      <c r="G145" s="1"/>
    </row>
    <row r="146" spans="1:7" ht="15" x14ac:dyDescent="0.25">
      <c r="A146" s="1">
        <v>343</v>
      </c>
      <c r="B146" s="1">
        <v>0.90347294430141811</v>
      </c>
      <c r="C146" s="1">
        <v>1.1497732261907905</v>
      </c>
      <c r="D146" s="1">
        <v>0.67273963766549094</v>
      </c>
      <c r="E146" s="1"/>
      <c r="F146" s="1"/>
      <c r="G146" s="1"/>
    </row>
    <row r="147" spans="1:7" ht="15" x14ac:dyDescent="0.25">
      <c r="A147" s="1">
        <v>344</v>
      </c>
      <c r="B147" s="1">
        <v>0.89637867980265573</v>
      </c>
      <c r="C147" s="1">
        <v>1.1761457888761735</v>
      </c>
      <c r="D147" s="1">
        <v>0.70341652881012884</v>
      </c>
      <c r="E147" s="1"/>
      <c r="F147" s="1"/>
      <c r="G147" s="1"/>
    </row>
    <row r="148" spans="1:7" ht="15" x14ac:dyDescent="0.25">
      <c r="A148" s="1">
        <v>345</v>
      </c>
      <c r="B148" s="1">
        <v>0.8898859911872089</v>
      </c>
      <c r="C148" s="1">
        <v>1.2041913472754138</v>
      </c>
      <c r="D148" s="1">
        <v>0.73098495959198295</v>
      </c>
      <c r="E148" s="1"/>
      <c r="F148" s="1"/>
      <c r="G148" s="1"/>
    </row>
    <row r="149" spans="1:7" ht="15" x14ac:dyDescent="0.25">
      <c r="A149" s="1">
        <v>346</v>
      </c>
      <c r="B149" s="1">
        <v>0.88134801046927624</v>
      </c>
      <c r="C149" s="1">
        <v>1.2326549455954516</v>
      </c>
      <c r="D149" s="1">
        <v>0.76629540315326417</v>
      </c>
      <c r="E149" s="1"/>
      <c r="F149" s="1"/>
      <c r="G149" s="1"/>
    </row>
    <row r="150" spans="1:7" ht="15" x14ac:dyDescent="0.25">
      <c r="A150" s="1">
        <v>347</v>
      </c>
      <c r="B150" s="1">
        <v>0.87396295473672325</v>
      </c>
      <c r="C150" s="1">
        <v>1.2654786159486793</v>
      </c>
      <c r="D150" s="1">
        <v>0.7967531067292869</v>
      </c>
      <c r="E150" s="1"/>
      <c r="F150" s="1"/>
      <c r="G150" s="1"/>
    </row>
    <row r="151" spans="1:7" ht="15" x14ac:dyDescent="0.25">
      <c r="A151" s="1">
        <v>348</v>
      </c>
      <c r="B151" s="1">
        <v>0.86647182234054354</v>
      </c>
      <c r="C151" s="1">
        <v>1.2979186957622655</v>
      </c>
      <c r="D151" s="1">
        <v>0.82733358386713485</v>
      </c>
      <c r="E151" s="1"/>
      <c r="F151" s="1"/>
      <c r="G151" s="1"/>
    </row>
    <row r="152" spans="1:7" ht="15" x14ac:dyDescent="0.25">
      <c r="A152" s="1">
        <v>349</v>
      </c>
      <c r="B152" s="1">
        <v>0.86056266262813796</v>
      </c>
      <c r="C152" s="1">
        <v>1.324588885363791</v>
      </c>
      <c r="D152" s="1">
        <v>0.85097763753707678</v>
      </c>
      <c r="E152" s="1"/>
      <c r="F152" s="1"/>
      <c r="G152" s="1"/>
    </row>
    <row r="153" spans="1:7" ht="15" x14ac:dyDescent="0.25">
      <c r="A153" s="1">
        <v>350</v>
      </c>
      <c r="B153" s="1">
        <v>0.85083891066012196</v>
      </c>
      <c r="C153" s="1">
        <v>1.3727572838138804</v>
      </c>
      <c r="D153" s="1">
        <v>0.88952172475840463</v>
      </c>
      <c r="E153" s="1"/>
      <c r="F153" s="1"/>
      <c r="G153" s="1"/>
    </row>
    <row r="154" spans="1:7" ht="15" x14ac:dyDescent="0.25">
      <c r="A154" s="1">
        <v>351</v>
      </c>
      <c r="B154" s="1">
        <v>0.84452153453643442</v>
      </c>
      <c r="C154" s="1">
        <v>1.4015003130885657</v>
      </c>
      <c r="D154" s="1">
        <v>0.91462184877420927</v>
      </c>
      <c r="E154" s="1"/>
      <c r="F154" s="1"/>
      <c r="G154" s="1"/>
    </row>
    <row r="155" spans="1:7" ht="15" x14ac:dyDescent="0.25">
      <c r="A155" s="1">
        <v>352</v>
      </c>
      <c r="B155" s="1">
        <v>0.83795219036799862</v>
      </c>
      <c r="C155" s="1">
        <v>1.4426489554849278</v>
      </c>
      <c r="D155" s="1">
        <v>0.93918949502489013</v>
      </c>
      <c r="E155" s="1"/>
      <c r="F155" s="1"/>
      <c r="G155" s="1"/>
    </row>
    <row r="156" spans="1:7" ht="15" x14ac:dyDescent="0.25">
      <c r="A156" s="1">
        <v>353</v>
      </c>
      <c r="B156" s="1">
        <v>0.83016003191620502</v>
      </c>
      <c r="C156" s="1">
        <v>1.4819398393908378</v>
      </c>
      <c r="D156" s="1">
        <v>0.96944832165959249</v>
      </c>
      <c r="E156" s="1"/>
      <c r="F156" s="1"/>
      <c r="G156" s="1"/>
    </row>
    <row r="157" spans="1:7" ht="15" x14ac:dyDescent="0.25">
      <c r="A157" s="1">
        <v>354</v>
      </c>
      <c r="B157" s="1">
        <v>0.82340023408051499</v>
      </c>
      <c r="C157" s="1">
        <v>1.5203794473683878</v>
      </c>
      <c r="D157" s="1">
        <v>0.99463008161075672</v>
      </c>
      <c r="E157" s="1"/>
      <c r="F157" s="1"/>
      <c r="G157" s="1"/>
    </row>
    <row r="158" spans="1:7" ht="15" x14ac:dyDescent="0.25">
      <c r="A158" s="1">
        <v>355</v>
      </c>
      <c r="B158" s="1">
        <v>0.82041427882933238</v>
      </c>
      <c r="C158" s="1">
        <v>1.5576479730997197</v>
      </c>
      <c r="D158" s="1">
        <v>1.003687416514961</v>
      </c>
      <c r="E158" s="1"/>
      <c r="F158" s="1"/>
      <c r="G158" s="1"/>
    </row>
    <row r="159" spans="1:7" ht="15" x14ac:dyDescent="0.25">
      <c r="A159" s="1">
        <v>356</v>
      </c>
      <c r="B159" s="1">
        <v>0.80885216068667898</v>
      </c>
      <c r="C159" s="1">
        <v>1.6056220190097246</v>
      </c>
      <c r="D159" s="1">
        <v>1.0488582024325697</v>
      </c>
      <c r="E159" s="1"/>
      <c r="F159" s="1"/>
      <c r="G159" s="1"/>
    </row>
    <row r="160" spans="1:7" ht="15" x14ac:dyDescent="0.25">
      <c r="A160" s="1">
        <v>357</v>
      </c>
      <c r="B160" s="1">
        <v>0.80214957643797569</v>
      </c>
      <c r="C160" s="1">
        <v>1.6437745734001097</v>
      </c>
      <c r="D160" s="1">
        <v>1.0738396592724575</v>
      </c>
      <c r="E160" s="1"/>
      <c r="F160" s="1"/>
      <c r="G160" s="1"/>
    </row>
    <row r="161" spans="1:7" ht="15" x14ac:dyDescent="0.25">
      <c r="A161" s="1">
        <v>358</v>
      </c>
      <c r="B161" s="1">
        <v>0.79563746353288123</v>
      </c>
      <c r="C161" s="1">
        <v>1.6858367514201111</v>
      </c>
      <c r="D161" s="1">
        <v>1.0974845981513375</v>
      </c>
      <c r="E161" s="1"/>
      <c r="F161" s="1"/>
      <c r="G161" s="1"/>
    </row>
    <row r="162" spans="1:7" ht="15" x14ac:dyDescent="0.25">
      <c r="A162" s="1">
        <v>359</v>
      </c>
      <c r="B162" s="1">
        <v>0.79073192742232123</v>
      </c>
      <c r="C162" s="1">
        <v>1.7288977401914127</v>
      </c>
      <c r="D162" s="1">
        <v>1.1125426169089543</v>
      </c>
      <c r="E162" s="1"/>
      <c r="F162" s="1"/>
      <c r="G162" s="1"/>
    </row>
    <row r="163" spans="1:7" ht="15" x14ac:dyDescent="0.25">
      <c r="A163" s="1">
        <v>360</v>
      </c>
      <c r="B163" s="1">
        <v>0.78426529991907934</v>
      </c>
      <c r="C163" s="1">
        <v>1.7792421789233088</v>
      </c>
      <c r="D163" s="1">
        <v>1.1334736773090026</v>
      </c>
      <c r="E163" s="1"/>
      <c r="F163" s="1"/>
      <c r="G163" s="1"/>
    </row>
    <row r="164" spans="1:7" ht="15" x14ac:dyDescent="0.25">
      <c r="A164" s="1">
        <v>361</v>
      </c>
      <c r="B164" s="1">
        <v>0.77834334752013667</v>
      </c>
      <c r="C164" s="1">
        <v>1.8284885159680671</v>
      </c>
      <c r="D164" s="1">
        <v>1.1517616267669559</v>
      </c>
      <c r="E164" s="1"/>
      <c r="F164" s="1"/>
      <c r="G164" s="1"/>
    </row>
    <row r="165" spans="1:7" ht="15" x14ac:dyDescent="0.25">
      <c r="A165" s="1">
        <v>362</v>
      </c>
      <c r="B165" s="1">
        <v>0.77190694000668902</v>
      </c>
      <c r="C165" s="1">
        <v>1.8780021369337192</v>
      </c>
      <c r="D165" s="1">
        <v>1.1726835400079816</v>
      </c>
      <c r="E165" s="1"/>
      <c r="F165" s="1"/>
      <c r="G165" s="1"/>
    </row>
    <row r="166" spans="1:7" ht="15" x14ac:dyDescent="0.25">
      <c r="A166" s="1">
        <v>363</v>
      </c>
      <c r="B166" s="1">
        <v>0.76510361323172305</v>
      </c>
      <c r="C166" s="1">
        <v>1.9359559792283563</v>
      </c>
      <c r="D166" s="1">
        <v>1.1928414933466918</v>
      </c>
      <c r="E166" s="1"/>
      <c r="F166" s="1"/>
      <c r="G166" s="1"/>
    </row>
    <row r="167" spans="1:7" ht="15" x14ac:dyDescent="0.25">
      <c r="A167" s="1">
        <v>364</v>
      </c>
      <c r="B167" s="1">
        <v>0.76029857936059064</v>
      </c>
      <c r="C167" s="1">
        <v>1.9747748992356837</v>
      </c>
      <c r="D167" s="1">
        <v>1.2077435923855975</v>
      </c>
      <c r="E167" s="1"/>
      <c r="F167" s="1"/>
      <c r="G167" s="1"/>
    </row>
    <row r="168" spans="1:7" ht="15" x14ac:dyDescent="0.25">
      <c r="A168" s="1">
        <v>365</v>
      </c>
      <c r="B168" s="1">
        <v>0.75551121660698328</v>
      </c>
      <c r="C168" s="1">
        <v>2.0377290901059291</v>
      </c>
      <c r="D168" s="1">
        <v>1.2147718071025075</v>
      </c>
      <c r="E168" s="1"/>
      <c r="F168" s="1"/>
      <c r="G168" s="1"/>
    </row>
    <row r="169" spans="1:7" ht="15" x14ac:dyDescent="0.25">
      <c r="A169" s="1">
        <v>366</v>
      </c>
      <c r="B169" s="1">
        <v>0.74920542097366527</v>
      </c>
      <c r="C169" s="1">
        <v>2.0812048484427876</v>
      </c>
      <c r="D169" s="1">
        <v>1.2350924421726444</v>
      </c>
      <c r="E169" s="1"/>
      <c r="F169" s="1"/>
      <c r="G169" s="1"/>
    </row>
    <row r="170" spans="1:7" ht="15" x14ac:dyDescent="0.25">
      <c r="A170" s="1">
        <v>367</v>
      </c>
      <c r="B170" s="1">
        <v>0.74482805117350426</v>
      </c>
      <c r="C170" s="1">
        <v>2.1289958528157991</v>
      </c>
      <c r="D170" s="1">
        <v>1.2434369625798187</v>
      </c>
      <c r="E170" s="1"/>
      <c r="F170" s="1"/>
      <c r="G170" s="1"/>
    </row>
    <row r="171" spans="1:7" ht="15" x14ac:dyDescent="0.25">
      <c r="A171" s="1">
        <v>368</v>
      </c>
      <c r="B171" s="1">
        <v>0.73989416582875656</v>
      </c>
      <c r="C171" s="1">
        <v>2.1920527771010856</v>
      </c>
      <c r="D171" s="1">
        <v>1.2489564616082136</v>
      </c>
      <c r="E171" s="1"/>
      <c r="F171" s="1"/>
      <c r="G171" s="1"/>
    </row>
    <row r="172" spans="1:7" ht="15" x14ac:dyDescent="0.25">
      <c r="A172" s="1">
        <v>369</v>
      </c>
      <c r="B172" s="1">
        <v>0.73647721055938342</v>
      </c>
      <c r="C172" s="1">
        <v>2.2279108207468425</v>
      </c>
      <c r="D172" s="1">
        <v>1.2552362321683523</v>
      </c>
      <c r="E172" s="1"/>
      <c r="F172" s="1"/>
      <c r="G172" s="1"/>
    </row>
    <row r="173" spans="1:7" ht="15" x14ac:dyDescent="0.25">
      <c r="A173" s="1">
        <v>370</v>
      </c>
      <c r="B173" s="1">
        <v>0.73142260105492307</v>
      </c>
      <c r="C173" s="1">
        <v>2.2938681321162937</v>
      </c>
      <c r="D173" s="1">
        <v>1.2586365164109081</v>
      </c>
      <c r="E173" s="1"/>
      <c r="F173" s="1"/>
      <c r="G173" s="1"/>
    </row>
    <row r="174" spans="1:7" ht="15" x14ac:dyDescent="0.25">
      <c r="A174" s="1">
        <v>371</v>
      </c>
      <c r="B174" s="1">
        <v>0.72522763781924471</v>
      </c>
      <c r="C174" s="1">
        <v>2.3718219917216854</v>
      </c>
      <c r="D174" s="1">
        <v>1.2631081001811022</v>
      </c>
      <c r="E174" s="1"/>
      <c r="F174" s="1"/>
      <c r="G174" s="1"/>
    </row>
    <row r="175" spans="1:7" ht="15" x14ac:dyDescent="0.25">
      <c r="A175" s="1">
        <v>372</v>
      </c>
      <c r="B175" s="1">
        <v>0.72188864023773869</v>
      </c>
      <c r="C175" s="1">
        <v>2.4316103803613029</v>
      </c>
      <c r="D175" s="1">
        <v>1.2550420025739513</v>
      </c>
      <c r="E175" s="1"/>
      <c r="F175" s="1"/>
      <c r="G175" s="1"/>
    </row>
    <row r="176" spans="1:7" ht="15" x14ac:dyDescent="0.25">
      <c r="A176" s="1">
        <v>373</v>
      </c>
      <c r="B176" s="1">
        <v>0.71758419367183768</v>
      </c>
      <c r="C176" s="1">
        <v>2.4898532433740779</v>
      </c>
      <c r="D176" s="1">
        <v>1.2533224350343195</v>
      </c>
      <c r="E176" s="1"/>
      <c r="F176" s="1"/>
      <c r="G176" s="1"/>
    </row>
    <row r="177" spans="1:7" ht="15" x14ac:dyDescent="0.25">
      <c r="A177" s="1">
        <v>374</v>
      </c>
      <c r="B177" s="1">
        <v>0.71488158793871681</v>
      </c>
      <c r="C177" s="1">
        <v>2.5343010103027268</v>
      </c>
      <c r="D177" s="1">
        <v>1.2471234152006034</v>
      </c>
      <c r="E177" s="1"/>
      <c r="F177" s="1"/>
      <c r="G177" s="1"/>
    </row>
    <row r="178" spans="1:7" ht="15" x14ac:dyDescent="0.25">
      <c r="A178" s="1">
        <v>375</v>
      </c>
      <c r="B178" s="1">
        <v>0.71186872671086665</v>
      </c>
      <c r="C178" s="1">
        <v>2.5817938467985733</v>
      </c>
      <c r="D178" s="1">
        <v>1.2411094286239899</v>
      </c>
      <c r="E178" s="1"/>
      <c r="F178" s="1"/>
      <c r="G178" s="1"/>
    </row>
    <row r="179" spans="1:7" ht="15" x14ac:dyDescent="0.25">
      <c r="A179" s="1">
        <v>376</v>
      </c>
      <c r="B179" s="1">
        <v>0.70822044979582854</v>
      </c>
      <c r="C179" s="1">
        <v>2.655624845776932</v>
      </c>
      <c r="D179" s="1">
        <v>1.220658053111592</v>
      </c>
      <c r="E179" s="1"/>
      <c r="F179" s="1"/>
      <c r="G179" s="1"/>
    </row>
    <row r="180" spans="1:7" ht="15" x14ac:dyDescent="0.25">
      <c r="A180" s="1">
        <v>377</v>
      </c>
      <c r="B180" s="1">
        <v>0.70491031082476441</v>
      </c>
      <c r="C180" s="1">
        <v>2.7059815298991379</v>
      </c>
      <c r="D180" s="1">
        <v>1.2118558305053855</v>
      </c>
      <c r="E180" s="1"/>
      <c r="F180" s="1"/>
      <c r="G180" s="1"/>
    </row>
    <row r="181" spans="1:7" ht="15" x14ac:dyDescent="0.25">
      <c r="A181" s="1">
        <v>378</v>
      </c>
      <c r="B181" s="1">
        <v>0.69999655651887904</v>
      </c>
      <c r="C181" s="1">
        <v>2.7997484668968093</v>
      </c>
      <c r="D181" s="1">
        <v>1.1831370461199362</v>
      </c>
      <c r="E181" s="1"/>
      <c r="F181" s="1"/>
      <c r="G181" s="1"/>
    </row>
    <row r="182" spans="1:7" ht="15" x14ac:dyDescent="0.25">
      <c r="A182" s="1">
        <v>379</v>
      </c>
      <c r="B182" s="1">
        <v>0.70479683325734765</v>
      </c>
      <c r="C182" s="1">
        <v>2.7946308773152446</v>
      </c>
      <c r="D182" s="1">
        <v>1.1393875860973888</v>
      </c>
      <c r="E182" s="1"/>
      <c r="F182" s="1"/>
      <c r="G182" s="1"/>
    </row>
    <row r="183" spans="1:7" ht="15" x14ac:dyDescent="0.25">
      <c r="A183" s="1">
        <v>380</v>
      </c>
      <c r="B183" s="1">
        <v>0.69646888437561627</v>
      </c>
      <c r="C183" s="1">
        <v>2.9007501181852229</v>
      </c>
      <c r="D183" s="1">
        <v>1.1296840240795714</v>
      </c>
      <c r="E183" s="1"/>
      <c r="F183" s="1"/>
      <c r="G183" s="1"/>
    </row>
    <row r="184" spans="1:7" ht="15" x14ac:dyDescent="0.25">
      <c r="A184" s="1">
        <v>381</v>
      </c>
      <c r="B184" s="1">
        <v>0.69448859789059536</v>
      </c>
      <c r="C184" s="1">
        <v>2.9314266404928127</v>
      </c>
      <c r="D184" s="1">
        <v>1.121211172965578</v>
      </c>
      <c r="E184" s="1"/>
      <c r="F184" s="1"/>
      <c r="G184" s="1"/>
    </row>
    <row r="185" spans="1:7" ht="15" x14ac:dyDescent="0.25">
      <c r="A185" s="1">
        <v>382</v>
      </c>
      <c r="B185" s="1">
        <v>0.69180129252573364</v>
      </c>
      <c r="C185" s="1">
        <v>2.9807206804636612</v>
      </c>
      <c r="D185" s="1">
        <v>1.1011872550135091</v>
      </c>
      <c r="E185" s="1"/>
      <c r="F185" s="1"/>
      <c r="G185" s="1"/>
    </row>
    <row r="186" spans="1:7" ht="15" x14ac:dyDescent="0.25">
      <c r="A186" s="1">
        <v>383</v>
      </c>
      <c r="B186" s="1">
        <v>0.69028034246786929</v>
      </c>
      <c r="C186" s="1">
        <v>3.0350217572554024</v>
      </c>
      <c r="D186" s="1">
        <v>1.0606033513302215</v>
      </c>
      <c r="E186" s="1"/>
      <c r="F186" s="1"/>
      <c r="G186" s="1"/>
    </row>
    <row r="187" spans="1:7" ht="15" x14ac:dyDescent="0.25">
      <c r="A187" s="1">
        <v>384</v>
      </c>
      <c r="B187" s="1">
        <v>0.68857012504324311</v>
      </c>
      <c r="C187" s="1">
        <v>3.0823554528555874</v>
      </c>
      <c r="D187" s="1">
        <v>1.0278070978649232</v>
      </c>
      <c r="E187" s="1"/>
      <c r="F187" s="1"/>
      <c r="G187" s="1"/>
    </row>
    <row r="188" spans="1:7" ht="15" x14ac:dyDescent="0.25">
      <c r="A188" s="1">
        <v>385</v>
      </c>
      <c r="B188" s="1">
        <v>0.68609008005770133</v>
      </c>
      <c r="C188" s="1">
        <v>3.132878064475312</v>
      </c>
      <c r="D188" s="1">
        <v>0.99719676951456948</v>
      </c>
      <c r="E188" s="1"/>
      <c r="F188" s="1"/>
      <c r="G188" s="1"/>
    </row>
    <row r="189" spans="1:7" ht="15" x14ac:dyDescent="0.25">
      <c r="A189" s="1">
        <v>386</v>
      </c>
      <c r="B189" s="1">
        <v>0.68501099706828139</v>
      </c>
      <c r="C189" s="1">
        <v>3.1850625083406419</v>
      </c>
      <c r="D189" s="1">
        <v>0.94263912966571994</v>
      </c>
      <c r="E189" s="1"/>
      <c r="F189" s="1"/>
      <c r="G189" s="1"/>
    </row>
    <row r="190" spans="1:7" ht="15" x14ac:dyDescent="0.25">
      <c r="A190" s="1">
        <v>387</v>
      </c>
      <c r="B190" s="1">
        <v>0.68330427733964727</v>
      </c>
      <c r="C190" s="1">
        <v>3.2296150741718557</v>
      </c>
      <c r="D190" s="1">
        <v>0.90415946598374197</v>
      </c>
      <c r="E190" s="1"/>
      <c r="F190" s="1"/>
      <c r="G190" s="1"/>
    </row>
    <row r="191" spans="1:7" ht="15" x14ac:dyDescent="0.25">
      <c r="A191" s="1">
        <v>388</v>
      </c>
      <c r="B191" s="1">
        <v>0.68173530374973235</v>
      </c>
      <c r="C191" s="1">
        <v>3.2603104809367736</v>
      </c>
      <c r="D191" s="1">
        <v>0.88161934162644284</v>
      </c>
      <c r="E191" s="1"/>
      <c r="F191" s="1"/>
      <c r="G191" s="1"/>
    </row>
    <row r="192" spans="1:7" ht="15" x14ac:dyDescent="0.25">
      <c r="A192" s="1">
        <v>389</v>
      </c>
      <c r="B192" s="1">
        <v>0.68112244126414501</v>
      </c>
      <c r="C192" s="1">
        <v>3.3118803930862701</v>
      </c>
      <c r="D192" s="1">
        <v>0.80556777143889469</v>
      </c>
      <c r="E192" s="1"/>
      <c r="F192" s="1"/>
      <c r="G192" s="1"/>
    </row>
    <row r="193" spans="1:7" ht="15" x14ac:dyDescent="0.25">
      <c r="A193" s="1">
        <v>390</v>
      </c>
      <c r="B193" s="1">
        <v>0.6795320396101957</v>
      </c>
      <c r="C193" s="1">
        <v>3.358441104570792</v>
      </c>
      <c r="D193" s="1">
        <v>0.75043550804383452</v>
      </c>
      <c r="E193" s="1"/>
      <c r="F193" s="1"/>
      <c r="G193" s="1"/>
    </row>
    <row r="194" spans="1:7" ht="15" x14ac:dyDescent="0.25">
      <c r="A194" s="1">
        <v>391</v>
      </c>
      <c r="B194" s="1">
        <v>0.67853615498657838</v>
      </c>
      <c r="C194" s="1">
        <v>3.3815710239719361</v>
      </c>
      <c r="D194" s="1">
        <v>0.72340262866925076</v>
      </c>
      <c r="E194" s="1"/>
      <c r="F194" s="1"/>
      <c r="G194" s="1"/>
    </row>
    <row r="195" spans="1:7" ht="15" x14ac:dyDescent="0.25">
      <c r="A195" s="1">
        <v>392</v>
      </c>
      <c r="B195" s="1">
        <v>0.67755044705445666</v>
      </c>
      <c r="C195" s="1">
        <v>3.4227925485708326</v>
      </c>
      <c r="D195" s="1">
        <v>0.65501716459472725</v>
      </c>
      <c r="E195" s="1"/>
      <c r="F195" s="1"/>
      <c r="G195" s="1"/>
    </row>
    <row r="196" spans="1:7" ht="15" x14ac:dyDescent="0.25">
      <c r="A196" s="1">
        <v>393</v>
      </c>
      <c r="B196" s="1">
        <v>0.67666606133728502</v>
      </c>
      <c r="C196" s="1">
        <v>3.4529560431207722</v>
      </c>
      <c r="D196" s="1">
        <v>0.60269068157862138</v>
      </c>
      <c r="E196" s="1"/>
      <c r="F196" s="1"/>
      <c r="G196" s="1"/>
    </row>
    <row r="197" spans="1:7" ht="15" x14ac:dyDescent="0.25">
      <c r="A197" s="1">
        <v>394</v>
      </c>
      <c r="B197" s="1">
        <v>0.67703449371683899</v>
      </c>
      <c r="C197" s="1">
        <v>3.471456909917372</v>
      </c>
      <c r="D197" s="1">
        <v>0.54375894159383609</v>
      </c>
      <c r="E197" s="1"/>
      <c r="F197" s="1"/>
      <c r="G197" s="1"/>
    </row>
    <row r="198" spans="1:7" ht="15" x14ac:dyDescent="0.25">
      <c r="A198" s="1">
        <v>395</v>
      </c>
      <c r="B198" s="1">
        <v>0.67630626464053789</v>
      </c>
      <c r="C198" s="1">
        <v>3.4962266296971953</v>
      </c>
      <c r="D198" s="1">
        <v>0.48826241472093873</v>
      </c>
      <c r="E198" s="1"/>
      <c r="F198" s="1"/>
      <c r="G198" s="1"/>
    </row>
    <row r="199" spans="1:7" ht="15" x14ac:dyDescent="0.25">
      <c r="A199" s="1">
        <v>396</v>
      </c>
      <c r="B199" s="1">
        <v>0.6768644697309204</v>
      </c>
      <c r="C199" s="1">
        <v>3.5097765229055926</v>
      </c>
      <c r="D199" s="1">
        <v>0.42548799503244317</v>
      </c>
      <c r="E199" s="1"/>
      <c r="F199" s="1"/>
      <c r="G199" s="1"/>
    </row>
    <row r="200" spans="1:7" ht="15" x14ac:dyDescent="0.25">
      <c r="A200" s="1">
        <v>397</v>
      </c>
      <c r="B200" s="1">
        <v>0.67644004633798804</v>
      </c>
      <c r="C200" s="1">
        <v>3.5296201533040206</v>
      </c>
      <c r="D200" s="1">
        <v>0.35857175034487759</v>
      </c>
      <c r="E200" s="1"/>
      <c r="F200" s="1"/>
      <c r="G200" s="1"/>
    </row>
    <row r="201" spans="1:7" ht="15" x14ac:dyDescent="0.25">
      <c r="A201" s="1">
        <v>398</v>
      </c>
      <c r="B201" s="1">
        <v>0.6763980584682493</v>
      </c>
      <c r="C201" s="1">
        <v>3.5412137347602535</v>
      </c>
      <c r="D201" s="1">
        <v>0.30559663047971874</v>
      </c>
      <c r="E201" s="1"/>
      <c r="F201" s="1"/>
      <c r="G201" s="1"/>
    </row>
    <row r="202" spans="1:7" ht="15" x14ac:dyDescent="0.25">
      <c r="A202" s="1">
        <v>399</v>
      </c>
      <c r="B202" s="1">
        <v>0.6766683721753064</v>
      </c>
      <c r="C202" s="1">
        <v>3.5452281572924265</v>
      </c>
      <c r="D202" s="1">
        <v>0.25223088143440703</v>
      </c>
      <c r="E202" s="1"/>
      <c r="F202" s="1"/>
      <c r="G202" s="1"/>
    </row>
    <row r="203" spans="1:7" ht="15" x14ac:dyDescent="0.25">
      <c r="A203" s="1">
        <v>400</v>
      </c>
      <c r="B203" s="1">
        <v>0.67692797252584169</v>
      </c>
      <c r="C203" s="1">
        <v>3.5568994404220531</v>
      </c>
      <c r="D203" s="1">
        <v>0.16494576086324494</v>
      </c>
      <c r="E203" s="1"/>
      <c r="F203" s="1"/>
      <c r="G203" s="1"/>
    </row>
    <row r="204" spans="1:7" ht="15" x14ac:dyDescent="0.25">
      <c r="A204" s="1">
        <v>401</v>
      </c>
      <c r="B204" s="1">
        <v>0.67706368251538029</v>
      </c>
      <c r="C204" s="1">
        <v>3.5579806739611066</v>
      </c>
      <c r="D204" s="1">
        <v>0.13294673947647856</v>
      </c>
      <c r="E204" s="1"/>
      <c r="F204" s="1"/>
      <c r="G204" s="1"/>
    </row>
    <row r="205" spans="1:7" ht="15" x14ac:dyDescent="0.25">
      <c r="A205" s="1">
        <v>402</v>
      </c>
      <c r="B205" s="1">
        <v>0.67801363843561868</v>
      </c>
      <c r="C205" s="1">
        <v>3.5539620220973411</v>
      </c>
      <c r="D205" s="1">
        <v>6.2586750783252917E-2</v>
      </c>
      <c r="E205" s="1"/>
      <c r="F205" s="1"/>
      <c r="G205" s="1"/>
    </row>
    <row r="206" spans="1:7" ht="15" x14ac:dyDescent="0.25">
      <c r="A206" s="1">
        <v>403</v>
      </c>
      <c r="B206" s="1">
        <v>0.67837606274606632</v>
      </c>
      <c r="C206" s="1">
        <v>3.5514598315002823</v>
      </c>
      <c r="D206" s="1">
        <v>-5.3106162292761014E-3</v>
      </c>
      <c r="E206" s="1"/>
      <c r="F206" s="1"/>
      <c r="G206" s="1"/>
    </row>
    <row r="207" spans="1:7" ht="15" x14ac:dyDescent="0.25">
      <c r="A207" s="1">
        <v>404</v>
      </c>
      <c r="B207" s="1">
        <v>0.67917243333075294</v>
      </c>
      <c r="C207" s="1">
        <v>3.5437438586171055</v>
      </c>
      <c r="D207" s="1">
        <v>-4.9163175046074294E-2</v>
      </c>
      <c r="E207" s="1"/>
      <c r="F207" s="1"/>
      <c r="G207" s="1"/>
    </row>
    <row r="208" spans="1:7" ht="15" x14ac:dyDescent="0.25">
      <c r="A208" s="1">
        <v>405</v>
      </c>
      <c r="B208" s="1">
        <v>0.67822810414405366</v>
      </c>
      <c r="C208" s="1">
        <v>3.549918092600572</v>
      </c>
      <c r="D208" s="1">
        <v>-0.10458256118524825</v>
      </c>
      <c r="E208" s="1"/>
      <c r="F208" s="1"/>
      <c r="G208" s="1"/>
    </row>
    <row r="209" spans="1:7" ht="15" x14ac:dyDescent="0.25">
      <c r="A209" s="1">
        <v>406</v>
      </c>
      <c r="B209" s="1">
        <v>0.68112735128070734</v>
      </c>
      <c r="C209" s="1">
        <v>3.5167320029547904</v>
      </c>
      <c r="D209" s="1">
        <v>-0.17912272471058377</v>
      </c>
      <c r="E209" s="1"/>
      <c r="F209" s="1"/>
      <c r="G209" s="1"/>
    </row>
    <row r="210" spans="1:7" ht="15" x14ac:dyDescent="0.25">
      <c r="A210" s="1">
        <v>407</v>
      </c>
      <c r="B210" s="1">
        <v>0.68260490619588599</v>
      </c>
      <c r="C210" s="1">
        <v>3.495601967256869</v>
      </c>
      <c r="D210" s="1">
        <v>-0.23843949600476755</v>
      </c>
      <c r="E210" s="1"/>
      <c r="F210" s="1"/>
      <c r="G210" s="1"/>
    </row>
    <row r="211" spans="1:7" ht="15" x14ac:dyDescent="0.25">
      <c r="A211" s="1">
        <v>408</v>
      </c>
      <c r="B211" s="1">
        <v>0.68299865895282397</v>
      </c>
      <c r="C211" s="1">
        <v>3.4874676839723877</v>
      </c>
      <c r="D211" s="1">
        <v>-0.26779889272804003</v>
      </c>
      <c r="E211" s="1"/>
      <c r="F211" s="1"/>
      <c r="G211" s="1"/>
    </row>
    <row r="212" spans="1:7" ht="15" x14ac:dyDescent="0.25">
      <c r="A212" s="1">
        <v>409</v>
      </c>
      <c r="B212" s="1">
        <v>0.68523231734075318</v>
      </c>
      <c r="C212" s="1">
        <v>3.4509859614517926</v>
      </c>
      <c r="D212" s="1">
        <v>-0.34671882111178487</v>
      </c>
      <c r="E212" s="1"/>
      <c r="F212" s="1"/>
      <c r="G212" s="1"/>
    </row>
    <row r="213" spans="1:7" ht="15" x14ac:dyDescent="0.25">
      <c r="A213" s="1">
        <v>410</v>
      </c>
      <c r="B213" s="1">
        <v>0.68749748030888924</v>
      </c>
      <c r="C213" s="1">
        <v>3.4173132036034088</v>
      </c>
      <c r="D213" s="1">
        <v>-0.40164090885699988</v>
      </c>
      <c r="E213" s="1"/>
      <c r="F213" s="1"/>
      <c r="G213" s="1"/>
    </row>
    <row r="214" spans="1:7" ht="15" x14ac:dyDescent="0.25">
      <c r="A214" s="1">
        <v>411</v>
      </c>
      <c r="B214" s="1">
        <v>0.68816090771781557</v>
      </c>
      <c r="C214" s="1">
        <v>3.4059738738253889</v>
      </c>
      <c r="D214" s="1">
        <v>-0.42350314143931372</v>
      </c>
      <c r="E214" s="1"/>
      <c r="F214" s="1"/>
      <c r="G214" s="1"/>
    </row>
    <row r="215" spans="1:7" ht="15" x14ac:dyDescent="0.25">
      <c r="A215" s="1">
        <v>412</v>
      </c>
      <c r="B215" s="1">
        <v>0.69027821443492943</v>
      </c>
      <c r="C215" s="1">
        <v>3.3690770866695918</v>
      </c>
      <c r="D215" s="1">
        <v>-0.47953102727159541</v>
      </c>
      <c r="E215" s="1"/>
      <c r="F215" s="1"/>
      <c r="G215" s="1"/>
    </row>
    <row r="216" spans="1:7" ht="15" x14ac:dyDescent="0.25">
      <c r="A216" s="1">
        <v>413</v>
      </c>
      <c r="B216" s="1">
        <v>0.69342106370687295</v>
      </c>
      <c r="C216" s="1">
        <v>3.3224975890842803</v>
      </c>
      <c r="D216" s="1">
        <v>-0.53454808441179358</v>
      </c>
      <c r="E216" s="1"/>
      <c r="F216" s="1"/>
      <c r="G216" s="1"/>
    </row>
    <row r="217" spans="1:7" ht="15" x14ac:dyDescent="0.25">
      <c r="A217" s="1">
        <v>414</v>
      </c>
      <c r="B217" s="1">
        <v>0.69414513052206261</v>
      </c>
      <c r="C217" s="1">
        <v>3.3047912464874956</v>
      </c>
      <c r="D217" s="1">
        <v>-0.56361112901200217</v>
      </c>
      <c r="E217" s="1"/>
      <c r="F217" s="1"/>
      <c r="G217" s="1"/>
    </row>
    <row r="218" spans="1:7" ht="15" x14ac:dyDescent="0.25">
      <c r="A218" s="1">
        <v>415</v>
      </c>
      <c r="B218" s="1">
        <v>0.69676005530468632</v>
      </c>
      <c r="C218" s="1">
        <v>3.2662031201215211</v>
      </c>
      <c r="D218" s="1">
        <v>-0.60122261173382563</v>
      </c>
      <c r="E218" s="1"/>
      <c r="F218" s="1"/>
      <c r="G218" s="1"/>
    </row>
    <row r="219" spans="1:7" ht="15" x14ac:dyDescent="0.25">
      <c r="A219" s="1">
        <v>416</v>
      </c>
      <c r="B219" s="1">
        <v>0.6990986160612026</v>
      </c>
      <c r="C219" s="1">
        <v>3.2282471312935623</v>
      </c>
      <c r="D219" s="1">
        <v>-0.63805083208066471</v>
      </c>
      <c r="E219" s="1"/>
      <c r="F219" s="1"/>
      <c r="G219" s="1"/>
    </row>
    <row r="220" spans="1:7" ht="15" x14ac:dyDescent="0.25">
      <c r="A220" s="1">
        <v>417</v>
      </c>
      <c r="B220" s="1">
        <v>0.70182704422566766</v>
      </c>
      <c r="C220" s="1">
        <v>3.1855703232011923</v>
      </c>
      <c r="D220" s="1">
        <v>-0.6755688514921554</v>
      </c>
      <c r="E220" s="1"/>
      <c r="F220" s="1"/>
      <c r="G220" s="1"/>
    </row>
    <row r="221" spans="1:7" ht="15" x14ac:dyDescent="0.25">
      <c r="A221" s="1">
        <v>418</v>
      </c>
      <c r="B221" s="1">
        <v>0.70304599903186327</v>
      </c>
      <c r="C221" s="1">
        <v>3.164728963973491</v>
      </c>
      <c r="D221" s="1">
        <v>-0.69493055939146098</v>
      </c>
      <c r="E221" s="1"/>
      <c r="F221" s="1"/>
      <c r="G221" s="1"/>
    </row>
    <row r="222" spans="1:7" ht="15" x14ac:dyDescent="0.25">
      <c r="A222" s="1">
        <v>419</v>
      </c>
      <c r="B222" s="1">
        <v>0.7073531148320843</v>
      </c>
      <c r="C222" s="1">
        <v>3.0959318039755539</v>
      </c>
      <c r="D222" s="1">
        <v>-0.74873401352001201</v>
      </c>
      <c r="E222" s="1"/>
      <c r="F222" s="1"/>
      <c r="G222" s="1"/>
    </row>
    <row r="223" spans="1:7" ht="15" x14ac:dyDescent="0.25">
      <c r="A223" s="1">
        <v>420</v>
      </c>
      <c r="B223" s="1">
        <v>0.709226680131961</v>
      </c>
      <c r="C223" s="1">
        <v>3.0638747491514704</v>
      </c>
      <c r="D223" s="1">
        <v>-0.77283616281518164</v>
      </c>
      <c r="E223" s="1"/>
      <c r="F223" s="1"/>
      <c r="G223" s="1"/>
    </row>
    <row r="224" spans="1:7" ht="15" x14ac:dyDescent="0.25">
      <c r="A224" s="1">
        <v>421</v>
      </c>
      <c r="B224" s="1">
        <v>0.71132311232624124</v>
      </c>
      <c r="C224" s="1">
        <v>3.0372555328312623</v>
      </c>
      <c r="D224" s="1">
        <v>-0.78535899235368301</v>
      </c>
      <c r="E224" s="1"/>
      <c r="F224" s="1"/>
      <c r="G224" s="1"/>
    </row>
    <row r="225" spans="1:7" ht="15" x14ac:dyDescent="0.25">
      <c r="A225" s="1">
        <v>422</v>
      </c>
      <c r="B225" s="1">
        <v>0.71433466431498471</v>
      </c>
      <c r="C225" s="1">
        <v>2.9925897586125694</v>
      </c>
      <c r="D225" s="1">
        <v>-0.810214995415799</v>
      </c>
      <c r="E225" s="1"/>
      <c r="F225" s="1"/>
      <c r="G225" s="1"/>
    </row>
    <row r="226" spans="1:7" ht="15" x14ac:dyDescent="0.25">
      <c r="A226" s="1">
        <v>423</v>
      </c>
      <c r="B226" s="1">
        <v>0.71894038141759198</v>
      </c>
      <c r="C226" s="1">
        <v>2.9259865397883007</v>
      </c>
      <c r="D226" s="1">
        <v>-0.84466597486604622</v>
      </c>
      <c r="E226" s="1"/>
      <c r="F226" s="1"/>
      <c r="G226" s="1"/>
    </row>
    <row r="227" spans="1:7" ht="15" x14ac:dyDescent="0.25">
      <c r="A227" s="1">
        <v>424</v>
      </c>
      <c r="B227" s="1">
        <v>0.72138087943243134</v>
      </c>
      <c r="C227" s="1">
        <v>2.894204096447957</v>
      </c>
      <c r="D227" s="1">
        <v>-0.85636910092829754</v>
      </c>
      <c r="E227" s="1"/>
      <c r="F227" s="1"/>
      <c r="G227" s="1"/>
    </row>
    <row r="228" spans="1:7" ht="15" x14ac:dyDescent="0.25">
      <c r="A228" s="1">
        <v>425</v>
      </c>
      <c r="B228" s="1">
        <v>0.72416161807761892</v>
      </c>
      <c r="C228" s="1">
        <v>2.8573744868148658</v>
      </c>
      <c r="D228" s="1">
        <v>-0.87129264169480458</v>
      </c>
      <c r="E228" s="1"/>
      <c r="F228" s="1"/>
      <c r="G228" s="1"/>
    </row>
    <row r="229" spans="1:7" ht="15" x14ac:dyDescent="0.25">
      <c r="A229" s="1">
        <v>426</v>
      </c>
      <c r="B229" s="1">
        <v>0.72817716021771961</v>
      </c>
      <c r="C229" s="1">
        <v>2.8040489102723956</v>
      </c>
      <c r="D229" s="1">
        <v>-0.89027486544037304</v>
      </c>
      <c r="E229" s="1"/>
      <c r="F229" s="1"/>
      <c r="G229" s="1"/>
    </row>
    <row r="230" spans="1:7" ht="15" x14ac:dyDescent="0.25">
      <c r="A230" s="1">
        <v>427</v>
      </c>
      <c r="B230" s="1">
        <v>0.73054479890104795</v>
      </c>
      <c r="C230" s="1">
        <v>2.7765831391381681</v>
      </c>
      <c r="D230" s="1">
        <v>-0.89606580395383939</v>
      </c>
      <c r="E230" s="1"/>
      <c r="F230" s="1"/>
      <c r="G230" s="1"/>
    </row>
    <row r="231" spans="1:7" ht="15" x14ac:dyDescent="0.25">
      <c r="A231" s="1">
        <v>428</v>
      </c>
      <c r="B231" s="1">
        <v>0.73591100876853976</v>
      </c>
      <c r="C231" s="1">
        <v>2.7072784593493195</v>
      </c>
      <c r="D231" s="1">
        <v>-0.91710879410622448</v>
      </c>
      <c r="E231" s="1"/>
      <c r="F231" s="1"/>
      <c r="G231" s="1"/>
    </row>
    <row r="232" spans="1:7" ht="15" x14ac:dyDescent="0.25">
      <c r="A232" s="1">
        <v>429</v>
      </c>
      <c r="B232" s="1">
        <v>0.73733013171129669</v>
      </c>
      <c r="C232" s="1">
        <v>2.6875259071149142</v>
      </c>
      <c r="D232" s="1">
        <v>-0.92388310139285457</v>
      </c>
      <c r="E232" s="1"/>
      <c r="F232" s="1"/>
      <c r="G232" s="1"/>
    </row>
    <row r="233" spans="1:7" ht="15" x14ac:dyDescent="0.25">
      <c r="A233" s="1">
        <v>430</v>
      </c>
      <c r="B233" s="1">
        <v>0.74310807693231007</v>
      </c>
      <c r="C233" s="1">
        <v>2.6236330997011281</v>
      </c>
      <c r="D233" s="1">
        <v>-0.93233379769427138</v>
      </c>
      <c r="E233" s="1"/>
      <c r="F233" s="1"/>
      <c r="G233" s="1"/>
    </row>
    <row r="234" spans="1:7" ht="15" x14ac:dyDescent="0.25">
      <c r="A234" s="1">
        <v>431</v>
      </c>
      <c r="B234" s="1">
        <v>0.74667092791707501</v>
      </c>
      <c r="C234" s="1">
        <v>2.5819285952702038</v>
      </c>
      <c r="D234" s="1">
        <v>-0.93929242515302713</v>
      </c>
      <c r="E234" s="1"/>
      <c r="F234" s="1"/>
      <c r="G234" s="1"/>
    </row>
    <row r="235" spans="1:7" ht="15" x14ac:dyDescent="0.25">
      <c r="A235" s="1">
        <v>432</v>
      </c>
      <c r="B235" s="1">
        <v>0.75152313544043403</v>
      </c>
      <c r="C235" s="1">
        <v>2.5358190944525045</v>
      </c>
      <c r="D235" s="1">
        <v>-0.93866417269867708</v>
      </c>
      <c r="E235" s="1"/>
      <c r="F235" s="1"/>
      <c r="G235" s="1"/>
    </row>
    <row r="236" spans="1:7" ht="15" x14ac:dyDescent="0.25">
      <c r="A236" s="1">
        <v>433</v>
      </c>
      <c r="B236" s="1">
        <v>0.75385803916318572</v>
      </c>
      <c r="C236" s="1">
        <v>2.5095186025281331</v>
      </c>
      <c r="D236" s="1">
        <v>-0.9421655920623585</v>
      </c>
      <c r="E236" s="1"/>
      <c r="F236" s="1"/>
      <c r="G236" s="1"/>
    </row>
    <row r="237" spans="1:7" ht="15" x14ac:dyDescent="0.25">
      <c r="A237" s="1">
        <v>434</v>
      </c>
      <c r="B237" s="1">
        <v>0.75722989039071031</v>
      </c>
      <c r="C237" s="1">
        <v>2.4741775209019425</v>
      </c>
      <c r="D237" s="1">
        <v>-0.94475915589308368</v>
      </c>
      <c r="E237" s="1"/>
      <c r="F237" s="1"/>
      <c r="G237" s="1"/>
    </row>
    <row r="238" spans="1:7" ht="15" x14ac:dyDescent="0.25">
      <c r="A238" s="1">
        <v>435</v>
      </c>
      <c r="B238" s="1">
        <v>0.76272077685949202</v>
      </c>
      <c r="C238" s="1">
        <v>2.4210460018299118</v>
      </c>
      <c r="D238" s="1">
        <v>-0.94373560846980586</v>
      </c>
      <c r="E238" s="1"/>
      <c r="F238" s="1"/>
      <c r="G238" s="1"/>
    </row>
    <row r="239" spans="1:7" ht="15" x14ac:dyDescent="0.25">
      <c r="A239" s="1">
        <v>436</v>
      </c>
      <c r="B239" s="1">
        <v>0.76664580660197368</v>
      </c>
      <c r="C239" s="1">
        <v>2.3832359249418396</v>
      </c>
      <c r="D239" s="1">
        <v>-0.94268203771005887</v>
      </c>
      <c r="E239" s="1"/>
      <c r="F239" s="1"/>
      <c r="G239" s="1"/>
    </row>
    <row r="240" spans="1:7" ht="15" x14ac:dyDescent="0.25">
      <c r="A240" s="1">
        <v>437</v>
      </c>
      <c r="B240" s="1">
        <v>0.77010475266023193</v>
      </c>
      <c r="C240" s="1">
        <v>2.3513724849837128</v>
      </c>
      <c r="D240" s="1">
        <v>-0.94061087009822508</v>
      </c>
      <c r="E240" s="1"/>
      <c r="F240" s="1"/>
      <c r="G240" s="1"/>
    </row>
    <row r="241" spans="1:7" ht="15" x14ac:dyDescent="0.25">
      <c r="A241" s="1">
        <v>438</v>
      </c>
      <c r="B241" s="1">
        <v>0.77581218798101137</v>
      </c>
      <c r="C241" s="1">
        <v>2.3048604599907576</v>
      </c>
      <c r="D241" s="1">
        <v>-0.93272380599871085</v>
      </c>
      <c r="E241" s="1"/>
      <c r="F241" s="1"/>
      <c r="G241" s="1"/>
    </row>
    <row r="242" spans="1:7" ht="15" x14ac:dyDescent="0.25">
      <c r="A242" s="1">
        <v>439</v>
      </c>
      <c r="B242" s="1">
        <v>0.7793959745929957</v>
      </c>
      <c r="C242" s="1">
        <v>2.2682914952115318</v>
      </c>
      <c r="D242" s="1">
        <v>-0.93317027096206184</v>
      </c>
      <c r="E242" s="1"/>
      <c r="F242" s="1"/>
      <c r="G242" s="1"/>
    </row>
    <row r="243" spans="1:7" ht="15" x14ac:dyDescent="0.25">
      <c r="A243" s="1">
        <v>440</v>
      </c>
      <c r="B243" s="1">
        <v>0.78458657046052005</v>
      </c>
      <c r="C243" s="1">
        <v>2.2228714737997035</v>
      </c>
      <c r="D243" s="1">
        <v>-0.92808941755140362</v>
      </c>
      <c r="E243" s="1"/>
      <c r="F243" s="1"/>
      <c r="G243" s="1"/>
    </row>
    <row r="244" spans="1:7" ht="15" x14ac:dyDescent="0.25">
      <c r="A244" s="1">
        <v>441</v>
      </c>
      <c r="B244" s="1">
        <v>0.78863635648656139</v>
      </c>
      <c r="C244" s="1">
        <v>2.1937722462841691</v>
      </c>
      <c r="D244" s="1">
        <v>-0.91893709481036268</v>
      </c>
      <c r="E244" s="1"/>
      <c r="F244" s="1"/>
      <c r="G244" s="1"/>
    </row>
    <row r="245" spans="1:7" ht="15" x14ac:dyDescent="0.25">
      <c r="A245" s="1">
        <v>442</v>
      </c>
      <c r="B245" s="1">
        <v>0.79205889097424265</v>
      </c>
      <c r="C245" s="1">
        <v>2.168421731084698</v>
      </c>
      <c r="D245" s="1">
        <v>-0.91177110715796472</v>
      </c>
      <c r="E245" s="1"/>
      <c r="F245" s="1"/>
      <c r="G245" s="1"/>
    </row>
    <row r="246" spans="1:7" ht="15" x14ac:dyDescent="0.25">
      <c r="A246" s="1">
        <v>443</v>
      </c>
      <c r="B246" s="1">
        <v>0.79946316995762468</v>
      </c>
      <c r="C246" s="1">
        <v>2.1173815673060945</v>
      </c>
      <c r="D246" s="1">
        <v>-0.89518388996058185</v>
      </c>
      <c r="E246" s="1"/>
      <c r="F246" s="1"/>
      <c r="G246" s="1"/>
    </row>
    <row r="247" spans="1:7" ht="15" x14ac:dyDescent="0.25">
      <c r="A247" s="1">
        <v>444</v>
      </c>
      <c r="B247" s="1">
        <v>0.80199515120471643</v>
      </c>
      <c r="C247" s="1">
        <v>2.0953741420161553</v>
      </c>
      <c r="D247" s="1">
        <v>-0.89189413388954308</v>
      </c>
      <c r="E247" s="1"/>
      <c r="F247" s="1"/>
      <c r="G247" s="1"/>
    </row>
    <row r="248" spans="1:7" ht="15" x14ac:dyDescent="0.25">
      <c r="A248" s="1">
        <v>445</v>
      </c>
      <c r="B248" s="1">
        <v>0.80953948913814167</v>
      </c>
      <c r="C248" s="1">
        <v>2.0384802390677876</v>
      </c>
      <c r="D248" s="1">
        <v>-0.87811652068194257</v>
      </c>
      <c r="E248" s="1"/>
      <c r="F248" s="1"/>
      <c r="G248" s="1"/>
    </row>
    <row r="249" spans="1:7" ht="15" x14ac:dyDescent="0.25">
      <c r="A249" s="1">
        <v>446</v>
      </c>
      <c r="B249" s="1">
        <v>0.81266417664701773</v>
      </c>
      <c r="C249" s="1">
        <v>2.0195839789457195</v>
      </c>
      <c r="D249" s="1">
        <v>-0.8688455307649835</v>
      </c>
      <c r="E249" s="1"/>
      <c r="F249" s="1"/>
      <c r="G249" s="1"/>
    </row>
    <row r="250" spans="1:7" ht="15" x14ac:dyDescent="0.25">
      <c r="A250" s="1">
        <v>447</v>
      </c>
      <c r="B250" s="1">
        <v>0.81760400807148559</v>
      </c>
      <c r="C250" s="1">
        <v>1.9855727762135154</v>
      </c>
      <c r="D250" s="1">
        <v>-0.85786488273066719</v>
      </c>
      <c r="E250" s="1"/>
      <c r="F250" s="1"/>
      <c r="G250" s="1"/>
    </row>
    <row r="251" spans="1:7" ht="15" x14ac:dyDescent="0.25">
      <c r="A251" s="1">
        <v>448</v>
      </c>
      <c r="B251" s="1">
        <v>0.82203070298267289</v>
      </c>
      <c r="C251" s="1">
        <v>1.9572531718806654</v>
      </c>
      <c r="D251" s="1">
        <v>-0.84655970726415752</v>
      </c>
      <c r="E251" s="1"/>
      <c r="F251" s="1"/>
      <c r="G251" s="1"/>
    </row>
    <row r="252" spans="1:7" ht="15" x14ac:dyDescent="0.25">
      <c r="A252" s="1">
        <v>449</v>
      </c>
      <c r="B252" s="1">
        <v>0.82737243150785267</v>
      </c>
      <c r="C252" s="1">
        <v>1.922249944999018</v>
      </c>
      <c r="D252" s="1">
        <v>-0.83330562137575792</v>
      </c>
      <c r="E252" s="1"/>
      <c r="F252" s="1"/>
      <c r="G252" s="1"/>
    </row>
    <row r="253" spans="1:7" ht="15" x14ac:dyDescent="0.25">
      <c r="A253" s="1">
        <v>450</v>
      </c>
      <c r="B253" s="1">
        <v>0.83286910506880563</v>
      </c>
      <c r="C253" s="1">
        <v>1.8895309014243913</v>
      </c>
      <c r="D253" s="1">
        <v>-0.81785656156994035</v>
      </c>
      <c r="E253" s="1"/>
      <c r="F253" s="1"/>
      <c r="G253" s="1"/>
    </row>
    <row r="254" spans="1:7" ht="15" x14ac:dyDescent="0.25">
      <c r="A254" s="1">
        <v>451</v>
      </c>
      <c r="B254" s="1">
        <v>0.83743223535510303</v>
      </c>
      <c r="C254" s="1">
        <v>1.8672236361959658</v>
      </c>
      <c r="D254" s="1">
        <v>-0.80121057633475401</v>
      </c>
      <c r="E254" s="1"/>
      <c r="F254" s="1"/>
      <c r="G254" s="1"/>
    </row>
    <row r="255" spans="1:7" ht="15" x14ac:dyDescent="0.25">
      <c r="A255" s="1">
        <v>452</v>
      </c>
      <c r="B255" s="1">
        <v>0.84364548321045463</v>
      </c>
      <c r="C255" s="1">
        <v>1.8255561630055999</v>
      </c>
      <c r="D255" s="1">
        <v>-0.78755740875030289</v>
      </c>
      <c r="E255" s="1"/>
      <c r="F255" s="1"/>
      <c r="G255" s="1"/>
    </row>
    <row r="256" spans="1:7" ht="15" x14ac:dyDescent="0.25">
      <c r="A256" s="1">
        <v>453</v>
      </c>
      <c r="B256" s="1">
        <v>0.8481314326150694</v>
      </c>
      <c r="C256" s="1">
        <v>1.8000588014790315</v>
      </c>
      <c r="D256" s="1">
        <v>-0.77433010043226569</v>
      </c>
      <c r="E256" s="1"/>
      <c r="F256" s="1"/>
      <c r="G256" s="1"/>
    </row>
    <row r="257" spans="1:7" ht="15" x14ac:dyDescent="0.25">
      <c r="A257" s="1">
        <v>454</v>
      </c>
      <c r="B257" s="1">
        <v>0.85155082648685865</v>
      </c>
      <c r="C257" s="1">
        <v>1.7804316538441205</v>
      </c>
      <c r="D257" s="1">
        <v>-0.76439894136092745</v>
      </c>
      <c r="E257" s="1"/>
      <c r="F257" s="1"/>
      <c r="G257" s="1"/>
    </row>
    <row r="258" spans="1:7" ht="15" x14ac:dyDescent="0.25">
      <c r="A258" s="1">
        <v>455</v>
      </c>
      <c r="B258" s="1">
        <v>0.8586501158744464</v>
      </c>
      <c r="C258" s="1">
        <v>1.7432812051494149</v>
      </c>
      <c r="D258" s="1">
        <v>-0.7416493667333286</v>
      </c>
      <c r="E258" s="1"/>
      <c r="F258" s="1"/>
      <c r="G258" s="1"/>
    </row>
    <row r="259" spans="1:7" ht="15" x14ac:dyDescent="0.25">
      <c r="A259" s="1">
        <v>456</v>
      </c>
      <c r="B259" s="1">
        <v>0.86326848937488077</v>
      </c>
      <c r="C259" s="1">
        <v>1.7190607083371106</v>
      </c>
      <c r="D259" s="1">
        <v>-0.72703166565477473</v>
      </c>
      <c r="E259" s="1"/>
      <c r="F259" s="1"/>
      <c r="G259" s="1"/>
    </row>
    <row r="260" spans="1:7" ht="15" x14ac:dyDescent="0.25">
      <c r="A260" s="1">
        <v>457</v>
      </c>
      <c r="B260" s="1">
        <v>0.86895601402431721</v>
      </c>
      <c r="C260" s="1">
        <v>1.6901171300597766</v>
      </c>
      <c r="D260" s="1">
        <v>-0.70843436026225537</v>
      </c>
      <c r="E260" s="1"/>
      <c r="F260" s="1"/>
      <c r="G260" s="1"/>
    </row>
    <row r="261" spans="1:7" ht="15" x14ac:dyDescent="0.25">
      <c r="A261" s="1">
        <v>458</v>
      </c>
      <c r="B261" s="1">
        <v>0.87367191581393533</v>
      </c>
      <c r="C261" s="1">
        <v>1.6670083081383198</v>
      </c>
      <c r="D261" s="1">
        <v>-0.69233056550137062</v>
      </c>
      <c r="E261" s="1"/>
      <c r="F261" s="1"/>
      <c r="G261" s="1"/>
    </row>
    <row r="262" spans="1:7" ht="15" x14ac:dyDescent="0.25">
      <c r="A262" s="1">
        <v>459</v>
      </c>
      <c r="B262" s="1">
        <v>0.87865967228358333</v>
      </c>
      <c r="C262" s="1">
        <v>1.6422598333729901</v>
      </c>
      <c r="D262" s="1">
        <v>-0.67591116916508109</v>
      </c>
      <c r="E262" s="1"/>
      <c r="F262" s="1"/>
      <c r="G262" s="1"/>
    </row>
    <row r="263" spans="1:7" ht="15" x14ac:dyDescent="0.25">
      <c r="A263" s="1">
        <v>460</v>
      </c>
      <c r="B263" s="1">
        <v>0.88370270320664401</v>
      </c>
      <c r="C263" s="1">
        <v>1.6173781838408219</v>
      </c>
      <c r="D263" s="1">
        <v>-0.65888616696976232</v>
      </c>
      <c r="E263" s="1"/>
      <c r="F263" s="1"/>
      <c r="G263" s="1"/>
    </row>
    <row r="264" spans="1:7" ht="15" x14ac:dyDescent="0.25">
      <c r="A264" s="1">
        <v>461</v>
      </c>
      <c r="B264" s="1">
        <v>0.88920832456853605</v>
      </c>
      <c r="C264" s="1">
        <v>1.5921244514852002</v>
      </c>
      <c r="D264" s="1">
        <v>-0.6391857068224196</v>
      </c>
      <c r="E264" s="1"/>
      <c r="F264" s="1"/>
      <c r="G264" s="1"/>
    </row>
    <row r="265" spans="1:7" ht="15" x14ac:dyDescent="0.25">
      <c r="A265" s="1">
        <v>462</v>
      </c>
      <c r="B265" s="1">
        <v>0.89503335378694571</v>
      </c>
      <c r="C265" s="1">
        <v>1.5656667366178447</v>
      </c>
      <c r="D265" s="1">
        <v>-0.61805627355836035</v>
      </c>
      <c r="E265" s="1"/>
      <c r="F265" s="1"/>
      <c r="G265" s="1"/>
    </row>
    <row r="266" spans="1:7" ht="15" x14ac:dyDescent="0.25">
      <c r="A266" s="1">
        <v>463</v>
      </c>
      <c r="B266" s="1">
        <v>0.8984476105581497</v>
      </c>
      <c r="C266" s="1">
        <v>1.5503186889874658</v>
      </c>
      <c r="D266" s="1">
        <v>-0.6055869253931746</v>
      </c>
      <c r="E266" s="1"/>
      <c r="F266" s="1"/>
      <c r="G266" s="1"/>
    </row>
    <row r="267" spans="1:7" ht="15" x14ac:dyDescent="0.25">
      <c r="A267" s="1">
        <v>464</v>
      </c>
      <c r="B267" s="1">
        <v>0.90390306068928838</v>
      </c>
      <c r="C267" s="1">
        <v>1.5267828029318748</v>
      </c>
      <c r="D267" s="1">
        <v>-0.584963807052306</v>
      </c>
      <c r="E267" s="1"/>
      <c r="F267" s="1"/>
      <c r="G267" s="1"/>
    </row>
    <row r="268" spans="1:7" ht="15" x14ac:dyDescent="0.25">
      <c r="A268" s="1">
        <v>465</v>
      </c>
      <c r="B268" s="1">
        <v>0.90964225180884506</v>
      </c>
      <c r="C268" s="1">
        <v>1.5007113834092491</v>
      </c>
      <c r="D268" s="1">
        <v>-0.56351303064931757</v>
      </c>
      <c r="E268" s="1"/>
      <c r="F268" s="1"/>
      <c r="G268" s="1"/>
    </row>
    <row r="269" spans="1:7" ht="15" x14ac:dyDescent="0.25">
      <c r="A269" s="1">
        <v>466</v>
      </c>
      <c r="B269" s="1">
        <v>0.91403134652164508</v>
      </c>
      <c r="C269" s="1">
        <v>1.4796460171420522</v>
      </c>
      <c r="D269" s="1">
        <v>-0.54754071400480864</v>
      </c>
      <c r="E269" s="1"/>
      <c r="F269" s="1"/>
      <c r="G269" s="1"/>
    </row>
    <row r="270" spans="1:7" ht="15" x14ac:dyDescent="0.25">
      <c r="A270" s="1">
        <v>467</v>
      </c>
      <c r="B270" s="1">
        <v>0.92004586573195157</v>
      </c>
      <c r="C270" s="1">
        <v>1.4534961090936218</v>
      </c>
      <c r="D270" s="1">
        <v>-0.52415430531399165</v>
      </c>
      <c r="E270" s="1"/>
      <c r="F270" s="1"/>
      <c r="G270" s="1"/>
    </row>
    <row r="271" spans="1:7" ht="15" x14ac:dyDescent="0.25">
      <c r="A271" s="1">
        <v>468</v>
      </c>
      <c r="B271" s="1">
        <v>0.92358831142353959</v>
      </c>
      <c r="C271" s="1">
        <v>1.4373258990732778</v>
      </c>
      <c r="D271" s="1">
        <v>-0.51037221688342838</v>
      </c>
      <c r="E271" s="1"/>
      <c r="F271" s="1"/>
      <c r="G271" s="1"/>
    </row>
    <row r="272" spans="1:7" ht="15" x14ac:dyDescent="0.25">
      <c r="A272" s="1">
        <v>469</v>
      </c>
      <c r="B272" s="1">
        <v>0.92889209120048377</v>
      </c>
      <c r="C272" s="1">
        <v>1.4153039661924156</v>
      </c>
      <c r="D272" s="1">
        <v>-0.48828091804664897</v>
      </c>
      <c r="E272" s="1"/>
      <c r="F272" s="1"/>
      <c r="G272" s="1"/>
    </row>
    <row r="273" spans="1:7" ht="15" x14ac:dyDescent="0.25">
      <c r="A273" s="1">
        <v>470</v>
      </c>
      <c r="B273" s="1">
        <v>0.93366758985568177</v>
      </c>
      <c r="C273" s="1">
        <v>1.3951843473185328</v>
      </c>
      <c r="D273" s="1">
        <v>-0.46807850754795988</v>
      </c>
      <c r="E273" s="1"/>
      <c r="F273" s="1"/>
      <c r="G273" s="1"/>
    </row>
    <row r="274" spans="1:7" ht="15" x14ac:dyDescent="0.25">
      <c r="A274" s="1">
        <v>471</v>
      </c>
      <c r="B274" s="1">
        <v>0.93694573421871896</v>
      </c>
      <c r="C274" s="1">
        <v>1.3811157708509587</v>
      </c>
      <c r="D274" s="1">
        <v>-0.45394629439342526</v>
      </c>
      <c r="E274" s="1"/>
      <c r="F274" s="1"/>
      <c r="G274" s="1"/>
    </row>
    <row r="275" spans="1:7" ht="15" x14ac:dyDescent="0.25">
      <c r="A275" s="1">
        <v>472</v>
      </c>
      <c r="B275" s="1">
        <v>0.94242263963646167</v>
      </c>
      <c r="C275" s="1">
        <v>1.3579817204747813</v>
      </c>
      <c r="D275" s="1">
        <v>-0.42964824344253005</v>
      </c>
      <c r="E275" s="1"/>
      <c r="F275" s="1"/>
      <c r="G275" s="1"/>
    </row>
    <row r="276" spans="1:7" ht="15" x14ac:dyDescent="0.25">
      <c r="A276" s="1">
        <v>473</v>
      </c>
      <c r="B276" s="1">
        <v>0.94627139509817937</v>
      </c>
      <c r="C276" s="1">
        <v>1.3385855631943182</v>
      </c>
      <c r="D276" s="1">
        <v>-0.41398664742969943</v>
      </c>
      <c r="E276" s="1"/>
      <c r="F276" s="1"/>
      <c r="G276" s="1"/>
    </row>
    <row r="277" spans="1:7" ht="15" x14ac:dyDescent="0.25">
      <c r="A277" s="1">
        <v>474</v>
      </c>
      <c r="B277" s="1">
        <v>0.95143909506923208</v>
      </c>
      <c r="C277" s="1">
        <v>1.318601823892364</v>
      </c>
      <c r="D277" s="1">
        <v>-0.38827783161815244</v>
      </c>
      <c r="E277" s="1"/>
      <c r="F277" s="1"/>
      <c r="G277" s="1"/>
    </row>
    <row r="278" spans="1:7" ht="15" x14ac:dyDescent="0.25">
      <c r="A278" s="1">
        <v>475</v>
      </c>
      <c r="B278" s="1">
        <v>0.95610907908227427</v>
      </c>
      <c r="C278" s="1">
        <v>1.2980538622492144</v>
      </c>
      <c r="D278" s="1">
        <v>-0.36584031773020714</v>
      </c>
      <c r="E278" s="1"/>
      <c r="F278" s="1"/>
      <c r="G278" s="1"/>
    </row>
    <row r="279" spans="1:7" ht="15" x14ac:dyDescent="0.25">
      <c r="A279" s="1">
        <v>476</v>
      </c>
      <c r="B279" s="1">
        <v>0.95831390503400771</v>
      </c>
      <c r="C279" s="1">
        <v>1.2892365173236573</v>
      </c>
      <c r="D279" s="1">
        <v>-0.35439589397998067</v>
      </c>
      <c r="E279" s="1"/>
      <c r="F279" s="1"/>
      <c r="G279" s="1"/>
    </row>
    <row r="280" spans="1:7" ht="15" x14ac:dyDescent="0.25">
      <c r="A280" s="1">
        <v>477</v>
      </c>
      <c r="B280" s="1">
        <v>0.96275570604133609</v>
      </c>
      <c r="C280" s="1">
        <v>1.2706925211804931</v>
      </c>
      <c r="D280" s="1">
        <v>-0.3306220281077053</v>
      </c>
      <c r="E280" s="1"/>
      <c r="F280" s="1"/>
      <c r="G280" s="1"/>
    </row>
    <row r="281" spans="1:7" ht="15" x14ac:dyDescent="0.25">
      <c r="A281" s="1">
        <v>478</v>
      </c>
      <c r="B281" s="1">
        <v>0.96774744084430131</v>
      </c>
      <c r="C281" s="1">
        <v>1.2452967865577922</v>
      </c>
      <c r="D281" s="1">
        <v>-0.30494640148403518</v>
      </c>
      <c r="E281" s="1"/>
      <c r="F281" s="1"/>
      <c r="G281" s="1"/>
    </row>
    <row r="282" spans="1:7" ht="15" x14ac:dyDescent="0.25">
      <c r="A282" s="1">
        <v>479</v>
      </c>
      <c r="B282" s="1">
        <v>0.97010806637320035</v>
      </c>
      <c r="C282" s="1">
        <v>1.2363307511198485</v>
      </c>
      <c r="D282" s="1">
        <v>-0.29025584893937068</v>
      </c>
      <c r="E282" s="1"/>
      <c r="F282" s="1"/>
      <c r="G282" s="1"/>
    </row>
    <row r="283" spans="1:7" ht="15" x14ac:dyDescent="0.25">
      <c r="A283" s="1">
        <v>480</v>
      </c>
      <c r="B283" s="1">
        <v>0.97331663833094062</v>
      </c>
      <c r="C283" s="1">
        <v>1.2217833995626985</v>
      </c>
      <c r="D283" s="1">
        <v>-0.27043964157614714</v>
      </c>
      <c r="E283" s="1"/>
      <c r="F283" s="1"/>
      <c r="G283" s="1"/>
    </row>
    <row r="284" spans="1:7" ht="15" x14ac:dyDescent="0.25">
      <c r="A284" s="1">
        <v>481</v>
      </c>
      <c r="B284" s="1">
        <v>0.97711043630896965</v>
      </c>
      <c r="C284" s="1">
        <v>1.2004781416734018</v>
      </c>
      <c r="D284" s="1">
        <v>-0.24852534149590366</v>
      </c>
      <c r="E284" s="1"/>
      <c r="F284" s="1"/>
      <c r="G284" s="1"/>
    </row>
    <row r="285" spans="1:7" ht="15" x14ac:dyDescent="0.25">
      <c r="A285" s="1">
        <v>482</v>
      </c>
      <c r="B285" s="1">
        <v>0.97945046706940975</v>
      </c>
      <c r="C285" s="1">
        <v>1.19033480293754</v>
      </c>
      <c r="D285" s="1">
        <v>-0.23164058959164227</v>
      </c>
      <c r="E285" s="1"/>
      <c r="F285" s="1"/>
      <c r="G285" s="1"/>
    </row>
    <row r="286" spans="1:7" ht="15" x14ac:dyDescent="0.25">
      <c r="A286" s="1">
        <v>483</v>
      </c>
      <c r="B286" s="1">
        <v>0.98256175253360245</v>
      </c>
      <c r="C286" s="1">
        <v>1.1739217260094996</v>
      </c>
      <c r="D286" s="1">
        <v>-0.20931913028379268</v>
      </c>
      <c r="E286" s="1"/>
      <c r="F286" s="1"/>
      <c r="G286" s="1"/>
    </row>
    <row r="287" spans="1:7" ht="15" x14ac:dyDescent="0.25">
      <c r="A287" s="1">
        <v>484</v>
      </c>
      <c r="B287" s="1">
        <v>0.9854374558500979</v>
      </c>
      <c r="C287" s="1">
        <v>1.1574932316924633</v>
      </c>
      <c r="D287" s="1">
        <v>-0.18675254494127086</v>
      </c>
      <c r="E287" s="1"/>
      <c r="F287" s="1"/>
      <c r="G287" s="1"/>
    </row>
    <row r="288" spans="1:7" ht="15" x14ac:dyDescent="0.25">
      <c r="A288" s="1">
        <v>485</v>
      </c>
      <c r="B288" s="1">
        <v>0.98800374033213967</v>
      </c>
      <c r="C288" s="1">
        <v>1.1410789007184274</v>
      </c>
      <c r="D288" s="1">
        <v>-0.16615778709647061</v>
      </c>
      <c r="E288" s="1"/>
      <c r="F288" s="1"/>
      <c r="G288" s="1"/>
    </row>
    <row r="289" spans="1:7" ht="15" x14ac:dyDescent="0.25">
      <c r="A289" s="1">
        <v>486</v>
      </c>
      <c r="B289" s="1">
        <v>0.99009588666972004</v>
      </c>
      <c r="C289" s="1">
        <v>1.1299751102852316</v>
      </c>
      <c r="D289" s="1">
        <v>-0.14457185342745815</v>
      </c>
      <c r="E289" s="1"/>
      <c r="F289" s="1"/>
      <c r="G289" s="1"/>
    </row>
    <row r="290" spans="1:7" ht="15" x14ac:dyDescent="0.25">
      <c r="A290" s="1">
        <v>487</v>
      </c>
      <c r="B290" s="1">
        <v>0.99173892561639165</v>
      </c>
      <c r="C290" s="1">
        <v>1.1193543488623376</v>
      </c>
      <c r="D290" s="1">
        <v>-0.12765854431403159</v>
      </c>
      <c r="E290" s="1"/>
      <c r="F290" s="1"/>
      <c r="G290" s="1"/>
    </row>
    <row r="291" spans="1:7" ht="15" x14ac:dyDescent="0.25">
      <c r="A291" s="1">
        <v>488</v>
      </c>
      <c r="B291" s="1">
        <v>0.99355928141346739</v>
      </c>
      <c r="C291" s="1">
        <v>1.1045390248884561</v>
      </c>
      <c r="D291" s="1">
        <v>-0.10636140852410177</v>
      </c>
      <c r="E291" s="1"/>
      <c r="F291" s="1"/>
      <c r="G291" s="1"/>
    </row>
    <row r="292" spans="1:7" ht="15" x14ac:dyDescent="0.25">
      <c r="A292" s="1">
        <v>489</v>
      </c>
      <c r="B292" s="1">
        <v>0.99539571034848773</v>
      </c>
      <c r="C292" s="1">
        <v>1.0882923672406921</v>
      </c>
      <c r="D292" s="1">
        <v>-8.1290285858751837E-2</v>
      </c>
      <c r="E292" s="1"/>
      <c r="F292" s="1"/>
      <c r="G292" s="1"/>
    </row>
    <row r="293" spans="1:7" ht="15" x14ac:dyDescent="0.25">
      <c r="A293" s="1">
        <v>490</v>
      </c>
      <c r="B293" s="1">
        <v>0.996540705175049</v>
      </c>
      <c r="C293" s="1">
        <v>1.0762862538303981</v>
      </c>
      <c r="D293" s="1">
        <v>-6.2875563262135364E-2</v>
      </c>
      <c r="E293" s="1"/>
      <c r="F293" s="1"/>
      <c r="G293" s="1"/>
    </row>
    <row r="294" spans="1:7" ht="15" x14ac:dyDescent="0.25">
      <c r="A294" s="1">
        <v>491</v>
      </c>
      <c r="B294" s="1">
        <v>0.99737717105151924</v>
      </c>
      <c r="C294" s="1">
        <v>1.0661866099912627</v>
      </c>
      <c r="D294" s="1">
        <v>-4.4460957848125725E-2</v>
      </c>
      <c r="E294" s="1"/>
      <c r="F294" s="1"/>
      <c r="G294" s="1"/>
    </row>
    <row r="295" spans="1:7" ht="15" x14ac:dyDescent="0.25">
      <c r="A295" s="1">
        <v>492</v>
      </c>
      <c r="B295" s="1">
        <v>0.99811192239702906</v>
      </c>
      <c r="C295" s="1">
        <v>1.0542057742139659</v>
      </c>
      <c r="D295" s="1">
        <v>-2.4921855076651647E-2</v>
      </c>
      <c r="E295" s="1"/>
      <c r="F295" s="1"/>
      <c r="G295" s="1"/>
    </row>
    <row r="296" spans="1:7" ht="15" x14ac:dyDescent="0.25">
      <c r="A296" s="1">
        <v>493</v>
      </c>
      <c r="B296" s="1">
        <v>0.99864875997402203</v>
      </c>
      <c r="C296" s="1">
        <v>1.0406412996472387</v>
      </c>
      <c r="D296" s="1">
        <v>3.8744719212315692E-4</v>
      </c>
      <c r="E296" s="1"/>
      <c r="F296" s="1"/>
      <c r="G296" s="1"/>
    </row>
    <row r="297" spans="1:7" ht="15" x14ac:dyDescent="0.25">
      <c r="A297" s="1">
        <v>494</v>
      </c>
      <c r="B297" s="1">
        <v>0.99882455205549003</v>
      </c>
      <c r="C297" s="1">
        <v>1.0306029319378978</v>
      </c>
      <c r="D297" s="1">
        <v>1.8604020532195117E-2</v>
      </c>
      <c r="E297" s="1"/>
      <c r="F297" s="1"/>
      <c r="G297" s="1"/>
    </row>
    <row r="298" spans="1:7" ht="15" x14ac:dyDescent="0.25">
      <c r="A298" s="1">
        <v>495</v>
      </c>
      <c r="B298" s="1">
        <v>0.99875316179201035</v>
      </c>
      <c r="C298" s="1">
        <v>1.0185682213610909</v>
      </c>
      <c r="D298" s="1">
        <v>3.8737911383118863E-2</v>
      </c>
      <c r="E298" s="1"/>
      <c r="F298" s="1"/>
      <c r="G298" s="1"/>
    </row>
    <row r="299" spans="1:7" ht="15" x14ac:dyDescent="0.25">
      <c r="A299" s="1">
        <v>496</v>
      </c>
      <c r="B299" s="1">
        <v>0.9983122389055854</v>
      </c>
      <c r="C299" s="1">
        <v>1.0068011881313699</v>
      </c>
      <c r="D299" s="1">
        <v>6.1225497687086745E-2</v>
      </c>
      <c r="E299" s="1"/>
      <c r="F299" s="1"/>
      <c r="G299" s="1"/>
    </row>
    <row r="300" spans="1:7" ht="15" x14ac:dyDescent="0.25">
      <c r="A300" s="1">
        <v>497</v>
      </c>
      <c r="B300" s="1">
        <v>0.99798494126599158</v>
      </c>
      <c r="C300" s="1">
        <v>1.0011153681792482</v>
      </c>
      <c r="D300" s="1">
        <v>7.1577822573284267E-2</v>
      </c>
      <c r="E300" s="1"/>
      <c r="F300" s="1"/>
      <c r="G300" s="1"/>
    </row>
    <row r="301" spans="1:7" ht="15" x14ac:dyDescent="0.25">
      <c r="A301" s="1">
        <v>498</v>
      </c>
      <c r="B301" s="1">
        <v>0.99673513214772769</v>
      </c>
      <c r="C301" s="1">
        <v>0.98526083350172011</v>
      </c>
      <c r="D301" s="1">
        <v>0.10151896216638644</v>
      </c>
      <c r="E301" s="1"/>
      <c r="F301" s="1"/>
      <c r="G301" s="1"/>
    </row>
    <row r="302" spans="1:7" ht="15" x14ac:dyDescent="0.25">
      <c r="A302" s="1">
        <v>499</v>
      </c>
      <c r="B302" s="1">
        <v>0.99564176064100873</v>
      </c>
      <c r="C302" s="1">
        <v>0.97745208580405063</v>
      </c>
      <c r="D302" s="1">
        <v>0.11941065614224063</v>
      </c>
      <c r="E302" s="1"/>
      <c r="F302" s="1"/>
      <c r="G302" s="1"/>
    </row>
    <row r="303" spans="1:7" ht="15" x14ac:dyDescent="0.25">
      <c r="A303" s="1">
        <v>500</v>
      </c>
      <c r="B303" s="1">
        <v>0.99408461588848274</v>
      </c>
      <c r="C303" s="1">
        <v>0.96593382087494239</v>
      </c>
      <c r="D303" s="1">
        <v>0.14182027672772332</v>
      </c>
      <c r="E303" s="1"/>
      <c r="F303" s="1"/>
      <c r="G303" s="1"/>
    </row>
    <row r="304" spans="1:7" ht="15" x14ac:dyDescent="0.25">
      <c r="A304" s="1">
        <v>501</v>
      </c>
      <c r="B304" s="1">
        <v>0.99199457967116356</v>
      </c>
      <c r="C304" s="1">
        <v>0.95359051662682048</v>
      </c>
      <c r="D304" s="1">
        <v>0.16438415419151542</v>
      </c>
      <c r="E304" s="1"/>
      <c r="F304" s="1"/>
      <c r="G304" s="1"/>
    </row>
    <row r="305" spans="1:7" ht="15" x14ac:dyDescent="0.25">
      <c r="A305" s="1">
        <v>502</v>
      </c>
      <c r="B305" s="1">
        <v>0.99046536952619635</v>
      </c>
      <c r="C305" s="1">
        <v>0.94944353405622994</v>
      </c>
      <c r="D305" s="1">
        <v>0.18034521823213312</v>
      </c>
      <c r="E305" s="1"/>
      <c r="F305" s="1"/>
      <c r="G305" s="1"/>
    </row>
    <row r="306" spans="1:7" ht="15" x14ac:dyDescent="0.25">
      <c r="A306" s="1">
        <v>503</v>
      </c>
      <c r="B306" s="1">
        <v>0.98789355730419037</v>
      </c>
      <c r="C306" s="1">
        <v>0.93841690433543157</v>
      </c>
      <c r="D306" s="1">
        <v>0.20220900300373032</v>
      </c>
      <c r="E306" s="1"/>
      <c r="F306" s="1"/>
      <c r="G306" s="1"/>
    </row>
    <row r="307" spans="1:7" ht="15" x14ac:dyDescent="0.25">
      <c r="A307" s="1">
        <v>504</v>
      </c>
      <c r="B307" s="1">
        <v>0.98626742136018797</v>
      </c>
      <c r="C307" s="1">
        <v>0.92812455542839989</v>
      </c>
      <c r="D307" s="1">
        <v>0.21293228268671374</v>
      </c>
      <c r="E307" s="1"/>
      <c r="F307" s="1"/>
      <c r="G307" s="1"/>
    </row>
    <row r="308" spans="1:7" ht="15" x14ac:dyDescent="0.25">
      <c r="A308" s="1">
        <v>505</v>
      </c>
      <c r="B308" s="1">
        <v>0.98161127022893568</v>
      </c>
      <c r="C308" s="1">
        <v>0.91552960595061883</v>
      </c>
      <c r="D308" s="1">
        <v>0.24611017185525041</v>
      </c>
      <c r="E308" s="1"/>
      <c r="F308" s="1"/>
      <c r="G308" s="1"/>
    </row>
    <row r="309" spans="1:7" ht="15" x14ac:dyDescent="0.25">
      <c r="A309" s="1">
        <v>506</v>
      </c>
      <c r="B309" s="1">
        <v>0.97890920969374606</v>
      </c>
      <c r="C309" s="1">
        <v>0.9082277879045686</v>
      </c>
      <c r="D309" s="1">
        <v>0.26290460785873548</v>
      </c>
      <c r="E309" s="1"/>
      <c r="F309" s="1"/>
      <c r="G309" s="1"/>
    </row>
    <row r="310" spans="1:7" ht="15" x14ac:dyDescent="0.25">
      <c r="A310" s="1">
        <v>507</v>
      </c>
      <c r="B310" s="1">
        <v>0.97606134200883465</v>
      </c>
      <c r="C310" s="1">
        <v>0.90074135461674709</v>
      </c>
      <c r="D310" s="1">
        <v>0.27895045217062703</v>
      </c>
      <c r="E310" s="1"/>
      <c r="F310" s="1"/>
      <c r="G310" s="1"/>
    </row>
    <row r="311" spans="1:7" ht="15" x14ac:dyDescent="0.25">
      <c r="A311" s="1">
        <v>508</v>
      </c>
      <c r="B311" s="1">
        <v>0.97242579621274972</v>
      </c>
      <c r="C311" s="1">
        <v>0.89236004886038667</v>
      </c>
      <c r="D311" s="1">
        <v>0.29806108653771174</v>
      </c>
      <c r="E311" s="1"/>
      <c r="F311" s="1"/>
      <c r="G311" s="1"/>
    </row>
    <row r="312" spans="1:7" ht="15" x14ac:dyDescent="0.25">
      <c r="A312" s="1">
        <v>509</v>
      </c>
      <c r="B312" s="1">
        <v>0.96786284483539597</v>
      </c>
      <c r="C312" s="1">
        <v>0.88806125295699212</v>
      </c>
      <c r="D312" s="1">
        <v>0.32322301534975911</v>
      </c>
      <c r="E312" s="1"/>
      <c r="F312" s="1"/>
      <c r="G312" s="1"/>
    </row>
    <row r="313" spans="1:7" ht="15" x14ac:dyDescent="0.25">
      <c r="A313" s="1">
        <v>510</v>
      </c>
      <c r="B313" s="1">
        <v>0.96148020826642799</v>
      </c>
      <c r="C313" s="1">
        <v>0.86823594146573602</v>
      </c>
      <c r="D313" s="1">
        <v>0.34774002641974944</v>
      </c>
      <c r="E313" s="1"/>
      <c r="F313" s="1"/>
      <c r="G313" s="1"/>
    </row>
    <row r="314" spans="1:7" ht="15" x14ac:dyDescent="0.25">
      <c r="A314" s="1">
        <v>511</v>
      </c>
      <c r="B314" s="1">
        <v>0.9587181794523546</v>
      </c>
      <c r="C314" s="1">
        <v>0.8690608578390645</v>
      </c>
      <c r="D314" s="1">
        <v>0.36315486429392957</v>
      </c>
      <c r="E314" s="1"/>
      <c r="F314" s="1"/>
      <c r="G314" s="1"/>
    </row>
    <row r="315" spans="1:7" ht="15" x14ac:dyDescent="0.25">
      <c r="A315" s="1">
        <v>512</v>
      </c>
      <c r="B315" s="1">
        <v>0.95416485385348604</v>
      </c>
      <c r="C315" s="1">
        <v>0.85997273733513813</v>
      </c>
      <c r="D315" s="1">
        <v>0.38096633774663125</v>
      </c>
      <c r="E315" s="1"/>
      <c r="F315" s="1"/>
      <c r="G315" s="1"/>
    </row>
    <row r="316" spans="1:7" ht="15" x14ac:dyDescent="0.25">
      <c r="A316" s="1">
        <v>513</v>
      </c>
      <c r="B316" s="1">
        <v>0.95144059030561634</v>
      </c>
      <c r="C316" s="1">
        <v>0.85675618312541546</v>
      </c>
      <c r="D316" s="1">
        <v>0.39189356588047536</v>
      </c>
      <c r="E316" s="1"/>
      <c r="F316" s="1"/>
      <c r="G316" s="1"/>
    </row>
    <row r="317" spans="1:7" ht="15" x14ac:dyDescent="0.25">
      <c r="A317" s="1">
        <v>514</v>
      </c>
      <c r="B317" s="1">
        <v>0.94562339442814336</v>
      </c>
      <c r="C317" s="1">
        <v>0.85089848510457033</v>
      </c>
      <c r="D317" s="1">
        <v>0.41550904697304247</v>
      </c>
      <c r="E317" s="1"/>
      <c r="F317" s="1"/>
      <c r="G317" s="1"/>
    </row>
    <row r="318" spans="1:7" ht="15" x14ac:dyDescent="0.25">
      <c r="A318" s="1">
        <v>515</v>
      </c>
      <c r="B318" s="1">
        <v>0.93876765054628597</v>
      </c>
      <c r="C318" s="1">
        <v>0.83516743707384167</v>
      </c>
      <c r="D318" s="1">
        <v>0.43579219590358387</v>
      </c>
      <c r="E318" s="1"/>
      <c r="F318" s="1"/>
      <c r="G318" s="1"/>
    </row>
    <row r="319" spans="1:7" ht="15" x14ac:dyDescent="0.25">
      <c r="A319" s="1">
        <v>516</v>
      </c>
      <c r="B319" s="1">
        <v>0.93219343048876369</v>
      </c>
      <c r="C319" s="1">
        <v>0.83074948221178546</v>
      </c>
      <c r="D319" s="1">
        <v>0.46076157947712681</v>
      </c>
      <c r="E319" s="1"/>
      <c r="F319" s="1"/>
      <c r="G319" s="1"/>
    </row>
    <row r="320" spans="1:7" ht="15" x14ac:dyDescent="0.25">
      <c r="A320" s="1">
        <v>517</v>
      </c>
      <c r="B320" s="1">
        <v>0.92535478320271503</v>
      </c>
      <c r="C320" s="1">
        <v>0.82046527230915411</v>
      </c>
      <c r="D320" s="1">
        <v>0.48123234352417377</v>
      </c>
      <c r="E320" s="1"/>
      <c r="F320" s="1"/>
      <c r="G320" s="1"/>
    </row>
    <row r="321" spans="1:7" ht="15" x14ac:dyDescent="0.25">
      <c r="A321" s="1">
        <v>518</v>
      </c>
      <c r="B321" s="1">
        <v>0.92275103359564359</v>
      </c>
      <c r="C321" s="1">
        <v>0.82037446462563435</v>
      </c>
      <c r="D321" s="1">
        <v>0.49128355905767873</v>
      </c>
      <c r="E321" s="1"/>
      <c r="F321" s="1"/>
      <c r="G321" s="1"/>
    </row>
    <row r="322" spans="1:7" ht="15" x14ac:dyDescent="0.25">
      <c r="A322" s="1">
        <v>519</v>
      </c>
      <c r="B322" s="1">
        <v>0.91548560855277827</v>
      </c>
      <c r="C322" s="1">
        <v>0.81134865299526393</v>
      </c>
      <c r="D322" s="1">
        <v>0.51269244786552171</v>
      </c>
      <c r="E322" s="1"/>
      <c r="F322" s="1"/>
      <c r="G322" s="1"/>
    </row>
    <row r="323" spans="1:7" ht="15" x14ac:dyDescent="0.25">
      <c r="A323" s="1">
        <v>520</v>
      </c>
      <c r="B323" s="1">
        <v>0.90620103584926925</v>
      </c>
      <c r="C323" s="1">
        <v>0.80309262889271693</v>
      </c>
      <c r="D323" s="1">
        <v>0.54065699735239947</v>
      </c>
      <c r="E323" s="1"/>
      <c r="F323" s="1"/>
      <c r="G323" s="1"/>
    </row>
    <row r="324" spans="1:7" ht="15" x14ac:dyDescent="0.25">
      <c r="A324" s="1">
        <v>521</v>
      </c>
      <c r="B324" s="1">
        <v>0.89886681348734043</v>
      </c>
      <c r="C324" s="1">
        <v>0.79580787570785194</v>
      </c>
      <c r="D324" s="1">
        <v>0.56121281522486988</v>
      </c>
      <c r="E324" s="1"/>
      <c r="F324" s="1"/>
      <c r="G324" s="1"/>
    </row>
    <row r="325" spans="1:7" ht="15" x14ac:dyDescent="0.25">
      <c r="A325" s="1">
        <v>522</v>
      </c>
      <c r="B325" s="1">
        <v>0.89687298203872501</v>
      </c>
      <c r="C325" s="1">
        <v>0.79194364362542591</v>
      </c>
      <c r="D325" s="1">
        <v>0.56502421754611554</v>
      </c>
      <c r="E325" s="1"/>
      <c r="F325" s="1"/>
      <c r="G325" s="1"/>
    </row>
    <row r="326" spans="1:7" ht="15" x14ac:dyDescent="0.25">
      <c r="A326" s="1">
        <v>523</v>
      </c>
      <c r="B326" s="1">
        <v>0.88874755719442644</v>
      </c>
      <c r="C326" s="1">
        <v>0.78857807924453305</v>
      </c>
      <c r="D326" s="1">
        <v>0.59027641308066559</v>
      </c>
      <c r="E326" s="1"/>
      <c r="F326" s="1"/>
      <c r="G326" s="1"/>
    </row>
    <row r="327" spans="1:7" ht="15" x14ac:dyDescent="0.25">
      <c r="A327" s="1">
        <v>524</v>
      </c>
      <c r="B327" s="1">
        <v>0.87822240730503964</v>
      </c>
      <c r="C327" s="1">
        <v>0.7745433866079614</v>
      </c>
      <c r="D327" s="1">
        <v>0.61386410844824602</v>
      </c>
      <c r="E327" s="1"/>
      <c r="F327" s="1"/>
      <c r="G327" s="1"/>
    </row>
    <row r="328" spans="1:7" ht="15" x14ac:dyDescent="0.25">
      <c r="A328" s="1">
        <v>525</v>
      </c>
      <c r="B328" s="1">
        <v>0.87580069539046701</v>
      </c>
      <c r="C328" s="1">
        <v>0.77537796651219171</v>
      </c>
      <c r="D328" s="1">
        <v>0.62222693546803243</v>
      </c>
      <c r="E328" s="1"/>
      <c r="F328" s="1"/>
      <c r="G328" s="1"/>
    </row>
    <row r="329" spans="1:7" ht="15" x14ac:dyDescent="0.25">
      <c r="A329" s="1">
        <v>526</v>
      </c>
      <c r="B329" s="1">
        <v>0.86395356898456088</v>
      </c>
      <c r="C329" s="1">
        <v>0.76462474340743614</v>
      </c>
      <c r="D329" s="1">
        <v>0.65133760922691408</v>
      </c>
      <c r="E329" s="1"/>
      <c r="F329" s="1"/>
      <c r="G329" s="1"/>
    </row>
    <row r="330" spans="1:7" ht="15" x14ac:dyDescent="0.25">
      <c r="A330" s="1">
        <v>527</v>
      </c>
      <c r="B330" s="1">
        <v>0.85655188781127167</v>
      </c>
      <c r="C330" s="1">
        <v>0.75832424420467504</v>
      </c>
      <c r="D330" s="1">
        <v>0.66849051181915231</v>
      </c>
      <c r="E330" s="1"/>
      <c r="F330" s="1"/>
      <c r="G330" s="1"/>
    </row>
    <row r="331" spans="1:7" ht="15" x14ac:dyDescent="0.25">
      <c r="A331" s="1">
        <v>528</v>
      </c>
      <c r="B331" s="1">
        <v>0.85006599029160601</v>
      </c>
      <c r="C331" s="1">
        <v>0.75234099404950761</v>
      </c>
      <c r="D331" s="1">
        <v>0.68317590679229956</v>
      </c>
      <c r="E331" s="1"/>
      <c r="F331" s="1"/>
      <c r="G331" s="1"/>
    </row>
    <row r="332" spans="1:7" ht="15" x14ac:dyDescent="0.25">
      <c r="A332" s="1">
        <v>529</v>
      </c>
      <c r="B332" s="1">
        <v>0.8422663869225997</v>
      </c>
      <c r="C332" s="1">
        <v>0.75110578333358469</v>
      </c>
      <c r="D332" s="1">
        <v>0.70528840146530825</v>
      </c>
      <c r="E332" s="1"/>
      <c r="F332" s="1"/>
      <c r="G332" s="1"/>
    </row>
    <row r="333" spans="1:7" ht="15" x14ac:dyDescent="0.25">
      <c r="A333" s="1">
        <v>530</v>
      </c>
      <c r="B333" s="1">
        <v>0.83250965024861723</v>
      </c>
      <c r="C333" s="1">
        <v>0.73825449210094596</v>
      </c>
      <c r="D333" s="1">
        <v>0.72289014187263312</v>
      </c>
      <c r="E333" s="1"/>
      <c r="F333" s="1"/>
      <c r="G333" s="1"/>
    </row>
    <row r="334" spans="1:7" ht="15" x14ac:dyDescent="0.25">
      <c r="A334" s="1">
        <v>531</v>
      </c>
      <c r="B334" s="1">
        <v>0.82436785920234767</v>
      </c>
      <c r="C334" s="1">
        <v>0.73301486663166715</v>
      </c>
      <c r="D334" s="1">
        <v>0.74137062427452272</v>
      </c>
      <c r="E334" s="1"/>
      <c r="F334" s="1"/>
      <c r="G334" s="1"/>
    </row>
    <row r="335" spans="1:7" ht="15" x14ac:dyDescent="0.25">
      <c r="A335" s="1">
        <v>532</v>
      </c>
      <c r="B335" s="1">
        <v>0.81785035005441331</v>
      </c>
      <c r="C335" s="1">
        <v>0.73130786414112148</v>
      </c>
      <c r="D335" s="1">
        <v>0.75871690813592774</v>
      </c>
      <c r="E335" s="1"/>
      <c r="F335" s="1"/>
      <c r="G335" s="1"/>
    </row>
    <row r="336" spans="1:7" ht="15" x14ac:dyDescent="0.25">
      <c r="A336" s="1">
        <v>533</v>
      </c>
      <c r="B336" s="1">
        <v>0.81345241342924712</v>
      </c>
      <c r="C336" s="1">
        <v>0.73970889038548238</v>
      </c>
      <c r="D336" s="1">
        <v>0.7784709603077028</v>
      </c>
      <c r="E336" s="1"/>
      <c r="F336" s="1"/>
      <c r="G336" s="1"/>
    </row>
    <row r="337" spans="1:7" ht="15" x14ac:dyDescent="0.25">
      <c r="A337" s="1">
        <v>534</v>
      </c>
      <c r="B337" s="1">
        <v>0.80632737500030371</v>
      </c>
      <c r="C337" s="1">
        <v>0.72678995443652572</v>
      </c>
      <c r="D337" s="1">
        <v>0.78665437268822747</v>
      </c>
      <c r="E337" s="1"/>
      <c r="F337" s="1"/>
      <c r="G337" s="1"/>
    </row>
    <row r="338" spans="1:7" ht="15" x14ac:dyDescent="0.25">
      <c r="A338" s="1">
        <v>535</v>
      </c>
      <c r="B338" s="1">
        <v>0.79153306815063162</v>
      </c>
      <c r="C338" s="1">
        <v>0.70960116399860773</v>
      </c>
      <c r="D338" s="1">
        <v>0.81126384506121108</v>
      </c>
      <c r="E338" s="1"/>
      <c r="F338" s="1"/>
      <c r="G338" s="1"/>
    </row>
    <row r="339" spans="1:7" ht="15" x14ac:dyDescent="0.25">
      <c r="A339" s="1">
        <v>536</v>
      </c>
      <c r="B339" s="1">
        <v>0.78789289219294867</v>
      </c>
      <c r="C339" s="1">
        <v>0.71544445278508018</v>
      </c>
      <c r="D339" s="1">
        <v>0.82740516284539678</v>
      </c>
      <c r="E339" s="1"/>
      <c r="F339" s="1"/>
      <c r="G339" s="1"/>
    </row>
    <row r="340" spans="1:7" ht="15" x14ac:dyDescent="0.25">
      <c r="A340" s="1">
        <v>537</v>
      </c>
      <c r="B340" s="1">
        <v>0.78160386943443971</v>
      </c>
      <c r="C340" s="1">
        <v>0.71608204911155038</v>
      </c>
      <c r="D340" s="1">
        <v>0.84502773025189348</v>
      </c>
      <c r="E340" s="1"/>
      <c r="F340" s="1"/>
      <c r="G340" s="1"/>
    </row>
    <row r="341" spans="1:7" ht="15" x14ac:dyDescent="0.25">
      <c r="A341" s="1">
        <v>538</v>
      </c>
      <c r="B341" s="1">
        <v>0.76948594137034665</v>
      </c>
      <c r="C341" s="1">
        <v>0.70883280264073967</v>
      </c>
      <c r="D341" s="1">
        <v>0.8709013793443704</v>
      </c>
      <c r="E341" s="1"/>
      <c r="F341" s="1"/>
      <c r="G341" s="1"/>
    </row>
    <row r="342" spans="1:7" ht="15" x14ac:dyDescent="0.25">
      <c r="A342" s="1">
        <v>539</v>
      </c>
      <c r="B342" s="1">
        <v>0.76700923261528897</v>
      </c>
      <c r="C342" s="1">
        <v>0.70472078582318676</v>
      </c>
      <c r="D342" s="1">
        <v>0.873462239622676</v>
      </c>
      <c r="E342" s="1"/>
      <c r="F342" s="1"/>
      <c r="G342" s="1"/>
    </row>
    <row r="343" spans="1:7" ht="15" x14ac:dyDescent="0.25">
      <c r="A343" s="1">
        <v>540</v>
      </c>
      <c r="B343" s="1">
        <v>0.75729969567220234</v>
      </c>
      <c r="C343" s="1">
        <v>0.70519857734727576</v>
      </c>
      <c r="D343" s="1">
        <v>0.90036878001055032</v>
      </c>
      <c r="E343" s="1"/>
      <c r="F343" s="1"/>
      <c r="G343" s="1"/>
    </row>
    <row r="344" spans="1:7" ht="15" x14ac:dyDescent="0.25">
      <c r="A344" s="1">
        <v>541</v>
      </c>
      <c r="B344" s="1">
        <v>0.74926811162615092</v>
      </c>
      <c r="C344" s="1">
        <v>0.69700496047483118</v>
      </c>
      <c r="D344" s="1">
        <v>0.9133072889126832</v>
      </c>
      <c r="E344" s="1"/>
      <c r="F344" s="1"/>
      <c r="G344" s="1"/>
    </row>
    <row r="345" spans="1:7" ht="15" x14ac:dyDescent="0.25">
      <c r="A345" s="1">
        <v>542</v>
      </c>
      <c r="B345" s="1">
        <v>0.74237489928594769</v>
      </c>
      <c r="C345" s="1">
        <v>0.68942358852844809</v>
      </c>
      <c r="D345" s="1">
        <v>0.92401246484343558</v>
      </c>
      <c r="E345" s="1"/>
      <c r="F345" s="1"/>
      <c r="G345" s="1"/>
    </row>
    <row r="346" spans="1:7" ht="15" x14ac:dyDescent="0.25">
      <c r="A346" s="1">
        <v>543</v>
      </c>
      <c r="B346" s="1">
        <v>0.73348935618001032</v>
      </c>
      <c r="C346" s="1">
        <v>0.68202228283346222</v>
      </c>
      <c r="D346" s="1">
        <v>0.93953047258983968</v>
      </c>
      <c r="E346" s="1"/>
      <c r="F346" s="1"/>
      <c r="G346" s="1"/>
    </row>
    <row r="347" spans="1:7" ht="15" x14ac:dyDescent="0.25">
      <c r="A347" s="1">
        <v>544</v>
      </c>
      <c r="B347" s="1">
        <v>0.72102090200215729</v>
      </c>
      <c r="C347" s="1">
        <v>0.67142153696821361</v>
      </c>
      <c r="D347" s="1">
        <v>0.96091451407458617</v>
      </c>
      <c r="E347" s="1"/>
      <c r="F347" s="1"/>
      <c r="G347" s="1"/>
    </row>
    <row r="348" spans="1:7" ht="15" x14ac:dyDescent="0.25">
      <c r="A348" s="1">
        <v>545</v>
      </c>
      <c r="B348" s="1">
        <v>0.70845610793317737</v>
      </c>
      <c r="C348" s="1">
        <v>0.66981862029525263</v>
      </c>
      <c r="D348" s="1">
        <v>0.99234324267692198</v>
      </c>
      <c r="E348" s="1"/>
      <c r="F348" s="1"/>
      <c r="G348" s="1"/>
    </row>
    <row r="349" spans="1:7" ht="15" x14ac:dyDescent="0.25">
      <c r="A349" s="1">
        <v>546</v>
      </c>
      <c r="B349" s="1">
        <v>0.70379938482486304</v>
      </c>
      <c r="C349" s="1">
        <v>0.66527176917622177</v>
      </c>
      <c r="D349" s="1">
        <v>0.99953096712656675</v>
      </c>
      <c r="E349" s="1"/>
      <c r="F349" s="1"/>
      <c r="G349" s="1"/>
    </row>
    <row r="350" spans="1:7" ht="15" x14ac:dyDescent="0.25">
      <c r="A350" s="1">
        <v>547</v>
      </c>
      <c r="B350" s="1">
        <v>0.69136828219373037</v>
      </c>
      <c r="C350" s="1">
        <v>0.65531764385078006</v>
      </c>
      <c r="D350" s="1">
        <v>1.0206969767321457</v>
      </c>
      <c r="E350" s="1"/>
      <c r="F350" s="1"/>
      <c r="G350" s="1"/>
    </row>
    <row r="351" spans="1:7" ht="15" x14ac:dyDescent="0.25">
      <c r="A351" s="1">
        <v>548</v>
      </c>
      <c r="B351" s="1">
        <v>0.68945914206194869</v>
      </c>
      <c r="C351" s="1">
        <v>0.65263922290772791</v>
      </c>
      <c r="D351" s="1">
        <v>1.0226076510457585</v>
      </c>
      <c r="E351" s="1"/>
      <c r="F351" s="1"/>
      <c r="G351" s="1"/>
    </row>
    <row r="352" spans="1:7" ht="15" x14ac:dyDescent="0.25">
      <c r="A352" s="1">
        <v>549</v>
      </c>
      <c r="B352" s="1">
        <v>0.67947253363066995</v>
      </c>
      <c r="C352" s="1">
        <v>0.65544186817169525</v>
      </c>
      <c r="D352" s="1">
        <v>1.0526447820198566</v>
      </c>
      <c r="E352" s="1"/>
      <c r="F352" s="1"/>
      <c r="G352" s="1"/>
    </row>
    <row r="353" spans="1:7" ht="15" x14ac:dyDescent="0.25">
      <c r="A353" s="1">
        <v>550</v>
      </c>
      <c r="B353" s="1">
        <v>0.6645002002302417</v>
      </c>
      <c r="C353" s="1">
        <v>0.64897504804520667</v>
      </c>
      <c r="D353" s="1">
        <v>1.0846192419322447</v>
      </c>
      <c r="E353" s="1"/>
      <c r="F353" s="1"/>
      <c r="G353" s="1"/>
    </row>
    <row r="354" spans="1:7" ht="15" x14ac:dyDescent="0.25">
      <c r="A354" s="1">
        <v>551</v>
      </c>
      <c r="B354" s="1">
        <v>0.66117530903130806</v>
      </c>
      <c r="C354" s="1">
        <v>0.6621983483338878</v>
      </c>
      <c r="D354" s="1">
        <v>1.1091476193308865</v>
      </c>
      <c r="E354" s="1"/>
      <c r="F354" s="1"/>
      <c r="G354" s="1"/>
    </row>
    <row r="355" spans="1:7" ht="15" x14ac:dyDescent="0.25">
      <c r="A355" s="1">
        <v>552</v>
      </c>
      <c r="B355" s="1">
        <v>0.65839616698858872</v>
      </c>
      <c r="C355" s="1">
        <v>0.656766263688084</v>
      </c>
      <c r="D355" s="1">
        <v>1.1105721172246394</v>
      </c>
      <c r="E355" s="1"/>
      <c r="F355" s="1"/>
      <c r="G355" s="1"/>
    </row>
    <row r="356" spans="1:7" ht="15" x14ac:dyDescent="0.25">
      <c r="A356" s="1">
        <v>553</v>
      </c>
      <c r="B356" s="1">
        <v>0.66223679364259069</v>
      </c>
      <c r="C356" s="1">
        <v>0.65990575554195874</v>
      </c>
      <c r="D356" s="1">
        <v>1.1039424186536257</v>
      </c>
      <c r="E356" s="1"/>
      <c r="F356" s="1"/>
      <c r="G356" s="1"/>
    </row>
    <row r="357" spans="1:7" ht="15" x14ac:dyDescent="0.25">
      <c r="A357" s="1">
        <v>554</v>
      </c>
      <c r="B357" s="1">
        <v>0.65496091659808908</v>
      </c>
      <c r="C357" s="1">
        <v>0.6630985074669149</v>
      </c>
      <c r="D357" s="1">
        <v>1.1273166311324132</v>
      </c>
      <c r="E357" s="1"/>
      <c r="F357" s="1"/>
      <c r="G357" s="1"/>
    </row>
    <row r="358" spans="1:7" ht="15" x14ac:dyDescent="0.25">
      <c r="A358" s="1">
        <v>555</v>
      </c>
      <c r="B358" s="1">
        <v>0.63765877092157996</v>
      </c>
      <c r="C358" s="1">
        <v>0.63347989590178966</v>
      </c>
      <c r="D358" s="1">
        <v>1.136782022767731</v>
      </c>
      <c r="E358" s="1"/>
      <c r="F358" s="1"/>
      <c r="G358" s="1"/>
    </row>
    <row r="359" spans="1:7" ht="15" x14ac:dyDescent="0.25">
      <c r="A359" s="1">
        <v>556</v>
      </c>
      <c r="B359" s="1">
        <v>0.63480716970587103</v>
      </c>
      <c r="C359" s="1">
        <v>0.63872157456402057</v>
      </c>
      <c r="D359" s="1">
        <v>1.1510816633571663</v>
      </c>
      <c r="E359" s="1"/>
      <c r="F359" s="1"/>
      <c r="G359" s="1"/>
    </row>
    <row r="360" spans="1:7" ht="15" x14ac:dyDescent="0.25">
      <c r="A360" s="1">
        <v>557</v>
      </c>
      <c r="B360" s="1">
        <v>0.61034043818334105</v>
      </c>
      <c r="C360" s="1">
        <v>0.61376914520054626</v>
      </c>
      <c r="D360" s="1">
        <v>1.1849693302642939</v>
      </c>
      <c r="E360" s="1"/>
      <c r="F360" s="1"/>
      <c r="G360" s="1"/>
    </row>
    <row r="361" spans="1:7" ht="15" x14ac:dyDescent="0.25">
      <c r="A361" s="1">
        <v>558</v>
      </c>
      <c r="B361" s="1">
        <v>0.60948286146164199</v>
      </c>
      <c r="C361" s="1">
        <v>0.62061993699830376</v>
      </c>
      <c r="D361" s="1">
        <v>1.196843867201663</v>
      </c>
      <c r="E361" s="1"/>
      <c r="F361" s="1"/>
      <c r="G361" s="1"/>
    </row>
    <row r="362" spans="1:7" ht="15" x14ac:dyDescent="0.25">
      <c r="A362" s="1">
        <v>559</v>
      </c>
      <c r="B362" s="1">
        <v>0.5971443557666517</v>
      </c>
      <c r="C362" s="1">
        <v>0.59989326150630007</v>
      </c>
      <c r="D362" s="1">
        <v>1.2018227248713973</v>
      </c>
      <c r="E362" s="1"/>
      <c r="F362" s="1"/>
      <c r="G362" s="1"/>
    </row>
    <row r="363" spans="1:7" ht="15" x14ac:dyDescent="0.25">
      <c r="A363" s="1">
        <v>560</v>
      </c>
      <c r="B363" s="1">
        <v>0.58921618573487589</v>
      </c>
      <c r="C363" s="1">
        <v>0.60379277900054629</v>
      </c>
      <c r="D363" s="1">
        <v>1.2295335513465249</v>
      </c>
      <c r="E363" s="1"/>
      <c r="F363" s="1"/>
      <c r="G363" s="1"/>
    </row>
    <row r="364" spans="1:7" ht="15" x14ac:dyDescent="0.25">
      <c r="A364" s="1">
        <v>561</v>
      </c>
      <c r="B364" s="1">
        <v>0.57497725950518896</v>
      </c>
      <c r="C364" s="1">
        <v>0.60595609440387399</v>
      </c>
      <c r="D364" s="1">
        <v>1.2722308913684182</v>
      </c>
      <c r="E364" s="1"/>
      <c r="F364" s="1"/>
      <c r="G364" s="1"/>
    </row>
    <row r="365" spans="1:7" ht="15" x14ac:dyDescent="0.25">
      <c r="A365" s="1">
        <v>562</v>
      </c>
      <c r="B365" s="1">
        <v>0.55615583681439495</v>
      </c>
      <c r="C365" s="1">
        <v>0.59439890487064795</v>
      </c>
      <c r="D365" s="1">
        <v>1.3090944340107822</v>
      </c>
      <c r="E365" s="1"/>
      <c r="F365" s="1"/>
      <c r="G365" s="1"/>
    </row>
    <row r="366" spans="1:7" ht="15" x14ac:dyDescent="0.25">
      <c r="A366" s="1">
        <v>563</v>
      </c>
      <c r="B366" s="1">
        <v>0.57269735556263668</v>
      </c>
      <c r="C366" s="1">
        <v>0.61295695370569658</v>
      </c>
      <c r="D366" s="1">
        <v>1.2891044982462638</v>
      </c>
      <c r="E366" s="1"/>
      <c r="F366" s="1"/>
      <c r="G366" s="1"/>
    </row>
    <row r="367" spans="1:7" ht="15" x14ac:dyDescent="0.25">
      <c r="A367" s="1">
        <v>564</v>
      </c>
      <c r="B367" s="1">
        <v>0.54992325544563736</v>
      </c>
      <c r="C367" s="1">
        <v>0.58355964437498031</v>
      </c>
      <c r="D367" s="1">
        <v>1.3108402627488969</v>
      </c>
      <c r="E367" s="1"/>
      <c r="F367" s="1"/>
      <c r="G367" s="1"/>
    </row>
    <row r="368" spans="1:7" ht="15" x14ac:dyDescent="0.25">
      <c r="A368" s="1">
        <v>565</v>
      </c>
      <c r="B368" s="1">
        <v>0.54313372610984234</v>
      </c>
      <c r="C368" s="1">
        <v>0.59223604436635802</v>
      </c>
      <c r="D368" s="1">
        <v>1.3440701702370883</v>
      </c>
      <c r="E368" s="1"/>
      <c r="F368" s="1"/>
      <c r="G368" s="1"/>
    </row>
    <row r="369" spans="1:7" ht="15" x14ac:dyDescent="0.25">
      <c r="A369" s="1">
        <v>566</v>
      </c>
      <c r="B369" s="1">
        <v>0.54406520412966697</v>
      </c>
      <c r="C369" s="1">
        <v>0.5882857994821562</v>
      </c>
      <c r="D369" s="1">
        <v>1.3350844634894199</v>
      </c>
      <c r="E369" s="1"/>
      <c r="F369" s="1"/>
      <c r="G369" s="1"/>
    </row>
    <row r="370" spans="1:7" ht="15" x14ac:dyDescent="0.25">
      <c r="A370" s="1">
        <v>567</v>
      </c>
      <c r="B370" s="1">
        <v>0.53833179510450069</v>
      </c>
      <c r="C370" s="1">
        <v>0.5818425357490653</v>
      </c>
      <c r="D370" s="1">
        <v>1.3421399229702988</v>
      </c>
      <c r="E370" s="1"/>
      <c r="F370" s="1"/>
      <c r="G370" s="1"/>
    </row>
    <row r="371" spans="1:7" ht="15" x14ac:dyDescent="0.25">
      <c r="A371" s="1">
        <v>568</v>
      </c>
      <c r="B371" s="1">
        <v>0.52408822363547991</v>
      </c>
      <c r="C371" s="1">
        <v>0.56158476280806868</v>
      </c>
      <c r="D371" s="1">
        <v>1.352256238244425</v>
      </c>
      <c r="E371" s="1"/>
      <c r="F371" s="1"/>
      <c r="G371" s="1"/>
    </row>
    <row r="372" spans="1:7" ht="15" x14ac:dyDescent="0.25">
      <c r="A372" s="1">
        <v>569</v>
      </c>
      <c r="B372" s="1">
        <v>0.50711474202398199</v>
      </c>
      <c r="C372" s="1">
        <v>0.56687648036441385</v>
      </c>
      <c r="D372" s="1">
        <v>1.4119678104195625</v>
      </c>
      <c r="E372" s="1"/>
      <c r="F372" s="1"/>
      <c r="G372" s="1"/>
    </row>
    <row r="373" spans="1:7" ht="15" x14ac:dyDescent="0.25">
      <c r="A373" s="1">
        <v>570</v>
      </c>
      <c r="B373" s="1">
        <v>0.49940638887577266</v>
      </c>
      <c r="C373" s="1">
        <v>0.55853650894761342</v>
      </c>
      <c r="D373" s="1">
        <v>1.4215846219614914</v>
      </c>
      <c r="E373" s="1"/>
      <c r="F373" s="1"/>
      <c r="G373" s="1"/>
    </row>
    <row r="374" spans="1:7" ht="15" x14ac:dyDescent="0.25">
      <c r="A374" s="1">
        <v>571</v>
      </c>
      <c r="B374" s="1">
        <v>0.49882037980490801</v>
      </c>
      <c r="C374" s="1">
        <v>0.55737951627698568</v>
      </c>
      <c r="D374" s="1">
        <v>1.4219958506912971</v>
      </c>
      <c r="E374" s="1"/>
      <c r="F374" s="1"/>
      <c r="G374" s="1"/>
    </row>
    <row r="375" spans="1:7" ht="15" x14ac:dyDescent="0.25">
      <c r="A375" s="1">
        <v>572</v>
      </c>
      <c r="B375" s="1">
        <v>0.49576569108771301</v>
      </c>
      <c r="C375" s="1">
        <v>0.56639009493688819</v>
      </c>
      <c r="D375" s="1">
        <v>1.4466165602999612</v>
      </c>
      <c r="E375" s="1"/>
      <c r="F375" s="1"/>
      <c r="G375" s="1"/>
    </row>
    <row r="376" spans="1:7" ht="15" x14ac:dyDescent="0.25">
      <c r="A376" s="1">
        <v>573</v>
      </c>
      <c r="B376" s="1">
        <v>0.50603139332031666</v>
      </c>
      <c r="C376" s="1">
        <v>0.5779569480010176</v>
      </c>
      <c r="D376" s="1">
        <v>1.4334372253885168</v>
      </c>
      <c r="E376" s="1"/>
      <c r="F376" s="1"/>
      <c r="G376" s="1"/>
    </row>
    <row r="377" spans="1:7" ht="15" x14ac:dyDescent="0.25">
      <c r="A377" s="1">
        <v>574</v>
      </c>
      <c r="B377" s="1">
        <v>0.48624056726933401</v>
      </c>
      <c r="C377" s="1">
        <v>0.56942686567029166</v>
      </c>
      <c r="D377" s="1">
        <v>1.4816447697449593</v>
      </c>
      <c r="E377" s="1"/>
      <c r="F377" s="1"/>
      <c r="G377" s="1"/>
    </row>
    <row r="378" spans="1:7" ht="15" x14ac:dyDescent="0.25">
      <c r="A378" s="1">
        <v>575</v>
      </c>
      <c r="B378" s="1">
        <v>0.46907260858481031</v>
      </c>
      <c r="C378" s="1">
        <v>0.54512666316989533</v>
      </c>
      <c r="D378" s="1">
        <v>1.4949601317631536</v>
      </c>
      <c r="E378" s="1"/>
      <c r="F378" s="1"/>
      <c r="G378" s="1"/>
    </row>
    <row r="379" spans="1:7" ht="15" x14ac:dyDescent="0.25">
      <c r="A379" s="1">
        <v>576</v>
      </c>
      <c r="B379" s="1">
        <v>0.47023061865918697</v>
      </c>
      <c r="C379" s="1">
        <v>0.55978654691324148</v>
      </c>
      <c r="D379" s="1">
        <v>1.517173122239722</v>
      </c>
      <c r="E379" s="1"/>
      <c r="F379" s="1"/>
      <c r="G379" s="1"/>
    </row>
    <row r="380" spans="1:7" ht="15" x14ac:dyDescent="0.25">
      <c r="A380" s="1">
        <v>577</v>
      </c>
      <c r="B380" s="1">
        <v>0.46202577500993369</v>
      </c>
      <c r="C380" s="1">
        <v>0.55018318562933777</v>
      </c>
      <c r="D380" s="1">
        <v>1.5272741922488118</v>
      </c>
      <c r="E380" s="1"/>
      <c r="F380" s="1"/>
      <c r="G380" s="1"/>
    </row>
    <row r="381" spans="1:7" ht="15" x14ac:dyDescent="0.25">
      <c r="A381" s="1">
        <v>578</v>
      </c>
      <c r="B381" s="1">
        <v>0.45877659824581429</v>
      </c>
      <c r="C381" s="1">
        <v>0.54939675125565868</v>
      </c>
      <c r="D381" s="1">
        <v>1.5368174822706422</v>
      </c>
      <c r="E381" s="1"/>
      <c r="F381" s="1"/>
      <c r="G381" s="1"/>
    </row>
    <row r="382" spans="1:7" ht="15" x14ac:dyDescent="0.25">
      <c r="A382" s="1">
        <v>579</v>
      </c>
      <c r="B382" s="1">
        <v>0.46289623722325701</v>
      </c>
      <c r="C382" s="1">
        <v>0.57163631029492545</v>
      </c>
      <c r="D382" s="1">
        <v>1.5623489243413102</v>
      </c>
      <c r="E382" s="1"/>
      <c r="F382" s="1"/>
      <c r="G382" s="1"/>
    </row>
    <row r="383" spans="1:7" ht="15" x14ac:dyDescent="0.25">
      <c r="A383" s="1">
        <v>580</v>
      </c>
      <c r="B383" s="1">
        <v>0.45406913465748727</v>
      </c>
      <c r="C383" s="1">
        <v>0.55973833990984612</v>
      </c>
      <c r="D383" s="1">
        <v>1.5710408400782321</v>
      </c>
      <c r="E383" s="1"/>
      <c r="F383" s="1"/>
      <c r="G383" s="1"/>
    </row>
    <row r="384" spans="1:7" ht="15" x14ac:dyDescent="0.25">
      <c r="A384" s="1">
        <v>581</v>
      </c>
      <c r="B384" s="1">
        <v>0.4435539947884693</v>
      </c>
      <c r="C384" s="1">
        <v>0.54373290169758681</v>
      </c>
      <c r="D384" s="1">
        <v>1.5783508463069558</v>
      </c>
      <c r="E384" s="1"/>
      <c r="F384" s="1"/>
      <c r="G384" s="1"/>
    </row>
    <row r="385" spans="1:7" ht="15" x14ac:dyDescent="0.25">
      <c r="A385" s="1">
        <v>582</v>
      </c>
      <c r="B385" s="1">
        <v>0.44362901973289764</v>
      </c>
      <c r="C385" s="1">
        <v>0.55529718519688342</v>
      </c>
      <c r="D385" s="1">
        <v>1.599019688148366</v>
      </c>
      <c r="E385" s="1"/>
      <c r="F385" s="1"/>
      <c r="G385" s="1"/>
    </row>
    <row r="386" spans="1:7" ht="15" x14ac:dyDescent="0.25">
      <c r="A386" s="1">
        <v>583</v>
      </c>
      <c r="B386" s="1">
        <v>0.42944132089739567</v>
      </c>
      <c r="C386" s="1">
        <v>0.54466999371462332</v>
      </c>
      <c r="D386" s="1">
        <v>1.6293842234837046</v>
      </c>
      <c r="E386" s="1"/>
      <c r="F386" s="1"/>
      <c r="G386" s="1"/>
    </row>
    <row r="387" spans="1:7" ht="15" x14ac:dyDescent="0.25">
      <c r="A387" s="1">
        <v>584</v>
      </c>
      <c r="B387" s="1">
        <v>0.430036165058227</v>
      </c>
      <c r="C387" s="1">
        <v>0.54339150611730558</v>
      </c>
      <c r="D387" s="1">
        <v>1.6246909440529069</v>
      </c>
      <c r="E387" s="1"/>
      <c r="F387" s="1"/>
      <c r="G387" s="1"/>
    </row>
    <row r="388" spans="1:7" ht="15" x14ac:dyDescent="0.25">
      <c r="A388" s="1">
        <v>585</v>
      </c>
      <c r="B388" s="1">
        <v>0.43473675413474361</v>
      </c>
      <c r="C388" s="1">
        <v>0.55377996166691246</v>
      </c>
      <c r="D388" s="1">
        <v>1.6273308829963089</v>
      </c>
      <c r="E388" s="1"/>
      <c r="F388" s="1"/>
      <c r="G388" s="1"/>
    </row>
    <row r="389" spans="1:7" ht="15" x14ac:dyDescent="0.25">
      <c r="A389" s="1">
        <v>586</v>
      </c>
      <c r="B389" s="1">
        <v>0.42082445150978703</v>
      </c>
      <c r="C389" s="1">
        <v>0.54313371360335672</v>
      </c>
      <c r="D389" s="1">
        <v>1.6574612805676423</v>
      </c>
      <c r="E389" s="1"/>
      <c r="F389" s="1"/>
      <c r="G389" s="1"/>
    </row>
    <row r="390" spans="1:7" ht="15" x14ac:dyDescent="0.25">
      <c r="A390" s="1">
        <v>587</v>
      </c>
      <c r="B390" s="1">
        <v>0.41420357960690929</v>
      </c>
      <c r="C390" s="1">
        <v>0.54056856252061569</v>
      </c>
      <c r="D390" s="1">
        <v>1.6769386803572695</v>
      </c>
      <c r="E390" s="1"/>
      <c r="F390" s="1"/>
      <c r="G390" s="1"/>
    </row>
    <row r="391" spans="1:7" ht="15" x14ac:dyDescent="0.25">
      <c r="A391" s="1">
        <v>588</v>
      </c>
      <c r="B391" s="1">
        <v>0.39498091906566063</v>
      </c>
      <c r="C391" s="1">
        <v>0.52373691700532843</v>
      </c>
      <c r="D391" s="1">
        <v>1.7164308509399429</v>
      </c>
      <c r="E391" s="1"/>
      <c r="F391" s="1"/>
      <c r="G391" s="1"/>
    </row>
    <row r="392" spans="1:7" ht="15" x14ac:dyDescent="0.25">
      <c r="A392" s="1">
        <v>589</v>
      </c>
      <c r="B392" s="1">
        <v>0.38733225663188237</v>
      </c>
      <c r="C392" s="1">
        <v>0.51226085933014986</v>
      </c>
      <c r="D392" s="1">
        <v>1.7224842539034182</v>
      </c>
      <c r="E392" s="1"/>
      <c r="F392" s="1"/>
      <c r="G392" s="1"/>
    </row>
    <row r="393" spans="1:7" ht="15" x14ac:dyDescent="0.25">
      <c r="A393" s="1">
        <v>590</v>
      </c>
      <c r="B393" s="1">
        <v>0.39294260423216359</v>
      </c>
      <c r="C393" s="1">
        <v>0.53021052373367183</v>
      </c>
      <c r="D393" s="1">
        <v>1.737136674843637</v>
      </c>
      <c r="E393" s="1"/>
      <c r="F393" s="1"/>
      <c r="G393" s="1"/>
    </row>
    <row r="394" spans="1:7" ht="15" x14ac:dyDescent="0.25">
      <c r="A394" s="1">
        <v>591</v>
      </c>
      <c r="B394" s="1">
        <v>0.37812097612275664</v>
      </c>
      <c r="C394" s="1">
        <v>0.51469254057640401</v>
      </c>
      <c r="D394" s="1">
        <v>1.7640058151538958</v>
      </c>
      <c r="E394" s="1"/>
      <c r="F394" s="1"/>
      <c r="G394" s="1"/>
    </row>
    <row r="395" spans="1:7" ht="15" x14ac:dyDescent="0.25">
      <c r="A395" s="1">
        <v>592</v>
      </c>
      <c r="B395" s="1">
        <v>0.37768351908461001</v>
      </c>
      <c r="C395" s="1">
        <v>0.51739941115114652</v>
      </c>
      <c r="D395" s="1">
        <v>1.7713012154351486</v>
      </c>
      <c r="E395" s="1"/>
      <c r="F395" s="1"/>
      <c r="G395" s="1"/>
    </row>
    <row r="396" spans="1:7" ht="15" x14ac:dyDescent="0.25">
      <c r="A396" s="1">
        <v>593</v>
      </c>
      <c r="B396" s="1">
        <v>0.37587688643377692</v>
      </c>
      <c r="C396" s="1">
        <v>0.5195292853279414</v>
      </c>
      <c r="D396" s="1">
        <v>1.7828928789386684</v>
      </c>
      <c r="E396" s="1"/>
      <c r="F396" s="1"/>
      <c r="G396" s="1"/>
    </row>
    <row r="397" spans="1:7" ht="15" x14ac:dyDescent="0.25">
      <c r="A397" s="1">
        <v>594</v>
      </c>
      <c r="B397" s="1">
        <v>0.37113096929980399</v>
      </c>
      <c r="C397" s="1">
        <v>0.51790458267945849</v>
      </c>
      <c r="D397" s="1">
        <v>1.79896350295353</v>
      </c>
      <c r="E397" s="1"/>
      <c r="F397" s="1"/>
      <c r="G397" s="1"/>
    </row>
    <row r="398" spans="1:7" ht="15" x14ac:dyDescent="0.25">
      <c r="A398" s="1">
        <v>595</v>
      </c>
      <c r="B398" s="1">
        <v>0.36864715131432929</v>
      </c>
      <c r="C398" s="1">
        <v>0.51945902186851667</v>
      </c>
      <c r="D398" s="1">
        <v>1.8126269979755862</v>
      </c>
      <c r="E398" s="1"/>
      <c r="F398" s="1"/>
      <c r="G398" s="1"/>
    </row>
    <row r="399" spans="1:7" ht="15" x14ac:dyDescent="0.25">
      <c r="A399" s="1">
        <v>596</v>
      </c>
      <c r="B399" s="1">
        <v>0.35860706359806532</v>
      </c>
      <c r="C399" s="1">
        <v>0.50585145483892191</v>
      </c>
      <c r="D399" s="1">
        <v>1.8254462495625108</v>
      </c>
      <c r="E399" s="1"/>
      <c r="F399" s="1"/>
      <c r="G399" s="1"/>
    </row>
    <row r="400" spans="1:7" ht="15" x14ac:dyDescent="0.25">
      <c r="A400" s="1">
        <v>597</v>
      </c>
      <c r="B400" s="1">
        <v>0.36254304319583935</v>
      </c>
      <c r="C400" s="1">
        <v>0.52644491868037946</v>
      </c>
      <c r="D400" s="1">
        <v>1.8531526008146764</v>
      </c>
      <c r="E400" s="1"/>
      <c r="F400" s="1"/>
      <c r="G400" s="1"/>
    </row>
    <row r="401" spans="1:7" ht="15" x14ac:dyDescent="0.25">
      <c r="A401" s="1">
        <v>598</v>
      </c>
      <c r="B401" s="1">
        <v>0.36010825723016238</v>
      </c>
      <c r="C401" s="1">
        <v>0.52698247410232779</v>
      </c>
      <c r="D401" s="1">
        <v>1.8645000450079565</v>
      </c>
      <c r="E401" s="1"/>
      <c r="F401" s="1"/>
      <c r="G401" s="1"/>
    </row>
    <row r="402" spans="1:7" ht="15" x14ac:dyDescent="0.25">
      <c r="A402" s="1">
        <v>599</v>
      </c>
      <c r="B402" s="1">
        <v>0.35604911399037337</v>
      </c>
      <c r="C402" s="1">
        <v>0.52200584174950615</v>
      </c>
      <c r="D402" s="1">
        <v>1.8712652051355654</v>
      </c>
      <c r="E402" s="1"/>
      <c r="F402" s="1"/>
      <c r="G402" s="1"/>
    </row>
    <row r="403" spans="1:7" ht="15" x14ac:dyDescent="0.25">
      <c r="A403" s="1">
        <v>600</v>
      </c>
      <c r="B403" s="1">
        <v>0.35503072836237332</v>
      </c>
      <c r="C403" s="1">
        <v>0.52627510609917649</v>
      </c>
      <c r="D403" s="1">
        <v>1.8849473387235869</v>
      </c>
      <c r="E403" s="1"/>
      <c r="F403" s="1"/>
      <c r="G403" s="1"/>
    </row>
    <row r="404" spans="1:7" ht="15" x14ac:dyDescent="0.25">
      <c r="A404" s="1">
        <v>601</v>
      </c>
      <c r="B404" s="1">
        <v>0.34810022039341931</v>
      </c>
      <c r="C404" s="1">
        <v>0.52019169209380234</v>
      </c>
      <c r="D404" s="1">
        <v>1.9024761969283805</v>
      </c>
      <c r="E404" s="1"/>
      <c r="F404" s="1"/>
      <c r="G404" s="1"/>
    </row>
    <row r="405" spans="1:7" ht="15" x14ac:dyDescent="0.25">
      <c r="A405" s="1">
        <v>602</v>
      </c>
      <c r="B405" s="1">
        <v>0.34534120899958265</v>
      </c>
      <c r="C405" s="1">
        <v>0.51942459707649746</v>
      </c>
      <c r="D405" s="1">
        <v>1.9129139905816912</v>
      </c>
      <c r="E405" s="1"/>
      <c r="F405" s="1"/>
      <c r="G405" s="1"/>
    </row>
    <row r="406" spans="1:7" ht="15" x14ac:dyDescent="0.25">
      <c r="A406" s="1">
        <v>603</v>
      </c>
      <c r="B406" s="1">
        <v>0.337306555982964</v>
      </c>
      <c r="C406" s="1">
        <v>0.51230991465877618</v>
      </c>
      <c r="D406" s="1">
        <v>1.9335040980059279</v>
      </c>
      <c r="E406" s="1"/>
      <c r="F406" s="1"/>
      <c r="G406" s="1"/>
    </row>
    <row r="407" spans="1:7" ht="15" x14ac:dyDescent="0.25">
      <c r="A407" s="1">
        <v>604</v>
      </c>
      <c r="B407" s="1">
        <v>0.33058753063872931</v>
      </c>
      <c r="C407" s="1">
        <v>0.5054003794123535</v>
      </c>
      <c r="D407" s="1">
        <v>1.9489361421288331</v>
      </c>
      <c r="E407" s="1"/>
      <c r="F407" s="1"/>
      <c r="G407" s="1"/>
    </row>
    <row r="408" spans="1:7" ht="15" x14ac:dyDescent="0.25">
      <c r="A408" s="1">
        <v>605</v>
      </c>
      <c r="B408" s="1">
        <v>0.32846614937994167</v>
      </c>
      <c r="C408" s="1">
        <v>0.5060746258477552</v>
      </c>
      <c r="D408" s="1">
        <v>1.9603354694015138</v>
      </c>
      <c r="E408" s="1"/>
      <c r="F408" s="1"/>
      <c r="G408" s="1"/>
    </row>
    <row r="409" spans="1:7" ht="15" x14ac:dyDescent="0.25">
      <c r="A409" s="1">
        <v>606</v>
      </c>
      <c r="B409" s="1">
        <v>0.33060852581301736</v>
      </c>
      <c r="C409" s="1">
        <v>0.51781597572371529</v>
      </c>
      <c r="D409" s="1">
        <v>1.9770459027651883</v>
      </c>
      <c r="E409" s="1"/>
      <c r="F409" s="1"/>
      <c r="G409" s="1"/>
    </row>
    <row r="410" spans="1:7" ht="15" x14ac:dyDescent="0.25">
      <c r="A410" s="1">
        <v>607</v>
      </c>
      <c r="B410" s="1">
        <v>0.32679769934796471</v>
      </c>
      <c r="C410" s="1">
        <v>0.51637287614770289</v>
      </c>
      <c r="D410" s="1">
        <v>1.9918710869830698</v>
      </c>
      <c r="E410" s="1"/>
      <c r="F410" s="1"/>
      <c r="G410" s="1"/>
    </row>
    <row r="411" spans="1:7" ht="15" x14ac:dyDescent="0.25">
      <c r="A411" s="1">
        <v>608</v>
      </c>
      <c r="B411" s="1">
        <v>0.32300422961468067</v>
      </c>
      <c r="C411" s="1">
        <v>0.51618753552638474</v>
      </c>
      <c r="D411" s="1">
        <v>2.0096446562808454</v>
      </c>
      <c r="E411" s="1"/>
      <c r="F411" s="1"/>
      <c r="G411" s="1"/>
    </row>
    <row r="412" spans="1:7" ht="15" x14ac:dyDescent="0.25">
      <c r="A412" s="1">
        <v>609</v>
      </c>
      <c r="B412" s="1">
        <v>0.31539433444419535</v>
      </c>
      <c r="C412" s="1">
        <v>0.50613186935905485</v>
      </c>
      <c r="D412" s="1">
        <v>2.0238389324175636</v>
      </c>
      <c r="E412" s="1"/>
      <c r="F412" s="1"/>
      <c r="G412" s="1"/>
    </row>
    <row r="413" spans="1:7" ht="15" x14ac:dyDescent="0.25">
      <c r="A413" s="1">
        <v>610</v>
      </c>
      <c r="B413" s="1">
        <v>0.30862359073868467</v>
      </c>
      <c r="C413" s="1">
        <v>0.50314261713320763</v>
      </c>
      <c r="D413" s="1">
        <v>2.0505183921237964</v>
      </c>
      <c r="E413" s="1"/>
      <c r="F413" s="1"/>
      <c r="G413" s="1"/>
    </row>
    <row r="414" spans="1:7" ht="15" x14ac:dyDescent="0.25">
      <c r="A414" s="1">
        <v>611</v>
      </c>
      <c r="B414" s="1">
        <v>0.31343465724695668</v>
      </c>
      <c r="C414" s="1">
        <v>0.51703086916344454</v>
      </c>
      <c r="D414" s="1">
        <v>2.0588889770163563</v>
      </c>
      <c r="E414" s="1"/>
      <c r="F414" s="1"/>
      <c r="G414" s="1"/>
    </row>
    <row r="415" spans="1:7" ht="15" x14ac:dyDescent="0.25">
      <c r="A415" s="1">
        <v>612</v>
      </c>
      <c r="B415" s="1">
        <v>0.30774413952827367</v>
      </c>
      <c r="C415" s="1">
        <v>0.50698704266565464</v>
      </c>
      <c r="D415" s="1">
        <v>2.0638663593378599</v>
      </c>
      <c r="E415" s="1"/>
      <c r="F415" s="1"/>
      <c r="G415" s="1"/>
    </row>
    <row r="416" spans="1:7" ht="15" x14ac:dyDescent="0.25">
      <c r="A416" s="1">
        <v>613</v>
      </c>
      <c r="B416" s="1">
        <v>0.30485896770520865</v>
      </c>
      <c r="C416" s="1">
        <v>0.50718226812010869</v>
      </c>
      <c r="D416" s="1">
        <v>2.079350925857733</v>
      </c>
      <c r="E416" s="1"/>
      <c r="F416" s="1"/>
      <c r="G416" s="1"/>
    </row>
    <row r="417" spans="1:7" ht="15" x14ac:dyDescent="0.25">
      <c r="A417" s="1">
        <v>614</v>
      </c>
      <c r="B417" s="1">
        <v>0.29935030131358203</v>
      </c>
      <c r="C417" s="1">
        <v>0.50251534824434374</v>
      </c>
      <c r="D417" s="1">
        <v>2.096752609045152</v>
      </c>
      <c r="E417" s="1"/>
      <c r="F417" s="1"/>
      <c r="G417" s="1"/>
    </row>
    <row r="418" spans="1:7" ht="15" x14ac:dyDescent="0.25">
      <c r="A418" s="1">
        <v>615</v>
      </c>
      <c r="B418" s="1">
        <v>0.29846710156727468</v>
      </c>
      <c r="C418" s="1">
        <v>0.50340197105736606</v>
      </c>
      <c r="D418" s="1">
        <v>2.103662943438533</v>
      </c>
      <c r="E418" s="1"/>
      <c r="F418" s="1"/>
      <c r="G418" s="1"/>
    </row>
    <row r="419" spans="1:7" ht="15" x14ac:dyDescent="0.25">
      <c r="A419" s="1">
        <v>616</v>
      </c>
      <c r="B419" s="1">
        <v>0.29323923676638469</v>
      </c>
      <c r="C419" s="1">
        <v>0.4981234578676747</v>
      </c>
      <c r="D419" s="1">
        <v>2.11868966022455</v>
      </c>
      <c r="E419" s="1"/>
      <c r="F419" s="1"/>
      <c r="G419" s="1"/>
    </row>
    <row r="420" spans="1:7" ht="15" x14ac:dyDescent="0.25">
      <c r="A420" s="1">
        <v>617</v>
      </c>
      <c r="B420" s="1">
        <v>0.29134165893358732</v>
      </c>
      <c r="C420" s="1">
        <v>0.49865609546219086</v>
      </c>
      <c r="D420" s="1">
        <v>2.1303712216135131</v>
      </c>
      <c r="E420" s="1"/>
      <c r="F420" s="1"/>
      <c r="G420" s="1"/>
    </row>
    <row r="421" spans="1:7" ht="15" x14ac:dyDescent="0.25">
      <c r="A421" s="1">
        <v>618</v>
      </c>
      <c r="B421" s="1">
        <v>0.28564653465774265</v>
      </c>
      <c r="C421" s="1">
        <v>0.49575339699913301</v>
      </c>
      <c r="D421" s="1">
        <v>2.1541170989004215</v>
      </c>
      <c r="E421" s="1"/>
      <c r="F421" s="1"/>
      <c r="G421" s="1"/>
    </row>
    <row r="422" spans="1:7" ht="15" x14ac:dyDescent="0.25">
      <c r="A422" s="1">
        <v>619</v>
      </c>
      <c r="B422" s="1">
        <v>0.27923175667825967</v>
      </c>
      <c r="C422" s="1">
        <v>0.48969692039351459</v>
      </c>
      <c r="D422" s="1">
        <v>2.1748226769127443</v>
      </c>
      <c r="E422" s="1"/>
      <c r="F422" s="1"/>
      <c r="G422" s="1"/>
    </row>
    <row r="423" spans="1:7" ht="15" x14ac:dyDescent="0.25">
      <c r="A423" s="1">
        <v>620</v>
      </c>
      <c r="B423" s="1">
        <v>0.2750496354471843</v>
      </c>
      <c r="C423" s="1">
        <v>0.48739436900103777</v>
      </c>
      <c r="D423" s="1">
        <v>2.1927125528292701</v>
      </c>
      <c r="E423" s="1"/>
      <c r="F423" s="1"/>
      <c r="G423" s="1"/>
    </row>
    <row r="424" spans="1:7" ht="15" x14ac:dyDescent="0.25">
      <c r="A424" s="1">
        <v>621</v>
      </c>
      <c r="B424" s="1">
        <v>0.2745099063099643</v>
      </c>
      <c r="C424" s="1">
        <v>0.4871807508719902</v>
      </c>
      <c r="D424" s="1">
        <v>2.1954640772770881</v>
      </c>
      <c r="E424" s="1"/>
      <c r="F424" s="1"/>
      <c r="G424" s="1"/>
    </row>
    <row r="425" spans="1:7" ht="15" x14ac:dyDescent="0.25">
      <c r="A425" s="1">
        <v>622</v>
      </c>
      <c r="B425" s="1">
        <v>0.26588522574843165</v>
      </c>
      <c r="C425" s="1">
        <v>0.47699558601382486</v>
      </c>
      <c r="D425" s="1">
        <v>2.2194528460608289</v>
      </c>
      <c r="E425" s="1"/>
      <c r="F425" s="1"/>
      <c r="G425" s="1"/>
    </row>
    <row r="426" spans="1:7" ht="15" x14ac:dyDescent="0.25">
      <c r="A426" s="1">
        <v>623</v>
      </c>
      <c r="B426" s="1">
        <v>0.26961143244306401</v>
      </c>
      <c r="C426" s="1">
        <v>0.48804235423795583</v>
      </c>
      <c r="D426" s="1">
        <v>2.2263493121808526</v>
      </c>
      <c r="E426" s="1"/>
      <c r="F426" s="1"/>
      <c r="G426" s="1"/>
    </row>
    <row r="427" spans="1:7" ht="15" x14ac:dyDescent="0.25">
      <c r="A427" s="1">
        <v>624</v>
      </c>
      <c r="B427" s="1">
        <v>0.26614837111286965</v>
      </c>
      <c r="C427" s="1">
        <v>0.48786091099487794</v>
      </c>
      <c r="D427" s="1">
        <v>2.246558337157436</v>
      </c>
      <c r="E427" s="1"/>
      <c r="F427" s="1"/>
      <c r="G427" s="1"/>
    </row>
    <row r="428" spans="1:7" ht="15" x14ac:dyDescent="0.25">
      <c r="A428" s="1">
        <v>625</v>
      </c>
      <c r="B428" s="1">
        <v>0.26328100883950167</v>
      </c>
      <c r="C428" s="1">
        <v>0.48695928880818951</v>
      </c>
      <c r="D428" s="1">
        <v>2.2615996598909236</v>
      </c>
      <c r="E428" s="1"/>
      <c r="F428" s="1"/>
      <c r="G428" s="1"/>
    </row>
    <row r="429" spans="1:7" ht="15" x14ac:dyDescent="0.25">
      <c r="A429" s="1">
        <v>626</v>
      </c>
      <c r="B429" s="1">
        <v>0.25751320657971533</v>
      </c>
      <c r="C429" s="1">
        <v>0.47767583219869236</v>
      </c>
      <c r="D429" s="1">
        <v>2.2722419859871033</v>
      </c>
      <c r="E429" s="1"/>
      <c r="F429" s="1"/>
      <c r="G429" s="1"/>
    </row>
    <row r="430" spans="1:7" ht="15" x14ac:dyDescent="0.25">
      <c r="A430" s="1">
        <v>627</v>
      </c>
      <c r="B430" s="1">
        <v>0.25771834701392865</v>
      </c>
      <c r="C430" s="1">
        <v>0.47950527629770856</v>
      </c>
      <c r="D430" s="1">
        <v>2.2760010257407743</v>
      </c>
      <c r="E430" s="1"/>
      <c r="F430" s="1"/>
      <c r="G430" s="1"/>
    </row>
    <row r="431" spans="1:7" ht="15" x14ac:dyDescent="0.25">
      <c r="A431" s="1">
        <v>628</v>
      </c>
      <c r="B431" s="1">
        <v>0.25405395531738501</v>
      </c>
      <c r="C431" s="1">
        <v>0.47984257778665373</v>
      </c>
      <c r="D431" s="1">
        <v>2.3000343500410421</v>
      </c>
      <c r="E431" s="1"/>
      <c r="F431" s="1"/>
      <c r="G431" s="1"/>
    </row>
    <row r="432" spans="1:7" ht="15" x14ac:dyDescent="0.25">
      <c r="A432" s="1">
        <v>629</v>
      </c>
      <c r="B432" s="1">
        <v>0.24979610586454101</v>
      </c>
      <c r="C432" s="1">
        <v>0.47398904762455568</v>
      </c>
      <c r="D432" s="1">
        <v>2.3112449802751853</v>
      </c>
      <c r="E432" s="1"/>
      <c r="F432" s="1"/>
      <c r="G432" s="1"/>
    </row>
    <row r="433" spans="1:7" ht="15" x14ac:dyDescent="0.25">
      <c r="A433" s="1">
        <v>630</v>
      </c>
      <c r="B433" s="1">
        <v>0.24753181900677734</v>
      </c>
      <c r="C433" s="1">
        <v>0.47031415189823383</v>
      </c>
      <c r="D433" s="1">
        <v>2.3158256414578053</v>
      </c>
      <c r="E433" s="1"/>
      <c r="F433" s="1"/>
      <c r="G433" s="1"/>
    </row>
    <row r="434" spans="1:7" ht="15" x14ac:dyDescent="0.25">
      <c r="A434" s="1">
        <v>631</v>
      </c>
      <c r="B434" s="1">
        <v>0.24262086645752765</v>
      </c>
      <c r="C434" s="1">
        <v>0.46755769732841507</v>
      </c>
      <c r="D434" s="1">
        <v>2.3401738542485</v>
      </c>
      <c r="E434" s="1"/>
      <c r="F434" s="1"/>
      <c r="G434" s="1"/>
    </row>
    <row r="435" spans="1:7" ht="15" x14ac:dyDescent="0.25">
      <c r="A435" s="1">
        <v>632</v>
      </c>
      <c r="B435" s="1">
        <v>0.24155095128827866</v>
      </c>
      <c r="C435" s="1">
        <v>0.46919194056211422</v>
      </c>
      <c r="D435" s="1">
        <v>2.3522459403137845</v>
      </c>
      <c r="E435" s="1"/>
      <c r="F435" s="1"/>
      <c r="G435" s="1"/>
    </row>
    <row r="436" spans="1:7" ht="15" x14ac:dyDescent="0.25">
      <c r="A436" s="1">
        <v>633</v>
      </c>
      <c r="B436" s="1">
        <v>0.23722089173394667</v>
      </c>
      <c r="C436" s="1">
        <v>0.46617149701578359</v>
      </c>
      <c r="D436" s="1">
        <v>2.3727890824860514</v>
      </c>
      <c r="E436" s="1"/>
      <c r="F436" s="1"/>
      <c r="G436" s="1"/>
    </row>
    <row r="437" spans="1:7" ht="15" x14ac:dyDescent="0.25">
      <c r="A437" s="1">
        <v>634</v>
      </c>
      <c r="B437" s="1">
        <v>0.23622484512212702</v>
      </c>
      <c r="C437" s="1">
        <v>0.46716853734920799</v>
      </c>
      <c r="D437" s="1">
        <v>2.382445285825705</v>
      </c>
      <c r="E437" s="1"/>
      <c r="F437" s="1"/>
      <c r="G437" s="1"/>
    </row>
    <row r="438" spans="1:7" ht="15" x14ac:dyDescent="0.25">
      <c r="A438" s="1">
        <v>635</v>
      </c>
      <c r="B438" s="1">
        <v>0.230491602125942</v>
      </c>
      <c r="C438" s="1">
        <v>0.4569082895607357</v>
      </c>
      <c r="D438" s="1">
        <v>2.3924021159562341</v>
      </c>
      <c r="E438" s="1"/>
      <c r="F438" s="1"/>
      <c r="G438" s="1"/>
    </row>
    <row r="439" spans="1:7" ht="15" x14ac:dyDescent="0.25">
      <c r="A439" s="1">
        <v>636</v>
      </c>
      <c r="B439" s="1">
        <v>0.22412439936333664</v>
      </c>
      <c r="C439" s="1">
        <v>0.45300376817707683</v>
      </c>
      <c r="D439" s="1">
        <v>2.4263470755529379</v>
      </c>
      <c r="E439" s="1"/>
      <c r="F439" s="1"/>
      <c r="G439" s="1"/>
    </row>
    <row r="440" spans="1:7" ht="15" x14ac:dyDescent="0.25">
      <c r="A440" s="1">
        <v>637</v>
      </c>
      <c r="B440" s="1">
        <v>0.22678252595447168</v>
      </c>
      <c r="C440" s="1">
        <v>0.46041770039399321</v>
      </c>
      <c r="D440" s="1">
        <v>2.4295825633982768</v>
      </c>
      <c r="E440" s="1"/>
      <c r="F440" s="1"/>
      <c r="G440" s="1"/>
    </row>
    <row r="441" spans="1:7" ht="15" x14ac:dyDescent="0.25">
      <c r="A441" s="1">
        <v>638</v>
      </c>
      <c r="B441" s="1">
        <v>0.22388776445133265</v>
      </c>
      <c r="C441" s="1">
        <v>0.45740405574408505</v>
      </c>
      <c r="D441" s="1">
        <v>2.4415703087231084</v>
      </c>
      <c r="E441" s="1"/>
      <c r="F441" s="1"/>
      <c r="G441" s="1"/>
    </row>
    <row r="442" spans="1:7" ht="15" x14ac:dyDescent="0.25">
      <c r="A442" s="1">
        <v>639</v>
      </c>
      <c r="B442" s="1">
        <v>0.221150559392567</v>
      </c>
      <c r="C442" s="1">
        <v>0.45647789359851504</v>
      </c>
      <c r="D442" s="1">
        <v>2.4590247601988717</v>
      </c>
      <c r="E442" s="1"/>
      <c r="F442" s="1"/>
      <c r="G442" s="1"/>
    </row>
    <row r="443" spans="1:7" ht="15" x14ac:dyDescent="0.25">
      <c r="A443" s="1">
        <v>640</v>
      </c>
      <c r="B443" s="1">
        <v>0.21603240796395204</v>
      </c>
      <c r="C443" s="1">
        <v>0.45036590701576501</v>
      </c>
      <c r="D443" s="1">
        <v>2.4791441823596569</v>
      </c>
      <c r="E443" s="1"/>
      <c r="F443" s="1"/>
      <c r="G443" s="1"/>
    </row>
    <row r="444" spans="1:7" ht="15" x14ac:dyDescent="0.25">
      <c r="A444" s="1">
        <v>641</v>
      </c>
      <c r="B444" s="1">
        <v>0.21762156924391499</v>
      </c>
      <c r="C444" s="1">
        <v>0.45628110673385147</v>
      </c>
      <c r="D444" s="1">
        <v>2.4851345387754566</v>
      </c>
      <c r="E444" s="1"/>
      <c r="F444" s="1"/>
      <c r="G444" s="1"/>
    </row>
    <row r="445" spans="1:7" ht="15" x14ac:dyDescent="0.25">
      <c r="A445" s="1">
        <v>642</v>
      </c>
      <c r="B445" s="1">
        <v>0.21979740903684933</v>
      </c>
      <c r="C445" s="1">
        <v>0.46833418539611393</v>
      </c>
      <c r="D445" s="1">
        <v>2.5049138931693662</v>
      </c>
      <c r="E445" s="1"/>
      <c r="F445" s="1"/>
      <c r="G445" s="1"/>
    </row>
    <row r="446" spans="1:7" ht="15" x14ac:dyDescent="0.25">
      <c r="A446" s="1">
        <v>643</v>
      </c>
      <c r="B446" s="1">
        <v>0.21412126984375868</v>
      </c>
      <c r="C446" s="1">
        <v>0.45979745170378705</v>
      </c>
      <c r="D446" s="1">
        <v>2.5231487055019257</v>
      </c>
      <c r="E446" s="1"/>
      <c r="F446" s="1"/>
      <c r="G446" s="1"/>
    </row>
    <row r="447" spans="1:7" ht="15" x14ac:dyDescent="0.25">
      <c r="A447" s="1">
        <v>644</v>
      </c>
      <c r="B447" s="1">
        <v>0.20373746419170066</v>
      </c>
      <c r="C447" s="1">
        <v>0.43817334647298123</v>
      </c>
      <c r="D447" s="1">
        <v>2.5377390142816938</v>
      </c>
      <c r="E447" s="1"/>
      <c r="F447" s="1"/>
      <c r="G447" s="1"/>
    </row>
    <row r="448" spans="1:7" ht="15" x14ac:dyDescent="0.25">
      <c r="A448" s="1">
        <v>645</v>
      </c>
      <c r="B448" s="1">
        <v>0.20901149125791199</v>
      </c>
      <c r="C448" s="1">
        <v>0.45629227020211988</v>
      </c>
      <c r="D448" s="1">
        <v>2.5528462850810247</v>
      </c>
      <c r="E448" s="1"/>
      <c r="F448" s="1"/>
      <c r="G448" s="1"/>
    </row>
    <row r="449" spans="1:7" ht="15" x14ac:dyDescent="0.25">
      <c r="A449" s="1">
        <v>646</v>
      </c>
      <c r="B449" s="1">
        <v>0.2049082301331647</v>
      </c>
      <c r="C449" s="1">
        <v>0.45201806343588186</v>
      </c>
      <c r="D449" s="1">
        <v>2.5724862190672546</v>
      </c>
      <c r="E449" s="1"/>
      <c r="F449" s="1"/>
      <c r="G449" s="1"/>
    </row>
    <row r="450" spans="1:7" ht="15" x14ac:dyDescent="0.25">
      <c r="A450" s="1">
        <v>647</v>
      </c>
      <c r="B450" s="1">
        <v>0.20636930497941566</v>
      </c>
      <c r="C450" s="1">
        <v>0.45670380629614143</v>
      </c>
      <c r="D450" s="1">
        <v>2.5756473001835629</v>
      </c>
      <c r="E450" s="1"/>
      <c r="F450" s="1"/>
      <c r="G450" s="1"/>
    </row>
    <row r="451" spans="1:7" ht="15" x14ac:dyDescent="0.25">
      <c r="A451" s="1">
        <v>648</v>
      </c>
      <c r="B451" s="1">
        <v>0.19878109936075003</v>
      </c>
      <c r="C451" s="1">
        <v>0.44121454325107246</v>
      </c>
      <c r="D451" s="1">
        <v>2.5889527773686165</v>
      </c>
      <c r="E451" s="1"/>
      <c r="F451" s="1"/>
      <c r="G451" s="1"/>
    </row>
    <row r="452" spans="1:7" ht="15" x14ac:dyDescent="0.25">
      <c r="A452" s="1">
        <v>649</v>
      </c>
      <c r="B452" s="1">
        <v>0.20230358034846666</v>
      </c>
      <c r="C452" s="1">
        <v>0.46099318456000493</v>
      </c>
      <c r="D452" s="1">
        <v>2.6227103185619129</v>
      </c>
      <c r="E452" s="1"/>
      <c r="F452" s="1"/>
      <c r="G452" s="1"/>
    </row>
    <row r="453" spans="1:7" ht="15" x14ac:dyDescent="0.25">
      <c r="A453" s="1">
        <v>650</v>
      </c>
      <c r="B453" s="1">
        <v>0.20321620548773833</v>
      </c>
      <c r="C453" s="1">
        <v>0.46385708136462894</v>
      </c>
      <c r="D453" s="1">
        <v>2.6241483896593745</v>
      </c>
      <c r="E453" s="1"/>
      <c r="F453" s="1"/>
      <c r="G453" s="1"/>
    </row>
    <row r="454" spans="1:7" ht="15" x14ac:dyDescent="0.25">
      <c r="A454" s="1">
        <v>651</v>
      </c>
      <c r="B454" s="1">
        <v>0.19927725918640135</v>
      </c>
      <c r="C454" s="1">
        <v>0.45466670693383771</v>
      </c>
      <c r="D454" s="1">
        <v>2.628122190936975</v>
      </c>
      <c r="E454" s="1"/>
      <c r="F454" s="1"/>
      <c r="G454" s="1"/>
    </row>
    <row r="455" spans="1:7" ht="15" x14ac:dyDescent="0.25">
      <c r="A455" s="1">
        <v>652</v>
      </c>
      <c r="B455" s="1">
        <v>0.189984091784516</v>
      </c>
      <c r="C455" s="1">
        <v>0.4359053182290718</v>
      </c>
      <c r="D455" s="1">
        <v>2.6476797021354521</v>
      </c>
      <c r="E455" s="1"/>
      <c r="F455" s="1"/>
      <c r="G455" s="1"/>
    </row>
    <row r="456" spans="1:7" ht="15" x14ac:dyDescent="0.25">
      <c r="A456" s="1">
        <v>653</v>
      </c>
      <c r="B456" s="1">
        <v>0.18992111248558399</v>
      </c>
      <c r="C456" s="1">
        <v>0.43997131647643783</v>
      </c>
      <c r="D456" s="1">
        <v>2.6621763754809287</v>
      </c>
      <c r="E456" s="1"/>
      <c r="F456" s="1"/>
      <c r="G456" s="1"/>
    </row>
    <row r="457" spans="1:7" ht="15" x14ac:dyDescent="0.25">
      <c r="A457" s="1">
        <v>654</v>
      </c>
      <c r="B457" s="1">
        <v>0.1944910806203263</v>
      </c>
      <c r="C457" s="1">
        <v>0.4650283234402377</v>
      </c>
      <c r="D457" s="1">
        <v>2.7027133385013857</v>
      </c>
      <c r="E457" s="1"/>
      <c r="F457" s="1"/>
      <c r="G457" s="1"/>
    </row>
    <row r="458" spans="1:7" ht="15" x14ac:dyDescent="0.25">
      <c r="A458" s="1">
        <v>655</v>
      </c>
      <c r="B458" s="1">
        <v>0.19242755540603804</v>
      </c>
      <c r="C458" s="1">
        <v>0.46037727585250832</v>
      </c>
      <c r="D458" s="1">
        <v>2.7074332725568526</v>
      </c>
      <c r="E458" s="1"/>
      <c r="F458" s="1"/>
      <c r="G458" s="1"/>
    </row>
    <row r="459" spans="1:7" ht="15" x14ac:dyDescent="0.25">
      <c r="A459" s="1">
        <v>656</v>
      </c>
      <c r="B459" s="1">
        <v>0.19497121245255766</v>
      </c>
      <c r="C459" s="1">
        <v>0.46517765327019017</v>
      </c>
      <c r="D459" s="1">
        <v>2.6994456388863668</v>
      </c>
      <c r="E459" s="1"/>
      <c r="F459" s="1"/>
      <c r="G459" s="1"/>
    </row>
    <row r="460" spans="1:7" ht="15" x14ac:dyDescent="0.25">
      <c r="A460" s="1">
        <v>657</v>
      </c>
      <c r="B460" s="1">
        <v>0.18981035589720099</v>
      </c>
      <c r="C460" s="1">
        <v>0.45607048847953674</v>
      </c>
      <c r="D460" s="1">
        <v>2.7167353431431795</v>
      </c>
      <c r="E460" s="1"/>
      <c r="F460" s="1"/>
      <c r="G460" s="1"/>
    </row>
    <row r="461" spans="1:7" ht="15" x14ac:dyDescent="0.25">
      <c r="A461" s="1">
        <v>658</v>
      </c>
      <c r="B461" s="1">
        <v>0.17701906284442034</v>
      </c>
      <c r="C461" s="1">
        <v>0.42892666291810166</v>
      </c>
      <c r="D461" s="1">
        <v>2.7457638031219807</v>
      </c>
      <c r="E461" s="1"/>
      <c r="F461" s="1"/>
      <c r="G461" s="1"/>
    </row>
    <row r="462" spans="1:7" ht="15" x14ac:dyDescent="0.25">
      <c r="A462" s="1">
        <v>659</v>
      </c>
      <c r="B462" s="1">
        <v>0.176556226773432</v>
      </c>
      <c r="C462" s="1">
        <v>0.43749113315714211</v>
      </c>
      <c r="D462" s="1">
        <v>2.7802727883467813</v>
      </c>
      <c r="E462" s="1"/>
      <c r="F462" s="1"/>
      <c r="G462" s="1"/>
    </row>
    <row r="463" spans="1:7" ht="15" x14ac:dyDescent="0.25">
      <c r="A463" s="1">
        <v>660</v>
      </c>
      <c r="B463" s="1">
        <v>0.18123736759466402</v>
      </c>
      <c r="C463" s="1">
        <v>0.44453145802410043</v>
      </c>
      <c r="D463" s="1">
        <v>2.758813848350262</v>
      </c>
      <c r="E463" s="1"/>
      <c r="F463" s="1"/>
      <c r="G463" s="1"/>
    </row>
    <row r="464" spans="1:7" ht="15" x14ac:dyDescent="0.25">
      <c r="A464" s="1">
        <v>661</v>
      </c>
      <c r="B464" s="1">
        <v>0.17699273724010534</v>
      </c>
      <c r="C464" s="1">
        <v>0.43577023780410368</v>
      </c>
      <c r="D464" s="1">
        <v>2.7698901727172509</v>
      </c>
      <c r="E464" s="1"/>
      <c r="F464" s="1"/>
      <c r="G464" s="1"/>
    </row>
    <row r="465" spans="1:7" ht="15" x14ac:dyDescent="0.25">
      <c r="A465" s="1">
        <v>662</v>
      </c>
      <c r="B465" s="1">
        <v>0.17771563670606136</v>
      </c>
      <c r="C465" s="1">
        <v>0.44217945787680207</v>
      </c>
      <c r="D465" s="1">
        <v>2.7850011810654425</v>
      </c>
      <c r="E465" s="1"/>
      <c r="F465" s="1"/>
      <c r="G465" s="1"/>
    </row>
    <row r="466" spans="1:7" ht="15" x14ac:dyDescent="0.25">
      <c r="A466" s="1">
        <v>663</v>
      </c>
      <c r="B466" s="1">
        <v>0.17130241631128598</v>
      </c>
      <c r="C466" s="1">
        <v>0.4279379583021739</v>
      </c>
      <c r="D466" s="1">
        <v>2.799341762568246</v>
      </c>
      <c r="E466" s="1"/>
      <c r="F466" s="1"/>
      <c r="G466" s="1"/>
    </row>
    <row r="467" spans="1:7" ht="15" x14ac:dyDescent="0.25">
      <c r="A467" s="1">
        <v>664</v>
      </c>
      <c r="B467" s="1">
        <v>0.17039793530653</v>
      </c>
      <c r="C467" s="1">
        <v>0.42701509110098224</v>
      </c>
      <c r="D467" s="1">
        <v>2.8057380856384984</v>
      </c>
      <c r="E467" s="1"/>
      <c r="F467" s="1"/>
      <c r="G467" s="1"/>
    </row>
    <row r="468" spans="1:7" ht="15" x14ac:dyDescent="0.25">
      <c r="A468" s="1">
        <v>665</v>
      </c>
      <c r="B468" s="1">
        <v>0.16948998158791664</v>
      </c>
      <c r="C468" s="1">
        <v>0.42724014317880832</v>
      </c>
      <c r="D468" s="1">
        <v>2.8157926821783659</v>
      </c>
      <c r="E468" s="1"/>
      <c r="F468" s="1"/>
      <c r="G468" s="1"/>
    </row>
    <row r="469" spans="1:7" ht="15" x14ac:dyDescent="0.25">
      <c r="A469" s="1">
        <v>666</v>
      </c>
      <c r="B469" s="1">
        <v>0.161579788200959</v>
      </c>
      <c r="C469" s="1">
        <v>0.4087370633598727</v>
      </c>
      <c r="D469" s="1">
        <v>2.8310610610043594</v>
      </c>
      <c r="E469" s="1"/>
      <c r="F469" s="1"/>
      <c r="G469" s="1"/>
    </row>
    <row r="470" spans="1:7" ht="15" x14ac:dyDescent="0.25">
      <c r="A470" s="1">
        <v>667</v>
      </c>
      <c r="B470" s="1">
        <v>0.16824109202986767</v>
      </c>
      <c r="C470" s="1">
        <v>0.42930745029610828</v>
      </c>
      <c r="D470" s="1">
        <v>2.834731038903239</v>
      </c>
      <c r="E470" s="1"/>
      <c r="F470" s="1"/>
      <c r="G470" s="1"/>
    </row>
    <row r="471" spans="1:7" ht="15" x14ac:dyDescent="0.25">
      <c r="A471" s="1">
        <v>668</v>
      </c>
      <c r="B471" s="1">
        <v>0.16923705536787068</v>
      </c>
      <c r="C471" s="1">
        <v>0.43988113581591576</v>
      </c>
      <c r="D471" s="1">
        <v>2.8634759369523488</v>
      </c>
      <c r="E471" s="1"/>
      <c r="F471" s="1"/>
      <c r="G471" s="1"/>
    </row>
    <row r="472" spans="1:7" ht="15" x14ac:dyDescent="0.25">
      <c r="A472" s="1">
        <v>669</v>
      </c>
      <c r="B472" s="1">
        <v>0.16523103185160201</v>
      </c>
      <c r="C472" s="1">
        <v>0.43936761627553794</v>
      </c>
      <c r="D472" s="1">
        <v>2.9046575287925069</v>
      </c>
      <c r="E472" s="1"/>
      <c r="F472" s="1"/>
      <c r="G472" s="1"/>
    </row>
    <row r="473" spans="1:7" ht="15" x14ac:dyDescent="0.25">
      <c r="A473" s="1">
        <v>670</v>
      </c>
      <c r="B473" s="1">
        <v>0.16472061053894435</v>
      </c>
      <c r="C473" s="1">
        <v>0.4378326885668149</v>
      </c>
      <c r="D473" s="1">
        <v>2.9046103176491664</v>
      </c>
      <c r="E473" s="1"/>
      <c r="F473" s="1"/>
      <c r="G473" s="1"/>
    </row>
    <row r="474" spans="1:7" ht="15" x14ac:dyDescent="0.25">
      <c r="A474" s="1">
        <v>671</v>
      </c>
      <c r="B474" s="1">
        <v>0.16388470401943034</v>
      </c>
      <c r="C474" s="1">
        <v>0.43403526517004187</v>
      </c>
      <c r="D474" s="1">
        <v>2.8999832321755945</v>
      </c>
      <c r="E474" s="1"/>
      <c r="F474" s="1"/>
      <c r="G474" s="1"/>
    </row>
    <row r="475" spans="1:7" ht="15" x14ac:dyDescent="0.25">
      <c r="A475" s="1">
        <v>672</v>
      </c>
      <c r="B475" s="1">
        <v>0.15506293501138199</v>
      </c>
      <c r="C475" s="1">
        <v>0.41530128105863673</v>
      </c>
      <c r="D475" s="1">
        <v>2.928442994590235</v>
      </c>
      <c r="E475" s="1"/>
      <c r="F475" s="1"/>
      <c r="G475" s="1"/>
    </row>
    <row r="476" spans="1:7" ht="15" x14ac:dyDescent="0.25">
      <c r="A476" s="1">
        <v>673</v>
      </c>
      <c r="B476" s="1">
        <v>0.15513359927421669</v>
      </c>
      <c r="C476" s="1">
        <v>0.42803788855557812</v>
      </c>
      <c r="D476" s="1">
        <v>2.977339182321884</v>
      </c>
      <c r="E476" s="1"/>
      <c r="F476" s="1"/>
      <c r="G476" s="1"/>
    </row>
    <row r="477" spans="1:7" ht="15" x14ac:dyDescent="0.25">
      <c r="A477" s="1">
        <v>674</v>
      </c>
      <c r="B477" s="1">
        <v>0.146973235631112</v>
      </c>
      <c r="C477" s="1">
        <v>0.40705490819242368</v>
      </c>
      <c r="D477" s="1">
        <v>2.9936429605352672</v>
      </c>
      <c r="E477" s="1"/>
      <c r="F477" s="1"/>
      <c r="G477" s="1"/>
    </row>
    <row r="478" spans="1:7" ht="15" x14ac:dyDescent="0.25">
      <c r="A478" s="1">
        <v>675</v>
      </c>
      <c r="B478" s="1">
        <v>0.16946440985494135</v>
      </c>
      <c r="C478" s="1">
        <v>0.4827112817675917</v>
      </c>
      <c r="D478" s="1">
        <v>3.0024232496311334</v>
      </c>
      <c r="E478" s="1"/>
      <c r="F478" s="1"/>
      <c r="G478" s="1"/>
    </row>
    <row r="479" spans="1:7" ht="15" x14ac:dyDescent="0.25">
      <c r="A479" s="1">
        <v>676</v>
      </c>
      <c r="B479" s="1">
        <v>0.16667660940767701</v>
      </c>
      <c r="C479" s="1">
        <v>0.46412212767403915</v>
      </c>
      <c r="D479" s="1">
        <v>2.9767608458159698</v>
      </c>
      <c r="E479" s="1"/>
      <c r="F479" s="1"/>
      <c r="G479" s="1"/>
    </row>
    <row r="480" spans="1:7" ht="15" x14ac:dyDescent="0.25">
      <c r="A480" s="1">
        <v>677</v>
      </c>
      <c r="B480" s="1">
        <v>0.15374196476676297</v>
      </c>
      <c r="C480" s="1">
        <v>0.42469002835343889</v>
      </c>
      <c r="D480" s="1">
        <v>2.9807804812452181</v>
      </c>
      <c r="E480" s="1"/>
      <c r="F480" s="1"/>
      <c r="G480" s="1"/>
    </row>
    <row r="481" spans="1:7" ht="15" x14ac:dyDescent="0.25">
      <c r="A481" s="1">
        <v>678</v>
      </c>
      <c r="B481" s="1">
        <v>0.15434413405205899</v>
      </c>
      <c r="C481" s="1">
        <v>0.42920963470849971</v>
      </c>
      <c r="D481" s="1">
        <v>2.9906834119871006</v>
      </c>
      <c r="E481" s="1"/>
      <c r="F481" s="1"/>
      <c r="G481" s="1"/>
    </row>
    <row r="482" spans="1:7" ht="15" x14ac:dyDescent="0.25">
      <c r="A482" s="1">
        <v>679</v>
      </c>
      <c r="B482" s="1">
        <v>0.15502863854030832</v>
      </c>
      <c r="C482" s="1">
        <v>0.41890383554344451</v>
      </c>
      <c r="D482" s="1">
        <v>2.9496749276725325</v>
      </c>
      <c r="E482" s="1"/>
      <c r="F482" s="1"/>
      <c r="G482" s="1"/>
    </row>
    <row r="483" spans="1:7" ht="15" x14ac:dyDescent="0.25">
      <c r="A483" s="1">
        <v>680</v>
      </c>
      <c r="B483" s="1">
        <v>0.14631183056032668</v>
      </c>
      <c r="C483" s="1">
        <v>0.40511092789253239</v>
      </c>
      <c r="D483" s="1">
        <v>2.9935393910895578</v>
      </c>
      <c r="E483" s="1"/>
      <c r="F483" s="1"/>
      <c r="G483" s="1"/>
    </row>
    <row r="484" spans="1:7" ht="15" x14ac:dyDescent="0.25">
      <c r="A484" s="1">
        <v>681</v>
      </c>
      <c r="B484" s="1">
        <v>0.12753279416085767</v>
      </c>
      <c r="C484" s="1">
        <v>0.3621664178639416</v>
      </c>
      <c r="D484" s="1">
        <v>3.0590217386856988</v>
      </c>
      <c r="E484" s="1"/>
      <c r="F484" s="1"/>
      <c r="G484" s="1"/>
    </row>
    <row r="485" spans="1:7" ht="15" x14ac:dyDescent="0.25">
      <c r="A485" s="1">
        <v>682</v>
      </c>
      <c r="B485" s="1">
        <v>0.13484197247190602</v>
      </c>
      <c r="C485" s="1">
        <v>0.38421936994132627</v>
      </c>
      <c r="D485" s="1">
        <v>3.0559445557053828</v>
      </c>
      <c r="E485" s="1"/>
      <c r="F485" s="1"/>
      <c r="G485" s="1"/>
    </row>
    <row r="486" spans="1:7" ht="15" x14ac:dyDescent="0.25">
      <c r="A486" s="1">
        <v>683</v>
      </c>
      <c r="B486" s="1">
        <v>0.13173038376634136</v>
      </c>
      <c r="C486" s="1">
        <v>0.37764990246177821</v>
      </c>
      <c r="D486" s="1">
        <v>3.0711119223559264</v>
      </c>
      <c r="E486" s="1"/>
      <c r="F486" s="1"/>
      <c r="G486" s="1"/>
    </row>
    <row r="487" spans="1:7" ht="15" x14ac:dyDescent="0.25">
      <c r="A487" s="1">
        <v>684</v>
      </c>
      <c r="B487" s="1">
        <v>0.14166313966270733</v>
      </c>
      <c r="C487" s="1">
        <v>0.42440109369728141</v>
      </c>
      <c r="D487" s="1">
        <v>3.1311268261270246</v>
      </c>
      <c r="E487" s="1"/>
      <c r="F487" s="1"/>
      <c r="G487" s="1"/>
    </row>
    <row r="488" spans="1:7" ht="15" x14ac:dyDescent="0.25">
      <c r="A488" s="1">
        <v>685</v>
      </c>
      <c r="B488" s="1">
        <v>0.13164174093968231</v>
      </c>
      <c r="C488" s="1">
        <v>0.38559016515952949</v>
      </c>
      <c r="D488" s="1">
        <v>3.1061377712437594</v>
      </c>
      <c r="E488" s="1"/>
      <c r="F488" s="1"/>
      <c r="G488" s="1"/>
    </row>
    <row r="489" spans="1:7" ht="15" x14ac:dyDescent="0.25">
      <c r="A489" s="1">
        <v>686</v>
      </c>
      <c r="B489" s="1">
        <v>0.160553404309945</v>
      </c>
      <c r="C489" s="1">
        <v>0.47902867734677146</v>
      </c>
      <c r="D489" s="1">
        <v>3.0972890259900572</v>
      </c>
      <c r="E489" s="1"/>
      <c r="F489" s="1"/>
      <c r="G489" s="1"/>
    </row>
    <row r="490" spans="1:7" ht="15" x14ac:dyDescent="0.25">
      <c r="A490" s="1">
        <v>687</v>
      </c>
      <c r="B490" s="1">
        <v>0.12651705557077733</v>
      </c>
      <c r="C490" s="1">
        <v>0.38546292866931353</v>
      </c>
      <c r="D490" s="1">
        <v>3.1804174236186773</v>
      </c>
      <c r="E490" s="1"/>
      <c r="F490" s="1"/>
      <c r="G490" s="1"/>
    </row>
    <row r="491" spans="1:7" ht="15" x14ac:dyDescent="0.25">
      <c r="A491" s="1">
        <v>688</v>
      </c>
      <c r="B491" s="1">
        <v>0.13327424900485932</v>
      </c>
      <c r="C491" s="1">
        <v>0.40323901835364673</v>
      </c>
      <c r="D491" s="1">
        <v>3.1602436102864964</v>
      </c>
      <c r="E491" s="1"/>
      <c r="F491" s="1"/>
      <c r="G491" s="1"/>
    </row>
    <row r="492" spans="1:7" ht="15" x14ac:dyDescent="0.25">
      <c r="A492" s="1">
        <v>689</v>
      </c>
      <c r="B492" s="1">
        <v>0.13242426298337998</v>
      </c>
      <c r="C492" s="1">
        <v>0.40451680516055594</v>
      </c>
      <c r="D492" s="1">
        <v>3.1766299096441712</v>
      </c>
      <c r="E492" s="1"/>
      <c r="F492" s="1"/>
      <c r="G492" s="1"/>
    </row>
    <row r="493" spans="1:7" ht="15" x14ac:dyDescent="0.25">
      <c r="A493" s="1">
        <v>690</v>
      </c>
      <c r="B493" s="1">
        <v>0.12853386316000334</v>
      </c>
      <c r="C493" s="1">
        <v>0.39839699923218919</v>
      </c>
      <c r="D493" s="1">
        <v>3.2097381992599869</v>
      </c>
      <c r="E493" s="1"/>
      <c r="F493" s="1"/>
      <c r="G493" s="1"/>
    </row>
    <row r="494" spans="1:7" ht="15" x14ac:dyDescent="0.25">
      <c r="A494" s="1">
        <v>691</v>
      </c>
      <c r="B494" s="1">
        <v>0.12532026568366567</v>
      </c>
      <c r="C494" s="1">
        <v>0.38448512933571433</v>
      </c>
      <c r="D494" s="1">
        <v>3.1932718376717268</v>
      </c>
      <c r="E494" s="1"/>
      <c r="F494" s="1"/>
      <c r="G494" s="1"/>
    </row>
    <row r="495" spans="1:7" ht="15" x14ac:dyDescent="0.25">
      <c r="A495" s="1">
        <v>692</v>
      </c>
      <c r="B495" s="1">
        <v>0.11648913157172898</v>
      </c>
      <c r="C495" s="1">
        <v>0.36447164947236804</v>
      </c>
      <c r="D495" s="1">
        <v>3.2387504304082588</v>
      </c>
      <c r="E495" s="1"/>
      <c r="F495" s="1"/>
      <c r="G495" s="1"/>
    </row>
    <row r="496" spans="1:7" ht="15" x14ac:dyDescent="0.25">
      <c r="A496" s="1">
        <v>693</v>
      </c>
      <c r="B496" s="1">
        <v>0.12231547612526333</v>
      </c>
      <c r="C496" s="1">
        <v>0.38477836709087426</v>
      </c>
      <c r="D496" s="1">
        <v>3.2420030814713239</v>
      </c>
      <c r="E496" s="1"/>
      <c r="F496" s="1"/>
      <c r="G496" s="1"/>
    </row>
    <row r="497" spans="1:7" ht="15" x14ac:dyDescent="0.25">
      <c r="A497" s="1">
        <v>694</v>
      </c>
      <c r="B497" s="1">
        <v>0.11475468066985434</v>
      </c>
      <c r="C497" s="1">
        <v>0.35775324558906368</v>
      </c>
      <c r="D497" s="1">
        <v>3.2351194017026268</v>
      </c>
      <c r="E497" s="1"/>
      <c r="F497" s="1"/>
      <c r="G497" s="1"/>
    </row>
    <row r="498" spans="1:7" ht="15" x14ac:dyDescent="0.25">
      <c r="A498" s="1">
        <v>695</v>
      </c>
      <c r="B498" s="1">
        <v>0.11763512713908401</v>
      </c>
      <c r="C498" s="1">
        <v>0.37685300541023925</v>
      </c>
      <c r="D498" s="1">
        <v>3.2777212621049387</v>
      </c>
      <c r="E498" s="1"/>
      <c r="F498" s="1"/>
      <c r="G498" s="1"/>
    </row>
    <row r="499" spans="1:7" ht="15" x14ac:dyDescent="0.25">
      <c r="A499" s="1">
        <v>696</v>
      </c>
      <c r="B499" s="1">
        <v>0.13199501754256202</v>
      </c>
      <c r="C499" s="1">
        <v>0.42109456783470145</v>
      </c>
      <c r="D499" s="1">
        <v>3.2544652496084598</v>
      </c>
      <c r="E499" s="1"/>
      <c r="F499" s="1"/>
      <c r="G499" s="1"/>
    </row>
    <row r="500" spans="1:7" ht="15" x14ac:dyDescent="0.25">
      <c r="A500" s="1">
        <v>697</v>
      </c>
      <c r="B500" s="1">
        <v>0.11261226744889667</v>
      </c>
      <c r="C500" s="1">
        <v>0.3554280844849706</v>
      </c>
      <c r="D500" s="1">
        <v>3.2593261285981225</v>
      </c>
      <c r="E500" s="1"/>
      <c r="F500" s="1"/>
      <c r="G500" s="1"/>
    </row>
    <row r="501" spans="1:7" ht="15" x14ac:dyDescent="0.25">
      <c r="A501" s="1">
        <v>698</v>
      </c>
      <c r="B501" s="1">
        <v>0.11996722996974533</v>
      </c>
      <c r="C501" s="1">
        <v>0.383013690779129</v>
      </c>
      <c r="D501" s="1">
        <v>3.2705395619939006</v>
      </c>
      <c r="E501" s="1"/>
      <c r="F501" s="1"/>
      <c r="G501" s="1"/>
    </row>
    <row r="502" spans="1:7" ht="15" x14ac:dyDescent="0.25">
      <c r="A502" s="1">
        <v>699</v>
      </c>
      <c r="B502" s="1">
        <v>0.11915120425946667</v>
      </c>
      <c r="C502" s="1">
        <v>0.38953765606036828</v>
      </c>
      <c r="D502" s="1">
        <v>3.312814386872033</v>
      </c>
      <c r="E502" s="1"/>
      <c r="F502" s="1"/>
      <c r="G502" s="1"/>
    </row>
    <row r="503" spans="1:7" ht="15" x14ac:dyDescent="0.25">
      <c r="A503" s="1">
        <v>700</v>
      </c>
      <c r="B503" s="1">
        <v>0.12274662286047666</v>
      </c>
      <c r="C503" s="1">
        <v>0.40506151602141655</v>
      </c>
      <c r="D503" s="1">
        <v>3.3245601259089765</v>
      </c>
      <c r="E503" s="1"/>
      <c r="F503" s="1"/>
      <c r="G503" s="1"/>
    </row>
  </sheetData>
  <mergeCells count="2">
    <mergeCell ref="A1:D1"/>
    <mergeCell ref="F1:I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0F1FF-D488-4838-9557-FCB861A8EEDD}">
  <dimension ref="A1:K185"/>
  <sheetViews>
    <sheetView zoomScale="85" zoomScaleNormal="85" workbookViewId="0">
      <selection sqref="A1:E1048576"/>
    </sheetView>
  </sheetViews>
  <sheetFormatPr defaultRowHeight="14.25" x14ac:dyDescent="0.2"/>
  <cols>
    <col min="2" max="2" width="28.125" customWidth="1"/>
    <col min="3" max="3" width="24.625" customWidth="1"/>
    <col min="4" max="4" width="28" customWidth="1"/>
    <col min="5" max="5" width="24.375" customWidth="1"/>
    <col min="8" max="8" width="20.125" customWidth="1"/>
    <col min="9" max="9" width="16.25" customWidth="1"/>
    <col min="10" max="10" width="23.125" customWidth="1"/>
    <col min="11" max="11" width="16" customWidth="1"/>
  </cols>
  <sheetData>
    <row r="1" spans="1:11" ht="15" x14ac:dyDescent="0.25">
      <c r="A1" s="8" t="s">
        <v>28</v>
      </c>
      <c r="B1" s="8"/>
      <c r="C1" s="8"/>
      <c r="D1" s="8"/>
      <c r="E1" s="8"/>
      <c r="F1" s="1"/>
      <c r="G1" s="8" t="s">
        <v>27</v>
      </c>
      <c r="H1" s="8"/>
      <c r="I1" s="8"/>
      <c r="J1" s="8"/>
      <c r="K1" s="8"/>
    </row>
    <row r="2" spans="1:11" ht="15" x14ac:dyDescent="0.25">
      <c r="A2" s="1"/>
      <c r="B2" s="8" t="s">
        <v>18</v>
      </c>
      <c r="C2" s="8"/>
      <c r="D2" s="8" t="s">
        <v>19</v>
      </c>
      <c r="E2" s="8"/>
      <c r="F2" s="1"/>
      <c r="G2" s="8" t="s">
        <v>20</v>
      </c>
      <c r="H2" s="8"/>
      <c r="I2" s="8"/>
      <c r="J2" s="1" t="s">
        <v>21</v>
      </c>
      <c r="K2" s="1"/>
    </row>
    <row r="3" spans="1:11" ht="15" x14ac:dyDescent="0.25">
      <c r="A3" s="1" t="s">
        <v>22</v>
      </c>
      <c r="B3" s="1" t="s">
        <v>24</v>
      </c>
      <c r="C3" s="1" t="s">
        <v>25</v>
      </c>
      <c r="D3" s="1" t="s">
        <v>24</v>
      </c>
      <c r="E3" s="1" t="s">
        <v>25</v>
      </c>
      <c r="F3" s="1"/>
      <c r="G3" s="1" t="s">
        <v>22</v>
      </c>
      <c r="H3" s="1" t="s">
        <v>23</v>
      </c>
      <c r="I3" s="1" t="s">
        <v>26</v>
      </c>
      <c r="J3" s="1" t="s">
        <v>23</v>
      </c>
      <c r="K3" s="1" t="s">
        <v>26</v>
      </c>
    </row>
    <row r="4" spans="1:11" ht="15" x14ac:dyDescent="0.25">
      <c r="A4" s="1">
        <v>0</v>
      </c>
      <c r="B4" s="1">
        <v>2.684555391</v>
      </c>
      <c r="C4" s="1">
        <v>0</v>
      </c>
      <c r="D4" s="1">
        <v>1.9507711786856201</v>
      </c>
      <c r="E4" s="1">
        <v>-16</v>
      </c>
      <c r="F4" s="1"/>
      <c r="G4" s="1">
        <f>0*(34/33.9)</f>
        <v>0</v>
      </c>
      <c r="H4" s="1">
        <v>2.6565520820000001</v>
      </c>
      <c r="I4" s="1">
        <v>0</v>
      </c>
      <c r="J4" s="1">
        <v>1.8647080229999999</v>
      </c>
      <c r="K4" s="1">
        <v>0</v>
      </c>
    </row>
    <row r="5" spans="1:11" ht="15" x14ac:dyDescent="0.25">
      <c r="A5" s="1">
        <v>0.18784530386740331</v>
      </c>
      <c r="B5" s="1">
        <v>3.3789327767999997</v>
      </c>
      <c r="C5" s="1">
        <v>0.1733369999999983</v>
      </c>
      <c r="D5" s="1">
        <v>2.4222169407137208</v>
      </c>
      <c r="E5" s="1">
        <v>-9.6075809999999962</v>
      </c>
      <c r="F5" s="1"/>
      <c r="G5" s="1">
        <f>0.226*(34/33.9)</f>
        <v>0.22666666666666671</v>
      </c>
      <c r="H5" s="1">
        <v>3.4355200950000002</v>
      </c>
      <c r="I5" s="1">
        <v>0.15152770300000001</v>
      </c>
      <c r="J5" s="1">
        <v>2.5590001139999998</v>
      </c>
      <c r="K5" s="1">
        <v>-1.653700967</v>
      </c>
    </row>
    <row r="6" spans="1:11" ht="15" x14ac:dyDescent="0.25">
      <c r="A6" s="1">
        <v>0.37569060773480661</v>
      </c>
      <c r="B6" s="1">
        <v>3.7729521395999992</v>
      </c>
      <c r="C6" s="1">
        <v>0.60154133333333171</v>
      </c>
      <c r="D6" s="1">
        <v>3.0555768462905379</v>
      </c>
      <c r="E6" s="1">
        <v>-8.7306486666666672</v>
      </c>
      <c r="F6" s="1"/>
      <c r="G6" s="1">
        <f>0.452*(34/33.9)</f>
        <v>0.45333333333333342</v>
      </c>
      <c r="H6" s="1">
        <v>4.1573422720000002</v>
      </c>
      <c r="I6" s="1">
        <v>0.31024392899999997</v>
      </c>
      <c r="J6" s="1">
        <v>3.2454635430000001</v>
      </c>
      <c r="K6" s="1">
        <v>-3.218034142</v>
      </c>
    </row>
    <row r="7" spans="1:11" ht="15" x14ac:dyDescent="0.25">
      <c r="A7" s="1">
        <v>0.56353591160220995</v>
      </c>
      <c r="B7" s="1">
        <v>4.5020379368999999</v>
      </c>
      <c r="C7" s="1">
        <v>1.484949499999999</v>
      </c>
      <c r="D7" s="1">
        <v>3.9083747801132307</v>
      </c>
      <c r="E7" s="1">
        <v>-12.323769333333338</v>
      </c>
      <c r="F7" s="1"/>
      <c r="G7" s="1">
        <f>0.678*(34/33.9)</f>
        <v>0.68000000000000016</v>
      </c>
      <c r="H7" s="1">
        <v>4.8208122649999998</v>
      </c>
      <c r="I7" s="1">
        <v>0.47876295000000002</v>
      </c>
      <c r="J7" s="1">
        <v>3.9240888530000002</v>
      </c>
      <c r="K7" s="1">
        <v>-4.7526192930000004</v>
      </c>
    </row>
    <row r="8" spans="1:11" ht="15" x14ac:dyDescent="0.25">
      <c r="A8" s="1">
        <v>0.75138121546961323</v>
      </c>
      <c r="B8" s="1">
        <v>4.8192855899999998</v>
      </c>
      <c r="C8" s="1">
        <v>1.7516986666666643</v>
      </c>
      <c r="D8" s="1">
        <v>4.5004645783964952</v>
      </c>
      <c r="E8" s="1">
        <v>-8.1443423333333342</v>
      </c>
      <c r="F8" s="1"/>
      <c r="G8" s="1">
        <f>0.904*(34/33.9)</f>
        <v>0.90666666666666684</v>
      </c>
      <c r="H8" s="1">
        <v>5.4254447859999999</v>
      </c>
      <c r="I8" s="1">
        <v>0.65897423499999996</v>
      </c>
      <c r="J8" s="1">
        <v>4.595708675</v>
      </c>
      <c r="K8" s="1">
        <v>-6.2799195460000004</v>
      </c>
    </row>
    <row r="9" spans="1:11" ht="15" x14ac:dyDescent="0.25">
      <c r="A9" s="1">
        <v>0.93922651933701662</v>
      </c>
      <c r="B9" s="1">
        <v>4.9487056289999991</v>
      </c>
      <c r="C9" s="1">
        <v>2.1346679999999996</v>
      </c>
      <c r="D9" s="1">
        <v>4.266724534635661</v>
      </c>
      <c r="E9" s="1">
        <v>-6.641605333333338</v>
      </c>
      <c r="F9" s="1"/>
      <c r="G9" s="1">
        <f>1.13*(34/33.9)</f>
        <v>1.1333333333333333</v>
      </c>
      <c r="H9" s="1">
        <v>5.9710265900000001</v>
      </c>
      <c r="I9" s="1">
        <v>0.85264410499999999</v>
      </c>
      <c r="J9" s="1">
        <v>5.2613811300000002</v>
      </c>
      <c r="K9" s="1">
        <v>-7.8096788149999998</v>
      </c>
    </row>
    <row r="10" spans="1:11" ht="15" x14ac:dyDescent="0.25">
      <c r="A10" s="1">
        <v>1.1270718232044199</v>
      </c>
      <c r="B10" s="1">
        <v>5.5496841770999996</v>
      </c>
      <c r="C10" s="1">
        <v>2.3217576666666648</v>
      </c>
      <c r="D10" s="1">
        <v>4.9899180778792385</v>
      </c>
      <c r="E10" s="1">
        <v>-13.456124333333328</v>
      </c>
      <c r="F10" s="1"/>
      <c r="G10" s="1">
        <f>1.356*(34/33.9)</f>
        <v>1.3600000000000003</v>
      </c>
      <c r="H10" s="1">
        <v>6.4554264100000003</v>
      </c>
      <c r="I10" s="1">
        <v>0.97788349200000002</v>
      </c>
      <c r="J10" s="1">
        <v>5.8853035040000004</v>
      </c>
      <c r="K10" s="1">
        <v>-9.6007960190000006</v>
      </c>
    </row>
    <row r="11" spans="1:11" ht="15" x14ac:dyDescent="0.25">
      <c r="A11" s="1">
        <v>1.3149171270718232</v>
      </c>
      <c r="B11" s="1">
        <v>6.0039966293999996</v>
      </c>
      <c r="C11" s="1">
        <v>3.5975315000000005</v>
      </c>
      <c r="D11" s="1">
        <v>5.4807385376841617</v>
      </c>
      <c r="E11" s="1">
        <v>-8.62199600000001</v>
      </c>
      <c r="F11" s="1"/>
      <c r="G11" s="1">
        <f>1.582*(34/33.9)</f>
        <v>1.5866666666666669</v>
      </c>
      <c r="H11" s="1">
        <v>6.8865687370000002</v>
      </c>
      <c r="I11" s="1">
        <v>1.0305620170000001</v>
      </c>
      <c r="J11" s="1">
        <v>6.4540641609999998</v>
      </c>
      <c r="K11" s="1">
        <v>-11.49875351</v>
      </c>
    </row>
    <row r="12" spans="1:11" ht="15" x14ac:dyDescent="0.25">
      <c r="A12" s="1">
        <v>1.5027624309392265</v>
      </c>
      <c r="B12" s="1">
        <v>5.8303076800499989</v>
      </c>
      <c r="C12" s="1">
        <v>4.1087744999999973</v>
      </c>
      <c r="D12" s="1">
        <v>5.657146618110457</v>
      </c>
      <c r="E12" s="1">
        <v>-8.6737258333333358</v>
      </c>
      <c r="F12" s="1"/>
      <c r="G12" s="1">
        <f>1.808*(34/33.9)</f>
        <v>1.8133333333333337</v>
      </c>
      <c r="H12" s="1">
        <v>7.2643784189999998</v>
      </c>
      <c r="I12" s="1">
        <v>1.0250386010000001</v>
      </c>
      <c r="J12" s="1">
        <v>6.97082888</v>
      </c>
      <c r="K12" s="1">
        <v>-13.52410051</v>
      </c>
    </row>
    <row r="13" spans="1:11" ht="15" x14ac:dyDescent="0.25">
      <c r="A13" s="1">
        <v>1.6906077348066297</v>
      </c>
      <c r="B13" s="1">
        <v>6.5653884323999998</v>
      </c>
      <c r="C13" s="1">
        <v>3.7059299999999968</v>
      </c>
      <c r="D13" s="1">
        <v>6.201459113309018</v>
      </c>
      <c r="E13" s="1">
        <v>-12.224249333333333</v>
      </c>
      <c r="F13" s="1"/>
      <c r="G13" s="1">
        <f>2.034*(34/33.9)</f>
        <v>2.04</v>
      </c>
      <c r="H13" s="1">
        <v>7.588824561</v>
      </c>
      <c r="I13" s="1">
        <v>0.970089698</v>
      </c>
      <c r="J13" s="1">
        <v>7.4392396779999999</v>
      </c>
      <c r="K13" s="1">
        <v>-15.694747</v>
      </c>
    </row>
    <row r="14" spans="1:11" ht="15" x14ac:dyDescent="0.25">
      <c r="A14" s="1">
        <v>1.8784530386740332</v>
      </c>
      <c r="B14" s="1">
        <v>7.2070504169999987</v>
      </c>
      <c r="C14" s="1">
        <v>3.5812430000000006</v>
      </c>
      <c r="D14" s="1">
        <v>7.3976310993589518</v>
      </c>
      <c r="E14" s="1">
        <v>-14.816141333333334</v>
      </c>
      <c r="F14" s="1"/>
      <c r="G14" s="1">
        <f>2.26*(34/33.9)</f>
        <v>2.2666666666666666</v>
      </c>
      <c r="H14" s="1">
        <v>7.8599073419999996</v>
      </c>
      <c r="I14" s="1">
        <v>0.87087551399999996</v>
      </c>
      <c r="J14" s="1">
        <v>7.8634736360000002</v>
      </c>
      <c r="K14" s="1">
        <v>-18.027184389999999</v>
      </c>
    </row>
    <row r="15" spans="1:11" ht="15" x14ac:dyDescent="0.25">
      <c r="A15" s="1">
        <v>2.0662983425414363</v>
      </c>
      <c r="B15" s="1">
        <v>7.2063965956500002</v>
      </c>
      <c r="C15" s="1">
        <v>2.7635529999999999</v>
      </c>
      <c r="D15" s="1">
        <v>6.9113757334428607</v>
      </c>
      <c r="E15" s="1">
        <v>-19.094526666666674</v>
      </c>
      <c r="F15" s="1"/>
      <c r="G15" s="1">
        <f>2.486*(34/33.9)</f>
        <v>2.4933333333333341</v>
      </c>
      <c r="H15" s="1">
        <v>8.0740624289999996</v>
      </c>
      <c r="I15" s="1">
        <v>0.72272968199999998</v>
      </c>
      <c r="J15" s="1">
        <v>8.2050345270000005</v>
      </c>
      <c r="K15" s="1">
        <v>-20.451321289999999</v>
      </c>
    </row>
    <row r="16" spans="1:11" ht="15" x14ac:dyDescent="0.25">
      <c r="A16" s="1">
        <v>2.2541436464088398</v>
      </c>
      <c r="B16" s="1">
        <v>7.0429035127499997</v>
      </c>
      <c r="C16" s="1">
        <v>3.4230489999999989</v>
      </c>
      <c r="D16" s="1">
        <v>7.6835072232389683</v>
      </c>
      <c r="E16" s="1">
        <v>-18.794098333333338</v>
      </c>
      <c r="F16" s="1"/>
      <c r="G16" s="1">
        <f>2.712*(34/33.9)</f>
        <v>2.7200000000000006</v>
      </c>
      <c r="H16" s="1">
        <v>8.2523841089999994</v>
      </c>
      <c r="I16" s="1">
        <v>0.53257891899999998</v>
      </c>
      <c r="J16" s="1">
        <v>8.4781414440000002</v>
      </c>
      <c r="K16" s="1">
        <v>-22.840251869999999</v>
      </c>
    </row>
    <row r="17" spans="1:11" ht="15" x14ac:dyDescent="0.25">
      <c r="A17" s="1">
        <v>2.4419889502762433</v>
      </c>
      <c r="B17" s="1">
        <v>8.3394840773999999</v>
      </c>
      <c r="C17" s="1">
        <v>3.5210530000000002</v>
      </c>
      <c r="D17" s="1">
        <v>7.9253185802105861</v>
      </c>
      <c r="E17" s="1">
        <v>-19.358550333333341</v>
      </c>
      <c r="F17" s="1"/>
      <c r="G17" s="1">
        <f>2.938*(34/33.9)</f>
        <v>2.9466666666666672</v>
      </c>
      <c r="H17" s="1">
        <v>8.3949655950000004</v>
      </c>
      <c r="I17" s="1">
        <v>0.30086637399999999</v>
      </c>
      <c r="J17" s="1">
        <v>8.6843214730000007</v>
      </c>
      <c r="K17" s="1">
        <v>-25.25749901</v>
      </c>
    </row>
    <row r="18" spans="1:11" ht="15" x14ac:dyDescent="0.25">
      <c r="A18" s="1">
        <v>2.6298342541436464</v>
      </c>
      <c r="B18" s="1">
        <v>8.2392779405999992</v>
      </c>
      <c r="C18" s="1">
        <v>2.4144539999999992</v>
      </c>
      <c r="D18" s="1">
        <v>8.073145051002184</v>
      </c>
      <c r="E18" s="1">
        <v>-21.361389000000003</v>
      </c>
      <c r="F18" s="1"/>
      <c r="G18" s="1">
        <f>3.164*(34/33.9)</f>
        <v>3.1733333333333338</v>
      </c>
      <c r="H18" s="1">
        <v>8.5019219629999991</v>
      </c>
      <c r="I18" s="1">
        <v>2.6983512000000001E-2</v>
      </c>
      <c r="J18" s="1">
        <v>8.8259031159999992</v>
      </c>
      <c r="K18" s="1">
        <v>-27.759971319999998</v>
      </c>
    </row>
    <row r="19" spans="1:11" ht="15" x14ac:dyDescent="0.25">
      <c r="A19" s="1">
        <v>2.8176795580110499</v>
      </c>
      <c r="B19" s="1">
        <v>8.1437960834999998</v>
      </c>
      <c r="C19" s="1">
        <v>3.1471879999999981</v>
      </c>
      <c r="D19" s="1">
        <v>8.6967855429833545</v>
      </c>
      <c r="E19" s="1">
        <v>-24.536864000000008</v>
      </c>
      <c r="F19" s="1"/>
      <c r="G19" s="1">
        <f>3.39*(34/33.9)</f>
        <v>3.4000000000000008</v>
      </c>
      <c r="H19" s="1">
        <v>8.5733929710000005</v>
      </c>
      <c r="I19" s="1">
        <v>-0.29065698099999998</v>
      </c>
      <c r="J19" s="1">
        <v>8.9060867699999999</v>
      </c>
      <c r="K19" s="1">
        <v>-30.402427840000001</v>
      </c>
    </row>
    <row r="20" spans="1:11" ht="15" x14ac:dyDescent="0.25">
      <c r="A20" s="1">
        <v>3.0055248618784529</v>
      </c>
      <c r="B20" s="1">
        <v>7.8898319450999992</v>
      </c>
      <c r="C20" s="1">
        <v>4.2949833333333327</v>
      </c>
      <c r="D20" s="1">
        <v>7.8117221987520589</v>
      </c>
      <c r="E20" s="1">
        <v>-25.695360666666673</v>
      </c>
      <c r="F20" s="1"/>
      <c r="G20" s="1">
        <f>3.616*(34/33.9)</f>
        <v>3.6266666666666674</v>
      </c>
      <c r="H20" s="1">
        <v>8.6203100240000001</v>
      </c>
      <c r="I20" s="1">
        <v>-0.63983435799999999</v>
      </c>
      <c r="J20" s="1">
        <v>8.9285268020000004</v>
      </c>
      <c r="K20" s="1">
        <v>-33.035942810000002</v>
      </c>
    </row>
    <row r="21" spans="1:11" ht="15" x14ac:dyDescent="0.25">
      <c r="A21" s="1">
        <v>3.1933701657458564</v>
      </c>
      <c r="B21" s="1">
        <v>8.2609242691499993</v>
      </c>
      <c r="C21" s="1">
        <v>3.2791818333333325</v>
      </c>
      <c r="D21" s="1">
        <v>8.2400214817329882</v>
      </c>
      <c r="E21" s="1">
        <v>-27.900784666666667</v>
      </c>
      <c r="F21" s="1"/>
      <c r="G21" s="1">
        <f>3.842*(34/33.9)</f>
        <v>3.8533333333333339</v>
      </c>
      <c r="H21" s="1">
        <v>8.6489917189999996</v>
      </c>
      <c r="I21" s="1">
        <v>-1.012859494</v>
      </c>
      <c r="J21" s="1">
        <v>8.8967688169999999</v>
      </c>
      <c r="K21" s="1">
        <v>-35.547624069999998</v>
      </c>
    </row>
    <row r="22" spans="1:11" ht="15" x14ac:dyDescent="0.25">
      <c r="A22" s="1">
        <v>3.3812154696132595</v>
      </c>
      <c r="B22" s="1">
        <v>8.0980171177499987</v>
      </c>
      <c r="C22" s="1">
        <v>3.1934775000000002</v>
      </c>
      <c r="D22" s="1">
        <v>7.9905292128396388</v>
      </c>
      <c r="E22" s="1">
        <v>-27.369799666666673</v>
      </c>
      <c r="F22" s="1"/>
      <c r="G22" s="1">
        <f>4.068*(34/33.9)</f>
        <v>4.08</v>
      </c>
      <c r="H22" s="1">
        <v>8.6595516450000005</v>
      </c>
      <c r="I22" s="1">
        <v>-1.411689626</v>
      </c>
      <c r="J22" s="1">
        <v>8.8089325570000003</v>
      </c>
      <c r="K22" s="1">
        <v>-37.988140440000002</v>
      </c>
    </row>
    <row r="23" spans="1:11" ht="15" x14ac:dyDescent="0.25">
      <c r="A23" s="1">
        <v>3.569060773480663</v>
      </c>
      <c r="B23" s="1">
        <v>8.2633231170000006</v>
      </c>
      <c r="C23" s="1">
        <v>2.301361</v>
      </c>
      <c r="D23" s="1">
        <v>8.9544493933001075</v>
      </c>
      <c r="E23" s="1">
        <v>-31.277245333333333</v>
      </c>
      <c r="F23" s="1"/>
      <c r="G23" s="1">
        <f>4.294*(34/33.9)</f>
        <v>4.3066666666666666</v>
      </c>
      <c r="H23" s="1">
        <v>8.6521189090000004</v>
      </c>
      <c r="I23" s="1">
        <v>-1.8385601380000001</v>
      </c>
      <c r="J23" s="1">
        <v>8.6639368950000009</v>
      </c>
      <c r="K23" s="1">
        <v>-40.408126410000001</v>
      </c>
    </row>
    <row r="24" spans="1:11" ht="15" x14ac:dyDescent="0.25">
      <c r="A24" s="1">
        <v>3.7569060773480665</v>
      </c>
      <c r="B24" s="1">
        <v>7.9474279342500003</v>
      </c>
      <c r="C24" s="1">
        <v>1.3451760000000004</v>
      </c>
      <c r="D24" s="1">
        <v>8.3109594357786012</v>
      </c>
      <c r="E24" s="1">
        <v>-31.210903000000002</v>
      </c>
      <c r="F24" s="1"/>
      <c r="G24" s="1">
        <f>4.52*(34/33.9)</f>
        <v>4.5333333333333332</v>
      </c>
      <c r="H24" s="1">
        <v>8.6268406679999998</v>
      </c>
      <c r="I24" s="1">
        <v>-2.2960229920000002</v>
      </c>
      <c r="J24" s="1">
        <v>8.461468172</v>
      </c>
      <c r="K24" s="1">
        <v>-42.861162069999999</v>
      </c>
    </row>
    <row r="25" spans="1:11" ht="15" x14ac:dyDescent="0.25">
      <c r="A25" s="1">
        <v>3.9447513812154695</v>
      </c>
      <c r="B25" s="1">
        <v>8.2665394560000003</v>
      </c>
      <c r="C25" s="1">
        <v>2.0695069999999998</v>
      </c>
      <c r="D25" s="1">
        <v>7.8714072413823475</v>
      </c>
      <c r="E25" s="1">
        <v>-34.245759333333339</v>
      </c>
      <c r="F25" s="1"/>
      <c r="G25" s="1">
        <f>4.746*(34/33.9)</f>
        <v>4.7600000000000016</v>
      </c>
      <c r="H25" s="1">
        <v>8.5849378830000003</v>
      </c>
      <c r="I25" s="1">
        <v>-2.7747630839999999</v>
      </c>
      <c r="J25" s="1">
        <v>8.1995862949999996</v>
      </c>
      <c r="K25" s="1">
        <v>-45.186049590000003</v>
      </c>
    </row>
    <row r="26" spans="1:11" ht="15" x14ac:dyDescent="0.25">
      <c r="A26" s="1">
        <v>4.1325966850828726</v>
      </c>
      <c r="B26" s="1">
        <v>8.5981930439999985</v>
      </c>
      <c r="C26" s="1">
        <v>0.17181333333333271</v>
      </c>
      <c r="D26" s="1">
        <v>8.7038393339278084</v>
      </c>
      <c r="E26" s="1">
        <v>-37.034589000000004</v>
      </c>
      <c r="F26" s="1"/>
      <c r="G26" s="1">
        <f>4.972*(34/33.9)</f>
        <v>4.9866666666666681</v>
      </c>
      <c r="H26" s="1">
        <v>8.5365809349999999</v>
      </c>
      <c r="I26" s="1">
        <v>-3.2635360599999998</v>
      </c>
      <c r="J26" s="1">
        <v>7.9100073389999999</v>
      </c>
      <c r="K26" s="1">
        <v>-47.324919149999999</v>
      </c>
    </row>
    <row r="27" spans="1:11" ht="15" x14ac:dyDescent="0.25">
      <c r="A27" s="1">
        <v>4.3204419889502761</v>
      </c>
      <c r="B27" s="1">
        <v>8.8449286589999989</v>
      </c>
      <c r="C27" s="1">
        <v>1.0718386666666664</v>
      </c>
      <c r="D27" s="1">
        <v>9.0701381233529492</v>
      </c>
      <c r="E27" s="1">
        <v>-38.866303333333335</v>
      </c>
      <c r="F27" s="1"/>
      <c r="G27" s="1">
        <f>5.198*(34/33.9)</f>
        <v>5.2133333333333347</v>
      </c>
      <c r="H27" s="1">
        <v>8.4818429809999998</v>
      </c>
      <c r="I27" s="1">
        <v>-3.763585264</v>
      </c>
      <c r="J27" s="1">
        <v>7.5887464270000002</v>
      </c>
      <c r="K27" s="1">
        <v>-49.283274249999998</v>
      </c>
    </row>
    <row r="28" spans="1:11" ht="15" x14ac:dyDescent="0.25">
      <c r="A28" s="1">
        <v>4.5082872928176796</v>
      </c>
      <c r="B28" s="1">
        <v>8.3541353175000008</v>
      </c>
      <c r="C28" s="1">
        <v>0.17415766666666599</v>
      </c>
      <c r="D28" s="1">
        <v>8.5629514901468724</v>
      </c>
      <c r="E28" s="1">
        <v>-41.419730000000001</v>
      </c>
      <c r="F28" s="1"/>
      <c r="G28" s="1">
        <f>5.424*(34/33.9)</f>
        <v>5.4400000000000013</v>
      </c>
      <c r="H28" s="1">
        <v>8.4208064129999993</v>
      </c>
      <c r="I28" s="1">
        <v>-4.2762221179999997</v>
      </c>
      <c r="J28" s="1">
        <v>7.2323537599999996</v>
      </c>
      <c r="K28" s="1">
        <v>-51.06537591</v>
      </c>
    </row>
    <row r="29" spans="1:11" ht="15" x14ac:dyDescent="0.25">
      <c r="A29" s="1">
        <v>4.6961325966850831</v>
      </c>
      <c r="B29" s="1">
        <v>8.7090869544000018</v>
      </c>
      <c r="C29" s="1">
        <v>-0.82175666666666558</v>
      </c>
      <c r="D29" s="1">
        <v>8.3454498389552558</v>
      </c>
      <c r="E29" s="1">
        <v>-42.161973666666668</v>
      </c>
      <c r="F29" s="1"/>
      <c r="G29" s="1">
        <f>5.65*(34/33.9)</f>
        <v>5.6666666666666679</v>
      </c>
      <c r="H29" s="1">
        <v>8.3535637999999999</v>
      </c>
      <c r="I29" s="1">
        <v>-4.8028366929999997</v>
      </c>
      <c r="J29" s="1">
        <v>6.8378619230000002</v>
      </c>
      <c r="K29" s="1">
        <v>-52.673055269999999</v>
      </c>
    </row>
    <row r="30" spans="1:11" ht="15" x14ac:dyDescent="0.25">
      <c r="A30" s="1">
        <v>4.8839779005524866</v>
      </c>
      <c r="B30" s="1">
        <v>8.3118348337499981</v>
      </c>
      <c r="C30" s="1">
        <v>-2.0819989999999997</v>
      </c>
      <c r="D30" s="1">
        <v>7.7018065055286868</v>
      </c>
      <c r="E30" s="1">
        <v>-45.235034333333338</v>
      </c>
      <c r="F30" s="1"/>
      <c r="G30" s="1">
        <f>5.876*(34/33.9)</f>
        <v>5.8933333333333344</v>
      </c>
      <c r="H30" s="1">
        <v>8.279419377</v>
      </c>
      <c r="I30" s="1">
        <v>-5.3343563200000004</v>
      </c>
      <c r="J30" s="1">
        <v>6.4134163729999996</v>
      </c>
      <c r="K30" s="1">
        <v>-53.892251899999998</v>
      </c>
    </row>
    <row r="31" spans="1:11" ht="15" x14ac:dyDescent="0.25">
      <c r="A31" s="1">
        <v>5.0718232044198892</v>
      </c>
      <c r="B31" s="1">
        <v>8.2979559179999995</v>
      </c>
      <c r="C31" s="1">
        <v>-3.3050713333333341</v>
      </c>
      <c r="D31" s="1">
        <v>7.7554142050855539</v>
      </c>
      <c r="E31" s="1">
        <v>-47.672776333333339</v>
      </c>
      <c r="F31" s="1"/>
      <c r="G31" s="1">
        <f>6.102*(34/33.9)</f>
        <v>6.120000000000001</v>
      </c>
      <c r="H31" s="1">
        <v>8.2033664569999996</v>
      </c>
      <c r="I31" s="1">
        <v>-5.8648577749999999</v>
      </c>
      <c r="J31" s="1">
        <v>5.9891846510000004</v>
      </c>
      <c r="K31" s="1">
        <v>-54.750279620000001</v>
      </c>
    </row>
    <row r="32" spans="1:11" ht="15" x14ac:dyDescent="0.25">
      <c r="A32" s="1">
        <v>5.2596685082872927</v>
      </c>
      <c r="B32" s="1">
        <v>8.2807079459999997</v>
      </c>
      <c r="C32" s="1">
        <v>-2.2284560000000013</v>
      </c>
      <c r="D32" s="1">
        <v>6.7232369946934849</v>
      </c>
      <c r="E32" s="1">
        <v>-47.342144500000003</v>
      </c>
      <c r="F32" s="1"/>
      <c r="G32" s="1">
        <f>6.328*(34/33.9)</f>
        <v>6.3466666666666676</v>
      </c>
      <c r="H32" s="1">
        <v>8.1253942739999996</v>
      </c>
      <c r="I32" s="1">
        <v>-6.3948419970000003</v>
      </c>
      <c r="J32" s="1">
        <v>5.5623265630000001</v>
      </c>
      <c r="K32" s="1">
        <v>-55.161932919999998</v>
      </c>
    </row>
    <row r="33" spans="1:11" ht="15" x14ac:dyDescent="0.25">
      <c r="A33" s="1">
        <v>5.4475138121546962</v>
      </c>
      <c r="B33" s="1">
        <v>8.2766985944999991</v>
      </c>
      <c r="C33" s="1">
        <v>-1.6944013333333352</v>
      </c>
      <c r="D33" s="1">
        <v>6.9113312686035613</v>
      </c>
      <c r="E33" s="1">
        <v>-49.835980666666671</v>
      </c>
      <c r="F33" s="1"/>
      <c r="G33" s="1">
        <f>6.554*(34/33.9)</f>
        <v>6.573333333333335</v>
      </c>
      <c r="H33" s="1">
        <v>8.0454963970000009</v>
      </c>
      <c r="I33" s="1">
        <v>-6.9248276430000004</v>
      </c>
      <c r="J33" s="1">
        <v>5.1308390790000002</v>
      </c>
      <c r="K33" s="1">
        <v>-55.013935590000003</v>
      </c>
    </row>
    <row r="34" spans="1:11" ht="15" x14ac:dyDescent="0.25">
      <c r="A34" s="1">
        <v>5.6353591160220997</v>
      </c>
      <c r="B34" s="1">
        <v>7.918363317899999</v>
      </c>
      <c r="C34" s="1">
        <v>-3.8544670000000032</v>
      </c>
      <c r="D34" s="1">
        <v>6.654433658630043</v>
      </c>
      <c r="E34" s="1">
        <v>-51.113342000000003</v>
      </c>
      <c r="F34" s="1"/>
      <c r="G34" s="1">
        <f>6.78*(34/33.9)</f>
        <v>6.8000000000000016</v>
      </c>
      <c r="H34" s="1">
        <v>7.9636709129999996</v>
      </c>
      <c r="I34" s="1">
        <v>-7.4553532239999996</v>
      </c>
      <c r="J34" s="1">
        <v>4.693966487</v>
      </c>
      <c r="K34" s="1">
        <v>-54.150943300000002</v>
      </c>
    </row>
    <row r="35" spans="1:11" ht="15" x14ac:dyDescent="0.25">
      <c r="A35" s="1">
        <v>5.8232044198895023</v>
      </c>
      <c r="B35" s="1">
        <v>8.4900657397499977</v>
      </c>
      <c r="C35" s="1">
        <v>-3.2992553333333312</v>
      </c>
      <c r="D35" s="1">
        <v>6.2843624722386888</v>
      </c>
      <c r="E35" s="1">
        <v>-50.151683666666671</v>
      </c>
      <c r="F35" s="1"/>
      <c r="G35" s="1">
        <f>7.006*(34/33.9)</f>
        <v>7.0266666666666682</v>
      </c>
      <c r="H35" s="1">
        <v>7.8797142740000004</v>
      </c>
      <c r="I35" s="1">
        <v>-7.9776260040000002</v>
      </c>
      <c r="J35" s="1">
        <v>4.2761550780000004</v>
      </c>
      <c r="K35" s="1">
        <v>-52.320997910000003</v>
      </c>
    </row>
    <row r="36" spans="1:11" ht="15" x14ac:dyDescent="0.25">
      <c r="A36" s="1">
        <v>6.0110497237569058</v>
      </c>
      <c r="B36" s="1">
        <v>8.420475451499998</v>
      </c>
      <c r="C36" s="1">
        <v>-2.5464913333333321</v>
      </c>
      <c r="D36" s="1">
        <v>5.9338513686554064</v>
      </c>
      <c r="E36" s="1">
        <v>-52.8693369</v>
      </c>
      <c r="F36" s="1"/>
      <c r="G36" s="1">
        <f>7.232*(34/33.9)</f>
        <v>7.2533333333333347</v>
      </c>
      <c r="H36" s="1">
        <v>7.7947839239999999</v>
      </c>
      <c r="I36" s="1">
        <v>-8.4918534759999993</v>
      </c>
      <c r="J36" s="1">
        <v>3.897842979</v>
      </c>
      <c r="K36" s="1">
        <v>-49.646676120000002</v>
      </c>
    </row>
    <row r="37" spans="1:11" ht="15" x14ac:dyDescent="0.25">
      <c r="A37" s="1">
        <v>6.1988950276243093</v>
      </c>
      <c r="B37" s="1">
        <v>8.0142189980999987</v>
      </c>
      <c r="C37" s="1">
        <v>-4.8378890000000006</v>
      </c>
      <c r="D37" s="1">
        <v>5.921945240960242</v>
      </c>
      <c r="E37" s="1">
        <v>-53.323456433333341</v>
      </c>
      <c r="F37" s="1"/>
      <c r="G37" s="1">
        <f>7.458*(34/33.9)</f>
        <v>7.4800000000000013</v>
      </c>
      <c r="H37" s="1">
        <v>7.7088301100000001</v>
      </c>
      <c r="I37" s="1">
        <v>-8.9981964919999999</v>
      </c>
      <c r="J37" s="1">
        <v>3.5675641489999999</v>
      </c>
      <c r="K37" s="1">
        <v>-45.981889680000002</v>
      </c>
    </row>
    <row r="38" spans="1:11" ht="15" x14ac:dyDescent="0.25">
      <c r="A38" s="1">
        <v>6.3867403314917128</v>
      </c>
      <c r="B38" s="1">
        <v>7.7472382826999997</v>
      </c>
      <c r="C38" s="1">
        <v>-3.6186386666666657</v>
      </c>
      <c r="D38" s="1">
        <v>4.8172143076339742</v>
      </c>
      <c r="E38" s="1">
        <v>-56.132340966666668</v>
      </c>
      <c r="F38" s="1"/>
      <c r="G38" s="1">
        <f>7.684*(34/33.9)</f>
        <v>7.7066666666666679</v>
      </c>
      <c r="H38" s="1">
        <v>7.621807027</v>
      </c>
      <c r="I38" s="1">
        <v>-9.4968181850000004</v>
      </c>
      <c r="J38" s="1">
        <v>3.3007495929999999</v>
      </c>
      <c r="K38" s="1">
        <v>-41.23222878</v>
      </c>
    </row>
    <row r="39" spans="1:11" ht="15" x14ac:dyDescent="0.25">
      <c r="A39" s="1">
        <v>6.5745856353591163</v>
      </c>
      <c r="B39" s="1">
        <v>7.7335817895000005</v>
      </c>
      <c r="C39" s="1">
        <v>-6.0097793333333307</v>
      </c>
      <c r="D39" s="1">
        <v>5.052573038288477</v>
      </c>
      <c r="E39" s="1">
        <v>-54.620496333333335</v>
      </c>
      <c r="F39" s="1"/>
      <c r="G39" s="1">
        <f>7.91*(34/33.9)</f>
        <v>7.9333333333333345</v>
      </c>
      <c r="H39" s="1">
        <v>7.5336728959999997</v>
      </c>
      <c r="I39" s="1">
        <v>-9.9878838769999998</v>
      </c>
      <c r="J39" s="1">
        <v>3.1205530650000002</v>
      </c>
      <c r="K39" s="1">
        <v>-35.424086780000003</v>
      </c>
    </row>
    <row r="40" spans="1:11" ht="15" x14ac:dyDescent="0.25">
      <c r="A40" s="1">
        <v>6.7624309392265189</v>
      </c>
      <c r="B40" s="1">
        <v>8.0417053499999991</v>
      </c>
      <c r="C40" s="1">
        <v>-6.3209463333333318</v>
      </c>
      <c r="D40" s="1">
        <v>5.1081768756436166</v>
      </c>
      <c r="E40" s="1">
        <v>-53.293198200000006</v>
      </c>
      <c r="F40" s="1"/>
      <c r="G40" s="1">
        <f>8.136*(34/33.9)</f>
        <v>8.16</v>
      </c>
      <c r="H40" s="1">
        <v>7.4435582919999996</v>
      </c>
      <c r="I40" s="1">
        <v>-10.463892680000001</v>
      </c>
      <c r="J40" s="1">
        <v>3.0582726880000002</v>
      </c>
      <c r="K40" s="1">
        <v>-29.185103290000001</v>
      </c>
    </row>
    <row r="41" spans="1:11" ht="15" x14ac:dyDescent="0.25">
      <c r="A41" s="1">
        <v>6.9502762430939224</v>
      </c>
      <c r="B41" s="1">
        <v>8.3668217219999992</v>
      </c>
      <c r="C41" s="1">
        <v>-9.7680719999999965</v>
      </c>
      <c r="D41" s="1">
        <v>4.9447296844817297</v>
      </c>
      <c r="E41" s="1">
        <v>-44.941138833333341</v>
      </c>
      <c r="F41" s="1"/>
      <c r="G41" s="1">
        <f>8.362*(34/33.9)</f>
        <v>8.3866666666666685</v>
      </c>
      <c r="H41" s="1">
        <v>7.3539833740000002</v>
      </c>
      <c r="I41" s="1">
        <v>-10.928458839999999</v>
      </c>
      <c r="J41" s="1">
        <v>3.0900214429999999</v>
      </c>
      <c r="K41" s="1">
        <v>-23.24689107</v>
      </c>
    </row>
    <row r="42" spans="1:11" ht="15" x14ac:dyDescent="0.25">
      <c r="A42" s="1">
        <v>7.1381215469613259</v>
      </c>
      <c r="B42" s="1">
        <v>7.2383777423999991</v>
      </c>
      <c r="C42" s="1">
        <v>-7.7607643333333343</v>
      </c>
      <c r="D42" s="1">
        <v>3.8517362459475795</v>
      </c>
      <c r="E42" s="1">
        <v>-52.083875333333339</v>
      </c>
      <c r="F42" s="1"/>
      <c r="G42" s="1">
        <f>8.588*(34/33.9)</f>
        <v>8.6133333333333333</v>
      </c>
      <c r="H42" s="1">
        <v>7.2649020630000001</v>
      </c>
      <c r="I42" s="1">
        <v>-11.38128012</v>
      </c>
      <c r="J42" s="1">
        <v>3.1936389479999998</v>
      </c>
      <c r="K42" s="1">
        <v>-17.95797074</v>
      </c>
    </row>
    <row r="43" spans="1:11" ht="15" x14ac:dyDescent="0.25">
      <c r="A43" s="1">
        <v>7.3259668508287294</v>
      </c>
      <c r="B43" s="1">
        <v>7.9783725587999985</v>
      </c>
      <c r="C43" s="1">
        <v>-6.9370340000000006</v>
      </c>
      <c r="D43" s="1">
        <v>4.0504529476422269</v>
      </c>
      <c r="E43" s="1">
        <v>-49.434440666666667</v>
      </c>
      <c r="F43" s="1"/>
      <c r="G43" s="1">
        <f>8.814*(34/33.9)</f>
        <v>8.8400000000000016</v>
      </c>
      <c r="H43" s="1">
        <v>7.1762713419999997</v>
      </c>
      <c r="I43" s="1">
        <v>-11.822045360000001</v>
      </c>
      <c r="J43" s="1">
        <v>3.3495185859999999</v>
      </c>
      <c r="K43" s="1">
        <v>-13.541215660000001</v>
      </c>
    </row>
    <row r="44" spans="1:11" ht="15" x14ac:dyDescent="0.25">
      <c r="A44" s="1">
        <v>7.5138121546961329</v>
      </c>
      <c r="B44" s="1">
        <v>7.7358530969999997</v>
      </c>
      <c r="C44" s="1">
        <v>-8.1482433333333333</v>
      </c>
      <c r="D44" s="1">
        <v>3.7561491248644354</v>
      </c>
      <c r="E44" s="1">
        <v>-46.690813333333338</v>
      </c>
      <c r="F44" s="1"/>
      <c r="G44" s="1">
        <f>9.04*(34/33.9)</f>
        <v>9.0666666666666664</v>
      </c>
      <c r="H44" s="1">
        <v>7.0880513460000003</v>
      </c>
      <c r="I44" s="1">
        <v>-12.250432869999999</v>
      </c>
      <c r="J44" s="1">
        <v>3.544783459</v>
      </c>
      <c r="K44" s="1">
        <v>-10.07954977</v>
      </c>
    </row>
    <row r="45" spans="1:11" ht="15" x14ac:dyDescent="0.25">
      <c r="A45" s="1">
        <v>7.7016574585635356</v>
      </c>
      <c r="B45" s="1">
        <v>7.5546794263499999</v>
      </c>
      <c r="C45" s="1">
        <v>-8.7561573333333307</v>
      </c>
      <c r="D45" s="1">
        <v>3.3319960769861323</v>
      </c>
      <c r="E45" s="1">
        <v>-44.838670166666674</v>
      </c>
      <c r="F45" s="1"/>
      <c r="G45" s="1">
        <f>9.266*(34/33.9)</f>
        <v>9.2933333333333348</v>
      </c>
      <c r="H45" s="1">
        <v>7.0010197999999999</v>
      </c>
      <c r="I45" s="1">
        <v>-12.65651094</v>
      </c>
      <c r="J45" s="1">
        <v>3.7576915550000001</v>
      </c>
      <c r="K45" s="1">
        <v>-7.6524102239999996</v>
      </c>
    </row>
    <row r="46" spans="1:11" ht="15" x14ac:dyDescent="0.25">
      <c r="A46" s="1">
        <v>7.8895027624309391</v>
      </c>
      <c r="B46" s="1">
        <v>7.6600375110000014</v>
      </c>
      <c r="C46" s="1">
        <v>-10.651633999999998</v>
      </c>
      <c r="D46" s="1">
        <v>3.1745926023629494</v>
      </c>
      <c r="E46" s="1">
        <v>-41.039428333333333</v>
      </c>
      <c r="F46" s="1"/>
      <c r="G46" s="1">
        <f>9.492*(34/33.9)</f>
        <v>9.5200000000000031</v>
      </c>
      <c r="H46" s="1">
        <v>6.9149683</v>
      </c>
      <c r="I46" s="1">
        <v>-13.04794143</v>
      </c>
      <c r="J46" s="1">
        <v>3.9679479020000001</v>
      </c>
      <c r="K46" s="1">
        <v>-6.1101748520000001</v>
      </c>
    </row>
    <row r="47" spans="1:11" ht="15" x14ac:dyDescent="0.25">
      <c r="A47" s="1">
        <v>8.0773480662983417</v>
      </c>
      <c r="B47" s="1">
        <v>7.9754562877499984</v>
      </c>
      <c r="C47" s="1">
        <v>-9.2799690000000012</v>
      </c>
      <c r="D47" s="1">
        <v>3.2910810881316483</v>
      </c>
      <c r="E47" s="1">
        <v>-34.672645666666668</v>
      </c>
      <c r="F47" s="1"/>
      <c r="G47" s="1">
        <f>9.718*(34/33.9)</f>
        <v>9.7466666666666679</v>
      </c>
      <c r="H47" s="1">
        <v>6.8298219009999999</v>
      </c>
      <c r="I47" s="1">
        <v>-13.424211740000001</v>
      </c>
      <c r="J47" s="1">
        <v>4.1736698990000001</v>
      </c>
      <c r="K47" s="1">
        <v>-5.3153436100000002</v>
      </c>
    </row>
    <row r="48" spans="1:11" ht="15" x14ac:dyDescent="0.25">
      <c r="A48" s="1">
        <v>8.2651933701657452</v>
      </c>
      <c r="B48" s="1">
        <v>7.6683991145999997</v>
      </c>
      <c r="C48" s="1">
        <v>-10.639632666666667</v>
      </c>
      <c r="D48" s="1">
        <v>2.9867951312552035</v>
      </c>
      <c r="E48" s="1">
        <v>-31.943169000000005</v>
      </c>
      <c r="F48" s="1"/>
      <c r="G48" s="1">
        <f>9.944*(34/33.9)</f>
        <v>9.9733333333333363</v>
      </c>
      <c r="H48" s="1">
        <v>6.7455075320000004</v>
      </c>
      <c r="I48" s="1">
        <v>-13.78479121</v>
      </c>
      <c r="J48" s="1">
        <v>4.374388637</v>
      </c>
      <c r="K48" s="1">
        <v>-5.1565105899999999</v>
      </c>
    </row>
    <row r="49" spans="1:11" ht="15" x14ac:dyDescent="0.25">
      <c r="A49" s="1">
        <v>8.4530386740331487</v>
      </c>
      <c r="B49" s="1">
        <v>7.1279570060999982</v>
      </c>
      <c r="C49" s="1">
        <v>-11.551991333333337</v>
      </c>
      <c r="D49" s="1">
        <v>2.9671013204429384</v>
      </c>
      <c r="E49" s="1">
        <v>-26.65475166666667</v>
      </c>
      <c r="F49" s="1"/>
      <c r="G49" s="1">
        <f>10.17*(34/33.9)</f>
        <v>10.200000000000001</v>
      </c>
      <c r="H49" s="1">
        <v>6.661954047</v>
      </c>
      <c r="I49" s="1">
        <v>-14.129128939999999</v>
      </c>
      <c r="J49" s="1">
        <v>4.5706881880000001</v>
      </c>
      <c r="K49" s="1">
        <v>-5.5449902919999996</v>
      </c>
    </row>
    <row r="50" spans="1:11" ht="15" x14ac:dyDescent="0.25">
      <c r="A50" s="1">
        <v>8.6408839779005522</v>
      </c>
      <c r="B50" s="1">
        <v>7.6392672068999978</v>
      </c>
      <c r="C50" s="1">
        <v>-11.256681666666669</v>
      </c>
      <c r="D50" s="1">
        <v>3.3602669885562193</v>
      </c>
      <c r="E50" s="1">
        <v>-19.158708666666669</v>
      </c>
      <c r="F50" s="1"/>
      <c r="G50" s="1">
        <f>10.396*(34/33.9)</f>
        <v>10.426666666666669</v>
      </c>
      <c r="H50" s="1">
        <v>6.5750473180000002</v>
      </c>
      <c r="I50" s="1">
        <v>-14.44956898</v>
      </c>
      <c r="J50" s="1">
        <v>4.7428592810000003</v>
      </c>
      <c r="K50" s="1">
        <v>-6.3618034730000002</v>
      </c>
    </row>
    <row r="51" spans="1:11" ht="15" x14ac:dyDescent="0.25">
      <c r="A51" s="1">
        <v>8.8287292817679557</v>
      </c>
      <c r="B51" s="1">
        <v>7.3474434746999986</v>
      </c>
      <c r="C51" s="1">
        <v>-11.833255999999999</v>
      </c>
      <c r="D51" s="1">
        <v>3.1217835469009616</v>
      </c>
      <c r="E51" s="1">
        <v>-16.114660666666666</v>
      </c>
      <c r="F51" s="1"/>
      <c r="G51" s="1">
        <f>10.622*(34/33.9)</f>
        <v>10.653333333333334</v>
      </c>
      <c r="H51" s="1">
        <v>6.4874766849999999</v>
      </c>
      <c r="I51" s="1">
        <v>-14.75523523</v>
      </c>
      <c r="J51" s="1">
        <v>4.8894486539999997</v>
      </c>
      <c r="K51" s="1">
        <v>-7.3623655709999998</v>
      </c>
    </row>
    <row r="52" spans="1:11" ht="15" x14ac:dyDescent="0.25">
      <c r="A52" s="1">
        <v>9.0165745856353592</v>
      </c>
      <c r="B52" s="1">
        <v>7.8704383306499981</v>
      </c>
      <c r="C52" s="1">
        <v>-11.76566</v>
      </c>
      <c r="D52" s="1">
        <v>3.5321349309847414</v>
      </c>
      <c r="E52" s="1">
        <v>-10.380496666666673</v>
      </c>
      <c r="F52" s="1"/>
      <c r="G52" s="1">
        <f>10.848*(34/33.9)</f>
        <v>10.880000000000003</v>
      </c>
      <c r="H52" s="1">
        <v>6.3991666460000003</v>
      </c>
      <c r="I52" s="1">
        <v>-15.045745</v>
      </c>
      <c r="J52" s="1">
        <v>5.0112229419999998</v>
      </c>
      <c r="K52" s="1">
        <v>-8.5455206839999995</v>
      </c>
    </row>
    <row r="53" spans="1:11" ht="15" x14ac:dyDescent="0.25">
      <c r="A53" s="1">
        <v>9.2044198895027627</v>
      </c>
      <c r="B53" s="1">
        <v>7.6709272185000001</v>
      </c>
      <c r="C53" s="1">
        <v>-12.999772</v>
      </c>
      <c r="D53" s="1">
        <v>3.3707653038580974</v>
      </c>
      <c r="E53" s="1">
        <v>-10.716054999999997</v>
      </c>
      <c r="F53" s="1"/>
      <c r="G53" s="1">
        <f>11.074*(34/33.9)</f>
        <v>11.106666666666667</v>
      </c>
      <c r="H53" s="1">
        <v>6.3100441429999998</v>
      </c>
      <c r="I53" s="1">
        <v>-15.320677119999999</v>
      </c>
      <c r="J53" s="1">
        <v>5.1091843460000002</v>
      </c>
      <c r="K53" s="1">
        <v>-9.9152997670000005</v>
      </c>
    </row>
    <row r="54" spans="1:11" ht="15" x14ac:dyDescent="0.25">
      <c r="A54" s="1">
        <v>9.3922651933701662</v>
      </c>
      <c r="B54" s="1">
        <v>7.4394679967999995</v>
      </c>
      <c r="C54" s="1">
        <v>-12.263382666666669</v>
      </c>
      <c r="D54" s="1">
        <v>3.0779704509830017</v>
      </c>
      <c r="E54" s="1">
        <v>-8.8786343333333448</v>
      </c>
      <c r="F54" s="1"/>
      <c r="G54" s="1">
        <f>11.3*(34/33.9)</f>
        <v>11.333333333333336</v>
      </c>
      <c r="H54" s="1">
        <v>6.2200385499999999</v>
      </c>
      <c r="I54" s="1">
        <v>-15.5795674</v>
      </c>
      <c r="J54" s="1">
        <v>5.1845943249999999</v>
      </c>
      <c r="K54" s="1">
        <v>-11.48002241</v>
      </c>
    </row>
    <row r="55" spans="1:11" ht="15" x14ac:dyDescent="0.25">
      <c r="A55" s="1">
        <v>9.5801104972375697</v>
      </c>
      <c r="B55" s="1">
        <v>6.9354204737999989</v>
      </c>
      <c r="C55" s="1">
        <v>-14.224214666666665</v>
      </c>
      <c r="D55" s="1">
        <v>3.6315366906314313</v>
      </c>
      <c r="E55" s="1">
        <v>-3.6645376666666749</v>
      </c>
      <c r="F55" s="1"/>
      <c r="G55" s="1">
        <f>11.526*(34/33.9)</f>
        <v>11.560000000000002</v>
      </c>
      <c r="H55" s="1">
        <v>6.127828042</v>
      </c>
      <c r="I55" s="1">
        <v>-15.81231904</v>
      </c>
      <c r="J55" s="1">
        <v>5.229040629</v>
      </c>
      <c r="K55" s="1">
        <v>-13.117594410000001</v>
      </c>
    </row>
    <row r="56" spans="1:11" ht="15" x14ac:dyDescent="0.25">
      <c r="A56" s="1">
        <v>9.7679558011049732</v>
      </c>
      <c r="B56" s="1">
        <v>7.2352129940999976</v>
      </c>
      <c r="C56" s="1">
        <v>-13.512149333333333</v>
      </c>
      <c r="D56" s="1">
        <v>4.0161616079930171</v>
      </c>
      <c r="E56" s="1">
        <v>-5.5228076666666723</v>
      </c>
      <c r="F56" s="1"/>
      <c r="G56" s="1">
        <f>11.752*(34/33.9)</f>
        <v>11.786666666666669</v>
      </c>
      <c r="H56" s="1">
        <v>6.0347078490000001</v>
      </c>
      <c r="I56" s="1">
        <v>-16.029747159999999</v>
      </c>
      <c r="J56" s="1">
        <v>5.2498264920000004</v>
      </c>
      <c r="K56" s="1">
        <v>-14.70223732</v>
      </c>
    </row>
    <row r="57" spans="1:11" ht="15" x14ac:dyDescent="0.25">
      <c r="A57" s="1">
        <v>9.9558011049723749</v>
      </c>
      <c r="B57" s="1">
        <v>6.5708203784999988</v>
      </c>
      <c r="C57" s="1">
        <v>-14.774983666666667</v>
      </c>
      <c r="D57" s="1">
        <v>3.938586192851421</v>
      </c>
      <c r="E57" s="1">
        <v>-1.8423490000000058</v>
      </c>
      <c r="F57" s="1"/>
      <c r="G57" s="1">
        <f>11.978*(34/33.9)</f>
        <v>12.013333333333335</v>
      </c>
      <c r="H57" s="1">
        <v>5.940613785</v>
      </c>
      <c r="I57" s="1">
        <v>-16.231281930000002</v>
      </c>
      <c r="J57" s="1">
        <v>5.2465269719999998</v>
      </c>
      <c r="K57" s="1">
        <v>-16.25839156</v>
      </c>
    </row>
    <row r="58" spans="1:11" ht="15" x14ac:dyDescent="0.25">
      <c r="A58" s="1">
        <v>10.143646408839778</v>
      </c>
      <c r="B58" s="1">
        <v>6.555478289849999</v>
      </c>
      <c r="C58" s="1">
        <v>-12.934804333333336</v>
      </c>
      <c r="D58" s="1">
        <v>4.28620213516683</v>
      </c>
      <c r="E58" s="1">
        <v>-3.1000609999999966</v>
      </c>
      <c r="F58" s="1"/>
      <c r="G58" s="1">
        <f>12.204*(34/33.9)</f>
        <v>12.240000000000002</v>
      </c>
      <c r="H58" s="1">
        <v>5.8454835550000004</v>
      </c>
      <c r="I58" s="1">
        <v>-16.416293750000001</v>
      </c>
      <c r="J58" s="1">
        <v>5.2188805140000003</v>
      </c>
      <c r="K58" s="1">
        <v>-17.809548549999999</v>
      </c>
    </row>
    <row r="59" spans="1:11" ht="15" x14ac:dyDescent="0.25">
      <c r="A59" s="1">
        <v>10.331491712707182</v>
      </c>
      <c r="B59" s="1">
        <v>6.5073448250999988</v>
      </c>
      <c r="C59" s="1">
        <v>-14.460153666666663</v>
      </c>
      <c r="D59" s="1">
        <v>4.1989241586036776</v>
      </c>
      <c r="E59" s="1">
        <v>-0.11560133333332345</v>
      </c>
      <c r="F59" s="1"/>
      <c r="G59" s="1">
        <f>12.43*(34/33.9)</f>
        <v>12.466666666666669</v>
      </c>
      <c r="H59" s="1">
        <v>5.7492567609999998</v>
      </c>
      <c r="I59" s="1">
        <v>-16.584085989999998</v>
      </c>
      <c r="J59" s="1">
        <v>5.166772785</v>
      </c>
      <c r="K59" s="1">
        <v>-19.37931742</v>
      </c>
    </row>
    <row r="60" spans="1:11" ht="15" x14ac:dyDescent="0.25">
      <c r="A60" s="1">
        <v>10.519337016574585</v>
      </c>
      <c r="B60" s="1">
        <v>6.2319494789999998</v>
      </c>
      <c r="C60" s="1">
        <v>-14.447885666666672</v>
      </c>
      <c r="D60" s="1">
        <v>4.4189908752124163</v>
      </c>
      <c r="E60" s="1">
        <v>-3.8802623333333344</v>
      </c>
      <c r="F60" s="1"/>
      <c r="G60" s="1">
        <f>12.656*(34/33.9)</f>
        <v>12.693333333333335</v>
      </c>
      <c r="H60" s="1">
        <v>5.6516242720000003</v>
      </c>
      <c r="I60" s="1">
        <v>-16.72241786</v>
      </c>
      <c r="J60" s="1">
        <v>5.0911082270000003</v>
      </c>
      <c r="K60" s="1">
        <v>-20.829723739999999</v>
      </c>
    </row>
    <row r="61" spans="1:11" ht="15" x14ac:dyDescent="0.25">
      <c r="A61" s="1">
        <v>10.707182320441989</v>
      </c>
      <c r="B61" s="1">
        <v>6.0195932999999995</v>
      </c>
      <c r="C61" s="1">
        <v>-16.735780333333331</v>
      </c>
      <c r="D61" s="1">
        <v>4.290776177604573</v>
      </c>
      <c r="E61" s="1">
        <v>-2.4894863333333248</v>
      </c>
      <c r="F61" s="1"/>
      <c r="G61" s="1">
        <f>12.882*(34/33.9)</f>
        <v>12.920000000000002</v>
      </c>
      <c r="H61" s="1">
        <v>5.5533878000000003</v>
      </c>
      <c r="I61" s="1">
        <v>-16.842460849999998</v>
      </c>
      <c r="J61" s="1">
        <v>5.0023511440000004</v>
      </c>
      <c r="K61" s="1">
        <v>-22.112364469999999</v>
      </c>
    </row>
    <row r="62" spans="1:11" ht="15" x14ac:dyDescent="0.25">
      <c r="A62" s="1">
        <v>10.895027624309392</v>
      </c>
      <c r="B62" s="1">
        <v>6.5602360655999998</v>
      </c>
      <c r="C62" s="1">
        <v>-16.27818233333333</v>
      </c>
      <c r="D62" s="1">
        <v>4.7657861633374949</v>
      </c>
      <c r="E62" s="1">
        <v>-2.3941009999999991</v>
      </c>
      <c r="F62" s="1"/>
      <c r="G62" s="1">
        <f>13.108*(34/33.9)</f>
        <v>13.14666666666667</v>
      </c>
      <c r="H62" s="1">
        <v>5.4544821570000002</v>
      </c>
      <c r="I62" s="1">
        <v>-16.943246309999999</v>
      </c>
      <c r="J62" s="1">
        <v>4.8993364250000004</v>
      </c>
      <c r="K62" s="1">
        <v>-23.230011470000001</v>
      </c>
    </row>
    <row r="63" spans="1:11" ht="15" x14ac:dyDescent="0.25">
      <c r="A63" s="1">
        <v>11.082872928176796</v>
      </c>
      <c r="B63" s="1">
        <v>6.2434759905000003</v>
      </c>
      <c r="C63" s="1">
        <v>-15.461122999999997</v>
      </c>
      <c r="D63" s="1">
        <v>5.0164361299030702</v>
      </c>
      <c r="E63" s="1">
        <v>-3.8497686666666766</v>
      </c>
      <c r="F63" s="1"/>
      <c r="G63" s="1">
        <f>13.334*(34/33.9)</f>
        <v>13.373333333333335</v>
      </c>
      <c r="H63" s="1">
        <v>5.354843829</v>
      </c>
      <c r="I63" s="1">
        <v>-17.023711469999999</v>
      </c>
      <c r="J63" s="1">
        <v>4.7810751280000003</v>
      </c>
      <c r="K63" s="1">
        <v>-24.18316471</v>
      </c>
    </row>
    <row r="64" spans="1:11" ht="15" x14ac:dyDescent="0.25">
      <c r="A64" s="1">
        <v>11.270718232044199</v>
      </c>
      <c r="B64" s="1">
        <v>5.9553100309499989</v>
      </c>
      <c r="C64" s="1">
        <v>-16.667176666666666</v>
      </c>
      <c r="D64" s="1">
        <v>5.7239727695133809</v>
      </c>
      <c r="E64" s="1">
        <v>-3.0595456666666649</v>
      </c>
      <c r="F64" s="1"/>
      <c r="G64" s="1">
        <f>13.56*(34/33.9)</f>
        <v>13.600000000000003</v>
      </c>
      <c r="H64" s="1">
        <v>5.2544110499999999</v>
      </c>
      <c r="I64" s="1">
        <v>-17.08268794</v>
      </c>
      <c r="J64" s="1">
        <v>4.6467416899999998</v>
      </c>
      <c r="K64" s="1">
        <v>-24.969465540000002</v>
      </c>
    </row>
    <row r="65" spans="1:11" ht="15" x14ac:dyDescent="0.25">
      <c r="A65" s="1">
        <v>11.458563535911603</v>
      </c>
      <c r="B65" s="1">
        <v>6.0080160755999978</v>
      </c>
      <c r="C65" s="1">
        <v>-17.632099333333329</v>
      </c>
      <c r="D65" s="1">
        <v>5.0969022598286102</v>
      </c>
      <c r="E65" s="1">
        <v>-5.5156676666666726</v>
      </c>
      <c r="F65" s="1"/>
      <c r="G65" s="1">
        <f>13.786*(34/33.9)</f>
        <v>13.826666666666668</v>
      </c>
      <c r="H65" s="1">
        <v>5.1535710830000001</v>
      </c>
      <c r="I65" s="1">
        <v>-17.107170979999999</v>
      </c>
      <c r="J65" s="1">
        <v>4.5060774119999998</v>
      </c>
      <c r="K65" s="1">
        <v>-25.468367950000001</v>
      </c>
    </row>
    <row r="66" spans="1:11" ht="15" x14ac:dyDescent="0.25">
      <c r="A66" s="1">
        <v>11.646408839779005</v>
      </c>
      <c r="B66" s="1">
        <v>5.4755017379999984</v>
      </c>
      <c r="C66" s="1">
        <v>-16.915009333333337</v>
      </c>
      <c r="D66" s="1">
        <v>5.608497026040788</v>
      </c>
      <c r="E66" s="1">
        <v>-5.2729676666666663</v>
      </c>
      <c r="F66" s="1"/>
      <c r="G66" s="1">
        <f>14.012*(34/33.9)</f>
        <v>14.053333333333336</v>
      </c>
      <c r="H66" s="1">
        <v>5.0523476770000002</v>
      </c>
      <c r="I66" s="1">
        <v>-17.1104755</v>
      </c>
      <c r="J66" s="1">
        <v>4.3674377980000001</v>
      </c>
      <c r="K66" s="1">
        <v>-25.712744430000001</v>
      </c>
    </row>
    <row r="67" spans="1:11" ht="15" x14ac:dyDescent="0.25">
      <c r="A67" s="1">
        <v>11.834254143646408</v>
      </c>
      <c r="B67" s="1">
        <v>5.6839223405999997</v>
      </c>
      <c r="C67" s="1">
        <v>-16.978332999999999</v>
      </c>
      <c r="D67" s="1">
        <v>4.9518515622113606</v>
      </c>
      <c r="E67" s="1">
        <v>-6.8870060000000137</v>
      </c>
      <c r="F67" s="1"/>
      <c r="G67" s="1">
        <f>14.238*(34/33.9)</f>
        <v>14.280000000000001</v>
      </c>
      <c r="H67" s="1">
        <v>4.9506773879999999</v>
      </c>
      <c r="I67" s="1">
        <v>-17.091234700000001</v>
      </c>
      <c r="J67" s="1">
        <v>4.2305469599999999</v>
      </c>
      <c r="K67" s="1">
        <v>-25.677264690000001</v>
      </c>
    </row>
    <row r="68" spans="1:11" ht="15" x14ac:dyDescent="0.25">
      <c r="A68" s="1">
        <v>12.022099447513812</v>
      </c>
      <c r="B68" s="1">
        <v>5.6532069215999989</v>
      </c>
      <c r="C68" s="1">
        <v>-16.831021</v>
      </c>
      <c r="D68" s="1">
        <v>5.8107678023406848</v>
      </c>
      <c r="E68" s="1">
        <v>-8.3098450000000028</v>
      </c>
      <c r="F68" s="1"/>
      <c r="G68" s="1">
        <f>14.464*(34/33.9)</f>
        <v>14.506666666666669</v>
      </c>
      <c r="H68" s="1">
        <v>4.8484990400000001</v>
      </c>
      <c r="I68" s="1">
        <v>-17.047950719999999</v>
      </c>
      <c r="J68" s="1">
        <v>4.0954379459999997</v>
      </c>
      <c r="K68" s="1">
        <v>-25.33388059</v>
      </c>
    </row>
    <row r="69" spans="1:11" ht="15" x14ac:dyDescent="0.25">
      <c r="A69" s="1">
        <v>12.209944751381215</v>
      </c>
      <c r="B69" s="1">
        <v>5.9012146084500001</v>
      </c>
      <c r="C69" s="1">
        <v>-17.266458999999998</v>
      </c>
      <c r="D69" s="1">
        <v>5.7807082370287048</v>
      </c>
      <c r="E69" s="1">
        <v>-9.6248993333333388</v>
      </c>
      <c r="F69" s="1"/>
      <c r="G69" s="1">
        <f>14.69*(34/33.9)</f>
        <v>14.733333333333334</v>
      </c>
      <c r="H69" s="1">
        <v>4.7457539840000003</v>
      </c>
      <c r="I69" s="1">
        <v>-16.978978819999998</v>
      </c>
      <c r="J69" s="1">
        <v>3.9625051199999999</v>
      </c>
      <c r="K69" s="1">
        <v>-24.65151985</v>
      </c>
    </row>
    <row r="70" spans="1:11" ht="15" x14ac:dyDescent="0.25">
      <c r="A70" s="1">
        <v>12.397790055248619</v>
      </c>
      <c r="B70" s="1">
        <v>6.1685302644000002</v>
      </c>
      <c r="C70" s="1">
        <v>-16.939562000000002</v>
      </c>
      <c r="D70" s="1">
        <v>6.0742938970707518</v>
      </c>
      <c r="E70" s="1">
        <v>-10.470404666666667</v>
      </c>
      <c r="F70" s="1"/>
      <c r="G70" s="1">
        <f>14.916*(34/33.9)</f>
        <v>14.960000000000003</v>
      </c>
      <c r="H70" s="1">
        <v>4.6431056650000002</v>
      </c>
      <c r="I70" s="1">
        <v>-16.868577599999998</v>
      </c>
      <c r="J70" s="1">
        <v>3.8443202649999999</v>
      </c>
      <c r="K70" s="1">
        <v>-23.595286609999999</v>
      </c>
    </row>
    <row r="71" spans="1:11" ht="15" x14ac:dyDescent="0.25">
      <c r="A71" s="1">
        <v>12.585635359116022</v>
      </c>
      <c r="B71" s="1">
        <v>5.6624325197999985</v>
      </c>
      <c r="C71" s="1">
        <v>-16.628962333333337</v>
      </c>
      <c r="D71" s="1">
        <v>5.9331676105890718</v>
      </c>
      <c r="E71" s="1">
        <v>-11.675340000000006</v>
      </c>
      <c r="F71" s="1"/>
      <c r="G71" s="1">
        <f>15.142*(34/33.9)</f>
        <v>15.186666666666669</v>
      </c>
      <c r="H71" s="1">
        <v>4.540395202</v>
      </c>
      <c r="I71" s="1">
        <v>-16.733584919999998</v>
      </c>
      <c r="J71" s="1">
        <v>3.7432474529999999</v>
      </c>
      <c r="K71" s="1">
        <v>-22.31383933</v>
      </c>
    </row>
    <row r="72" spans="1:11" ht="15" x14ac:dyDescent="0.25">
      <c r="A72" s="1">
        <v>12.773480662983426</v>
      </c>
      <c r="B72" s="1">
        <v>5.3192156723999995</v>
      </c>
      <c r="C72" s="1">
        <v>-17.837069</v>
      </c>
      <c r="D72" s="1">
        <v>5.5345339344439228</v>
      </c>
      <c r="E72" s="1">
        <v>-13.229865333333336</v>
      </c>
      <c r="F72" s="1"/>
      <c r="G72" s="1">
        <f>15.368*(34/33.9)</f>
        <v>15.413333333333336</v>
      </c>
      <c r="H72" s="1">
        <v>4.4375704730000001</v>
      </c>
      <c r="I72" s="1">
        <v>-16.572238250000002</v>
      </c>
      <c r="J72" s="1">
        <v>3.6600992190000001</v>
      </c>
      <c r="K72" s="1">
        <v>-20.806522820000001</v>
      </c>
    </row>
    <row r="73" spans="1:11" ht="15" x14ac:dyDescent="0.25">
      <c r="A73" s="1">
        <v>12.961325966850829</v>
      </c>
      <c r="B73" s="1">
        <v>5.2624651841999999</v>
      </c>
      <c r="C73" s="1">
        <v>-16.815040000000003</v>
      </c>
      <c r="D73" s="1">
        <v>5.9336767329990563</v>
      </c>
      <c r="E73" s="1">
        <v>-14.368017333333327</v>
      </c>
      <c r="F73" s="1"/>
      <c r="G73" s="1">
        <f>15.594*(34/33.9)</f>
        <v>15.640000000000002</v>
      </c>
      <c r="H73" s="1">
        <v>4.3345835590000004</v>
      </c>
      <c r="I73" s="1">
        <v>-16.382612160000001</v>
      </c>
      <c r="J73" s="1">
        <v>3.5958049679999999</v>
      </c>
      <c r="K73" s="1">
        <v>-19.080145770000001</v>
      </c>
    </row>
    <row r="74" spans="1:11" ht="15" x14ac:dyDescent="0.25">
      <c r="A74" s="1">
        <v>13.149171270718233</v>
      </c>
      <c r="B74" s="1">
        <v>5.1343187132999999</v>
      </c>
      <c r="C74" s="1">
        <v>-18.810194000000003</v>
      </c>
      <c r="D74" s="1">
        <v>5.7779100091105065</v>
      </c>
      <c r="E74" s="1">
        <v>-15.370355666666669</v>
      </c>
      <c r="F74" s="1"/>
      <c r="G74" s="1">
        <f>15.82*(34/33.9)</f>
        <v>15.866666666666669</v>
      </c>
      <c r="H74" s="1">
        <v>4.2313914710000002</v>
      </c>
      <c r="I74" s="1">
        <v>-16.162600050000002</v>
      </c>
      <c r="J74" s="1">
        <v>3.5513807009999998</v>
      </c>
      <c r="K74" s="1">
        <v>-17.15003463</v>
      </c>
    </row>
    <row r="75" spans="1:11" ht="15" x14ac:dyDescent="0.25">
      <c r="A75" s="1">
        <v>13.337016574585636</v>
      </c>
      <c r="B75" s="1">
        <v>5.363716780799999</v>
      </c>
      <c r="C75" s="1">
        <v>-17.59784066666667</v>
      </c>
      <c r="D75" s="1">
        <v>5.8510622287816894</v>
      </c>
      <c r="E75" s="1">
        <v>-15.568228333333337</v>
      </c>
      <c r="F75" s="1"/>
      <c r="G75" s="1">
        <f>16.046*(34/33.9)</f>
        <v>16.093333333333334</v>
      </c>
      <c r="H75" s="1">
        <v>4.1283577359999999</v>
      </c>
      <c r="I75" s="1">
        <v>-15.899120079999999</v>
      </c>
      <c r="J75" s="1">
        <v>3.5333423609999999</v>
      </c>
      <c r="K75" s="1">
        <v>-15.180911780000001</v>
      </c>
    </row>
    <row r="76" spans="1:11" ht="15" x14ac:dyDescent="0.25">
      <c r="A76" s="1">
        <v>13.524861878453038</v>
      </c>
      <c r="B76" s="1">
        <v>5.2581295304999998</v>
      </c>
      <c r="C76" s="1">
        <v>-17.979663666666667</v>
      </c>
      <c r="D76" s="1">
        <v>5.7803618003495103</v>
      </c>
      <c r="E76" s="1">
        <v>-17.896850333333333</v>
      </c>
      <c r="F76" s="1"/>
      <c r="G76" s="1">
        <f>16.272*(34/33.9)</f>
        <v>16.32</v>
      </c>
      <c r="H76" s="1">
        <v>4.0255640069999998</v>
      </c>
      <c r="I76" s="1">
        <v>-15.60650141</v>
      </c>
      <c r="J76" s="1">
        <v>3.534329601</v>
      </c>
      <c r="K76" s="1">
        <v>-13.32480977</v>
      </c>
    </row>
    <row r="77" spans="1:11" ht="15" x14ac:dyDescent="0.25">
      <c r="A77" s="1">
        <v>13.712707182320441</v>
      </c>
      <c r="B77" s="1">
        <v>6.3177597755999999</v>
      </c>
      <c r="C77" s="1">
        <v>-17.507785500000004</v>
      </c>
      <c r="D77" s="1">
        <v>6.4525349418729885</v>
      </c>
      <c r="E77" s="1">
        <v>-19.580606000000003</v>
      </c>
      <c r="F77" s="1"/>
      <c r="G77" s="1">
        <f>16.498*(34/33.9)</f>
        <v>16.54666666666667</v>
      </c>
      <c r="H77" s="1">
        <v>3.9229871360000002</v>
      </c>
      <c r="I77" s="1">
        <v>-15.28259566</v>
      </c>
      <c r="J77" s="1">
        <v>3.5537008170000002</v>
      </c>
      <c r="K77" s="1">
        <v>-11.609265990000001</v>
      </c>
    </row>
    <row r="78" spans="1:11" ht="15" x14ac:dyDescent="0.25">
      <c r="A78" s="1">
        <v>13.900552486187845</v>
      </c>
      <c r="B78" s="1">
        <v>5.0328098015999991</v>
      </c>
      <c r="C78" s="1">
        <v>-16.406116000000001</v>
      </c>
      <c r="D78" s="1">
        <v>6.2281525235428408</v>
      </c>
      <c r="E78" s="1">
        <v>-21.794819333333336</v>
      </c>
      <c r="F78" s="1"/>
      <c r="G78" s="1">
        <f>16.724*(34/33.9)</f>
        <v>16.773333333333337</v>
      </c>
      <c r="H78" s="1">
        <v>3.820613389</v>
      </c>
      <c r="I78" s="1">
        <v>-14.925068169999999</v>
      </c>
      <c r="J78" s="1">
        <v>3.590786638</v>
      </c>
      <c r="K78" s="1">
        <v>-10.05635159</v>
      </c>
    </row>
    <row r="79" spans="1:11" ht="15" x14ac:dyDescent="0.25">
      <c r="A79" s="1">
        <v>14.088397790055248</v>
      </c>
      <c r="B79" s="1">
        <v>5.388219191250001</v>
      </c>
      <c r="C79" s="1">
        <v>-17.766975000000002</v>
      </c>
      <c r="D79" s="1">
        <v>5.0818001106466593</v>
      </c>
      <c r="E79" s="1">
        <v>-20.041632333333339</v>
      </c>
      <c r="F79" s="1"/>
      <c r="G79" s="1">
        <f>16.95*(34/33.9)</f>
        <v>17.000000000000004</v>
      </c>
      <c r="H79" s="1">
        <v>3.7184404230000001</v>
      </c>
      <c r="I79" s="1">
        <v>-14.53138027</v>
      </c>
      <c r="J79" s="1">
        <v>3.6449185869999998</v>
      </c>
      <c r="K79" s="1">
        <v>-8.6819811960000006</v>
      </c>
    </row>
    <row r="80" spans="1:11" ht="15" x14ac:dyDescent="0.25">
      <c r="A80" s="1">
        <v>14.276243093922652</v>
      </c>
      <c r="B80" s="1">
        <v>5.2505433634500003</v>
      </c>
      <c r="C80" s="1">
        <v>-16.770329666666665</v>
      </c>
      <c r="D80" s="1">
        <v>4.8295934300571934</v>
      </c>
      <c r="E80" s="1">
        <v>-21.137528000000003</v>
      </c>
      <c r="F80" s="1"/>
      <c r="G80" s="1">
        <f>17.176*(34/33.9)</f>
        <v>17.226666666666667</v>
      </c>
      <c r="H80" s="1">
        <v>3.6171413339999998</v>
      </c>
      <c r="I80" s="1">
        <v>-14.09048602</v>
      </c>
      <c r="J80" s="1">
        <v>3.7116748589999999</v>
      </c>
      <c r="K80" s="1">
        <v>-7.6219795689999996</v>
      </c>
    </row>
    <row r="81" spans="1:11" ht="15" x14ac:dyDescent="0.25">
      <c r="A81" s="1">
        <v>14.464088397790055</v>
      </c>
      <c r="B81" s="1">
        <v>5.2720314485999991</v>
      </c>
      <c r="C81" s="1">
        <v>-16.980972000000001</v>
      </c>
      <c r="D81" s="1">
        <v>4.4694179214425809</v>
      </c>
      <c r="E81" s="1">
        <v>-20.229136333333344</v>
      </c>
      <c r="F81" s="1"/>
      <c r="G81" s="1">
        <f>17.402*(34/33.9)</f>
        <v>17.453333333333337</v>
      </c>
      <c r="H81" s="1">
        <v>3.5164555640000001</v>
      </c>
      <c r="I81" s="1">
        <v>-13.61473032</v>
      </c>
      <c r="J81" s="1">
        <v>3.7819088810000001</v>
      </c>
      <c r="K81" s="1">
        <v>-6.8521476979999996</v>
      </c>
    </row>
    <row r="82" spans="1:11" ht="15" x14ac:dyDescent="0.25">
      <c r="A82" s="1">
        <v>14.651933701657459</v>
      </c>
      <c r="B82" s="1">
        <v>4.9669576445999999</v>
      </c>
      <c r="C82" s="1">
        <v>-17.164049333333338</v>
      </c>
      <c r="D82" s="1">
        <v>4.6617435528320161</v>
      </c>
      <c r="E82" s="1">
        <v>-22.731498666666681</v>
      </c>
      <c r="F82" s="1"/>
      <c r="G82" s="1">
        <f>17.628*(34/33.9)</f>
        <v>17.680000000000003</v>
      </c>
      <c r="H82" s="1">
        <v>3.4164261470000001</v>
      </c>
      <c r="I82" s="1">
        <v>-13.101635330000001</v>
      </c>
      <c r="J82" s="1">
        <v>3.8549374790000002</v>
      </c>
      <c r="K82" s="1">
        <v>-6.3579412350000002</v>
      </c>
    </row>
    <row r="83" spans="1:11" ht="15" x14ac:dyDescent="0.25">
      <c r="A83" s="1">
        <v>14.839779005524862</v>
      </c>
      <c r="B83" s="1">
        <v>5.1902514509999991</v>
      </c>
      <c r="C83" s="1">
        <v>-15.570515999999994</v>
      </c>
      <c r="D83" s="1">
        <v>4.7643682907743186</v>
      </c>
      <c r="E83" s="1">
        <v>-22.149204333333337</v>
      </c>
      <c r="F83" s="1"/>
      <c r="G83" s="1">
        <f>17.854*(34/33.9)</f>
        <v>17.90666666666667</v>
      </c>
      <c r="H83" s="1">
        <v>3.3171187139999998</v>
      </c>
      <c r="I83" s="1">
        <v>-12.54853527</v>
      </c>
      <c r="J83" s="1">
        <v>3.9303233940000002</v>
      </c>
      <c r="K83" s="1">
        <v>-6.1246436620000004</v>
      </c>
    </row>
    <row r="84" spans="1:11" ht="15" x14ac:dyDescent="0.25">
      <c r="A84" s="1">
        <v>15.027624309392266</v>
      </c>
      <c r="B84" s="1">
        <v>4.5846319343999999</v>
      </c>
      <c r="C84" s="1">
        <v>-16.897098</v>
      </c>
      <c r="D84" s="1">
        <v>4.6005373680492703</v>
      </c>
      <c r="E84" s="1">
        <v>-22.227990000000005</v>
      </c>
      <c r="F84" s="1"/>
      <c r="G84" s="1">
        <f>18.08*(34/33.9)</f>
        <v>18.133333333333333</v>
      </c>
      <c r="H84" s="1">
        <v>3.2186267810000002</v>
      </c>
      <c r="I84" s="1">
        <v>-11.95256453</v>
      </c>
      <c r="J84" s="1">
        <v>4.0078594949999999</v>
      </c>
      <c r="K84" s="1">
        <v>-6.1377692479999997</v>
      </c>
    </row>
    <row r="85" spans="1:11" ht="15" x14ac:dyDescent="0.25">
      <c r="A85" s="1">
        <v>15.215469613259668</v>
      </c>
      <c r="B85" s="1">
        <v>4.1372104315499989</v>
      </c>
      <c r="C85" s="1">
        <v>-15.730743999999998</v>
      </c>
      <c r="D85" s="1">
        <v>5.076082710447368</v>
      </c>
      <c r="E85" s="1">
        <v>-21.547409999999999</v>
      </c>
      <c r="F85" s="1"/>
      <c r="G85" s="1">
        <f>18.306*(34/33.9)</f>
        <v>18.360000000000003</v>
      </c>
      <c r="H85" s="1">
        <v>3.122056642</v>
      </c>
      <c r="I85" s="1">
        <v>-11.30754655</v>
      </c>
      <c r="J85" s="1">
        <v>4.0803390750000004</v>
      </c>
      <c r="K85" s="1">
        <v>-6.4153694970000004</v>
      </c>
    </row>
    <row r="86" spans="1:11" ht="15" x14ac:dyDescent="0.25">
      <c r="A86" s="1">
        <v>15.403314917127071</v>
      </c>
      <c r="B86" s="1">
        <v>4.593545754</v>
      </c>
      <c r="C86" s="1">
        <v>-16.598648666666666</v>
      </c>
      <c r="D86" s="1">
        <v>4.330314312710132</v>
      </c>
      <c r="E86" s="1">
        <v>-23.024501000000001</v>
      </c>
      <c r="F86" s="1"/>
      <c r="G86" s="1">
        <f>18.532*(34/33.9)</f>
        <v>18.58666666666667</v>
      </c>
      <c r="H86" s="1">
        <v>3.0270200919999999</v>
      </c>
      <c r="I86" s="1">
        <v>-10.621907390000001</v>
      </c>
      <c r="J86" s="1">
        <v>4.1441179830000001</v>
      </c>
      <c r="K86" s="1">
        <v>-6.8558410719999996</v>
      </c>
    </row>
    <row r="87" spans="1:11" ht="15" x14ac:dyDescent="0.25">
      <c r="A87" s="1">
        <v>15.591160220994475</v>
      </c>
      <c r="B87" s="1">
        <v>4.5669043643999991</v>
      </c>
      <c r="C87" s="1">
        <v>-17.183318333333332</v>
      </c>
      <c r="D87" s="1">
        <v>4.3034742240876698</v>
      </c>
      <c r="E87" s="1">
        <v>-22.498764333333334</v>
      </c>
      <c r="F87" s="1"/>
      <c r="G87" s="1">
        <f>18.758*(34/33.9)</f>
        <v>18.813333333333336</v>
      </c>
      <c r="H87" s="1">
        <v>2.933708974</v>
      </c>
      <c r="I87" s="1">
        <v>-9.8932020939999994</v>
      </c>
      <c r="J87" s="1">
        <v>4.1994475539999998</v>
      </c>
      <c r="K87" s="1">
        <v>-7.4546352799999998</v>
      </c>
    </row>
    <row r="88" spans="1:11" ht="15" x14ac:dyDescent="0.25">
      <c r="A88" s="1">
        <v>15.779005524861878</v>
      </c>
      <c r="B88" s="1">
        <v>4.6405836245999996</v>
      </c>
      <c r="C88" s="1">
        <v>-15.817795</v>
      </c>
      <c r="D88" s="1">
        <v>3.9036293257199874</v>
      </c>
      <c r="E88" s="1">
        <v>-22.76821266666667</v>
      </c>
      <c r="F88" s="1"/>
      <c r="G88" s="1">
        <f>18.984*(34/33.9)</f>
        <v>19.040000000000006</v>
      </c>
      <c r="H88" s="1">
        <v>2.8423669820000002</v>
      </c>
      <c r="I88" s="1">
        <v>-9.1188769759999992</v>
      </c>
      <c r="J88" s="1">
        <v>4.2466852629999998</v>
      </c>
      <c r="K88" s="1">
        <v>-8.2093300629999995</v>
      </c>
    </row>
    <row r="89" spans="1:11" ht="15" x14ac:dyDescent="0.25">
      <c r="A89" s="1">
        <v>15.966850828729282</v>
      </c>
      <c r="B89" s="1">
        <v>4.4318618568000003</v>
      </c>
      <c r="C89" s="1">
        <v>-15.364880666666668</v>
      </c>
      <c r="D89" s="1">
        <v>4.1679323323547237</v>
      </c>
      <c r="E89" s="1">
        <v>-20.077728000000008</v>
      </c>
      <c r="F89" s="1"/>
      <c r="G89" s="1">
        <f>19.21*(34/33.9)</f>
        <v>19.266666666666669</v>
      </c>
      <c r="H89" s="1">
        <v>2.7533002849999999</v>
      </c>
      <c r="I89" s="1">
        <v>-8.2962775660000005</v>
      </c>
      <c r="J89" s="1">
        <v>4.2862954039999996</v>
      </c>
      <c r="K89" s="1">
        <v>-9.1193060730000006</v>
      </c>
    </row>
    <row r="90" spans="1:11" ht="15" x14ac:dyDescent="0.25">
      <c r="A90" s="1">
        <v>16.154696132596683</v>
      </c>
      <c r="B90" s="1">
        <v>4.5027311993999994</v>
      </c>
      <c r="C90" s="1">
        <v>-15.830108333333335</v>
      </c>
      <c r="D90" s="1">
        <v>4.2115707370352862</v>
      </c>
      <c r="E90" s="1">
        <v>-20.123131666666673</v>
      </c>
      <c r="F90" s="1"/>
      <c r="G90" s="1">
        <f>19.436*(34/33.9)</f>
        <v>19.493333333333336</v>
      </c>
      <c r="H90" s="1">
        <v>2.668007035</v>
      </c>
      <c r="I90" s="1">
        <v>-7.4266744669999998</v>
      </c>
      <c r="J90" s="1">
        <v>4.3132945930000002</v>
      </c>
      <c r="K90" s="1">
        <v>-10.14489373</v>
      </c>
    </row>
    <row r="91" spans="1:11" ht="15" x14ac:dyDescent="0.25">
      <c r="A91" s="1">
        <v>16.342541436464089</v>
      </c>
      <c r="B91" s="1">
        <v>4.4112355118999993</v>
      </c>
      <c r="C91" s="1">
        <v>-16.349119333333331</v>
      </c>
      <c r="D91" s="1">
        <v>3.8441414290709428</v>
      </c>
      <c r="E91" s="1">
        <v>-19.868992666666664</v>
      </c>
      <c r="F91" s="1"/>
      <c r="G91" s="1">
        <f>19.662*(34/33.9)</f>
        <v>19.720000000000002</v>
      </c>
      <c r="H91" s="1">
        <v>2.5859939199999999</v>
      </c>
      <c r="I91" s="1">
        <v>-6.5140880909999996</v>
      </c>
      <c r="J91" s="1">
        <v>4.3291719659999996</v>
      </c>
      <c r="K91" s="1">
        <v>-11.196371539999999</v>
      </c>
    </row>
    <row r="92" spans="1:11" ht="15" x14ac:dyDescent="0.25">
      <c r="A92" s="1">
        <v>16.53038674033149</v>
      </c>
      <c r="B92" s="1">
        <v>4.2907472873999994</v>
      </c>
      <c r="C92" s="1">
        <v>-14.817816999999998</v>
      </c>
      <c r="D92" s="1">
        <v>4.6157637964570641</v>
      </c>
      <c r="E92" s="1">
        <v>-17.067937666666673</v>
      </c>
      <c r="F92" s="1"/>
      <c r="G92" s="1">
        <f>19.888*(34/33.9)</f>
        <v>19.946666666666673</v>
      </c>
      <c r="H92" s="1">
        <v>2.5077453959999998</v>
      </c>
      <c r="I92" s="1">
        <v>-5.5568354129999999</v>
      </c>
      <c r="J92" s="1">
        <v>4.3340660270000004</v>
      </c>
      <c r="K92" s="1">
        <v>-12.282088999999999</v>
      </c>
    </row>
    <row r="93" spans="1:11" ht="15" x14ac:dyDescent="0.25">
      <c r="A93" s="1">
        <v>16.718232044198896</v>
      </c>
      <c r="B93" s="1">
        <v>3.9058967849999995</v>
      </c>
      <c r="C93" s="1">
        <v>-14.090184000000001</v>
      </c>
      <c r="D93" s="1">
        <v>3.542530310183639</v>
      </c>
      <c r="E93" s="1">
        <v>-17.745511</v>
      </c>
      <c r="F93" s="1"/>
      <c r="G93" s="1">
        <f>20.114*(34/33.9)</f>
        <v>20.173333333333336</v>
      </c>
      <c r="H93" s="1">
        <v>2.4338208319999999</v>
      </c>
      <c r="I93" s="1">
        <v>-4.5532937599999999</v>
      </c>
      <c r="J93" s="1">
        <v>4.3281507589999997</v>
      </c>
      <c r="K93" s="1">
        <v>-13.410787170000001</v>
      </c>
    </row>
    <row r="94" spans="1:11" ht="15" x14ac:dyDescent="0.25">
      <c r="A94" s="1">
        <v>16.906077348066297</v>
      </c>
      <c r="B94" s="1">
        <v>3.7901922113999991</v>
      </c>
      <c r="C94" s="1">
        <v>-15.859967333333334</v>
      </c>
      <c r="D94" s="1">
        <v>3.4909067429184377</v>
      </c>
      <c r="E94" s="1">
        <v>-15.636333000000008</v>
      </c>
      <c r="F94" s="1"/>
      <c r="G94" s="1">
        <f>20.34*(34/33.9)</f>
        <v>20.400000000000002</v>
      </c>
      <c r="H94" s="1">
        <v>2.3648449650000001</v>
      </c>
      <c r="I94" s="1">
        <v>-3.5019317509999999</v>
      </c>
      <c r="J94" s="1">
        <v>4.311639907</v>
      </c>
      <c r="K94" s="1">
        <v>-14.59179769</v>
      </c>
    </row>
    <row r="95" spans="1:11" ht="15" x14ac:dyDescent="0.25">
      <c r="A95" s="1">
        <v>17.093922651933703</v>
      </c>
      <c r="B95" s="1">
        <v>4.1303537163000001</v>
      </c>
      <c r="C95" s="1">
        <v>-14.559934000000002</v>
      </c>
      <c r="D95" s="1">
        <v>3.6018042753746022</v>
      </c>
      <c r="E95" s="1">
        <v>-14.660046999999999</v>
      </c>
      <c r="F95" s="1"/>
      <c r="G95" s="1">
        <f>20.566*(34/33.9)</f>
        <v>20.626666666666669</v>
      </c>
      <c r="H95" s="1">
        <v>2.3028801130000001</v>
      </c>
      <c r="I95" s="1">
        <v>-2.4166714539999998</v>
      </c>
      <c r="J95" s="1">
        <v>4.2837427909999999</v>
      </c>
      <c r="K95" s="1">
        <v>-15.7557326</v>
      </c>
    </row>
    <row r="96" spans="1:11" ht="15" x14ac:dyDescent="0.25">
      <c r="A96" s="1">
        <v>17.281767955801104</v>
      </c>
      <c r="B96" s="1">
        <v>4.5113605320000003</v>
      </c>
      <c r="C96" s="1">
        <v>-12.758450333333332</v>
      </c>
      <c r="D96" s="1">
        <v>4.2400556912255523</v>
      </c>
      <c r="E96" s="1">
        <v>-12.495890000000003</v>
      </c>
      <c r="F96" s="1"/>
      <c r="G96" s="1">
        <f>20.792*(34/33.9)</f>
        <v>20.853333333333339</v>
      </c>
      <c r="H96" s="1">
        <v>2.2470255159999999</v>
      </c>
      <c r="I96" s="1">
        <v>-1.2929500570000001</v>
      </c>
      <c r="J96" s="1">
        <v>4.247850981</v>
      </c>
      <c r="K96" s="1">
        <v>-16.855118489999999</v>
      </c>
    </row>
    <row r="97" spans="1:11" ht="15" x14ac:dyDescent="0.25">
      <c r="A97" s="1">
        <v>17.46961325966851</v>
      </c>
      <c r="B97" s="1">
        <v>3.9856560470999995</v>
      </c>
      <c r="C97" s="1">
        <v>-13.621018999999997</v>
      </c>
      <c r="D97" s="1">
        <v>3.675581448362145</v>
      </c>
      <c r="E97" s="1">
        <v>-10.246129000000003</v>
      </c>
      <c r="F97" s="1"/>
      <c r="G97" s="1">
        <f>21.018*(34/33.9)</f>
        <v>21.080000000000005</v>
      </c>
      <c r="H97" s="1">
        <v>2.1977279890000001</v>
      </c>
      <c r="I97" s="1">
        <v>-0.130809758</v>
      </c>
      <c r="J97" s="1">
        <v>4.2036710160000004</v>
      </c>
      <c r="K97" s="1">
        <v>-17.895200379999999</v>
      </c>
    </row>
    <row r="98" spans="1:11" ht="15" x14ac:dyDescent="0.25">
      <c r="A98" s="1">
        <v>17.657458563535911</v>
      </c>
      <c r="B98" s="1">
        <v>4.0447952684999988</v>
      </c>
      <c r="C98" s="1">
        <v>-13.045240666666668</v>
      </c>
      <c r="D98" s="1">
        <v>3.9253158838865323</v>
      </c>
      <c r="E98" s="1">
        <v>-9.4816496666666765</v>
      </c>
      <c r="F98" s="1"/>
      <c r="G98" s="1">
        <f>21.244*(34/33.9)</f>
        <v>21.306666666666668</v>
      </c>
      <c r="H98" s="1">
        <v>2.1553042690000002</v>
      </c>
      <c r="I98" s="1">
        <v>1.0694396820000001</v>
      </c>
      <c r="J98" s="1">
        <v>4.1509478949999998</v>
      </c>
      <c r="K98" s="1">
        <v>-18.880863860000002</v>
      </c>
    </row>
    <row r="99" spans="1:11" ht="15" x14ac:dyDescent="0.25">
      <c r="A99" s="1">
        <v>17.845303867403317</v>
      </c>
      <c r="B99" s="1">
        <v>3.8757431978999999</v>
      </c>
      <c r="C99" s="1">
        <v>-12.50662066666667</v>
      </c>
      <c r="D99" s="1">
        <v>3.9558184301600372</v>
      </c>
      <c r="E99" s="1">
        <v>-7.7562220000000082</v>
      </c>
      <c r="F99" s="1"/>
      <c r="G99" s="1">
        <f>21.47*(34/33.9)</f>
        <v>21.533333333333335</v>
      </c>
      <c r="H99" s="1">
        <v>2.1198937610000002</v>
      </c>
      <c r="I99" s="1">
        <v>2.3071869180000002</v>
      </c>
      <c r="J99" s="1">
        <v>4.0894619380000004</v>
      </c>
      <c r="K99" s="1">
        <v>-19.816671960000001</v>
      </c>
    </row>
    <row r="100" spans="1:11" ht="15" x14ac:dyDescent="0.25">
      <c r="A100" s="1">
        <v>18.033149171270718</v>
      </c>
      <c r="B100" s="1">
        <v>4.0233629834999993</v>
      </c>
      <c r="C100" s="1">
        <v>-12.484284666666664</v>
      </c>
      <c r="D100" s="1">
        <v>4.2210498626393571</v>
      </c>
      <c r="E100" s="1">
        <v>-7.1380393333333316</v>
      </c>
      <c r="F100" s="1"/>
      <c r="G100" s="1">
        <f>21.696*(34/33.9)</f>
        <v>21.760000000000005</v>
      </c>
      <c r="H100" s="1">
        <v>2.0920438419999998</v>
      </c>
      <c r="I100" s="1">
        <v>3.551472446</v>
      </c>
      <c r="J100" s="1">
        <v>4.0207438059999996</v>
      </c>
      <c r="K100" s="1">
        <v>-20.628202290000001</v>
      </c>
    </row>
    <row r="101" spans="1:11" ht="15" x14ac:dyDescent="0.25">
      <c r="A101" s="1">
        <v>18.22099447513812</v>
      </c>
      <c r="B101" s="1">
        <v>3.6415080134999998</v>
      </c>
      <c r="C101" s="1">
        <v>-11.796025333333336</v>
      </c>
      <c r="D101" s="1">
        <v>4.180113530662009</v>
      </c>
      <c r="E101" s="1">
        <v>-6.7357463333333385</v>
      </c>
      <c r="F101" s="1"/>
      <c r="G101" s="1">
        <f>21.922*(34/33.9)</f>
        <v>21.986666666666672</v>
      </c>
      <c r="H101" s="1">
        <v>2.0705923620000002</v>
      </c>
      <c r="I101" s="1">
        <v>4.8202582940000003</v>
      </c>
      <c r="J101" s="1">
        <v>3.949224955</v>
      </c>
      <c r="K101" s="1">
        <v>-21.325089689999999</v>
      </c>
    </row>
    <row r="102" spans="1:11" ht="15" x14ac:dyDescent="0.25">
      <c r="A102" s="1">
        <v>18.408839779005525</v>
      </c>
      <c r="B102" s="1">
        <v>3.3358572155999999</v>
      </c>
      <c r="C102" s="1">
        <v>-11.105810999999999</v>
      </c>
      <c r="D102" s="1">
        <v>3.9747196552117798</v>
      </c>
      <c r="E102" s="1">
        <v>-5.078869333333337</v>
      </c>
      <c r="F102" s="1"/>
      <c r="G102" s="1">
        <f>22.148*(34/33.9)</f>
        <v>22.213333333333335</v>
      </c>
      <c r="H102" s="1">
        <v>2.0550933589999998</v>
      </c>
      <c r="I102" s="1">
        <v>6.1112727519999996</v>
      </c>
      <c r="J102" s="1">
        <v>3.8746066209999999</v>
      </c>
      <c r="K102" s="1">
        <v>-21.902418839999999</v>
      </c>
    </row>
    <row r="103" spans="1:11" ht="15" x14ac:dyDescent="0.25">
      <c r="A103" s="1">
        <v>18.596685082872927</v>
      </c>
      <c r="B103" s="1">
        <v>3.7379390117999995</v>
      </c>
      <c r="C103" s="1">
        <v>-10.821092999999998</v>
      </c>
      <c r="D103" s="1">
        <v>4.071887223426792</v>
      </c>
      <c r="E103" s="1">
        <v>-5.0569303333333409</v>
      </c>
      <c r="F103" s="1"/>
      <c r="G103" s="1">
        <f>22.374*(34/33.9)</f>
        <v>22.44</v>
      </c>
      <c r="H103" s="1">
        <v>2.0450163730000002</v>
      </c>
      <c r="I103" s="1">
        <v>7.4218957349999997</v>
      </c>
      <c r="J103" s="1">
        <v>3.7966471450000001</v>
      </c>
      <c r="K103" s="1">
        <v>-22.354296040000001</v>
      </c>
    </row>
    <row r="104" spans="1:11" ht="15" x14ac:dyDescent="0.25">
      <c r="A104" s="1">
        <v>18.784530386740332</v>
      </c>
      <c r="B104" s="1">
        <v>3.220801016999999</v>
      </c>
      <c r="C104" s="1">
        <v>-10.539176000000001</v>
      </c>
      <c r="D104" s="1">
        <v>4.1747881991832445</v>
      </c>
      <c r="E104" s="1">
        <v>-4.107077666666676</v>
      </c>
      <c r="F104" s="1"/>
      <c r="G104" s="1">
        <f>22.6*(34/33.9)</f>
        <v>22.666666666666671</v>
      </c>
      <c r="H104" s="1">
        <v>2.0398003820000001</v>
      </c>
      <c r="I104" s="1">
        <v>8.7491570410000001</v>
      </c>
      <c r="J104" s="1">
        <v>3.715164863</v>
      </c>
      <c r="K104" s="1">
        <v>-22.673591259999998</v>
      </c>
    </row>
    <row r="105" spans="1:11" ht="15" x14ac:dyDescent="0.25">
      <c r="A105" s="1">
        <v>18.972375690607734</v>
      </c>
      <c r="B105" s="1">
        <v>3.4943457212999998</v>
      </c>
      <c r="C105" s="1">
        <v>-10.343925000000002</v>
      </c>
      <c r="D105" s="1">
        <v>4.2299710656723128</v>
      </c>
      <c r="E105" s="1">
        <v>-4.1184800000000052</v>
      </c>
      <c r="F105" s="1"/>
      <c r="G105" s="1">
        <f>22.826*(34/33.9)</f>
        <v>22.893333333333338</v>
      </c>
      <c r="H105" s="1">
        <v>2.039411243</v>
      </c>
      <c r="I105" s="1">
        <v>10.041277900000001</v>
      </c>
      <c r="J105" s="1">
        <v>3.6342580139999998</v>
      </c>
      <c r="K105" s="1">
        <v>-22.808629029999999</v>
      </c>
    </row>
    <row r="106" spans="1:11" ht="15" x14ac:dyDescent="0.25">
      <c r="A106" s="1">
        <v>19.160220994475139</v>
      </c>
      <c r="B106" s="1">
        <v>3.107106366</v>
      </c>
      <c r="C106" s="1">
        <v>-9.3839216666666694</v>
      </c>
      <c r="D106" s="1">
        <v>4.4141224199574607</v>
      </c>
      <c r="E106" s="1">
        <v>-6.187933666666666</v>
      </c>
      <c r="F106" s="1"/>
      <c r="G106" s="1">
        <f>23.052*(34/33.9)</f>
        <v>23.120000000000005</v>
      </c>
      <c r="H106" s="1">
        <v>2.0418583809999999</v>
      </c>
      <c r="I106" s="1">
        <v>11.33200632</v>
      </c>
      <c r="J106" s="1">
        <v>3.554565341</v>
      </c>
      <c r="K106" s="1">
        <v>-22.809471009999999</v>
      </c>
    </row>
    <row r="107" spans="1:11" ht="15" x14ac:dyDescent="0.25">
      <c r="A107" s="1">
        <v>19.348066298342541</v>
      </c>
      <c r="B107" s="1">
        <v>3.6244495664999992</v>
      </c>
      <c r="C107" s="1">
        <v>-8.2625080000000004</v>
      </c>
      <c r="D107" s="1">
        <v>4.5112667552939385</v>
      </c>
      <c r="E107" s="1">
        <v>-4.1535146666666733</v>
      </c>
      <c r="F107" s="1"/>
      <c r="G107" s="1">
        <f>23.278*(34/33.9)</f>
        <v>23.346666666666668</v>
      </c>
      <c r="H107" s="1">
        <v>2.0467247689999999</v>
      </c>
      <c r="I107" s="1">
        <v>12.61834943</v>
      </c>
      <c r="J107" s="1">
        <v>3.4760837819999999</v>
      </c>
      <c r="K107" s="1">
        <v>-22.665852950000001</v>
      </c>
    </row>
    <row r="108" spans="1:11" ht="15" x14ac:dyDescent="0.25">
      <c r="A108" s="1">
        <v>19.535911602209946</v>
      </c>
      <c r="B108" s="1">
        <v>2.7276537351000001</v>
      </c>
      <c r="C108" s="1">
        <v>-7.8663766666666639</v>
      </c>
      <c r="D108" s="1">
        <v>4.5466807765544228</v>
      </c>
      <c r="E108" s="1">
        <v>-4.4491256666666743</v>
      </c>
      <c r="F108" s="1"/>
      <c r="G108" s="1">
        <f>23.504*(34/33.9)</f>
        <v>23.573333333333338</v>
      </c>
      <c r="H108" s="1">
        <v>2.053670114</v>
      </c>
      <c r="I108" s="1">
        <v>13.897201150000001</v>
      </c>
      <c r="J108" s="1">
        <v>3.3988679560000001</v>
      </c>
      <c r="K108" s="1">
        <v>-22.366650920000001</v>
      </c>
    </row>
    <row r="109" spans="1:11" ht="15" x14ac:dyDescent="0.25">
      <c r="A109" s="1">
        <v>19.723756906077348</v>
      </c>
      <c r="B109" s="1">
        <v>2.6952450797999998</v>
      </c>
      <c r="C109" s="1">
        <v>-8.7422186666666661</v>
      </c>
      <c r="D109" s="1">
        <v>4.1719685725611324</v>
      </c>
      <c r="E109" s="1">
        <v>-4.3697883333333394</v>
      </c>
      <c r="F109" s="1"/>
      <c r="G109" s="1">
        <f>23.73*(34/33.9)</f>
        <v>23.800000000000004</v>
      </c>
      <c r="H109" s="1">
        <v>2.0624269819999999</v>
      </c>
      <c r="I109" s="1">
        <v>15.16535959</v>
      </c>
      <c r="J109" s="1">
        <v>3.3230350839999998</v>
      </c>
      <c r="K109" s="1">
        <v>-21.89982762</v>
      </c>
    </row>
    <row r="110" spans="1:11" ht="15" x14ac:dyDescent="0.25">
      <c r="A110" s="1">
        <v>19.91160220994475</v>
      </c>
      <c r="B110" s="1">
        <v>3.2145854348999996</v>
      </c>
      <c r="C110" s="1">
        <v>-5.6199073333333338</v>
      </c>
      <c r="D110" s="1">
        <v>5.1020316681092099</v>
      </c>
      <c r="E110" s="1">
        <v>-6.2117460000000051</v>
      </c>
      <c r="F110" s="1"/>
      <c r="G110" s="1">
        <f>23.956*(34/33.9)</f>
        <v>24.026666666666671</v>
      </c>
      <c r="H110" s="1">
        <v>2.0738037560000002</v>
      </c>
      <c r="I110" s="1">
        <v>16.38340066</v>
      </c>
      <c r="J110" s="1">
        <v>3.253080717</v>
      </c>
      <c r="K110" s="1">
        <v>-21.353233700000001</v>
      </c>
    </row>
    <row r="111" spans="1:11" ht="15" x14ac:dyDescent="0.25">
      <c r="A111" s="1">
        <v>20.099447513812155</v>
      </c>
      <c r="B111" s="1">
        <v>3.2963768040000003</v>
      </c>
      <c r="C111" s="1">
        <v>-5.5687719999999992</v>
      </c>
      <c r="D111" s="1">
        <v>4.6608451407539588</v>
      </c>
      <c r="E111" s="1">
        <v>-5.8163246666666737</v>
      </c>
      <c r="F111" s="1"/>
      <c r="G111" s="1">
        <f>24.182*(34/33.9)</f>
        <v>24.253333333333334</v>
      </c>
      <c r="H111" s="1">
        <v>2.0866723180000002</v>
      </c>
      <c r="I111" s="1">
        <v>17.560979329999999</v>
      </c>
      <c r="J111" s="1">
        <v>3.1881531399999998</v>
      </c>
      <c r="K111" s="1">
        <v>-20.745265289999999</v>
      </c>
    </row>
    <row r="112" spans="1:11" ht="15" x14ac:dyDescent="0.25">
      <c r="A112" s="1">
        <v>20.287292817679557</v>
      </c>
      <c r="B112" s="1">
        <v>2.7998482763999992</v>
      </c>
      <c r="C112" s="1">
        <v>-5.7405803333333338</v>
      </c>
      <c r="D112" s="1">
        <v>5.0167493846959381</v>
      </c>
      <c r="E112" s="1">
        <v>-7.0058566666666735</v>
      </c>
      <c r="F112" s="1"/>
      <c r="G112" s="1">
        <f>24.408*(34/33.9)</f>
        <v>24.480000000000004</v>
      </c>
      <c r="H112" s="1">
        <v>2.1009062690000002</v>
      </c>
      <c r="I112" s="1">
        <v>18.692660279999998</v>
      </c>
      <c r="J112" s="1">
        <v>3.1282816210000002</v>
      </c>
      <c r="K112" s="1">
        <v>-20.074285939999999</v>
      </c>
    </row>
    <row r="113" spans="1:11" ht="15" x14ac:dyDescent="0.25">
      <c r="A113" s="1">
        <v>20.475138121546962</v>
      </c>
      <c r="B113" s="1">
        <v>2.8184322201000005</v>
      </c>
      <c r="C113" s="1">
        <v>-5.5919246666666673</v>
      </c>
      <c r="D113" s="1">
        <v>4.4814434094407405</v>
      </c>
      <c r="E113" s="1">
        <v>-7.3365770000000055</v>
      </c>
      <c r="F113" s="1"/>
      <c r="G113" s="1">
        <f>24.634*(34/33.9)</f>
        <v>24.706666666666671</v>
      </c>
      <c r="H113" s="1">
        <v>2.1164243869999999</v>
      </c>
      <c r="I113" s="1">
        <v>19.77306535</v>
      </c>
      <c r="J113" s="1">
        <v>3.0734951750000001</v>
      </c>
      <c r="K113" s="1">
        <v>-19.339161690000001</v>
      </c>
    </row>
    <row r="114" spans="1:11" ht="15" x14ac:dyDescent="0.25">
      <c r="A114" s="1">
        <v>20.662983425414364</v>
      </c>
      <c r="B114" s="1">
        <v>3.1718368142999998</v>
      </c>
      <c r="C114" s="1">
        <v>-3.5890159999999973</v>
      </c>
      <c r="D114" s="1">
        <v>5.857715002456704</v>
      </c>
      <c r="E114" s="1">
        <v>-9.0243743333333342</v>
      </c>
      <c r="F114" s="1"/>
      <c r="G114" s="1">
        <f>24.86*(34/33.9)</f>
        <v>24.933333333333337</v>
      </c>
      <c r="H114" s="1">
        <v>2.1331824250000002</v>
      </c>
      <c r="I114" s="1">
        <v>20.79689969</v>
      </c>
      <c r="J114" s="1">
        <v>3.0238223479999999</v>
      </c>
      <c r="K114" s="1">
        <v>-18.539358480000001</v>
      </c>
    </row>
    <row r="115" spans="1:11" ht="15" x14ac:dyDescent="0.25">
      <c r="A115" s="1">
        <v>20.850828729281769</v>
      </c>
      <c r="B115" s="1">
        <v>2.4028507975499998</v>
      </c>
      <c r="C115" s="1">
        <v>-3.5670549999999999</v>
      </c>
      <c r="D115" s="1">
        <v>5.4160780462793472</v>
      </c>
      <c r="E115" s="1">
        <v>-9.7525110000000055</v>
      </c>
      <c r="F115" s="1"/>
      <c r="G115" s="1">
        <f>25.086*(34/33.9)</f>
        <v>25.160000000000004</v>
      </c>
      <c r="H115" s="1">
        <v>2.1507345629999999</v>
      </c>
      <c r="I115" s="1">
        <v>21.747094149999999</v>
      </c>
      <c r="J115" s="1">
        <v>2.9773067379999998</v>
      </c>
      <c r="K115" s="1">
        <v>-17.728807849999999</v>
      </c>
    </row>
    <row r="116" spans="1:11" ht="15" x14ac:dyDescent="0.25">
      <c r="A116" s="1">
        <v>21.038674033149171</v>
      </c>
      <c r="B116" s="1">
        <v>2.5005045513000002</v>
      </c>
      <c r="C116" s="1">
        <v>-2.8149650000000008</v>
      </c>
      <c r="D116" s="1">
        <v>4.7768617989966353</v>
      </c>
      <c r="E116" s="1">
        <v>-9.2133006666666688</v>
      </c>
      <c r="F116" s="1"/>
      <c r="G116" s="1">
        <f>25.312*(34/33.9)</f>
        <v>25.38666666666667</v>
      </c>
      <c r="H116" s="1">
        <v>2.1692978570000001</v>
      </c>
      <c r="I116" s="1">
        <v>22.634027499999998</v>
      </c>
      <c r="J116" s="1">
        <v>2.9341968430000001</v>
      </c>
      <c r="K116" s="1">
        <v>-16.99615399</v>
      </c>
    </row>
    <row r="117" spans="1:11" ht="15" x14ac:dyDescent="0.25">
      <c r="A117" s="1">
        <v>21.226519337016576</v>
      </c>
      <c r="B117" s="1">
        <v>2.5790497960499996</v>
      </c>
      <c r="C117" s="1">
        <v>-2.2914840000000005</v>
      </c>
      <c r="D117" s="1">
        <v>5.0968977021825816</v>
      </c>
      <c r="E117" s="1">
        <v>-11.068106000000007</v>
      </c>
      <c r="F117" s="1"/>
      <c r="G117" s="1">
        <f>25.538*(34/33.9)</f>
        <v>25.613333333333337</v>
      </c>
      <c r="H117" s="1">
        <v>2.1888669190000001</v>
      </c>
      <c r="I117" s="1">
        <v>23.452957730000001</v>
      </c>
      <c r="J117" s="1">
        <v>2.8943210970000002</v>
      </c>
      <c r="K117" s="1">
        <v>-16.348355999999999</v>
      </c>
    </row>
    <row r="118" spans="1:11" ht="15" x14ac:dyDescent="0.25">
      <c r="A118" s="1">
        <v>21.414364640883978</v>
      </c>
      <c r="B118" s="1">
        <v>2.94786871785</v>
      </c>
      <c r="C118" s="1">
        <v>0.76676449999999896</v>
      </c>
      <c r="D118" s="1">
        <v>4.5030576010813226</v>
      </c>
      <c r="E118" s="1">
        <v>-11.417375666666665</v>
      </c>
      <c r="F118" s="1"/>
      <c r="G118" s="1">
        <f>25.764*(34/33.9)</f>
        <v>25.840000000000003</v>
      </c>
      <c r="H118" s="1">
        <v>2.2094437060000001</v>
      </c>
      <c r="I118" s="1">
        <v>24.19923073</v>
      </c>
      <c r="J118" s="1">
        <v>2.8575271459999998</v>
      </c>
      <c r="K118" s="1">
        <v>-15.79221484</v>
      </c>
    </row>
    <row r="119" spans="1:11" ht="15" x14ac:dyDescent="0.25">
      <c r="A119" s="1">
        <v>21.60220994475138</v>
      </c>
      <c r="B119" s="1">
        <v>2.7061512261000007</v>
      </c>
      <c r="C119" s="1">
        <v>-5.4133333333350464E-3</v>
      </c>
      <c r="D119" s="1">
        <v>5.4734296297242233</v>
      </c>
      <c r="E119" s="1">
        <v>-12.767698666666668</v>
      </c>
      <c r="F119" s="1"/>
      <c r="G119" s="1">
        <f>25.99*(34/33.9)</f>
        <v>26.06666666666667</v>
      </c>
      <c r="H119" s="1">
        <v>2.2310336180000001</v>
      </c>
      <c r="I119" s="1">
        <v>24.8682737</v>
      </c>
      <c r="J119" s="1">
        <v>2.8236834960000001</v>
      </c>
      <c r="K119" s="1">
        <v>-15.33433307</v>
      </c>
    </row>
    <row r="120" spans="1:11" ht="15" x14ac:dyDescent="0.25">
      <c r="A120" s="1">
        <v>21.790055248618785</v>
      </c>
      <c r="B120" s="1">
        <v>2.3053354967999997</v>
      </c>
      <c r="C120" s="1">
        <v>8.1207333333331633E-2</v>
      </c>
      <c r="D120" s="1">
        <v>5.4125010167008094</v>
      </c>
      <c r="E120" s="1">
        <v>-13.506755000000005</v>
      </c>
      <c r="F120" s="1"/>
      <c r="G120" s="1">
        <f>26.216*(34/33.9)</f>
        <v>26.29333333333334</v>
      </c>
      <c r="H120" s="1">
        <v>2.253916743</v>
      </c>
      <c r="I120" s="1">
        <v>25.406290540000001</v>
      </c>
      <c r="J120" s="1">
        <v>2.7911404690000001</v>
      </c>
      <c r="K120" s="1">
        <v>-15.061226169999999</v>
      </c>
    </row>
    <row r="121" spans="1:11" ht="15" x14ac:dyDescent="0.25">
      <c r="A121" s="1">
        <v>21.977900552486187</v>
      </c>
      <c r="B121" s="1">
        <v>2.3884201047000002</v>
      </c>
      <c r="C121" s="1">
        <v>1.5370203333333325</v>
      </c>
      <c r="D121" s="1">
        <v>4.6392758030200216</v>
      </c>
      <c r="E121" s="1">
        <v>-14.174662000000012</v>
      </c>
      <c r="F121" s="1"/>
      <c r="G121" s="1">
        <f>26.442*(34/33.9)</f>
        <v>26.520000000000003</v>
      </c>
      <c r="H121" s="1">
        <v>2.2774213950000002</v>
      </c>
      <c r="I121" s="1">
        <v>25.86396448</v>
      </c>
      <c r="J121" s="1">
        <v>2.7579708900000002</v>
      </c>
      <c r="K121" s="1">
        <v>-14.94087727</v>
      </c>
    </row>
    <row r="122" spans="1:11" ht="15" x14ac:dyDescent="0.25">
      <c r="A122" s="1">
        <v>22.165745856353592</v>
      </c>
      <c r="B122" s="1">
        <v>1.9358416266</v>
      </c>
      <c r="C122" s="1">
        <v>2.0124069999999978</v>
      </c>
      <c r="D122" s="1">
        <v>4.3592922708061401</v>
      </c>
      <c r="E122" s="1">
        <v>-13.083564333333335</v>
      </c>
      <c r="F122" s="1"/>
      <c r="G122" s="1">
        <f>26.668*(34/33.9)</f>
        <v>26.74666666666667</v>
      </c>
      <c r="H122" s="1">
        <v>2.3015246089999999</v>
      </c>
      <c r="I122" s="1">
        <v>26.237513209999999</v>
      </c>
      <c r="J122" s="1">
        <v>2.7241824619999999</v>
      </c>
      <c r="K122" s="1">
        <v>-14.98112216</v>
      </c>
    </row>
    <row r="123" spans="1:11" ht="15" x14ac:dyDescent="0.25">
      <c r="A123" s="1">
        <v>22.353591160220994</v>
      </c>
      <c r="B123" s="1">
        <v>2.0638571855999999</v>
      </c>
      <c r="C123" s="1">
        <v>2.7717746666666656</v>
      </c>
      <c r="D123" s="1">
        <v>4.8157296266497465</v>
      </c>
      <c r="E123" s="1">
        <v>-15.951145666666669</v>
      </c>
      <c r="F123" s="1"/>
      <c r="G123" s="1">
        <f>26.894*(34/33.9)</f>
        <v>26.973333333333336</v>
      </c>
      <c r="H123" s="1">
        <v>2.3261954560000002</v>
      </c>
      <c r="I123" s="1">
        <v>26.523054649999999</v>
      </c>
      <c r="J123" s="1">
        <v>2.6898355399999998</v>
      </c>
      <c r="K123" s="1">
        <v>-15.190778529999999</v>
      </c>
    </row>
    <row r="124" spans="1:11" ht="15" x14ac:dyDescent="0.25">
      <c r="A124" s="1">
        <v>22.541436464088399</v>
      </c>
      <c r="B124" s="1">
        <v>1.9118487989999995</v>
      </c>
      <c r="C124" s="1">
        <v>5.396926933333333</v>
      </c>
      <c r="D124" s="1">
        <v>4.2606658667947404</v>
      </c>
      <c r="E124" s="1">
        <v>-16.432613000000011</v>
      </c>
      <c r="F124" s="1"/>
      <c r="G124" s="1">
        <f>27.12*(34/33.9)</f>
        <v>27.200000000000006</v>
      </c>
      <c r="H124" s="1">
        <v>2.351394805</v>
      </c>
      <c r="I124" s="1">
        <v>26.71657849</v>
      </c>
      <c r="J124" s="1">
        <v>2.655043746</v>
      </c>
      <c r="K124" s="1">
        <v>-15.57976407</v>
      </c>
    </row>
    <row r="125" spans="1:11" ht="15" x14ac:dyDescent="0.25">
      <c r="A125" s="1">
        <v>22.729281767955801</v>
      </c>
      <c r="B125" s="1">
        <v>1.6452066590399999</v>
      </c>
      <c r="C125" s="1">
        <v>5.6416868999999981</v>
      </c>
      <c r="D125" s="1">
        <v>4.7648153291524311</v>
      </c>
      <c r="E125" s="1">
        <v>-14.199071000000004</v>
      </c>
      <c r="F125" s="1"/>
      <c r="G125" s="1">
        <f>27.346*(34/33.9)</f>
        <v>27.426666666666669</v>
      </c>
      <c r="H125" s="1">
        <v>2.377347978</v>
      </c>
      <c r="I125" s="1">
        <v>26.769759669999999</v>
      </c>
      <c r="J125" s="1">
        <v>2.61841327</v>
      </c>
      <c r="K125" s="1">
        <v>-16.175999279999999</v>
      </c>
    </row>
    <row r="126" spans="1:11" ht="15" x14ac:dyDescent="0.25">
      <c r="A126" s="1">
        <v>22.917127071823206</v>
      </c>
      <c r="B126" s="1">
        <v>1.6914339571499997</v>
      </c>
      <c r="C126" s="1">
        <v>5.0528784999999985</v>
      </c>
      <c r="D126" s="1">
        <v>3.577882025088055</v>
      </c>
      <c r="E126" s="1">
        <v>-18.260735666666676</v>
      </c>
      <c r="F126" s="1"/>
      <c r="G126" s="1">
        <f>27.572*(34/33.9)</f>
        <v>27.653333333333336</v>
      </c>
      <c r="H126" s="1">
        <v>2.4034329539999999</v>
      </c>
      <c r="I126" s="1">
        <v>26.728702640000002</v>
      </c>
      <c r="J126" s="1">
        <v>2.579842738</v>
      </c>
      <c r="K126" s="1">
        <v>-16.907195959999999</v>
      </c>
    </row>
    <row r="127" spans="1:11" ht="15" x14ac:dyDescent="0.25">
      <c r="A127" s="1">
        <v>23.104972375690608</v>
      </c>
      <c r="B127" s="1">
        <v>1.87846080219</v>
      </c>
      <c r="C127" s="1">
        <v>6.4995215000000002</v>
      </c>
      <c r="D127" s="1">
        <v>4.261001242845162</v>
      </c>
      <c r="E127" s="1">
        <v>-17.239281333333338</v>
      </c>
      <c r="F127" s="1"/>
      <c r="G127" s="1">
        <f>27.798*(34/33.9)</f>
        <v>27.880000000000003</v>
      </c>
      <c r="H127" s="1">
        <v>2.429563398</v>
      </c>
      <c r="I127" s="1">
        <v>26.58916228</v>
      </c>
      <c r="J127" s="1">
        <v>2.5395440929999999</v>
      </c>
      <c r="K127" s="1">
        <v>-17.78514453</v>
      </c>
    </row>
    <row r="128" spans="1:11" ht="15" x14ac:dyDescent="0.25">
      <c r="A128" s="1">
        <v>23.292817679558009</v>
      </c>
      <c r="B128" s="1">
        <v>1.4862078044099998</v>
      </c>
      <c r="C128" s="1">
        <v>9.8968353333333319</v>
      </c>
      <c r="D128" s="1">
        <v>3.7970442712843835</v>
      </c>
      <c r="E128" s="1">
        <v>-17.893082666666672</v>
      </c>
      <c r="F128" s="1"/>
      <c r="G128" s="1">
        <f>28.024*(34/33.9)</f>
        <v>28.106666666666673</v>
      </c>
      <c r="H128" s="1">
        <v>2.4556490960000001</v>
      </c>
      <c r="I128" s="1">
        <v>26.346632880000001</v>
      </c>
      <c r="J128" s="1">
        <v>2.4977616770000002</v>
      </c>
      <c r="K128" s="1">
        <v>-18.823545840000001</v>
      </c>
    </row>
    <row r="129" spans="1:11" ht="15" x14ac:dyDescent="0.25">
      <c r="A129" s="1">
        <v>23.480662983425415</v>
      </c>
      <c r="B129" s="1">
        <v>1.7239221770400002</v>
      </c>
      <c r="C129" s="1">
        <v>10.274714066666665</v>
      </c>
      <c r="D129" s="1">
        <v>4.0984385129180003</v>
      </c>
      <c r="E129" s="1">
        <v>-20.184368333333339</v>
      </c>
      <c r="F129" s="1"/>
      <c r="G129" s="1">
        <f>28.25*(34/33.9)</f>
        <v>28.333333333333339</v>
      </c>
      <c r="H129" s="1">
        <v>2.4815976389999999</v>
      </c>
      <c r="I129" s="1">
        <v>25.996341470000001</v>
      </c>
      <c r="J129" s="1">
        <v>2.4547731989999999</v>
      </c>
      <c r="K129" s="1">
        <v>-20.03821392</v>
      </c>
    </row>
    <row r="130" spans="1:11" ht="15" x14ac:dyDescent="0.25">
      <c r="A130" s="1">
        <v>23.668508287292816</v>
      </c>
      <c r="B130" s="1">
        <v>1.0544094099000001</v>
      </c>
      <c r="C130" s="1">
        <v>13.174077833333333</v>
      </c>
      <c r="D130" s="1">
        <v>3.8586466933663401</v>
      </c>
      <c r="E130" s="1">
        <v>-21.957885333333337</v>
      </c>
      <c r="F130" s="1"/>
      <c r="G130" s="1">
        <f>28.476*(34/33.9)</f>
        <v>28.560000000000002</v>
      </c>
      <c r="H130" s="1">
        <v>2.5074569630000001</v>
      </c>
      <c r="I130" s="1">
        <v>25.508757289999998</v>
      </c>
      <c r="J130" s="1">
        <v>2.4098202679999998</v>
      </c>
      <c r="K130" s="1">
        <v>-21.385181759999998</v>
      </c>
    </row>
    <row r="131" spans="1:11" ht="15" x14ac:dyDescent="0.25">
      <c r="A131" s="1">
        <v>23.856353591160222</v>
      </c>
      <c r="B131" s="1">
        <v>1.19977575123</v>
      </c>
      <c r="C131" s="1">
        <v>15.143363233333332</v>
      </c>
      <c r="D131" s="1">
        <v>3.0268088956305461</v>
      </c>
      <c r="E131" s="1">
        <v>-22.085883333333335</v>
      </c>
      <c r="F131" s="1"/>
      <c r="G131" s="1">
        <f>28.702*(34/33.9)</f>
        <v>28.786666666666672</v>
      </c>
      <c r="H131" s="1">
        <v>2.5326822340000001</v>
      </c>
      <c r="I131" s="1">
        <v>24.9183536</v>
      </c>
      <c r="J131" s="1">
        <v>2.3638629670000002</v>
      </c>
      <c r="K131" s="1">
        <v>-22.784874899999998</v>
      </c>
    </row>
    <row r="132" spans="1:11" ht="15" x14ac:dyDescent="0.25">
      <c r="A132" s="1">
        <v>24.044198895027623</v>
      </c>
      <c r="B132" s="1">
        <v>1.0810946775299999</v>
      </c>
      <c r="C132" s="1">
        <v>17.476817433333334</v>
      </c>
      <c r="D132" s="1">
        <v>2.9513222496636944</v>
      </c>
      <c r="E132" s="1">
        <v>-21.605677</v>
      </c>
      <c r="F132" s="1"/>
      <c r="G132" s="1">
        <f>28.928*(34/33.9)</f>
        <v>29.013333333333339</v>
      </c>
      <c r="H132" s="1">
        <v>2.5571655240000002</v>
      </c>
      <c r="I132" s="1">
        <v>24.219819130000001</v>
      </c>
      <c r="J132" s="1">
        <v>2.3169656679999999</v>
      </c>
      <c r="K132" s="1">
        <v>-24.246390640000001</v>
      </c>
    </row>
    <row r="133" spans="1:11" ht="15" x14ac:dyDescent="0.25">
      <c r="A133" s="1">
        <v>24.232044198895029</v>
      </c>
      <c r="B133" s="1">
        <v>1.2421662294299998</v>
      </c>
      <c r="C133" s="1">
        <v>23.397864983333335</v>
      </c>
      <c r="D133" s="1">
        <v>2.9100911158017873</v>
      </c>
      <c r="E133" s="1">
        <v>-19.216215333333338</v>
      </c>
      <c r="F133" s="1"/>
      <c r="G133" s="1">
        <f>29.154*(34/33.9)</f>
        <v>29.240000000000006</v>
      </c>
      <c r="H133" s="1">
        <v>2.5808038089999998</v>
      </c>
      <c r="I133" s="1">
        <v>23.407535790000001</v>
      </c>
      <c r="J133" s="1">
        <v>2.2692062339999999</v>
      </c>
      <c r="K133" s="1">
        <v>-25.780318510000001</v>
      </c>
    </row>
    <row r="134" spans="1:11" ht="15" x14ac:dyDescent="0.25">
      <c r="A134" s="1">
        <v>24.41988950276243</v>
      </c>
      <c r="B134" s="1">
        <v>1.6819629140999999</v>
      </c>
      <c r="C134" s="1">
        <v>14.060902663333334</v>
      </c>
      <c r="D134" s="1">
        <v>3.8353250518966382</v>
      </c>
      <c r="E134" s="1">
        <v>-20.570058333333336</v>
      </c>
      <c r="F134" s="1"/>
      <c r="G134" s="1">
        <f>29.38*(34/33.9)</f>
        <v>29.466666666666669</v>
      </c>
      <c r="H134" s="1">
        <v>2.6034997390000001</v>
      </c>
      <c r="I134" s="1">
        <v>22.47562619</v>
      </c>
      <c r="J134" s="1">
        <v>2.2206770410000001</v>
      </c>
      <c r="K134" s="1">
        <v>-27.399052950000002</v>
      </c>
    </row>
    <row r="135" spans="1:11" ht="15" x14ac:dyDescent="0.25">
      <c r="A135" s="1">
        <v>24.607734806629836</v>
      </c>
      <c r="B135" s="1">
        <v>0.96661532519999982</v>
      </c>
      <c r="C135" s="1">
        <v>19.87980241</v>
      </c>
      <c r="D135" s="1">
        <v>2.8548962104574787</v>
      </c>
      <c r="E135" s="1">
        <v>-20.649295333333335</v>
      </c>
      <c r="F135" s="1"/>
      <c r="G135" s="1">
        <f>29.606*(34/33.9)</f>
        <v>29.693333333333339</v>
      </c>
      <c r="H135" s="1">
        <v>2.6252553870000002</v>
      </c>
      <c r="I135" s="1">
        <v>21.395949720000001</v>
      </c>
      <c r="J135" s="1">
        <v>2.1714459370000001</v>
      </c>
      <c r="K135" s="1">
        <v>-29.000295099999999</v>
      </c>
    </row>
    <row r="136" spans="1:11" ht="15" x14ac:dyDescent="0.25">
      <c r="A136" s="1">
        <v>24.795580110497237</v>
      </c>
      <c r="B136" s="1">
        <v>1.05291586113</v>
      </c>
      <c r="C136" s="1">
        <v>24.486134666666665</v>
      </c>
      <c r="D136" s="1">
        <v>2.8719038780952109</v>
      </c>
      <c r="E136" s="1">
        <v>-20.305458666666667</v>
      </c>
      <c r="F136" s="1"/>
      <c r="G136" s="1">
        <f>29.832*(34/33.9)</f>
        <v>29.920000000000005</v>
      </c>
      <c r="H136" s="1">
        <v>2.6456059459999999</v>
      </c>
      <c r="I136" s="1">
        <v>20.205112589999999</v>
      </c>
      <c r="J136" s="1">
        <v>2.1215817800000001</v>
      </c>
      <c r="K136" s="1">
        <v>-30.532830659999998</v>
      </c>
    </row>
    <row r="137" spans="1:11" ht="15" x14ac:dyDescent="0.25">
      <c r="A137" s="1">
        <v>24.983425414364643</v>
      </c>
      <c r="B137" s="1">
        <v>1.0596399407999997</v>
      </c>
      <c r="C137" s="1">
        <v>24.670563999999999</v>
      </c>
      <c r="D137" s="1">
        <v>2.2644316353992608</v>
      </c>
      <c r="E137" s="1">
        <v>-21.537089666666674</v>
      </c>
      <c r="F137" s="1"/>
      <c r="G137" s="1">
        <f>30.058*(34/33.9)</f>
        <v>30.146666666666672</v>
      </c>
      <c r="H137" s="1">
        <v>2.6644727330000002</v>
      </c>
      <c r="I137" s="1">
        <v>18.895787510000002</v>
      </c>
      <c r="J137" s="1">
        <v>2.071016594</v>
      </c>
      <c r="K137" s="1">
        <v>-31.994262590000002</v>
      </c>
    </row>
    <row r="138" spans="1:11" ht="15" x14ac:dyDescent="0.25">
      <c r="A138" s="1">
        <v>25.171270718232044</v>
      </c>
      <c r="B138" s="1">
        <v>1.1225932830000001</v>
      </c>
      <c r="C138" s="1">
        <v>25.226225633333335</v>
      </c>
      <c r="D138" s="1">
        <v>2.7511383638990861</v>
      </c>
      <c r="E138" s="1">
        <v>-19.799693666666663</v>
      </c>
      <c r="F138" s="1"/>
      <c r="G138" s="1">
        <f>30.284*(34/33.9)</f>
        <v>30.373333333333338</v>
      </c>
      <c r="H138" s="1">
        <v>2.6817830570000001</v>
      </c>
      <c r="I138" s="1">
        <v>17.46026921</v>
      </c>
      <c r="J138" s="1">
        <v>2.0197421979999999</v>
      </c>
      <c r="K138" s="1">
        <v>-33.381879640000001</v>
      </c>
    </row>
    <row r="139" spans="1:11" ht="15" x14ac:dyDescent="0.25">
      <c r="A139" s="1">
        <v>25.359116022099446</v>
      </c>
      <c r="B139" s="1">
        <v>0.77607388618619988</v>
      </c>
      <c r="C139" s="1">
        <v>26.094780999999998</v>
      </c>
      <c r="D139" s="1">
        <v>2.1991833743999494</v>
      </c>
      <c r="E139" s="1">
        <v>-21.556644333333338</v>
      </c>
      <c r="F139" s="1"/>
      <c r="G139" s="1">
        <f>30.51*(34/33.9)</f>
        <v>30.600000000000005</v>
      </c>
      <c r="H139" s="1">
        <v>2.6974700290000002</v>
      </c>
      <c r="I139" s="1">
        <v>15.89058723</v>
      </c>
      <c r="J139" s="1">
        <v>1.9678163829999999</v>
      </c>
      <c r="K139" s="1">
        <v>-34.692370760000003</v>
      </c>
    </row>
    <row r="140" spans="1:11" ht="15" x14ac:dyDescent="0.25">
      <c r="A140" s="1">
        <v>25.546961325966851</v>
      </c>
      <c r="B140" s="1">
        <v>0.67447469921999992</v>
      </c>
      <c r="C140" s="1">
        <v>31.201112666666667</v>
      </c>
      <c r="D140" s="1">
        <v>1.9982512787844384</v>
      </c>
      <c r="E140" s="1">
        <v>-21.353115666666675</v>
      </c>
      <c r="F140" s="1"/>
      <c r="G140" s="1">
        <f>30.736*(34/33.9)</f>
        <v>30.826666666666672</v>
      </c>
      <c r="H140" s="1">
        <v>2.7116302050000001</v>
      </c>
      <c r="I140" s="1">
        <v>14.162532880000001</v>
      </c>
      <c r="J140" s="1">
        <v>1.916199046</v>
      </c>
      <c r="K140" s="1">
        <v>-35.814194800000003</v>
      </c>
    </row>
    <row r="141" spans="1:11" ht="15" x14ac:dyDescent="0.25">
      <c r="A141" s="1">
        <v>25.734806629834253</v>
      </c>
      <c r="B141" s="1">
        <v>0.80916574367999994</v>
      </c>
      <c r="C141" s="1">
        <v>35.405810666666667</v>
      </c>
      <c r="D141" s="1">
        <v>1.6589745281041757</v>
      </c>
      <c r="E141" s="1">
        <v>-17.674999</v>
      </c>
      <c r="F141" s="1"/>
      <c r="G141" s="1">
        <f>30.962*(34/33.9)</f>
        <v>31.053333333333338</v>
      </c>
      <c r="H141" s="1">
        <v>2.7237278429999998</v>
      </c>
      <c r="I141" s="1">
        <v>12.30146809</v>
      </c>
      <c r="J141" s="1">
        <v>1.8644118380000001</v>
      </c>
      <c r="K141" s="1">
        <v>-36.770716059999998</v>
      </c>
    </row>
    <row r="142" spans="1:11" ht="15" x14ac:dyDescent="0.25">
      <c r="A142" s="1">
        <v>25.922651933701658</v>
      </c>
      <c r="B142" s="1">
        <v>0.74881895037599999</v>
      </c>
      <c r="C142" s="1">
        <v>37.039251999999998</v>
      </c>
      <c r="D142" s="1">
        <v>1.8552120259863931</v>
      </c>
      <c r="E142" s="1">
        <v>-20.61988933333334</v>
      </c>
      <c r="F142" s="1"/>
      <c r="G142" s="1">
        <f>31.188*(34/33.9)</f>
        <v>31.280000000000005</v>
      </c>
      <c r="H142" s="1">
        <v>2.733709357</v>
      </c>
      <c r="I142" s="1">
        <v>10.29842064</v>
      </c>
      <c r="J142" s="1">
        <v>1.8127064959999999</v>
      </c>
      <c r="K142" s="1">
        <v>-37.53612828</v>
      </c>
    </row>
    <row r="143" spans="1:11" ht="15" x14ac:dyDescent="0.25">
      <c r="A143" s="1">
        <v>26.11049723756906</v>
      </c>
      <c r="B143" s="1">
        <v>0.88880221751999999</v>
      </c>
      <c r="C143" s="1">
        <v>37.55307153333333</v>
      </c>
      <c r="D143" s="1">
        <v>2.0648100742248574</v>
      </c>
      <c r="E143" s="1">
        <v>-18.115211666666667</v>
      </c>
      <c r="F143" s="1"/>
      <c r="G143" s="1">
        <f>31.414*(34/33.9)</f>
        <v>31.506666666666671</v>
      </c>
      <c r="H143" s="1">
        <v>2.7415260830000001</v>
      </c>
      <c r="I143" s="1">
        <v>8.1445865309999999</v>
      </c>
      <c r="J143" s="1">
        <v>1.761443748</v>
      </c>
      <c r="K143" s="1">
        <v>-38.074017480000002</v>
      </c>
    </row>
    <row r="144" spans="1:11" ht="15" x14ac:dyDescent="0.25">
      <c r="A144" s="1">
        <v>26.298342541436465</v>
      </c>
      <c r="B144" s="1">
        <v>0.69023469767699996</v>
      </c>
      <c r="C144" s="1">
        <v>38.965006500000001</v>
      </c>
      <c r="D144" s="1">
        <v>1.952411519956023</v>
      </c>
      <c r="E144" s="1">
        <v>-19.048488000000006</v>
      </c>
      <c r="F144" s="1"/>
      <c r="G144" s="1">
        <f>31.64*(34/33.9)</f>
        <v>31.733333333333338</v>
      </c>
      <c r="H144" s="1">
        <v>2.7471338630000002</v>
      </c>
      <c r="I144" s="1">
        <v>5.8316933559999997</v>
      </c>
      <c r="J144" s="1">
        <v>1.7110928759999999</v>
      </c>
      <c r="K144" s="1">
        <v>-38.33131788</v>
      </c>
    </row>
    <row r="145" spans="1:11" ht="15" x14ac:dyDescent="0.25">
      <c r="A145" s="1">
        <v>26.486187845303867</v>
      </c>
      <c r="B145" s="1">
        <v>0.67443972287999965</v>
      </c>
      <c r="C145" s="1">
        <v>40.936285999999996</v>
      </c>
      <c r="D145" s="1">
        <v>1.6862691029653332</v>
      </c>
      <c r="E145" s="1">
        <v>-16.697487666666667</v>
      </c>
      <c r="F145" s="1"/>
      <c r="G145" s="1">
        <f>31.866*(34/33.9)</f>
        <v>31.960000000000004</v>
      </c>
      <c r="H145" s="1">
        <v>2.7502301139999998</v>
      </c>
      <c r="I145" s="1">
        <v>3.3079728429999999</v>
      </c>
      <c r="J145" s="1">
        <v>1.6619014809999999</v>
      </c>
      <c r="K145" s="1">
        <v>-38.00591558</v>
      </c>
    </row>
    <row r="146" spans="1:11" ht="15" x14ac:dyDescent="0.25">
      <c r="A146" s="1">
        <v>26.674033149171272</v>
      </c>
      <c r="B146" s="1">
        <v>0.74139896921999993</v>
      </c>
      <c r="C146" s="1">
        <v>48.308511333333335</v>
      </c>
      <c r="D146" s="1">
        <v>1.8497490202489457</v>
      </c>
      <c r="E146" s="1">
        <v>-14.887243333333345</v>
      </c>
      <c r="F146" s="1"/>
      <c r="G146" s="1">
        <f>32.092*(34/33.9)</f>
        <v>32.186666666666667</v>
      </c>
      <c r="H146" s="1">
        <v>2.7509484610000001</v>
      </c>
      <c r="I146" s="1">
        <v>0.64908163399999996</v>
      </c>
      <c r="J146" s="1">
        <v>1.61548661</v>
      </c>
      <c r="K146" s="1">
        <v>-37.467389130000001</v>
      </c>
    </row>
    <row r="147" spans="1:11" ht="15" x14ac:dyDescent="0.25">
      <c r="A147" s="1">
        <v>26.861878453038674</v>
      </c>
      <c r="B147" s="1">
        <v>0.67319030928239987</v>
      </c>
      <c r="C147" s="1">
        <v>54.4711505</v>
      </c>
      <c r="D147" s="1">
        <v>1.5084531601228048</v>
      </c>
      <c r="E147" s="1">
        <v>-14.159087000000007</v>
      </c>
      <c r="F147" s="1"/>
      <c r="G147" s="1">
        <f>32.318*(34/33.9)</f>
        <v>32.413333333333334</v>
      </c>
      <c r="H147" s="1">
        <v>2.7492451080000002</v>
      </c>
      <c r="I147" s="1">
        <v>-2.1440192320000002</v>
      </c>
      <c r="J147" s="1">
        <v>1.5723039990000001</v>
      </c>
      <c r="K147" s="1">
        <v>-36.626235059999999</v>
      </c>
    </row>
    <row r="148" spans="1:11" ht="15" x14ac:dyDescent="0.25">
      <c r="A148" s="1">
        <v>27.049723756906076</v>
      </c>
      <c r="B148" s="1">
        <v>0.8523277482299999</v>
      </c>
      <c r="C148" s="1">
        <v>52.952820333333335</v>
      </c>
      <c r="D148" s="1">
        <v>1.9680761048902791</v>
      </c>
      <c r="E148" s="1">
        <v>-13.726968666666671</v>
      </c>
      <c r="F148" s="1"/>
      <c r="G148" s="1">
        <f>32.544*(34/33.9)</f>
        <v>32.64</v>
      </c>
      <c r="H148" s="1">
        <v>2.7450812070000001</v>
      </c>
      <c r="I148" s="1">
        <v>-5.0677440369999998</v>
      </c>
      <c r="J148" s="1">
        <v>1.5328224399999999</v>
      </c>
      <c r="K148" s="1">
        <v>-35.332669160000002</v>
      </c>
    </row>
    <row r="149" spans="1:11" ht="15" x14ac:dyDescent="0.25">
      <c r="A149" s="1">
        <v>27.237569060773481</v>
      </c>
      <c r="B149" s="1">
        <v>0.83554126361999981</v>
      </c>
      <c r="C149" s="1">
        <v>50.815414333333337</v>
      </c>
      <c r="D149" s="1">
        <v>2.1134313755405234</v>
      </c>
      <c r="E149" s="1">
        <v>-13.875498999999998</v>
      </c>
      <c r="F149" s="1"/>
      <c r="G149" s="1">
        <f>32.77*(34/33.9)</f>
        <v>32.866666666666674</v>
      </c>
      <c r="H149" s="1">
        <v>2.7384223620000001</v>
      </c>
      <c r="I149" s="1">
        <v>-8.1154725140000004</v>
      </c>
      <c r="J149" s="1">
        <v>1.4975130910000001</v>
      </c>
      <c r="K149" s="1">
        <v>-33.31706294</v>
      </c>
    </row>
    <row r="150" spans="1:11" ht="15" x14ac:dyDescent="0.25">
      <c r="A150" s="1">
        <v>27.425414364640883</v>
      </c>
      <c r="B150" s="1">
        <v>0.60043603601939988</v>
      </c>
      <c r="C150" s="1">
        <v>51.427674000000003</v>
      </c>
      <c r="D150" s="1">
        <v>2.3625831549269325</v>
      </c>
      <c r="E150" s="1">
        <v>-13.864955333333342</v>
      </c>
      <c r="F150" s="1"/>
      <c r="G150" s="1">
        <f>32.996*(34/33.9)</f>
        <v>33.093333333333341</v>
      </c>
      <c r="H150" s="1">
        <v>2.7290012340000001</v>
      </c>
      <c r="I150" s="1">
        <v>-11.298594830000001</v>
      </c>
      <c r="J150" s="1">
        <v>1.466772559</v>
      </c>
      <c r="K150" s="1">
        <v>-29.827393399999998</v>
      </c>
    </row>
    <row r="151" spans="1:11" ht="15" x14ac:dyDescent="0.25">
      <c r="A151" s="1">
        <v>27.613259668508288</v>
      </c>
      <c r="B151" s="1">
        <v>0.84670427015999983</v>
      </c>
      <c r="C151" s="1">
        <v>51.020051000000002</v>
      </c>
      <c r="D151" s="1">
        <v>1.9949067891992291</v>
      </c>
      <c r="E151" s="1">
        <v>-13.793323000000001</v>
      </c>
      <c r="F151" s="1"/>
      <c r="G151" s="1">
        <f>33.222*(34/33.9)</f>
        <v>33.320000000000007</v>
      </c>
      <c r="H151" s="1">
        <v>2.7174519130000001</v>
      </c>
      <c r="I151" s="1">
        <v>-14.58098513</v>
      </c>
      <c r="J151" s="1">
        <v>1.4416334289999999</v>
      </c>
      <c r="K151" s="1">
        <v>-23.836117049999999</v>
      </c>
    </row>
    <row r="152" spans="1:11" ht="15" x14ac:dyDescent="0.25">
      <c r="A152" s="1">
        <v>27.80110497237569</v>
      </c>
      <c r="B152" s="1">
        <v>0.76800399794999996</v>
      </c>
      <c r="C152" s="1">
        <v>54.195628333333332</v>
      </c>
      <c r="D152" s="1">
        <v>1.9047554724880915</v>
      </c>
      <c r="E152" s="1">
        <v>-15.28417566666667</v>
      </c>
      <c r="F152" s="1"/>
      <c r="G152" s="1">
        <f>33.448*(34/33.9)</f>
        <v>33.546666666666674</v>
      </c>
      <c r="H152" s="1">
        <v>2.7037508859999999</v>
      </c>
      <c r="I152" s="1">
        <v>-17.943854349999999</v>
      </c>
      <c r="J152" s="1">
        <v>1.4225291309999999</v>
      </c>
      <c r="K152" s="1">
        <v>-12.122660610000001</v>
      </c>
    </row>
    <row r="153" spans="1:11" ht="15" x14ac:dyDescent="0.25">
      <c r="A153" s="1">
        <v>27.988950276243095</v>
      </c>
      <c r="B153" s="1">
        <v>0.87440612993999989</v>
      </c>
      <c r="C153" s="1">
        <v>55.524744999999996</v>
      </c>
      <c r="D153" s="1">
        <v>1.8901379233572519</v>
      </c>
      <c r="E153" s="1">
        <v>-13.106339333333331</v>
      </c>
      <c r="F153" s="1"/>
      <c r="G153" s="1">
        <f>33.674*(34/33.9)</f>
        <v>33.773333333333341</v>
      </c>
      <c r="H153" s="1">
        <v>2.6878780629999999</v>
      </c>
      <c r="I153" s="1">
        <v>-21.365264809999999</v>
      </c>
      <c r="J153" s="1">
        <v>1.409901302</v>
      </c>
      <c r="K153" s="1">
        <v>14.17263775</v>
      </c>
    </row>
    <row r="154" spans="1:11" ht="15" x14ac:dyDescent="0.25">
      <c r="A154" s="1">
        <v>28.176795580110497</v>
      </c>
      <c r="B154" s="1">
        <v>0.84970347335999985</v>
      </c>
      <c r="C154" s="1">
        <v>53.311161666666663</v>
      </c>
      <c r="D154" s="1">
        <v>1.9941511870687951</v>
      </c>
      <c r="E154" s="1">
        <v>-13.968184000000008</v>
      </c>
      <c r="F154" s="1"/>
      <c r="G154" s="1">
        <f>33.9*(34/33.9)</f>
        <v>34.000000000000007</v>
      </c>
      <c r="H154" s="1">
        <v>2.6698165550000001</v>
      </c>
      <c r="I154" s="1">
        <v>-24.82084983</v>
      </c>
      <c r="J154" s="1">
        <v>1.404210344</v>
      </c>
      <c r="K154" s="1">
        <v>59.507261800000002</v>
      </c>
    </row>
    <row r="155" spans="1:11" ht="15" x14ac:dyDescent="0.25">
      <c r="A155" s="1">
        <v>28.364640883977902</v>
      </c>
      <c r="B155" s="1">
        <v>0.73790048933999997</v>
      </c>
      <c r="C155" s="1">
        <v>52.329011000000001</v>
      </c>
      <c r="D155" s="1">
        <v>1.7097557201050491</v>
      </c>
      <c r="E155" s="1">
        <v>-16.055853333333332</v>
      </c>
      <c r="F155" s="1"/>
      <c r="G155" s="1"/>
      <c r="H155" s="1"/>
      <c r="I155" s="1"/>
      <c r="J155" s="1"/>
      <c r="K155" s="1"/>
    </row>
    <row r="156" spans="1:11" ht="15" x14ac:dyDescent="0.25">
      <c r="A156" s="1">
        <v>28.552486187845304</v>
      </c>
      <c r="B156" s="1">
        <v>0.7319844125999998</v>
      </c>
      <c r="C156" s="1">
        <v>52.628183999999997</v>
      </c>
      <c r="D156" s="1">
        <v>1.924022687632112</v>
      </c>
      <c r="E156" s="1">
        <v>-14.692939000000003</v>
      </c>
      <c r="F156" s="1"/>
      <c r="G156" s="1"/>
      <c r="H156" s="1"/>
      <c r="I156" s="1"/>
      <c r="J156" s="1"/>
      <c r="K156" s="1"/>
    </row>
    <row r="157" spans="1:11" ht="15" x14ac:dyDescent="0.25">
      <c r="A157" s="1">
        <v>28.740331491712706</v>
      </c>
      <c r="B157" s="1">
        <v>0.8196476133299998</v>
      </c>
      <c r="C157" s="1">
        <v>56.076373000000004</v>
      </c>
      <c r="D157" s="1">
        <v>1.8784521189408194</v>
      </c>
      <c r="E157" s="1">
        <v>-14.80178333333334</v>
      </c>
      <c r="F157" s="1"/>
      <c r="G157" s="1"/>
      <c r="H157" s="1"/>
      <c r="I157" s="1"/>
      <c r="J157" s="1"/>
      <c r="K157" s="1"/>
    </row>
    <row r="158" spans="1:11" ht="15" x14ac:dyDescent="0.25">
      <c r="A158" s="1">
        <v>28.928176795580111</v>
      </c>
      <c r="B158" s="1">
        <v>0.80305474745999994</v>
      </c>
      <c r="C158" s="1">
        <v>55.232384333333329</v>
      </c>
      <c r="D158" s="1">
        <v>1.7755594358768958</v>
      </c>
      <c r="E158" s="1">
        <v>-15.722764666666677</v>
      </c>
      <c r="F158" s="1"/>
      <c r="G158" s="1"/>
      <c r="H158" s="1"/>
      <c r="I158" s="1"/>
      <c r="J158" s="1"/>
      <c r="K158" s="1"/>
    </row>
    <row r="159" spans="1:11" ht="15" x14ac:dyDescent="0.25">
      <c r="A159" s="1">
        <v>29.116022099447513</v>
      </c>
      <c r="B159" s="1">
        <v>0.70492196228999981</v>
      </c>
      <c r="C159" s="1">
        <v>54.827228333333331</v>
      </c>
      <c r="D159" s="1">
        <v>1.5170628258173102</v>
      </c>
      <c r="E159" s="1">
        <v>-17.471065333333343</v>
      </c>
      <c r="F159" s="1"/>
      <c r="G159" s="1"/>
      <c r="H159" s="1"/>
      <c r="I159" s="1"/>
      <c r="J159" s="1"/>
      <c r="K159" s="1"/>
    </row>
    <row r="160" spans="1:11" ht="15" x14ac:dyDescent="0.25">
      <c r="A160" s="1">
        <v>29.303867403314918</v>
      </c>
      <c r="B160" s="1">
        <v>0.74735786663999981</v>
      </c>
      <c r="C160" s="1">
        <v>57.675193999999998</v>
      </c>
      <c r="D160" s="1">
        <v>1.9522068927655647</v>
      </c>
      <c r="E160" s="1">
        <v>-17.191455000000005</v>
      </c>
      <c r="F160" s="1"/>
      <c r="G160" s="1"/>
      <c r="H160" s="1"/>
      <c r="I160" s="1"/>
      <c r="J160" s="1"/>
      <c r="K160" s="1"/>
    </row>
    <row r="161" spans="1:11" ht="15" x14ac:dyDescent="0.25">
      <c r="A161" s="1">
        <v>29.49171270718232</v>
      </c>
      <c r="B161" s="1">
        <v>0.78139843593000002</v>
      </c>
      <c r="C161" s="1">
        <v>49.846706999999995</v>
      </c>
      <c r="D161" s="1">
        <v>1.9160628811220817</v>
      </c>
      <c r="E161" s="1">
        <v>-17.987102</v>
      </c>
      <c r="F161" s="1"/>
      <c r="G161" s="1"/>
      <c r="H161" s="1"/>
      <c r="I161" s="1"/>
      <c r="J161" s="1"/>
      <c r="K161" s="1"/>
    </row>
    <row r="162" spans="1:11" ht="15" x14ac:dyDescent="0.25">
      <c r="A162" s="1">
        <v>29.679558011049725</v>
      </c>
      <c r="B162" s="1">
        <v>0.67293210536999992</v>
      </c>
      <c r="C162" s="1">
        <v>56.506316333333331</v>
      </c>
      <c r="D162" s="1">
        <v>1.8297169987527553</v>
      </c>
      <c r="E162" s="1">
        <v>-18.463345000000004</v>
      </c>
      <c r="F162" s="1"/>
      <c r="G162" s="1"/>
      <c r="H162" s="1"/>
      <c r="I162" s="1"/>
      <c r="J162" s="1"/>
      <c r="K162" s="1"/>
    </row>
    <row r="163" spans="1:11" ht="15" x14ac:dyDescent="0.25">
      <c r="A163" s="1">
        <v>29.867403314917127</v>
      </c>
      <c r="B163" s="1">
        <v>0.69101428661999997</v>
      </c>
      <c r="C163" s="1">
        <v>50.349713333333327</v>
      </c>
      <c r="D163" s="1">
        <v>1.7602180547433013</v>
      </c>
      <c r="E163" s="1">
        <v>-20.541598666666665</v>
      </c>
      <c r="F163" s="1"/>
      <c r="G163" s="1"/>
      <c r="H163" s="1"/>
      <c r="I163" s="1"/>
      <c r="J163" s="1"/>
      <c r="K163" s="1"/>
    </row>
    <row r="164" spans="1:11" ht="15" x14ac:dyDescent="0.25">
      <c r="A164" s="1">
        <v>30.055248618784532</v>
      </c>
      <c r="B164" s="1">
        <v>0.77349852720000001</v>
      </c>
      <c r="C164" s="1">
        <v>50.96379533333333</v>
      </c>
      <c r="D164" s="1">
        <v>1.9123225766536338</v>
      </c>
      <c r="E164" s="1">
        <v>-21.010598000000002</v>
      </c>
      <c r="F164" s="1"/>
      <c r="G164" s="1"/>
      <c r="H164" s="1"/>
      <c r="I164" s="1"/>
      <c r="J164" s="1"/>
      <c r="K164" s="1"/>
    </row>
    <row r="165" spans="1:11" ht="15" x14ac:dyDescent="0.25">
      <c r="A165" s="1">
        <v>30.243093922651934</v>
      </c>
      <c r="B165" s="1">
        <v>0.52142704131000006</v>
      </c>
      <c r="C165" s="1">
        <v>54.227359</v>
      </c>
      <c r="D165" s="1">
        <v>1.5194563347681993</v>
      </c>
      <c r="E165" s="1">
        <v>-24.629170000000002</v>
      </c>
      <c r="F165" s="1"/>
      <c r="G165" s="1"/>
      <c r="H165" s="1"/>
      <c r="I165" s="1"/>
      <c r="J165" s="1"/>
      <c r="K165" s="1"/>
    </row>
    <row r="166" spans="1:11" ht="15" x14ac:dyDescent="0.25">
      <c r="A166" s="1">
        <v>30.430939226519335</v>
      </c>
      <c r="B166" s="1">
        <v>0.462816026085</v>
      </c>
      <c r="C166" s="1">
        <v>53.985233999999998</v>
      </c>
      <c r="D166" s="1">
        <v>1.4442950046818774</v>
      </c>
      <c r="E166" s="1">
        <v>-24.304696333333339</v>
      </c>
      <c r="F166" s="1"/>
      <c r="G166" s="1"/>
      <c r="H166" s="1"/>
      <c r="I166" s="1"/>
      <c r="J166" s="1"/>
      <c r="K166" s="1"/>
    </row>
    <row r="167" spans="1:11" ht="15" x14ac:dyDescent="0.25">
      <c r="A167" s="1">
        <v>30.618784530386741</v>
      </c>
      <c r="B167" s="1">
        <v>0.56191158827999987</v>
      </c>
      <c r="C167" s="1">
        <v>39.034616333333332</v>
      </c>
      <c r="D167" s="1">
        <v>1.7610546384623118</v>
      </c>
      <c r="E167" s="1">
        <v>-23.507392333333343</v>
      </c>
      <c r="F167" s="1"/>
      <c r="G167" s="1"/>
      <c r="H167" s="1"/>
      <c r="I167" s="1"/>
      <c r="J167" s="1"/>
      <c r="K167" s="1"/>
    </row>
    <row r="168" spans="1:11" ht="15" x14ac:dyDescent="0.25">
      <c r="A168" s="1">
        <v>30.806629834254142</v>
      </c>
      <c r="B168" s="1">
        <v>0.58568297486999998</v>
      </c>
      <c r="C168" s="1">
        <v>38.187853333333337</v>
      </c>
      <c r="D168" s="1">
        <v>1.7119943580206567</v>
      </c>
      <c r="E168" s="1">
        <v>-25.311076</v>
      </c>
      <c r="F168" s="1"/>
      <c r="G168" s="1"/>
      <c r="H168" s="1"/>
      <c r="I168" s="1"/>
      <c r="J168" s="1"/>
      <c r="K168" s="1"/>
    </row>
    <row r="169" spans="1:11" ht="15" x14ac:dyDescent="0.25">
      <c r="A169" s="1">
        <v>30.994475138121548</v>
      </c>
      <c r="B169" s="1">
        <v>0.52180004646</v>
      </c>
      <c r="C169" s="1">
        <v>42.620238499999999</v>
      </c>
      <c r="D169" s="1">
        <v>1.3812621820682693</v>
      </c>
      <c r="E169" s="1">
        <v>-25.802245000000006</v>
      </c>
      <c r="F169" s="1"/>
      <c r="G169" s="1"/>
      <c r="H169" s="1"/>
      <c r="I169" s="1"/>
      <c r="J169" s="1"/>
      <c r="K169" s="1"/>
    </row>
    <row r="170" spans="1:11" ht="15" x14ac:dyDescent="0.25">
      <c r="A170" s="1">
        <v>31.182320441988949</v>
      </c>
      <c r="B170" s="1">
        <v>0.50815095471000005</v>
      </c>
      <c r="C170" s="1">
        <v>34.433840000000004</v>
      </c>
      <c r="D170" s="1">
        <v>1.5705909110794092</v>
      </c>
      <c r="E170" s="1">
        <v>-27.777729000000001</v>
      </c>
      <c r="F170" s="1"/>
      <c r="G170" s="1"/>
      <c r="H170" s="1"/>
      <c r="I170" s="1"/>
      <c r="J170" s="1"/>
      <c r="K170" s="1"/>
    </row>
    <row r="171" spans="1:11" ht="15" x14ac:dyDescent="0.25">
      <c r="A171" s="1">
        <v>31.370165745856355</v>
      </c>
      <c r="B171" s="1">
        <v>0.50990179064999985</v>
      </c>
      <c r="C171" s="1">
        <v>34.528585</v>
      </c>
      <c r="D171" s="1">
        <v>1.1623068307692039</v>
      </c>
      <c r="E171" s="1">
        <v>-27.65982266666667</v>
      </c>
      <c r="F171" s="1"/>
      <c r="G171" s="1"/>
      <c r="H171" s="1"/>
      <c r="I171" s="1"/>
      <c r="J171" s="1"/>
      <c r="K171" s="1"/>
    </row>
    <row r="172" spans="1:11" ht="15" x14ac:dyDescent="0.25">
      <c r="A172" s="1">
        <v>31.558011049723756</v>
      </c>
      <c r="B172" s="1">
        <v>0.52697187647999988</v>
      </c>
      <c r="C172" s="1">
        <v>26.539057749999998</v>
      </c>
      <c r="D172" s="1">
        <v>1.1219814790324669</v>
      </c>
      <c r="E172" s="1">
        <v>-28.507012000000003</v>
      </c>
      <c r="F172" s="1"/>
      <c r="G172" s="1"/>
      <c r="H172" s="1"/>
      <c r="I172" s="1"/>
      <c r="J172" s="1"/>
      <c r="K172" s="1"/>
    </row>
    <row r="173" spans="1:11" ht="15" x14ac:dyDescent="0.25">
      <c r="A173" s="1">
        <v>31.745856353591162</v>
      </c>
      <c r="B173" s="1">
        <v>0.54549908238</v>
      </c>
      <c r="C173" s="1">
        <v>22.580925499999999</v>
      </c>
      <c r="D173" s="1">
        <v>1.0882538646159032</v>
      </c>
      <c r="E173" s="1">
        <v>-31.336317666666673</v>
      </c>
      <c r="F173" s="1"/>
      <c r="G173" s="1"/>
      <c r="H173" s="1"/>
      <c r="I173" s="1"/>
      <c r="J173" s="1"/>
      <c r="K173" s="1"/>
    </row>
    <row r="174" spans="1:11" ht="15" x14ac:dyDescent="0.25">
      <c r="A174" s="1">
        <v>31.933701657458563</v>
      </c>
      <c r="B174" s="1">
        <v>0.61729249302</v>
      </c>
      <c r="C174" s="1">
        <v>15.664391999999999</v>
      </c>
      <c r="D174" s="1">
        <v>1.177397997135847</v>
      </c>
      <c r="E174" s="1">
        <v>-32.09335166666667</v>
      </c>
      <c r="F174" s="1"/>
      <c r="G174" s="1"/>
      <c r="H174" s="1"/>
      <c r="I174" s="1"/>
      <c r="J174" s="1"/>
      <c r="K174" s="1"/>
    </row>
    <row r="175" spans="1:11" ht="15" x14ac:dyDescent="0.25">
      <c r="A175" s="1">
        <v>32.121546961325969</v>
      </c>
      <c r="B175" s="1">
        <v>0.59690788625999991</v>
      </c>
      <c r="C175" s="1">
        <v>17.026641999999999</v>
      </c>
      <c r="D175" s="1">
        <v>1.0327552866515948</v>
      </c>
      <c r="E175" s="1">
        <v>-31.564793333333341</v>
      </c>
      <c r="F175" s="1"/>
      <c r="G175" s="1"/>
      <c r="H175" s="1"/>
      <c r="I175" s="1"/>
      <c r="J175" s="1"/>
      <c r="K175" s="1"/>
    </row>
    <row r="176" spans="1:11" ht="15" x14ac:dyDescent="0.25">
      <c r="A176" s="1">
        <v>32.309392265193367</v>
      </c>
      <c r="B176" s="1">
        <v>0.54857996885999993</v>
      </c>
      <c r="C176" s="1">
        <v>15.136637</v>
      </c>
      <c r="D176" s="1">
        <v>0.8991868223002536</v>
      </c>
      <c r="E176" s="1">
        <v>-37.454694666666668</v>
      </c>
      <c r="F176" s="1"/>
      <c r="G176" s="1"/>
      <c r="H176" s="1"/>
      <c r="I176" s="1"/>
      <c r="J176" s="1"/>
      <c r="K176" s="1"/>
    </row>
    <row r="177" spans="1:11" ht="15" x14ac:dyDescent="0.25">
      <c r="A177" s="1">
        <v>32.497237569060772</v>
      </c>
      <c r="B177" s="1">
        <v>0.56296338021000003</v>
      </c>
      <c r="C177" s="1">
        <v>14.039356</v>
      </c>
      <c r="D177" s="1">
        <v>0.78352626072311171</v>
      </c>
      <c r="E177" s="1">
        <v>-39.307258333333337</v>
      </c>
      <c r="F177" s="1"/>
      <c r="G177" s="1"/>
      <c r="H177" s="1"/>
      <c r="I177" s="1"/>
      <c r="J177" s="1"/>
      <c r="K177" s="1"/>
    </row>
    <row r="178" spans="1:11" ht="15" x14ac:dyDescent="0.25">
      <c r="A178" s="1">
        <v>32.685082872928177</v>
      </c>
      <c r="B178" s="1">
        <v>0.55102640943000003</v>
      </c>
      <c r="C178" s="1">
        <v>8.9721679999999999</v>
      </c>
      <c r="D178" s="1">
        <v>0.73965159211893061</v>
      </c>
      <c r="E178" s="1">
        <v>-42.680503999999999</v>
      </c>
      <c r="F178" s="1"/>
      <c r="G178" s="1"/>
      <c r="H178" s="1"/>
      <c r="I178" s="1"/>
      <c r="J178" s="1"/>
      <c r="K178" s="1"/>
    </row>
    <row r="179" spans="1:11" ht="15" x14ac:dyDescent="0.25">
      <c r="A179" s="1">
        <v>32.872928176795583</v>
      </c>
      <c r="B179" s="1">
        <v>0.64149965942999987</v>
      </c>
      <c r="C179" s="1">
        <v>9.5628584999999973</v>
      </c>
      <c r="D179" s="1">
        <v>0.39149725841306632</v>
      </c>
      <c r="E179" s="1">
        <v>-35.137513666666678</v>
      </c>
      <c r="F179" s="1"/>
      <c r="G179" s="1"/>
      <c r="H179" s="1"/>
      <c r="I179" s="1"/>
      <c r="J179" s="1"/>
      <c r="K179" s="1"/>
    </row>
    <row r="180" spans="1:11" ht="15" x14ac:dyDescent="0.25">
      <c r="A180" s="1">
        <v>33.060773480662981</v>
      </c>
      <c r="B180" s="1">
        <v>0.58944278778000003</v>
      </c>
      <c r="C180" s="1">
        <v>-1.2965892500000002</v>
      </c>
      <c r="D180" s="1">
        <v>0.58114896890067202</v>
      </c>
      <c r="E180" s="1">
        <v>-45.211533500000002</v>
      </c>
      <c r="F180" s="1"/>
      <c r="G180" s="1"/>
      <c r="H180" s="1"/>
      <c r="I180" s="1"/>
      <c r="J180" s="1"/>
      <c r="K180" s="1"/>
    </row>
    <row r="181" spans="1:11" ht="15" x14ac:dyDescent="0.25">
      <c r="A181" s="1">
        <v>33.248618784530386</v>
      </c>
      <c r="B181" s="1">
        <v>0.69619562879999974</v>
      </c>
      <c r="C181" s="1">
        <v>-5.5433419999999991</v>
      </c>
      <c r="D181" s="1">
        <v>0.40007938369772994</v>
      </c>
      <c r="E181" s="1">
        <v>-39.112582333333336</v>
      </c>
      <c r="F181" s="1"/>
      <c r="G181" s="1"/>
      <c r="H181" s="1"/>
      <c r="I181" s="1"/>
      <c r="J181" s="1"/>
      <c r="K181" s="1"/>
    </row>
    <row r="182" spans="1:11" ht="15" x14ac:dyDescent="0.25">
      <c r="A182" s="1">
        <v>33.436464088397791</v>
      </c>
      <c r="B182" s="1">
        <v>0.66556332149999997</v>
      </c>
      <c r="C182" s="1">
        <v>-7.5424807500000028</v>
      </c>
      <c r="D182" s="1">
        <v>0.37377511862125196</v>
      </c>
      <c r="E182" s="1">
        <v>-45.287203833333336</v>
      </c>
      <c r="F182" s="1"/>
      <c r="G182" s="1"/>
      <c r="H182" s="1"/>
      <c r="I182" s="1"/>
      <c r="J182" s="1"/>
      <c r="K182" s="1"/>
    </row>
    <row r="183" spans="1:11" ht="15" x14ac:dyDescent="0.25">
      <c r="A183" s="1">
        <v>33.624309392265197</v>
      </c>
      <c r="B183" s="1">
        <v>0.78350082278999988</v>
      </c>
      <c r="C183" s="1">
        <v>-14.169611999999997</v>
      </c>
      <c r="D183" s="1">
        <v>0.28103862726942186</v>
      </c>
      <c r="E183" s="1">
        <v>-36.098166333333339</v>
      </c>
      <c r="F183" s="1"/>
      <c r="G183" s="1"/>
      <c r="H183" s="1"/>
      <c r="I183" s="1"/>
      <c r="J183" s="1"/>
      <c r="K183" s="1"/>
    </row>
    <row r="184" spans="1:11" ht="15" x14ac:dyDescent="0.25">
      <c r="A184" s="1">
        <v>33.812154696132595</v>
      </c>
      <c r="B184" s="1">
        <v>0.83604283055999984</v>
      </c>
      <c r="C184" s="1">
        <v>-18.981848000000006</v>
      </c>
      <c r="D184" s="1">
        <v>0.29010732239757742</v>
      </c>
      <c r="E184" s="1">
        <v>41.593725666666678</v>
      </c>
      <c r="F184" s="1"/>
      <c r="G184" s="1"/>
      <c r="H184" s="1"/>
      <c r="I184" s="1"/>
      <c r="J184" s="1"/>
      <c r="K184" s="1"/>
    </row>
    <row r="185" spans="1:11" ht="15" x14ac:dyDescent="0.25">
      <c r="A185" s="1">
        <v>34</v>
      </c>
      <c r="B185" s="1">
        <v>0.83395037879999989</v>
      </c>
      <c r="C185" s="1">
        <v>-24.530206</v>
      </c>
      <c r="D185" s="1">
        <v>0.36577042485594818</v>
      </c>
      <c r="E185" s="1">
        <v>60.19481566666667</v>
      </c>
      <c r="F185" s="1"/>
      <c r="G185" s="1"/>
      <c r="H185" s="1"/>
      <c r="I185" s="1"/>
      <c r="J185" s="1"/>
      <c r="K185" s="1"/>
    </row>
  </sheetData>
  <mergeCells count="5">
    <mergeCell ref="A1:E1"/>
    <mergeCell ref="B2:C2"/>
    <mergeCell ref="D2:E2"/>
    <mergeCell ref="G1:K1"/>
    <mergeCell ref="G2:I2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794F-DE26-48A7-91F3-98BA979B54E5}">
  <dimension ref="A1:C80"/>
  <sheetViews>
    <sheetView zoomScale="130" zoomScaleNormal="130" workbookViewId="0">
      <selection sqref="A1:A1048576"/>
    </sheetView>
  </sheetViews>
  <sheetFormatPr defaultRowHeight="14.25" x14ac:dyDescent="0.2"/>
  <cols>
    <col min="1" max="1" width="12.875" style="4" customWidth="1"/>
    <col min="2" max="2" width="13.125" customWidth="1"/>
    <col min="3" max="3" width="16.625" customWidth="1"/>
  </cols>
  <sheetData>
    <row r="1" spans="1:3" ht="15" x14ac:dyDescent="0.25">
      <c r="A1" s="3" t="s">
        <v>29</v>
      </c>
      <c r="B1" s="9" t="s">
        <v>32</v>
      </c>
      <c r="C1" s="9"/>
    </row>
    <row r="2" spans="1:3" ht="15" x14ac:dyDescent="0.25">
      <c r="B2" s="2" t="s">
        <v>30</v>
      </c>
      <c r="C2" s="2" t="s">
        <v>31</v>
      </c>
    </row>
    <row r="3" spans="1:3" ht="15" x14ac:dyDescent="0.25">
      <c r="A3" s="3">
        <v>200</v>
      </c>
      <c r="B3" s="2">
        <v>0.27516000000000002</v>
      </c>
      <c r="C3" s="2">
        <v>6.3231999999999997E-2</v>
      </c>
    </row>
    <row r="4" spans="1:3" ht="15" x14ac:dyDescent="0.25">
      <c r="A4" s="3">
        <v>210</v>
      </c>
      <c r="B4" s="2">
        <v>0.33250999999999997</v>
      </c>
      <c r="C4" s="2">
        <v>9.3544000000000002E-2</v>
      </c>
    </row>
    <row r="5" spans="1:3" ht="15" x14ac:dyDescent="0.25">
      <c r="A5" s="3">
        <v>220</v>
      </c>
      <c r="B5" s="2">
        <v>0.40549000000000002</v>
      </c>
      <c r="C5" s="2">
        <v>0.14035</v>
      </c>
    </row>
    <row r="6" spans="1:3" ht="15" x14ac:dyDescent="0.25">
      <c r="A6" s="3">
        <v>230</v>
      </c>
      <c r="B6" s="2">
        <v>0.49879000000000001</v>
      </c>
      <c r="C6" s="2">
        <v>0.21308000000000002</v>
      </c>
    </row>
    <row r="7" spans="1:3" ht="15" x14ac:dyDescent="0.25">
      <c r="A7" s="3">
        <v>240</v>
      </c>
      <c r="B7" s="2">
        <v>0.61834999999999996</v>
      </c>
      <c r="C7" s="2">
        <v>0.32181000000000004</v>
      </c>
    </row>
    <row r="8" spans="1:3" ht="15" x14ac:dyDescent="0.25">
      <c r="A8" s="3">
        <v>250</v>
      </c>
      <c r="B8" s="2">
        <v>0.77461999999999998</v>
      </c>
      <c r="C8" s="2">
        <v>0.47622000000000003</v>
      </c>
    </row>
    <row r="9" spans="1:3" ht="15" x14ac:dyDescent="0.25">
      <c r="A9" s="3">
        <v>260</v>
      </c>
      <c r="B9" s="2">
        <v>0.98348999999999998</v>
      </c>
      <c r="C9" s="2">
        <v>0.70538000000000001</v>
      </c>
    </row>
    <row r="10" spans="1:3" ht="15" x14ac:dyDescent="0.25">
      <c r="A10" s="3">
        <v>270</v>
      </c>
      <c r="B10" s="2">
        <v>1.2592999999999999</v>
      </c>
      <c r="C10" s="2">
        <v>1.0629</v>
      </c>
    </row>
    <row r="11" spans="1:3" ht="15" x14ac:dyDescent="0.25">
      <c r="A11" s="3">
        <v>280</v>
      </c>
      <c r="B11" s="2">
        <v>1.6073000000000002</v>
      </c>
      <c r="C11" s="2">
        <v>1.6140000000000001</v>
      </c>
    </row>
    <row r="12" spans="1:3" ht="15" x14ac:dyDescent="0.25">
      <c r="A12" s="3">
        <v>290</v>
      </c>
      <c r="B12" s="2">
        <v>2.0034000000000001</v>
      </c>
      <c r="C12" s="2">
        <v>2.4134000000000002</v>
      </c>
    </row>
    <row r="13" spans="1:3" ht="15" x14ac:dyDescent="0.25">
      <c r="A13" s="3">
        <v>300</v>
      </c>
      <c r="B13" s="2">
        <v>2.3624000000000001</v>
      </c>
      <c r="C13" s="2">
        <v>3.4365999999999999</v>
      </c>
    </row>
    <row r="14" spans="1:3" ht="15" x14ac:dyDescent="0.25">
      <c r="A14" s="3">
        <v>310</v>
      </c>
      <c r="B14" s="2">
        <v>2.5404999999999998</v>
      </c>
      <c r="C14" s="2">
        <v>4.4893000000000001</v>
      </c>
    </row>
    <row r="15" spans="1:3" ht="15" x14ac:dyDescent="0.25">
      <c r="A15" s="3">
        <v>315</v>
      </c>
      <c r="B15" s="2">
        <v>2.5249000000000001</v>
      </c>
      <c r="C15" s="2">
        <v>4.9281999999999995</v>
      </c>
    </row>
    <row r="16" spans="1:3" ht="15" x14ac:dyDescent="0.25">
      <c r="A16" s="3">
        <v>320</v>
      </c>
      <c r="B16" s="2">
        <v>2.4387999999999996</v>
      </c>
      <c r="C16" s="2">
        <v>5.2646000000000006</v>
      </c>
    </row>
    <row r="17" spans="1:3" ht="15" x14ac:dyDescent="0.25">
      <c r="A17" s="3">
        <v>325</v>
      </c>
      <c r="B17" s="2">
        <v>2.2951999999999999</v>
      </c>
      <c r="C17" s="2">
        <v>5.4866000000000001</v>
      </c>
    </row>
    <row r="18" spans="1:3" ht="15" x14ac:dyDescent="0.25">
      <c r="A18" s="3">
        <v>330</v>
      </c>
      <c r="B18" s="2">
        <v>2.1139999999999999</v>
      </c>
      <c r="C18" s="2">
        <v>5.6013000000000002</v>
      </c>
    </row>
    <row r="19" spans="1:3" ht="15" x14ac:dyDescent="0.25">
      <c r="A19" s="3">
        <v>335</v>
      </c>
      <c r="B19" s="2">
        <v>1.9153</v>
      </c>
      <c r="C19" s="2">
        <v>5.6283000000000003</v>
      </c>
    </row>
    <row r="20" spans="1:3" ht="15" x14ac:dyDescent="0.25">
      <c r="A20" s="3">
        <v>340</v>
      </c>
      <c r="B20" s="2">
        <v>1.7157</v>
      </c>
      <c r="C20" s="2">
        <v>5.5922999999999998</v>
      </c>
    </row>
    <row r="21" spans="1:3" ht="15" x14ac:dyDescent="0.25">
      <c r="A21" s="3">
        <v>345</v>
      </c>
      <c r="B21" s="2">
        <v>1.5263000000000002</v>
      </c>
      <c r="C21" s="2">
        <v>5.5161999999999995</v>
      </c>
    </row>
    <row r="22" spans="1:3" ht="15" x14ac:dyDescent="0.25">
      <c r="A22" s="3">
        <v>350</v>
      </c>
      <c r="B22" s="2">
        <v>1.3527</v>
      </c>
      <c r="C22" s="2">
        <v>5.4188999999999998</v>
      </c>
    </row>
    <row r="23" spans="1:3" ht="15" x14ac:dyDescent="0.25">
      <c r="A23" s="3">
        <v>355</v>
      </c>
      <c r="B23" s="2">
        <v>1.1971999999999998</v>
      </c>
      <c r="C23" s="2">
        <v>5.3142000000000005</v>
      </c>
    </row>
    <row r="24" spans="1:3" ht="15" x14ac:dyDescent="0.25">
      <c r="A24" s="3">
        <v>360</v>
      </c>
      <c r="B24" s="2">
        <v>1.0593999999999999</v>
      </c>
      <c r="C24" s="2">
        <v>5.2124000000000006</v>
      </c>
    </row>
    <row r="25" spans="1:3" ht="15" x14ac:dyDescent="0.25">
      <c r="A25" s="3">
        <v>365</v>
      </c>
      <c r="B25" s="2">
        <v>0.93834000000000006</v>
      </c>
      <c r="C25" s="2">
        <v>5.1208</v>
      </c>
    </row>
    <row r="26" spans="1:3" ht="15" x14ac:dyDescent="0.25">
      <c r="A26" s="3">
        <v>370</v>
      </c>
      <c r="B26" s="2">
        <v>0.83262999999999998</v>
      </c>
      <c r="C26" s="2">
        <v>5.0445999999999991</v>
      </c>
    </row>
    <row r="27" spans="1:3" ht="15" x14ac:dyDescent="0.25">
      <c r="A27" s="3">
        <v>375</v>
      </c>
      <c r="B27" s="2">
        <v>0.74086999999999992</v>
      </c>
      <c r="C27" s="2">
        <v>4.9867999999999997</v>
      </c>
    </row>
    <row r="28" spans="1:3" ht="15" x14ac:dyDescent="0.25">
      <c r="A28" s="3">
        <v>380</v>
      </c>
      <c r="B28" s="2">
        <v>0.66171000000000002</v>
      </c>
      <c r="C28" s="2">
        <v>4.9488000000000003</v>
      </c>
    </row>
    <row r="29" spans="1:3" ht="15" x14ac:dyDescent="0.25">
      <c r="A29" s="3">
        <v>385</v>
      </c>
      <c r="B29" s="2">
        <v>0.59382000000000001</v>
      </c>
      <c r="C29" s="2">
        <v>4.9307999999999996</v>
      </c>
    </row>
    <row r="30" spans="1:3" ht="15" x14ac:dyDescent="0.25">
      <c r="A30" s="3">
        <v>390</v>
      </c>
      <c r="B30" s="2">
        <v>0.53592000000000006</v>
      </c>
      <c r="C30" s="2">
        <v>4.9320999999999993</v>
      </c>
    </row>
    <row r="31" spans="1:3" ht="15" x14ac:dyDescent="0.25">
      <c r="A31" s="3">
        <v>395</v>
      </c>
      <c r="B31" s="2">
        <v>0.48682999999999998</v>
      </c>
      <c r="C31" s="2">
        <v>4.9520999999999997</v>
      </c>
    </row>
    <row r="32" spans="1:3" ht="15" x14ac:dyDescent="0.25">
      <c r="A32" s="3">
        <v>400</v>
      </c>
      <c r="B32" s="2">
        <v>0.44553000000000004</v>
      </c>
      <c r="C32" s="2">
        <v>4.9901</v>
      </c>
    </row>
    <row r="33" spans="1:3" ht="15" x14ac:dyDescent="0.25">
      <c r="A33" s="3">
        <v>405</v>
      </c>
      <c r="B33" s="2">
        <v>0.41115000000000002</v>
      </c>
      <c r="C33" s="2">
        <v>5.0459000000000005</v>
      </c>
    </row>
    <row r="34" spans="1:3" ht="15" x14ac:dyDescent="0.25">
      <c r="A34" s="3">
        <v>410</v>
      </c>
      <c r="B34" s="2">
        <v>0.38303999999999999</v>
      </c>
      <c r="C34" s="2">
        <v>5.1192000000000002</v>
      </c>
    </row>
    <row r="35" spans="1:3" ht="15" x14ac:dyDescent="0.25">
      <c r="A35" s="3">
        <v>415</v>
      </c>
      <c r="B35" s="2">
        <v>0.36066999999999999</v>
      </c>
      <c r="C35" s="2">
        <v>5.2099000000000002</v>
      </c>
    </row>
    <row r="36" spans="1:3" ht="15" x14ac:dyDescent="0.25">
      <c r="A36" s="3">
        <v>420</v>
      </c>
      <c r="B36" s="2">
        <v>0.34365999999999997</v>
      </c>
      <c r="C36" s="2">
        <v>5.3174999999999999</v>
      </c>
    </row>
    <row r="37" spans="1:3" ht="15" x14ac:dyDescent="0.25">
      <c r="A37" s="3">
        <v>425</v>
      </c>
      <c r="B37" s="2">
        <v>0.33171</v>
      </c>
      <c r="C37" s="2">
        <v>5.4412000000000003</v>
      </c>
    </row>
    <row r="38" spans="1:3" ht="15" x14ac:dyDescent="0.25">
      <c r="A38" s="3">
        <v>430</v>
      </c>
      <c r="B38" s="2">
        <v>0.32457999999999998</v>
      </c>
      <c r="C38" s="2">
        <v>5.5797999999999996</v>
      </c>
    </row>
    <row r="39" spans="1:3" ht="15" x14ac:dyDescent="0.25">
      <c r="A39" s="3">
        <v>435</v>
      </c>
      <c r="B39" s="2">
        <v>0.32207999999999998</v>
      </c>
      <c r="C39" s="2">
        <v>5.7317</v>
      </c>
    </row>
    <row r="40" spans="1:3" ht="15" x14ac:dyDescent="0.25">
      <c r="A40" s="3">
        <v>440</v>
      </c>
      <c r="B40" s="2">
        <v>0.32399</v>
      </c>
      <c r="C40" s="2">
        <v>5.8950000000000005</v>
      </c>
    </row>
    <row r="41" spans="1:3" ht="15" x14ac:dyDescent="0.25">
      <c r="A41" s="3">
        <v>445</v>
      </c>
      <c r="B41" s="2">
        <v>0.33011999999999997</v>
      </c>
      <c r="C41" s="2">
        <v>6.0670999999999999</v>
      </c>
    </row>
    <row r="42" spans="1:3" ht="15" x14ac:dyDescent="0.25">
      <c r="A42" s="3">
        <v>450</v>
      </c>
      <c r="B42" s="2">
        <v>0.34026000000000001</v>
      </c>
      <c r="C42" s="2">
        <v>6.2447999999999997</v>
      </c>
    </row>
    <row r="43" spans="1:3" ht="15" x14ac:dyDescent="0.25">
      <c r="A43" s="3">
        <v>455</v>
      </c>
      <c r="B43" s="2">
        <v>0.35415000000000002</v>
      </c>
      <c r="C43" s="2">
        <v>6.4247000000000005</v>
      </c>
    </row>
    <row r="44" spans="1:3" ht="15" x14ac:dyDescent="0.25">
      <c r="A44" s="3">
        <v>460</v>
      </c>
      <c r="B44" s="2">
        <v>0.37153000000000003</v>
      </c>
      <c r="C44" s="2">
        <v>6.6025999999999998</v>
      </c>
    </row>
    <row r="45" spans="1:3" ht="15" x14ac:dyDescent="0.25">
      <c r="A45" s="3">
        <v>465</v>
      </c>
      <c r="B45" s="2">
        <v>0.39212000000000002</v>
      </c>
      <c r="C45" s="2">
        <v>6.7741000000000007</v>
      </c>
    </row>
    <row r="46" spans="1:3" ht="15" x14ac:dyDescent="0.25">
      <c r="A46" s="3">
        <v>470</v>
      </c>
      <c r="B46" s="2">
        <v>0.41556999999999999</v>
      </c>
      <c r="C46" s="2">
        <v>6.9347000000000003</v>
      </c>
    </row>
    <row r="47" spans="1:3" ht="15" x14ac:dyDescent="0.25">
      <c r="A47" s="3">
        <v>475</v>
      </c>
      <c r="B47" s="2">
        <v>0.44153999999999999</v>
      </c>
      <c r="C47" s="2">
        <v>7.0796999999999999</v>
      </c>
    </row>
    <row r="48" spans="1:3" ht="15" x14ac:dyDescent="0.25">
      <c r="A48" s="3">
        <v>480</v>
      </c>
      <c r="B48" s="2">
        <v>0.46960999999999997</v>
      </c>
      <c r="C48" s="2">
        <v>7.2040000000000006</v>
      </c>
    </row>
    <row r="49" spans="1:3" ht="15" x14ac:dyDescent="0.25">
      <c r="A49" s="3">
        <v>485</v>
      </c>
      <c r="B49" s="2">
        <v>0.49924999999999997</v>
      </c>
      <c r="C49" s="2">
        <v>7.3020000000000005</v>
      </c>
    </row>
    <row r="50" spans="1:3" ht="15" x14ac:dyDescent="0.25">
      <c r="A50" s="3">
        <v>490</v>
      </c>
      <c r="B50" s="2">
        <v>0.52981</v>
      </c>
      <c r="C50" s="2">
        <v>7.3679000000000006</v>
      </c>
    </row>
    <row r="51" spans="1:3" ht="15" x14ac:dyDescent="0.25">
      <c r="A51" s="3">
        <v>495</v>
      </c>
      <c r="B51" s="2">
        <v>0.56042999999999998</v>
      </c>
      <c r="C51" s="2">
        <v>7.3956999999999997</v>
      </c>
    </row>
    <row r="52" spans="1:3" ht="15" x14ac:dyDescent="0.25">
      <c r="A52" s="3">
        <v>500</v>
      </c>
      <c r="B52" s="2">
        <v>0.59016000000000002</v>
      </c>
      <c r="C52" s="2">
        <v>7.38</v>
      </c>
    </row>
    <row r="53" spans="1:3" ht="15" x14ac:dyDescent="0.25">
      <c r="A53" s="3">
        <v>505</v>
      </c>
      <c r="B53" s="2">
        <v>0.61792999999999998</v>
      </c>
      <c r="C53" s="2">
        <v>7.3170000000000002</v>
      </c>
    </row>
    <row r="54" spans="1:3" ht="15" x14ac:dyDescent="0.25">
      <c r="A54" s="3">
        <v>510</v>
      </c>
      <c r="B54" s="2">
        <v>0.64270999999999989</v>
      </c>
      <c r="C54" s="2">
        <v>7.2050999999999998</v>
      </c>
    </row>
    <row r="55" spans="1:3" ht="15" x14ac:dyDescent="0.25">
      <c r="A55" s="3">
        <v>515</v>
      </c>
      <c r="B55" s="2">
        <v>0.66360999999999992</v>
      </c>
      <c r="C55" s="2">
        <v>7.0452000000000004</v>
      </c>
    </row>
    <row r="56" spans="1:3" ht="15" x14ac:dyDescent="0.25">
      <c r="A56" s="3">
        <v>520</v>
      </c>
      <c r="B56" s="2">
        <v>0.67991000000000001</v>
      </c>
      <c r="C56" s="2">
        <v>6.8411999999999997</v>
      </c>
    </row>
    <row r="57" spans="1:3" ht="15" x14ac:dyDescent="0.25">
      <c r="A57" s="3">
        <v>525</v>
      </c>
      <c r="B57" s="2">
        <v>0.69124000000000008</v>
      </c>
      <c r="C57" s="2">
        <v>6.5994999999999999</v>
      </c>
    </row>
    <row r="58" spans="1:3" ht="15" x14ac:dyDescent="0.25">
      <c r="A58" s="3">
        <v>530</v>
      </c>
      <c r="B58" s="2">
        <v>0.69747999999999999</v>
      </c>
      <c r="C58" s="2">
        <v>6.3280999999999992</v>
      </c>
    </row>
    <row r="59" spans="1:3" ht="15" x14ac:dyDescent="0.25">
      <c r="A59" s="3">
        <v>540</v>
      </c>
      <c r="B59" s="2">
        <v>0.69586999999999999</v>
      </c>
      <c r="C59" s="2">
        <v>5.7326000000000006</v>
      </c>
    </row>
    <row r="60" spans="1:3" ht="15" x14ac:dyDescent="0.25">
      <c r="A60" s="3">
        <v>550</v>
      </c>
      <c r="B60" s="2">
        <v>0.6794</v>
      </c>
      <c r="C60" s="2">
        <v>5.1205999999999996</v>
      </c>
    </row>
    <row r="61" spans="1:3" ht="15" x14ac:dyDescent="0.25">
      <c r="A61" s="3">
        <v>560</v>
      </c>
      <c r="B61" s="2">
        <v>0.65371999999999997</v>
      </c>
      <c r="C61" s="2">
        <v>4.5349000000000004</v>
      </c>
    </row>
    <row r="62" spans="1:3" ht="15" x14ac:dyDescent="0.25">
      <c r="A62" s="3">
        <v>570</v>
      </c>
      <c r="B62" s="2">
        <v>0.62344000000000011</v>
      </c>
      <c r="C62" s="2">
        <v>3.9931999999999999</v>
      </c>
    </row>
    <row r="63" spans="1:3" ht="15" x14ac:dyDescent="0.25">
      <c r="A63" s="3">
        <v>580</v>
      </c>
      <c r="B63" s="2">
        <v>0.59125000000000005</v>
      </c>
      <c r="C63" s="2">
        <v>3.5</v>
      </c>
    </row>
    <row r="64" spans="1:3" ht="15" x14ac:dyDescent="0.25">
      <c r="A64" s="3">
        <v>590</v>
      </c>
      <c r="B64" s="2">
        <v>0.55849000000000004</v>
      </c>
      <c r="C64" s="2">
        <v>3.0568999999999997</v>
      </c>
    </row>
    <row r="65" spans="1:3" ht="15" x14ac:dyDescent="0.25">
      <c r="A65" s="3">
        <v>600</v>
      </c>
      <c r="B65" s="2">
        <v>0.52593000000000001</v>
      </c>
      <c r="C65" s="2">
        <v>2.6655000000000002</v>
      </c>
    </row>
    <row r="66" spans="1:3" ht="15" x14ac:dyDescent="0.25">
      <c r="A66" s="3">
        <v>610</v>
      </c>
      <c r="B66" s="2">
        <v>0.49423</v>
      </c>
      <c r="C66" s="2">
        <v>2.3250999999999999</v>
      </c>
    </row>
    <row r="67" spans="1:3" ht="15" x14ac:dyDescent="0.25">
      <c r="A67" s="3">
        <v>620</v>
      </c>
      <c r="B67" s="2">
        <v>0.46393999999999996</v>
      </c>
      <c r="C67" s="2">
        <v>2.0323000000000002</v>
      </c>
    </row>
    <row r="68" spans="1:3" ht="15" x14ac:dyDescent="0.25">
      <c r="A68" s="3">
        <v>630</v>
      </c>
      <c r="B68" s="2">
        <v>0.43541000000000002</v>
      </c>
      <c r="C68" s="2">
        <v>1.7828999999999999</v>
      </c>
    </row>
    <row r="69" spans="1:3" ht="15" x14ac:dyDescent="0.25">
      <c r="A69" s="3">
        <v>640</v>
      </c>
      <c r="B69" s="2">
        <v>0.40887000000000001</v>
      </c>
      <c r="C69" s="2">
        <v>1.5723</v>
      </c>
    </row>
    <row r="70" spans="1:3" ht="15" x14ac:dyDescent="0.25">
      <c r="A70" s="3">
        <v>650</v>
      </c>
      <c r="B70" s="2">
        <v>0.38440999999999997</v>
      </c>
      <c r="C70" s="2">
        <v>1.3960999999999999</v>
      </c>
    </row>
    <row r="71" spans="1:3" ht="15" x14ac:dyDescent="0.25">
      <c r="A71" s="3">
        <v>660</v>
      </c>
      <c r="B71" s="2">
        <v>0.36204999999999998</v>
      </c>
      <c r="C71" s="2">
        <v>1.2492999999999999</v>
      </c>
    </row>
    <row r="72" spans="1:3" ht="15" x14ac:dyDescent="0.25">
      <c r="A72" s="3">
        <v>670</v>
      </c>
      <c r="B72" s="2">
        <v>0.3417</v>
      </c>
      <c r="C72" s="2">
        <v>1.1268</v>
      </c>
    </row>
    <row r="73" spans="1:3" ht="15" x14ac:dyDescent="0.25">
      <c r="A73" s="3">
        <v>680</v>
      </c>
      <c r="B73" s="2">
        <v>0.32322999999999996</v>
      </c>
      <c r="C73" s="2">
        <v>1.0237000000000001</v>
      </c>
    </row>
    <row r="74" spans="1:3" ht="15" x14ac:dyDescent="0.25">
      <c r="A74" s="3">
        <v>690</v>
      </c>
      <c r="B74" s="2">
        <v>0.30647000000000002</v>
      </c>
      <c r="C74" s="2">
        <v>0.93567999999999996</v>
      </c>
    </row>
    <row r="75" spans="1:3" ht="15" x14ac:dyDescent="0.25">
      <c r="A75" s="3">
        <v>700</v>
      </c>
      <c r="B75" s="2">
        <v>0.29125000000000001</v>
      </c>
      <c r="C75" s="2">
        <v>0.85945000000000005</v>
      </c>
    </row>
    <row r="76" spans="1:3" ht="15" x14ac:dyDescent="0.25">
      <c r="A76" s="3">
        <v>710</v>
      </c>
      <c r="B76" s="2">
        <v>0.27739999999999998</v>
      </c>
      <c r="C76" s="2">
        <v>0.79229000000000005</v>
      </c>
    </row>
    <row r="77" spans="1:3" ht="15" x14ac:dyDescent="0.25">
      <c r="A77" s="3">
        <v>720</v>
      </c>
      <c r="B77" s="2">
        <v>0.26476</v>
      </c>
      <c r="C77" s="2">
        <v>0.73210000000000008</v>
      </c>
    </row>
    <row r="78" spans="1:3" ht="15" x14ac:dyDescent="0.25">
      <c r="A78" s="3">
        <v>730</v>
      </c>
      <c r="B78" s="2">
        <v>0.25316</v>
      </c>
      <c r="C78" s="2">
        <v>0.67736000000000007</v>
      </c>
    </row>
    <row r="79" spans="1:3" ht="15" x14ac:dyDescent="0.25">
      <c r="A79" s="3">
        <v>740</v>
      </c>
      <c r="B79" s="2">
        <v>0.24245</v>
      </c>
      <c r="C79" s="2">
        <v>0.62696999999999992</v>
      </c>
    </row>
    <row r="80" spans="1:3" ht="15" x14ac:dyDescent="0.25">
      <c r="A80" s="3">
        <v>750</v>
      </c>
      <c r="B80" s="2">
        <v>0.23251000000000002</v>
      </c>
      <c r="C80" s="2">
        <v>0.58026</v>
      </c>
    </row>
  </sheetData>
  <mergeCells count="1">
    <mergeCell ref="B1:C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0CFDE-F488-4467-993E-A3046F41446E}">
  <dimension ref="A1:J278"/>
  <sheetViews>
    <sheetView workbookViewId="0">
      <selection activeCell="A2" sqref="A1:A1048576"/>
    </sheetView>
  </sheetViews>
  <sheetFormatPr defaultRowHeight="14.25" x14ac:dyDescent="0.2"/>
  <cols>
    <col min="1" max="1" width="13.625" customWidth="1"/>
    <col min="2" max="2" width="17.375" customWidth="1"/>
    <col min="3" max="3" width="24.125" customWidth="1"/>
    <col min="4" max="4" width="24" customWidth="1"/>
    <col min="7" max="7" width="14.375" customWidth="1"/>
    <col min="8" max="8" width="18.875" customWidth="1"/>
    <col min="9" max="9" width="26.5" customWidth="1"/>
    <col min="10" max="10" width="25.75" customWidth="1"/>
  </cols>
  <sheetData>
    <row r="1" spans="1:10" ht="15" x14ac:dyDescent="0.25">
      <c r="A1" s="8" t="s">
        <v>33</v>
      </c>
      <c r="B1" s="8"/>
      <c r="C1" s="8"/>
      <c r="D1" s="8"/>
      <c r="E1" s="1"/>
      <c r="F1" s="1"/>
      <c r="G1" s="8" t="s">
        <v>37</v>
      </c>
      <c r="H1" s="8"/>
      <c r="I1" s="8"/>
      <c r="J1" s="8"/>
    </row>
    <row r="2" spans="1:10" ht="19.5" customHeight="1" x14ac:dyDescent="0.25">
      <c r="A2" s="1" t="s">
        <v>12</v>
      </c>
      <c r="B2" s="5" t="s">
        <v>34</v>
      </c>
      <c r="C2" s="5" t="s">
        <v>35</v>
      </c>
      <c r="D2" s="5" t="s">
        <v>36</v>
      </c>
      <c r="E2" s="1"/>
      <c r="F2" s="1"/>
      <c r="G2" s="1" t="s">
        <v>12</v>
      </c>
      <c r="H2" s="5" t="s">
        <v>34</v>
      </c>
      <c r="I2" s="5" t="s">
        <v>35</v>
      </c>
      <c r="J2" s="5" t="s">
        <v>36</v>
      </c>
    </row>
    <row r="3" spans="1:10" ht="15" x14ac:dyDescent="0.25">
      <c r="A3" s="1">
        <v>200</v>
      </c>
      <c r="B3" s="1">
        <v>9.1942539598866002E-4</v>
      </c>
      <c r="C3" s="1">
        <v>0.15919310702983899</v>
      </c>
      <c r="D3" s="1">
        <v>-3.9208522609188901</v>
      </c>
      <c r="E3" s="1"/>
      <c r="F3" s="1"/>
      <c r="G3" s="1">
        <v>200</v>
      </c>
      <c r="H3" s="1">
        <v>2.1804734974057105E-2</v>
      </c>
      <c r="I3" s="1">
        <v>0.12355786588104734</v>
      </c>
      <c r="J3" s="1">
        <v>-4.6264308760178583</v>
      </c>
    </row>
    <row r="4" spans="1:10" ht="15" x14ac:dyDescent="0.25">
      <c r="A4" s="1">
        <v>210</v>
      </c>
      <c r="B4" s="1">
        <v>1.2693224796790799E-2</v>
      </c>
      <c r="C4" s="1">
        <v>0.16545016448574601</v>
      </c>
      <c r="D4" s="1">
        <v>-3.55431873885408</v>
      </c>
      <c r="E4" s="1"/>
      <c r="F4" s="1"/>
      <c r="G4" s="1">
        <v>202</v>
      </c>
      <c r="H4" s="1">
        <v>2.2983528034815182E-2</v>
      </c>
      <c r="I4" s="1">
        <v>0.12549193098441941</v>
      </c>
      <c r="J4" s="1">
        <v>-4.5358122757421899</v>
      </c>
    </row>
    <row r="5" spans="1:10" ht="15" x14ac:dyDescent="0.25">
      <c r="A5" s="1">
        <v>220</v>
      </c>
      <c r="B5" s="1">
        <v>2.7826042848316499E-2</v>
      </c>
      <c r="C5" s="1">
        <v>0.173716290719511</v>
      </c>
      <c r="D5" s="1">
        <v>-3.2079611877751399</v>
      </c>
      <c r="E5" s="1"/>
      <c r="F5" s="1"/>
      <c r="G5" s="1">
        <v>204</v>
      </c>
      <c r="H5" s="1">
        <v>2.4233729407271865E-2</v>
      </c>
      <c r="I5" s="1">
        <v>0.12747927119839284</v>
      </c>
      <c r="J5" s="1">
        <v>-4.4463937153128068</v>
      </c>
    </row>
    <row r="6" spans="1:10" ht="15" x14ac:dyDescent="0.25">
      <c r="A6" s="1">
        <v>230</v>
      </c>
      <c r="B6" s="1">
        <v>4.7641995516125198E-2</v>
      </c>
      <c r="C6" s="1">
        <v>0.184312243647723</v>
      </c>
      <c r="D6" s="1">
        <v>-2.8781393811931499</v>
      </c>
      <c r="E6" s="1"/>
      <c r="F6" s="1"/>
      <c r="G6" s="1">
        <v>206</v>
      </c>
      <c r="H6" s="1">
        <v>2.5560428462695017E-2</v>
      </c>
      <c r="I6" s="1">
        <v>0.12952205536176484</v>
      </c>
      <c r="J6" s="1">
        <v>-4.358134048673528</v>
      </c>
    </row>
    <row r="7" spans="1:10" ht="15" x14ac:dyDescent="0.25">
      <c r="A7" s="1">
        <v>240</v>
      </c>
      <c r="B7" s="1">
        <v>7.4067266382929001E-2</v>
      </c>
      <c r="C7" s="1">
        <v>0.19765031821500201</v>
      </c>
      <c r="D7" s="1">
        <v>-2.5616502039465301</v>
      </c>
      <c r="E7" s="1"/>
      <c r="F7" s="1"/>
      <c r="G7" s="1">
        <v>208</v>
      </c>
      <c r="H7" s="1">
        <v>2.696913296993031E-2</v>
      </c>
      <c r="I7" s="1">
        <v>0.13162255117732435</v>
      </c>
      <c r="J7" s="1">
        <v>-4.2709935106285455</v>
      </c>
    </row>
    <row r="8" spans="1:10" ht="15" x14ac:dyDescent="0.25">
      <c r="A8" s="1">
        <v>250</v>
      </c>
      <c r="B8" s="1">
        <v>0.109916046016346</v>
      </c>
      <c r="C8" s="1">
        <v>0.214271747329421</v>
      </c>
      <c r="D8" s="1">
        <v>-2.2555412655153502</v>
      </c>
      <c r="E8" s="1"/>
      <c r="F8" s="1"/>
      <c r="G8" s="1">
        <v>210</v>
      </c>
      <c r="H8" s="1">
        <v>2.8465807456114267E-2</v>
      </c>
      <c r="I8" s="1">
        <v>0.13378313070047179</v>
      </c>
      <c r="J8" s="1">
        <v>-4.1849336437186837</v>
      </c>
    </row>
    <row r="9" spans="1:10" ht="15" x14ac:dyDescent="0.25">
      <c r="A9" s="1">
        <v>260</v>
      </c>
      <c r="B9" s="1">
        <v>0.15932986381839301</v>
      </c>
      <c r="C9" s="1">
        <v>0.235014381679608</v>
      </c>
      <c r="D9" s="1">
        <v>-1.9570184676742901</v>
      </c>
      <c r="E9" s="1"/>
      <c r="F9" s="1"/>
      <c r="G9" s="1">
        <v>212</v>
      </c>
      <c r="H9" s="1">
        <v>3.0056915356728497E-2</v>
      </c>
      <c r="I9" s="1">
        <v>0.13600627617001135</v>
      </c>
      <c r="J9" s="1">
        <v>-4.0999172289453218</v>
      </c>
    </row>
    <row r="10" spans="1:10" ht="15" x14ac:dyDescent="0.25">
      <c r="A10" s="1">
        <v>270</v>
      </c>
      <c r="B10" s="1">
        <v>0.228100012490314</v>
      </c>
      <c r="C10" s="1">
        <v>0.26105865239679599</v>
      </c>
      <c r="D10" s="1">
        <v>-1.66348966934628</v>
      </c>
      <c r="E10" s="1"/>
      <c r="F10" s="1"/>
      <c r="G10" s="1">
        <v>214</v>
      </c>
      <c r="H10" s="1">
        <v>3.1749465338340221E-2</v>
      </c>
      <c r="I10" s="1">
        <v>0.13829458620566168</v>
      </c>
      <c r="J10" s="1">
        <v>-4.0159082200795542</v>
      </c>
    </row>
    <row r="11" spans="1:10" ht="15" x14ac:dyDescent="0.25">
      <c r="A11" s="1">
        <v>280</v>
      </c>
      <c r="B11" s="1">
        <v>0.32332182126851899</v>
      </c>
      <c r="C11" s="1">
        <v>0.293955200355631</v>
      </c>
      <c r="D11" s="1">
        <v>-1.3724496367674901</v>
      </c>
      <c r="E11" s="1"/>
      <c r="F11" s="1"/>
      <c r="G11" s="1">
        <v>216</v>
      </c>
      <c r="H11" s="1">
        <v>3.3551062212975213E-2</v>
      </c>
      <c r="I11" s="1">
        <v>0.14065078239831105</v>
      </c>
      <c r="J11" s="1">
        <v>-3.9328716813136713</v>
      </c>
    </row>
    <row r="12" spans="1:10" ht="15" x14ac:dyDescent="0.25">
      <c r="A12" s="1">
        <v>290</v>
      </c>
      <c r="B12" s="1">
        <v>0.450972833947203</v>
      </c>
      <c r="C12" s="1">
        <v>0.33583313449896501</v>
      </c>
      <c r="D12" s="1">
        <v>-1.08138462567051</v>
      </c>
      <c r="E12" s="1"/>
      <c r="F12" s="1"/>
      <c r="G12" s="1">
        <v>218</v>
      </c>
      <c r="H12" s="1">
        <v>3.546996290058535E-2</v>
      </c>
      <c r="I12" s="1">
        <v>0.14307771632138519</v>
      </c>
      <c r="J12" s="1">
        <v>-3.85077372803201</v>
      </c>
    </row>
    <row r="13" spans="1:10" ht="15" x14ac:dyDescent="0.25">
      <c r="A13" s="1">
        <v>300</v>
      </c>
      <c r="B13" s="1">
        <v>0.60871647404995599</v>
      </c>
      <c r="C13" s="1">
        <v>0.38969334581322002</v>
      </c>
      <c r="D13" s="1">
        <v>-0.78777282601050802</v>
      </c>
      <c r="E13" s="1"/>
      <c r="F13" s="1"/>
      <c r="G13" s="1">
        <v>220</v>
      </c>
      <c r="H13" s="1">
        <v>3.7515137935091425E-2</v>
      </c>
      <c r="I13" s="1">
        <v>0.14557837699372062</v>
      </c>
      <c r="J13" s="1">
        <v>-3.7695814704918855</v>
      </c>
    </row>
    <row r="14" spans="1:10" ht="15" x14ac:dyDescent="0.25">
      <c r="A14" s="1">
        <v>310</v>
      </c>
      <c r="B14" s="1">
        <v>0.77416517301496901</v>
      </c>
      <c r="C14" s="1">
        <v>0.459818847529741</v>
      </c>
      <c r="D14" s="1">
        <v>-0.48917150525553099</v>
      </c>
      <c r="E14" s="1"/>
      <c r="F14" s="1"/>
      <c r="G14" s="1">
        <v>222</v>
      </c>
      <c r="H14" s="1">
        <v>3.9696339049282936E-2</v>
      </c>
      <c r="I14" s="1">
        <v>0.14815589882696212</v>
      </c>
      <c r="J14" s="1">
        <v>-3.6892629602220079</v>
      </c>
    </row>
    <row r="15" spans="1:10" ht="15" x14ac:dyDescent="0.25">
      <c r="A15" s="1">
        <v>315</v>
      </c>
      <c r="B15" s="1">
        <v>0.84615511096396301</v>
      </c>
      <c r="C15" s="1">
        <v>0.50281325360753604</v>
      </c>
      <c r="D15" s="1">
        <v>-0.33731674396466399</v>
      </c>
      <c r="E15" s="1"/>
      <c r="F15" s="1"/>
      <c r="G15" s="1">
        <v>224</v>
      </c>
      <c r="H15" s="1">
        <v>4.2024173413373278E-2</v>
      </c>
      <c r="I15" s="1">
        <v>0.15081357009284649</v>
      </c>
      <c r="J15" s="1">
        <v>-3.6097871389611109</v>
      </c>
    </row>
    <row r="16" spans="1:10" ht="15" x14ac:dyDescent="0.25">
      <c r="A16" s="1">
        <v>320</v>
      </c>
      <c r="B16" s="1">
        <v>0.90277072210292297</v>
      </c>
      <c r="C16" s="1">
        <v>0.55237663069326803</v>
      </c>
      <c r="D16" s="1">
        <v>-0.18348162647299401</v>
      </c>
      <c r="E16" s="1"/>
      <c r="F16" s="1"/>
      <c r="G16" s="1">
        <v>226</v>
      </c>
      <c r="H16" s="1">
        <v>4.4510185140186787E-2</v>
      </c>
      <c r="I16" s="1">
        <v>0.15355484194891386</v>
      </c>
      <c r="J16" s="1">
        <v>-3.5311237899687065</v>
      </c>
    </row>
    <row r="17" spans="1:10" ht="15" x14ac:dyDescent="0.25">
      <c r="A17" s="1">
        <v>325</v>
      </c>
      <c r="B17" s="1">
        <v>0.93975243637651995</v>
      </c>
      <c r="C17" s="1">
        <v>0.60971369333038505</v>
      </c>
      <c r="D17" s="1">
        <v>-2.7561368140172699E-2</v>
      </c>
      <c r="E17" s="1"/>
      <c r="F17" s="1"/>
      <c r="G17" s="1">
        <v>228</v>
      </c>
      <c r="H17" s="1">
        <v>4.7166944704235991E-2</v>
      </c>
      <c r="I17" s="1">
        <v>0.15638333806397645</v>
      </c>
      <c r="J17" s="1">
        <v>-3.4532434915583416</v>
      </c>
    </row>
    <row r="18" spans="1:10" ht="15" x14ac:dyDescent="0.25">
      <c r="A18" s="1">
        <v>330</v>
      </c>
      <c r="B18" s="1">
        <v>0.95582198826591103</v>
      </c>
      <c r="C18" s="1">
        <v>0.67626708743668096</v>
      </c>
      <c r="D18" s="1">
        <v>0.13041138595021901</v>
      </c>
      <c r="E18" s="1"/>
      <c r="F18" s="1"/>
      <c r="G18" s="1">
        <v>230</v>
      </c>
      <c r="H18" s="1">
        <v>5.0008146950474952E-2</v>
      </c>
      <c r="I18" s="1">
        <v>0.15930286488834339</v>
      </c>
      <c r="J18" s="1">
        <v>-3.3761175727069896</v>
      </c>
    </row>
    <row r="19" spans="1:10" ht="15" x14ac:dyDescent="0.25">
      <c r="A19" s="1">
        <v>335</v>
      </c>
      <c r="B19" s="1">
        <v>0.95277683446904005</v>
      </c>
      <c r="C19" s="1">
        <v>0.75375602818199705</v>
      </c>
      <c r="D19" s="1">
        <v>0.290198753411329</v>
      </c>
      <c r="E19" s="1"/>
      <c r="F19" s="1"/>
      <c r="G19" s="1">
        <v>232</v>
      </c>
      <c r="H19" s="1">
        <v>5.304871838666847E-2</v>
      </c>
      <c r="I19" s="1">
        <v>0.16231742261705628</v>
      </c>
      <c r="J19" s="1">
        <v>-3.299718070614186</v>
      </c>
    </row>
    <row r="20" spans="1:10" ht="15" x14ac:dyDescent="0.25">
      <c r="A20" s="1">
        <v>340</v>
      </c>
      <c r="B20" s="1">
        <v>0.93459081682282896</v>
      </c>
      <c r="C20" s="1">
        <v>0.84421552993698901</v>
      </c>
      <c r="D20" s="1">
        <v>0.45126239259251</v>
      </c>
      <c r="E20" s="1"/>
      <c r="F20" s="1"/>
      <c r="G20" s="1">
        <v>234</v>
      </c>
      <c r="H20" s="1">
        <v>5.6304934457486744E-2</v>
      </c>
      <c r="I20" s="1">
        <v>0.16543121689901583</v>
      </c>
      <c r="J20" s="1">
        <v>-3.2240176900867152</v>
      </c>
    </row>
    <row r="21" spans="1:10" ht="15" x14ac:dyDescent="0.25">
      <c r="A21" s="1">
        <v>345</v>
      </c>
      <c r="B21" s="1">
        <v>0.90610187408835396</v>
      </c>
      <c r="C21" s="1">
        <v>0.95003203966528105</v>
      </c>
      <c r="D21" s="1">
        <v>0.61262763214442795</v>
      </c>
      <c r="E21" s="1"/>
      <c r="F21" s="1"/>
      <c r="G21" s="1">
        <v>236</v>
      </c>
      <c r="H21" s="1">
        <v>5.979454748084323E-2</v>
      </c>
      <c r="I21" s="1">
        <v>0.16864867134836259</v>
      </c>
      <c r="J21" s="1">
        <v>-3.1489897646392495</v>
      </c>
    </row>
    <row r="22" spans="1:10" ht="15" x14ac:dyDescent="0.25">
      <c r="A22" s="1">
        <v>350</v>
      </c>
      <c r="B22" s="1">
        <v>0.871902236179396</v>
      </c>
      <c r="C22" s="1">
        <v>1.0739613344093499</v>
      </c>
      <c r="D22" s="1">
        <v>0.77268532656024203</v>
      </c>
      <c r="E22" s="1"/>
      <c r="F22" s="1"/>
      <c r="G22" s="1">
        <v>238</v>
      </c>
      <c r="H22" s="1">
        <v>6.3536925880664397E-2</v>
      </c>
      <c r="I22" s="1">
        <v>0.17197444092010694</v>
      </c>
      <c r="J22" s="1">
        <v>-3.0746082192083599</v>
      </c>
    </row>
    <row r="23" spans="1:10" ht="15" x14ac:dyDescent="0.25">
      <c r="A23" s="1">
        <v>355</v>
      </c>
      <c r="B23" s="1">
        <v>0.83572015844504999</v>
      </c>
      <c r="C23" s="1">
        <v>1.2190909685795599</v>
      </c>
      <c r="D23" s="1">
        <v>0.92890710688913802</v>
      </c>
      <c r="E23" s="1"/>
      <c r="F23" s="1"/>
      <c r="G23" s="1">
        <v>240</v>
      </c>
      <c r="H23" s="1">
        <v>6.7553205262962934E-2</v>
      </c>
      <c r="I23" s="1">
        <v>0.17541342621641742</v>
      </c>
      <c r="J23" s="1">
        <v>-3.0008475343879519</v>
      </c>
    </row>
    <row r="24" spans="1:10" ht="15" x14ac:dyDescent="0.25">
      <c r="A24" s="1">
        <v>360</v>
      </c>
      <c r="B24" s="1">
        <v>0.80025293379885298</v>
      </c>
      <c r="C24" s="1">
        <v>1.3886775397839799</v>
      </c>
      <c r="D24" s="1">
        <v>1.07746804089713</v>
      </c>
      <c r="E24" s="1"/>
      <c r="F24" s="1"/>
      <c r="G24" s="1">
        <v>242</v>
      </c>
      <c r="H24" s="1">
        <v>7.1866451740664083E-2</v>
      </c>
      <c r="I24" s="1">
        <v>0.17897078879595912</v>
      </c>
      <c r="J24" s="1">
        <v>-2.9276827121009861</v>
      </c>
    </row>
    <row r="25" spans="1:10" ht="15" x14ac:dyDescent="0.25">
      <c r="A25" s="1">
        <v>365</v>
      </c>
      <c r="B25" s="1">
        <v>0.76726746287012104</v>
      </c>
      <c r="C25" s="1">
        <v>1.5857676646171199</v>
      </c>
      <c r="D25" s="1">
        <v>1.21281522289495</v>
      </c>
      <c r="E25" s="1"/>
      <c r="F25" s="1"/>
      <c r="G25" s="1">
        <v>244</v>
      </c>
      <c r="H25" s="1">
        <v>7.650183769823593E-2</v>
      </c>
      <c r="I25" s="1">
        <v>0.18265196756471777</v>
      </c>
      <c r="J25" s="1">
        <v>-2.8550892426313377</v>
      </c>
    </row>
    <row r="26" spans="1:10" ht="15" x14ac:dyDescent="0.25">
      <c r="A26" s="1">
        <v>370</v>
      </c>
      <c r="B26" s="1">
        <v>0.73780024133533795</v>
      </c>
      <c r="C26" s="1">
        <v>1.8125134340504201</v>
      </c>
      <c r="D26" s="1">
        <v>1.3272813603026501</v>
      </c>
      <c r="E26" s="1"/>
      <c r="F26" s="1"/>
      <c r="G26" s="1">
        <v>246</v>
      </c>
      <c r="H26" s="1">
        <v>8.1486829876573186E-2</v>
      </c>
      <c r="I26" s="1">
        <v>0.18646269633328774</v>
      </c>
      <c r="J26" s="1">
        <v>-2.7830430729511475</v>
      </c>
    </row>
    <row r="27" spans="1:10" ht="15" x14ac:dyDescent="0.25">
      <c r="A27" s="1">
        <v>375</v>
      </c>
      <c r="B27" s="1">
        <v>0.71236090545825903</v>
      </c>
      <c r="C27" s="1">
        <v>2.0691228163617899</v>
      </c>
      <c r="D27" s="1">
        <v>1.4109166992570901</v>
      </c>
      <c r="E27" s="1"/>
      <c r="F27" s="1"/>
      <c r="G27" s="1">
        <v>248</v>
      </c>
      <c r="H27" s="1">
        <v>8.6851389222866504E-2</v>
      </c>
      <c r="I27" s="1">
        <v>0.19040902263301057</v>
      </c>
      <c r="J27" s="1">
        <v>-2.7115205762810777</v>
      </c>
    </row>
    <row r="28" spans="1:10" ht="15" x14ac:dyDescent="0.25">
      <c r="A28" s="1">
        <v>380</v>
      </c>
      <c r="B28" s="1">
        <v>0.69110321912801098</v>
      </c>
      <c r="C28" s="1">
        <v>2.3524695355368999</v>
      </c>
      <c r="D28" s="1">
        <v>1.45179881112383</v>
      </c>
      <c r="E28" s="1"/>
      <c r="F28" s="1"/>
      <c r="G28" s="1">
        <v>250</v>
      </c>
      <c r="H28" s="1">
        <v>9.2628181350897898E-2</v>
      </c>
      <c r="I28" s="1">
        <v>0.19449732789094384</v>
      </c>
      <c r="J28" s="1">
        <v>-2.6404985228380609</v>
      </c>
    </row>
    <row r="29" spans="1:10" ht="15" x14ac:dyDescent="0.25">
      <c r="A29" s="1">
        <v>385</v>
      </c>
      <c r="B29" s="1">
        <v>0.67395913095250903</v>
      </c>
      <c r="C29" s="1">
        <v>2.6545600892341898</v>
      </c>
      <c r="D29" s="1">
        <v>1.43713254830883</v>
      </c>
      <c r="E29" s="1"/>
      <c r="F29" s="1"/>
      <c r="G29" s="1">
        <v>252</v>
      </c>
      <c r="H29" s="1">
        <v>9.885279564984184E-2</v>
      </c>
      <c r="I29" s="1">
        <v>0.19873434907268264</v>
      </c>
      <c r="J29" s="1">
        <v>-2.5699540517257429</v>
      </c>
    </row>
    <row r="30" spans="1:10" ht="15" x14ac:dyDescent="0.25">
      <c r="A30" s="1">
        <v>390</v>
      </c>
      <c r="B30" s="1">
        <v>0.66074286526715198</v>
      </c>
      <c r="C30" s="1">
        <v>2.9613038445617401</v>
      </c>
      <c r="D30" s="1">
        <v>1.35539257835952</v>
      </c>
      <c r="E30" s="1"/>
      <c r="F30" s="1"/>
      <c r="G30" s="1">
        <v>254</v>
      </c>
      <c r="H30" s="1">
        <v>0.10556397000500917</v>
      </c>
      <c r="I30" s="1">
        <v>0.20312720191108105</v>
      </c>
      <c r="J30" s="1">
        <v>-2.4998646439374008</v>
      </c>
    </row>
    <row r="31" spans="1:10" ht="15" x14ac:dyDescent="0.25">
      <c r="A31" s="1">
        <v>395</v>
      </c>
      <c r="B31" s="1">
        <v>0.65123003331879303</v>
      </c>
      <c r="C31" s="1">
        <v>3.2522975112006298</v>
      </c>
      <c r="D31" s="1">
        <v>1.19952510402843</v>
      </c>
      <c r="E31" s="1"/>
      <c r="F31" s="1"/>
      <c r="G31" s="1">
        <v>256</v>
      </c>
      <c r="H31" s="1">
        <v>0.11280381668347084</v>
      </c>
      <c r="I31" s="1">
        <v>0.20768340584910691</v>
      </c>
      <c r="J31" s="1">
        <v>-2.4302080964506358</v>
      </c>
    </row>
    <row r="32" spans="1:10" ht="15" x14ac:dyDescent="0.25">
      <c r="A32" s="1">
        <v>400</v>
      </c>
      <c r="B32" s="1">
        <v>0.64520916049144195</v>
      </c>
      <c r="C32" s="1">
        <v>3.5025293713736598</v>
      </c>
      <c r="D32" s="1">
        <v>0.97071992429358001</v>
      </c>
      <c r="E32" s="1"/>
      <c r="F32" s="1"/>
      <c r="G32" s="1">
        <v>258</v>
      </c>
      <c r="H32" s="1">
        <v>0.12061804310746016</v>
      </c>
      <c r="I32" s="1">
        <v>0.21241091083661578</v>
      </c>
      <c r="J32" s="1">
        <v>-2.3609624973993584</v>
      </c>
    </row>
    <row r="33" spans="1:10" ht="15" x14ac:dyDescent="0.25">
      <c r="A33" s="1">
        <v>405</v>
      </c>
      <c r="B33" s="1">
        <v>0.64250173406105004</v>
      </c>
      <c r="C33" s="1">
        <v>3.6866957865366099</v>
      </c>
      <c r="D33" s="1">
        <v>0.68138435612931503</v>
      </c>
      <c r="E33" s="1"/>
      <c r="F33" s="1"/>
      <c r="G33" s="1">
        <v>260</v>
      </c>
      <c r="H33" s="1">
        <v>0.12905615888817468</v>
      </c>
      <c r="I33" s="1">
        <v>0.21731812613221996</v>
      </c>
      <c r="J33" s="1">
        <v>-2.292106202325952</v>
      </c>
    </row>
    <row r="34" spans="1:10" ht="15" x14ac:dyDescent="0.25">
      <c r="A34" s="1">
        <v>410</v>
      </c>
      <c r="B34" s="1">
        <v>0.64295689095536701</v>
      </c>
      <c r="C34" s="1">
        <v>3.7855743614522201</v>
      </c>
      <c r="D34" s="1">
        <v>0.35517104957526902</v>
      </c>
      <c r="E34" s="1"/>
      <c r="F34" s="1"/>
      <c r="G34" s="1">
        <v>262</v>
      </c>
      <c r="H34" s="1">
        <v>0.13817165751114047</v>
      </c>
      <c r="I34" s="1">
        <v>0.22241395127558189</v>
      </c>
      <c r="J34" s="1">
        <v>-2.2236178115226064</v>
      </c>
    </row>
    <row r="35" spans="1:10" ht="15" x14ac:dyDescent="0.25">
      <c r="A35" s="1">
        <v>415</v>
      </c>
      <c r="B35" s="1">
        <v>0.64643701020818101</v>
      </c>
      <c r="C35" s="1">
        <v>3.7918598989654799</v>
      </c>
      <c r="D35" s="1">
        <v>2.2630831920541401E-2</v>
      </c>
      <c r="E35" s="1"/>
      <c r="F35" s="1"/>
      <c r="G35" s="1">
        <v>264</v>
      </c>
      <c r="H35" s="1">
        <v>0.14802215732169766</v>
      </c>
      <c r="I35" s="1">
        <v>0.22770780940874205</v>
      </c>
      <c r="J35" s="1">
        <v>-2.1554761484899201</v>
      </c>
    </row>
    <row r="36" spans="1:10" ht="15" x14ac:dyDescent="0.25">
      <c r="A36" s="1">
        <v>420</v>
      </c>
      <c r="B36" s="1">
        <v>0.65280822572248898</v>
      </c>
      <c r="C36" s="1">
        <v>3.71213790232318</v>
      </c>
      <c r="D36" s="1">
        <v>-0.28622587952429301</v>
      </c>
      <c r="E36" s="1"/>
      <c r="F36" s="1"/>
      <c r="G36" s="1">
        <v>266</v>
      </c>
      <c r="H36" s="1">
        <v>0.15866948182554197</v>
      </c>
      <c r="I36" s="1">
        <v>0.23320968314170148</v>
      </c>
      <c r="J36" s="1">
        <v>-2.0876602395494079</v>
      </c>
    </row>
    <row r="37" spans="1:10" ht="15" x14ac:dyDescent="0.25">
      <c r="A37" s="1">
        <v>425</v>
      </c>
      <c r="B37" s="1">
        <v>0.66193878790198601</v>
      </c>
      <c r="C37" s="1">
        <v>3.56384379748906</v>
      </c>
      <c r="D37" s="1">
        <v>-0.54879085153566898</v>
      </c>
      <c r="E37" s="1"/>
      <c r="F37" s="1"/>
      <c r="G37" s="1">
        <v>268</v>
      </c>
      <c r="H37" s="1">
        <v>0.17017965366045251</v>
      </c>
      <c r="I37" s="1">
        <v>0.23893015317374539</v>
      </c>
      <c r="J37" s="1">
        <v>-2.0201492946694892</v>
      </c>
    </row>
    <row r="38" spans="1:10" ht="15" x14ac:dyDescent="0.25">
      <c r="A38" s="1">
        <v>430</v>
      </c>
      <c r="B38" s="1">
        <v>0.67370032367428501</v>
      </c>
      <c r="C38" s="1">
        <v>3.3692921389210801</v>
      </c>
      <c r="D38" s="1">
        <v>-0.75305590778240095</v>
      </c>
      <c r="E38" s="1"/>
      <c r="F38" s="1"/>
      <c r="G38" s="1">
        <v>270</v>
      </c>
      <c r="H38" s="1">
        <v>0.18262276980638648</v>
      </c>
      <c r="I38" s="1">
        <v>0.24488043990086131</v>
      </c>
      <c r="J38" s="1">
        <v>-1.9529226895781779</v>
      </c>
    </row>
    <row r="39" spans="1:10" ht="15" x14ac:dyDescent="0.25">
      <c r="A39" s="1">
        <v>435</v>
      </c>
      <c r="B39" s="1">
        <v>0.68796703168850304</v>
      </c>
      <c r="C39" s="1">
        <v>3.15002423085829</v>
      </c>
      <c r="D39" s="1">
        <v>-0.896816347162818</v>
      </c>
      <c r="E39" s="1"/>
      <c r="F39" s="1"/>
      <c r="G39" s="1">
        <v>272</v>
      </c>
      <c r="H39" s="1">
        <v>0.19607271762287704</v>
      </c>
      <c r="I39" s="1">
        <v>0.25107244825941261</v>
      </c>
      <c r="J39" s="1">
        <v>-1.8859599492572827</v>
      </c>
    </row>
    <row r="40" spans="1:10" ht="15" x14ac:dyDescent="0.25">
      <c r="A40" s="1">
        <v>440</v>
      </c>
      <c r="B40" s="1">
        <v>0.704610945185971</v>
      </c>
      <c r="C40" s="1">
        <v>2.92342376964791</v>
      </c>
      <c r="D40" s="1">
        <v>-0.98463442641881305</v>
      </c>
      <c r="E40" s="1"/>
      <c r="F40" s="1"/>
      <c r="G40" s="1">
        <v>274</v>
      </c>
      <c r="H40" s="1">
        <v>0.21060668217528622</v>
      </c>
      <c r="I40" s="1">
        <v>0.2575188160779962</v>
      </c>
      <c r="J40" s="1">
        <v>-1.8192407329386295</v>
      </c>
    </row>
    <row r="41" spans="1:10" ht="15" x14ac:dyDescent="0.25">
      <c r="A41" s="1">
        <v>445</v>
      </c>
      <c r="B41" s="1">
        <v>0.72349225741807199</v>
      </c>
      <c r="C41" s="1">
        <v>2.7017141479993501</v>
      </c>
      <c r="D41" s="1">
        <v>-1.0245247105536199</v>
      </c>
      <c r="E41" s="1"/>
      <c r="F41" s="1"/>
      <c r="G41" s="1">
        <v>276</v>
      </c>
      <c r="H41" s="1">
        <v>0.22630438523753793</v>
      </c>
      <c r="I41" s="1">
        <v>0.26423296623296683</v>
      </c>
      <c r="J41" s="1">
        <v>-1.7527448207462433</v>
      </c>
    </row>
    <row r="42" spans="1:10" ht="15" x14ac:dyDescent="0.25">
      <c r="A42" s="1">
        <v>450</v>
      </c>
      <c r="B42" s="1">
        <v>0.74444361793729097</v>
      </c>
      <c r="C42" s="1">
        <v>2.4924724773335698</v>
      </c>
      <c r="D42" s="1">
        <v>-1.0254623893375201</v>
      </c>
      <c r="E42" s="1"/>
      <c r="F42" s="1"/>
      <c r="G42" s="1">
        <v>278</v>
      </c>
      <c r="H42" s="1">
        <v>0.24324698579172299</v>
      </c>
      <c r="I42" s="1">
        <v>0.27122916292825983</v>
      </c>
      <c r="J42" s="1">
        <v>-1.6864521021606935</v>
      </c>
    </row>
    <row r="43" spans="1:10" ht="15" x14ac:dyDescent="0.25">
      <c r="A43" s="1">
        <v>455</v>
      </c>
      <c r="B43" s="1">
        <v>0.76725014565526595</v>
      </c>
      <c r="C43" s="1">
        <v>2.2997252927459302</v>
      </c>
      <c r="D43" s="1">
        <v>-0.99593248897046904</v>
      </c>
      <c r="E43" s="1"/>
      <c r="F43" s="1"/>
      <c r="G43" s="1">
        <v>280</v>
      </c>
      <c r="H43" s="1">
        <v>0.26151556161380185</v>
      </c>
      <c r="I43" s="1">
        <v>0.2785225724476042</v>
      </c>
      <c r="J43" s="1">
        <v>-1.6203425665151387</v>
      </c>
    </row>
    <row r="44" spans="1:10" ht="15" x14ac:dyDescent="0.25">
      <c r="A44" s="1">
        <v>460</v>
      </c>
      <c r="B44" s="1">
        <v>0.79163025081490701</v>
      </c>
      <c r="C44" s="1">
        <v>2.12504796883761</v>
      </c>
      <c r="D44" s="1">
        <v>-0.94326950475703197</v>
      </c>
      <c r="E44" s="1"/>
      <c r="F44" s="1"/>
      <c r="G44" s="1">
        <v>282</v>
      </c>
      <c r="H44" s="1">
        <v>0.28118908298890544</v>
      </c>
      <c r="I44" s="1">
        <v>0.28612932875688674</v>
      </c>
      <c r="J44" s="1">
        <v>-1.5543962957721591</v>
      </c>
    </row>
    <row r="45" spans="1:10" ht="15" x14ac:dyDescent="0.25">
      <c r="A45" s="1">
        <v>465</v>
      </c>
      <c r="B45" s="1">
        <v>0.81722035914366198</v>
      </c>
      <c r="C45" s="1">
        <v>1.96845923151137</v>
      </c>
      <c r="D45" s="1">
        <v>-0.87346207171258405</v>
      </c>
      <c r="E45" s="1"/>
      <c r="F45" s="1"/>
      <c r="G45" s="1">
        <v>284</v>
      </c>
      <c r="H45" s="1">
        <v>0.3023417847801988</v>
      </c>
      <c r="I45" s="1">
        <v>0.29406660436531318</v>
      </c>
      <c r="J45" s="1">
        <v>-1.4885934598755781</v>
      </c>
    </row>
    <row r="46" spans="1:10" ht="15" x14ac:dyDescent="0.25">
      <c r="A46" s="1">
        <v>470</v>
      </c>
      <c r="B46" s="1">
        <v>0.84356086707183797</v>
      </c>
      <c r="C46" s="1">
        <v>1.8290945097753999</v>
      </c>
      <c r="D46" s="1">
        <v>-0.79120717231220095</v>
      </c>
      <c r="E46" s="1"/>
      <c r="F46" s="1"/>
      <c r="G46" s="1">
        <v>286</v>
      </c>
      <c r="H46" s="1">
        <v>0.32503984488327542</v>
      </c>
      <c r="I46" s="1">
        <v>0.30235268688834988</v>
      </c>
      <c r="J46" s="1">
        <v>-1.422914315022751</v>
      </c>
    </row>
    <row r="47" spans="1:10" ht="15" x14ac:dyDescent="0.25">
      <c r="A47" s="1">
        <v>475</v>
      </c>
      <c r="B47" s="1">
        <v>0.87007995721181397</v>
      </c>
      <c r="C47" s="1">
        <v>1.70567952985172</v>
      </c>
      <c r="D47" s="1">
        <v>-0.70010139443391195</v>
      </c>
      <c r="E47" s="1"/>
      <c r="F47" s="1"/>
      <c r="G47" s="1">
        <v>288</v>
      </c>
      <c r="H47" s="1">
        <v>0.34933728940730735</v>
      </c>
      <c r="I47" s="1">
        <v>0.31100706179063081</v>
      </c>
      <c r="J47" s="1">
        <v>-1.3573392052636915</v>
      </c>
    </row>
    <row r="48" spans="1:10" ht="15" x14ac:dyDescent="0.25">
      <c r="A48" s="1">
        <v>480</v>
      </c>
      <c r="B48" s="1">
        <v>0.89608015304567301</v>
      </c>
      <c r="C48" s="1">
        <v>1.59681823682459</v>
      </c>
      <c r="D48" s="1">
        <v>-0.60289121999874495</v>
      </c>
      <c r="E48" s="1"/>
      <c r="F48" s="1"/>
      <c r="G48" s="1">
        <v>290</v>
      </c>
      <c r="H48" s="1">
        <v>0.37527107258238934</v>
      </c>
      <c r="I48" s="1">
        <v>0.32005050182561828</v>
      </c>
      <c r="J48" s="1">
        <v>-1.2918485678966301</v>
      </c>
    </row>
    <row r="49" spans="1:10" ht="15" x14ac:dyDescent="0.25">
      <c r="A49" s="1">
        <v>485</v>
      </c>
      <c r="B49" s="1">
        <v>0.92074209480318903</v>
      </c>
      <c r="C49" s="1">
        <v>1.5011226927613499</v>
      </c>
      <c r="D49" s="1">
        <v>-0.50170975633534898</v>
      </c>
      <c r="E49" s="1"/>
      <c r="F49" s="1"/>
      <c r="G49" s="1">
        <v>292</v>
      </c>
      <c r="H49" s="1">
        <v>0.40285532794826584</v>
      </c>
      <c r="I49" s="1">
        <v>0.3295051637275494</v>
      </c>
      <c r="J49" s="1">
        <v>-1.2264229432171065</v>
      </c>
    </row>
    <row r="50" spans="1:10" ht="15" x14ac:dyDescent="0.25">
      <c r="A50" s="1">
        <v>490</v>
      </c>
      <c r="B50" s="1">
        <v>0.94315996335825003</v>
      </c>
      <c r="C50" s="1">
        <v>1.41723887073212</v>
      </c>
      <c r="D50" s="1">
        <v>-0.398248590678981</v>
      </c>
      <c r="E50" s="1"/>
      <c r="F50" s="1"/>
      <c r="G50" s="1">
        <v>294</v>
      </c>
      <c r="H50" s="1">
        <v>0.43207486245505577</v>
      </c>
      <c r="I50" s="1">
        <v>0.33939469275385398</v>
      </c>
      <c r="J50" s="1">
        <v>-1.161042989255882</v>
      </c>
    </row>
    <row r="51" spans="1:10" ht="15" x14ac:dyDescent="0.25">
      <c r="A51" s="1">
        <v>495</v>
      </c>
      <c r="B51" s="1">
        <v>0.96241051302075398</v>
      </c>
      <c r="C51" s="1">
        <v>1.34383110032432</v>
      </c>
      <c r="D51" s="1">
        <v>-0.29385136494804298</v>
      </c>
      <c r="E51" s="1"/>
      <c r="F51" s="1"/>
      <c r="G51" s="1">
        <v>296</v>
      </c>
      <c r="H51" s="1">
        <v>0.4628780711129763</v>
      </c>
      <c r="I51" s="1">
        <v>0.34974433571781666</v>
      </c>
      <c r="J51" s="1">
        <v>-1.0956895022572735</v>
      </c>
    </row>
    <row r="52" spans="1:10" ht="15" x14ac:dyDescent="0.25">
      <c r="A52" s="1">
        <v>500</v>
      </c>
      <c r="B52" s="1">
        <v>0.97764018931928398</v>
      </c>
      <c r="C52" s="1">
        <v>1.27957293413994</v>
      </c>
      <c r="D52" s="1">
        <v>-0.189547559461679</v>
      </c>
      <c r="E52" s="1"/>
      <c r="F52" s="1"/>
      <c r="G52" s="1">
        <v>298</v>
      </c>
      <c r="H52" s="1">
        <v>0.49516958807288647</v>
      </c>
      <c r="I52" s="1">
        <v>0.36058106319582817</v>
      </c>
      <c r="J52" s="1">
        <v>-1.0303434437597552</v>
      </c>
    </row>
    <row r="53" spans="1:10" ht="15" x14ac:dyDescent="0.25">
      <c r="A53" s="1">
        <v>505</v>
      </c>
      <c r="B53" s="1">
        <v>0.988143572769833</v>
      </c>
      <c r="C53" s="1">
        <v>1.22316752859897</v>
      </c>
      <c r="D53" s="1">
        <v>-8.6059041273750997E-2</v>
      </c>
      <c r="E53" s="1"/>
      <c r="F53" s="1"/>
      <c r="G53" s="1">
        <v>300</v>
      </c>
      <c r="H53" s="1">
        <v>0.52880315598474925</v>
      </c>
      <c r="I53" s="1">
        <v>0.37193370163616896</v>
      </c>
      <c r="J53" s="1">
        <v>-0.9649859752828136</v>
      </c>
    </row>
    <row r="54" spans="1:10" ht="15" x14ac:dyDescent="0.25">
      <c r="A54" s="1">
        <v>510</v>
      </c>
      <c r="B54" s="1">
        <v>0.99340990017631803</v>
      </c>
      <c r="C54" s="1">
        <v>1.1733980144551901</v>
      </c>
      <c r="D54" s="1">
        <v>1.6188235382399399E-2</v>
      </c>
      <c r="E54" s="1"/>
      <c r="F54" s="1"/>
      <c r="G54" s="1">
        <v>302</v>
      </c>
      <c r="H54" s="1">
        <v>0.5635753758052473</v>
      </c>
      <c r="I54" s="1">
        <v>0.38383307613905648</v>
      </c>
      <c r="J54" s="1">
        <v>-0.89959850178561107</v>
      </c>
    </row>
    <row r="55" spans="1:10" ht="15" x14ac:dyDescent="0.25">
      <c r="A55" s="1">
        <v>515</v>
      </c>
      <c r="B55" s="1">
        <v>0.993132601162663</v>
      </c>
      <c r="C55" s="1">
        <v>1.1291906321273</v>
      </c>
      <c r="D55" s="1">
        <v>0.11702436251576701</v>
      </c>
      <c r="E55" s="1"/>
      <c r="F55" s="1"/>
      <c r="G55" s="1">
        <v>304</v>
      </c>
      <c r="H55" s="1">
        <v>0.59922116897785294</v>
      </c>
      <c r="I55" s="1">
        <v>0.39631216471780029</v>
      </c>
      <c r="J55" s="1">
        <v>-0.83416272523992896</v>
      </c>
    </row>
    <row r="56" spans="1:10" ht="15" x14ac:dyDescent="0.25">
      <c r="A56" s="1">
        <v>520</v>
      </c>
      <c r="B56" s="1">
        <v>0.98719767793684798</v>
      </c>
      <c r="C56" s="1">
        <v>1.0896631529810901</v>
      </c>
      <c r="D56" s="1">
        <v>0.216461911847775</v>
      </c>
      <c r="E56" s="1"/>
      <c r="F56" s="1"/>
      <c r="G56" s="1">
        <v>306</v>
      </c>
      <c r="H56" s="1">
        <v>0.63541190558411698</v>
      </c>
      <c r="I56" s="1">
        <v>0.40940626488567161</v>
      </c>
      <c r="J56" s="1">
        <v>-0.768660709879461</v>
      </c>
    </row>
    <row r="57" spans="1:10" ht="15" x14ac:dyDescent="0.25">
      <c r="A57" s="1">
        <v>525</v>
      </c>
      <c r="B57" s="1">
        <v>0.97567317193774505</v>
      </c>
      <c r="C57" s="1">
        <v>1.0541342945010601</v>
      </c>
      <c r="D57" s="1">
        <v>0.314604565022578</v>
      </c>
      <c r="E57" s="1"/>
      <c r="F57" s="1"/>
      <c r="G57" s="1">
        <v>308</v>
      </c>
      <c r="H57" s="1">
        <v>0.67175717811155655</v>
      </c>
      <c r="I57" s="1">
        <v>0.42315317344259484</v>
      </c>
      <c r="J57" s="1">
        <v>-0.7030749609244572</v>
      </c>
    </row>
    <row r="58" spans="1:10" ht="15" x14ac:dyDescent="0.25">
      <c r="A58" s="1">
        <v>530</v>
      </c>
      <c r="B58" s="1">
        <v>0.95880786511883498</v>
      </c>
      <c r="C58" s="1">
        <v>1.02208806822331</v>
      </c>
      <c r="D58" s="1">
        <v>0.41156783937570302</v>
      </c>
      <c r="E58" s="1"/>
      <c r="F58" s="1"/>
      <c r="G58" s="1">
        <v>310</v>
      </c>
      <c r="H58" s="1">
        <v>0.70781108095421419</v>
      </c>
      <c r="I58" s="1">
        <v>0.43759338035362105</v>
      </c>
      <c r="J58" s="1">
        <v>-0.63738851886563697</v>
      </c>
    </row>
    <row r="59" spans="1:10" ht="15" x14ac:dyDescent="0.25">
      <c r="A59" s="1">
        <v>520</v>
      </c>
      <c r="B59" s="1">
        <v>0.98719767793694002</v>
      </c>
      <c r="C59" s="1">
        <v>1.0896631529810501</v>
      </c>
      <c r="D59" s="1">
        <v>0.216461911846871</v>
      </c>
      <c r="E59" s="1"/>
      <c r="F59" s="1"/>
      <c r="G59" s="1">
        <v>312</v>
      </c>
      <c r="H59" s="1">
        <v>0.74308355191316156</v>
      </c>
      <c r="I59" s="1">
        <v>0.45277027761597133</v>
      </c>
      <c r="J59" s="1">
        <v>-0.57158507171432515</v>
      </c>
    </row>
    <row r="60" spans="1:10" ht="15" x14ac:dyDescent="0.25">
      <c r="A60" s="1">
        <v>530</v>
      </c>
      <c r="B60" s="1">
        <v>0.95880786511906402</v>
      </c>
      <c r="C60" s="1">
        <v>1.02208806822465</v>
      </c>
      <c r="D60" s="1">
        <v>0.41156783937467201</v>
      </c>
      <c r="E60" s="1"/>
      <c r="F60" s="1"/>
      <c r="G60" s="1">
        <v>314</v>
      </c>
      <c r="H60" s="1">
        <v>0.77705683394374347</v>
      </c>
      <c r="I60" s="1">
        <v>0.46873038399609313</v>
      </c>
      <c r="J60" s="1">
        <v>-0.50564908799529495</v>
      </c>
    </row>
    <row r="61" spans="1:10" ht="15" x14ac:dyDescent="0.25">
      <c r="A61" s="1">
        <v>540</v>
      </c>
      <c r="B61" s="1">
        <v>0.91090251196582706</v>
      </c>
      <c r="C61" s="1">
        <v>0.96682820235007105</v>
      </c>
      <c r="D61" s="1">
        <v>0.60227722845264098</v>
      </c>
      <c r="E61" s="1"/>
      <c r="F61" s="1"/>
      <c r="G61" s="1">
        <v>316</v>
      </c>
      <c r="H61" s="1">
        <v>0.80920645920770595</v>
      </c>
      <c r="I61" s="1">
        <v>0.48552358647663846</v>
      </c>
      <c r="J61" s="1">
        <v>-0.4395659736880958</v>
      </c>
    </row>
    <row r="62" spans="1:10" ht="15" x14ac:dyDescent="0.25">
      <c r="A62" s="1">
        <v>550</v>
      </c>
      <c r="B62" s="1">
        <v>0.84832038278718103</v>
      </c>
      <c r="C62" s="1">
        <v>0.92091228280344695</v>
      </c>
      <c r="D62" s="1">
        <v>0.78919557208646096</v>
      </c>
      <c r="E62" s="1"/>
      <c r="F62" s="1"/>
      <c r="G62" s="1">
        <v>318</v>
      </c>
      <c r="H62" s="1">
        <v>0.83902543346301783</v>
      </c>
      <c r="I62" s="1">
        <v>0.50320339917717338</v>
      </c>
      <c r="J62" s="1">
        <v>-0.37332225681272235</v>
      </c>
    </row>
    <row r="63" spans="1:10" ht="15" x14ac:dyDescent="0.25">
      <c r="A63" s="1">
        <v>560</v>
      </c>
      <c r="B63" s="1">
        <v>0.77645110637998505</v>
      </c>
      <c r="C63" s="1">
        <v>0.88182607890193698</v>
      </c>
      <c r="D63" s="1">
        <v>0.97353183386507003</v>
      </c>
      <c r="E63" s="1"/>
      <c r="F63" s="1"/>
      <c r="G63" s="1">
        <v>320</v>
      </c>
      <c r="H63" s="1">
        <v>0.86604964366630066</v>
      </c>
      <c r="I63" s="1">
        <v>0.52182724039010342</v>
      </c>
      <c r="J63" s="1">
        <v>-0.30690580391321931</v>
      </c>
    </row>
    <row r="64" spans="1:10" ht="15" x14ac:dyDescent="0.25">
      <c r="A64" s="1">
        <v>570</v>
      </c>
      <c r="B64" s="1">
        <v>0.70021990572513004</v>
      </c>
      <c r="C64" s="1">
        <v>0.84832157444442602</v>
      </c>
      <c r="D64" s="1">
        <v>1.1570645194611699</v>
      </c>
      <c r="E64" s="1"/>
      <c r="F64" s="1"/>
      <c r="G64" s="1">
        <v>322</v>
      </c>
      <c r="H64" s="1">
        <v>0.88988208034306637</v>
      </c>
      <c r="I64" s="1">
        <v>0.54145672819191359</v>
      </c>
      <c r="J64" s="1">
        <v>-0.24030607333835938</v>
      </c>
    </row>
    <row r="65" spans="1:10" ht="15" x14ac:dyDescent="0.25">
      <c r="A65" s="1">
        <v>580</v>
      </c>
      <c r="B65" s="1">
        <v>0.62419777959321199</v>
      </c>
      <c r="C65" s="1">
        <v>0.82052971146398601</v>
      </c>
      <c r="D65" s="1">
        <v>1.3409832496215</v>
      </c>
      <c r="E65" s="1"/>
      <c r="F65" s="1"/>
      <c r="G65" s="1">
        <v>324</v>
      </c>
      <c r="H65" s="1">
        <v>0.91021338843122268</v>
      </c>
      <c r="I65" s="1">
        <v>0.56215799483156592</v>
      </c>
      <c r="J65" s="1">
        <v>-0.17351441094229003</v>
      </c>
    </row>
    <row r="66" spans="1:10" ht="15" x14ac:dyDescent="0.25">
      <c r="A66" s="1">
        <v>590</v>
      </c>
      <c r="B66" s="1">
        <v>0.55236084338009395</v>
      </c>
      <c r="C66" s="1">
        <v>0.79887050610327304</v>
      </c>
      <c r="D66" s="1">
        <v>1.5252239102816501</v>
      </c>
      <c r="E66" s="1"/>
      <c r="F66" s="1"/>
      <c r="G66" s="1">
        <v>326</v>
      </c>
      <c r="H66" s="1">
        <v>0.92683659501284021</v>
      </c>
      <c r="I66" s="1">
        <v>0.58400201974111787</v>
      </c>
      <c r="J66" s="1">
        <v>-0.10652439466487267</v>
      </c>
    </row>
    <row r="67" spans="1:10" ht="15" x14ac:dyDescent="0.25">
      <c r="A67" s="1">
        <v>600</v>
      </c>
      <c r="B67" s="1">
        <v>0.48724877854808801</v>
      </c>
      <c r="C67" s="1">
        <v>0.78300621277690996</v>
      </c>
      <c r="D67" s="1">
        <v>1.7090092429452199</v>
      </c>
      <c r="E67" s="1"/>
      <c r="F67" s="1"/>
      <c r="G67" s="1">
        <v>328</v>
      </c>
      <c r="H67" s="1">
        <v>0.93965457008188402</v>
      </c>
      <c r="I67" s="1">
        <v>0.60706498053373992</v>
      </c>
      <c r="J67" s="1">
        <v>-3.9332235377089873E-2</v>
      </c>
    </row>
    <row r="68" spans="1:10" ht="15" x14ac:dyDescent="0.25">
      <c r="A68" s="1">
        <v>610</v>
      </c>
      <c r="B68" s="1">
        <v>0.42961444625309703</v>
      </c>
      <c r="C68" s="1">
        <v>0.77172539804428797</v>
      </c>
      <c r="D68" s="1">
        <v>1.8918680169876501</v>
      </c>
      <c r="E68" s="1"/>
      <c r="F68" s="1"/>
      <c r="G68" s="1">
        <v>330</v>
      </c>
      <c r="H68" s="1">
        <v>0.94867972242914644</v>
      </c>
      <c r="I68" s="1">
        <v>0.63142862071335137</v>
      </c>
      <c r="J68" s="1">
        <v>2.8062757558855102E-2</v>
      </c>
    </row>
    <row r="69" spans="1:10" ht="15" x14ac:dyDescent="0.25">
      <c r="A69" s="1">
        <v>620</v>
      </c>
      <c r="B69" s="1">
        <v>0.37898686204994397</v>
      </c>
      <c r="C69" s="1">
        <v>0.76364444129750797</v>
      </c>
      <c r="D69" s="1">
        <v>2.0742268909422101</v>
      </c>
      <c r="E69" s="1"/>
      <c r="F69" s="1"/>
      <c r="G69" s="1">
        <v>332</v>
      </c>
      <c r="H69" s="1">
        <v>0.95402642337365284</v>
      </c>
      <c r="I69" s="1">
        <v>0.65718063198408039</v>
      </c>
      <c r="J69" s="1">
        <v>9.5657636396444715E-2</v>
      </c>
    </row>
    <row r="70" spans="1:10" ht="15" x14ac:dyDescent="0.25">
      <c r="A70" s="1">
        <v>630</v>
      </c>
      <c r="B70" s="1">
        <v>0.33458157357165502</v>
      </c>
      <c r="C70" s="1">
        <v>0.75802465657252505</v>
      </c>
      <c r="D70" s="1">
        <v>2.2571360791461501</v>
      </c>
      <c r="E70" s="1"/>
      <c r="F70" s="1"/>
      <c r="G70" s="1">
        <v>334</v>
      </c>
      <c r="H70" s="1">
        <v>0.95589749078528063</v>
      </c>
      <c r="I70" s="1">
        <v>0.68441504795835018</v>
      </c>
      <c r="J70" s="1">
        <v>0.16344518985069995</v>
      </c>
    </row>
    <row r="71" spans="1:10" ht="15" x14ac:dyDescent="0.25">
      <c r="A71" s="1">
        <v>640</v>
      </c>
      <c r="B71" s="1">
        <v>0.29581230923865298</v>
      </c>
      <c r="C71" s="1">
        <v>0.75491978268248405</v>
      </c>
      <c r="D71" s="1">
        <v>2.4414588633497898</v>
      </c>
      <c r="E71" s="1"/>
      <c r="F71" s="1"/>
      <c r="G71" s="1">
        <v>336</v>
      </c>
      <c r="H71" s="1">
        <v>0.95456661125133457</v>
      </c>
      <c r="I71" s="1">
        <v>0.71323264466713021</v>
      </c>
      <c r="J71" s="1">
        <v>0.23141322032881728</v>
      </c>
    </row>
    <row r="72" spans="1:10" ht="15" x14ac:dyDescent="0.25">
      <c r="A72" s="1">
        <v>650</v>
      </c>
      <c r="B72" s="1">
        <v>0.26221232588615101</v>
      </c>
      <c r="C72" s="1">
        <v>0.75456438660588698</v>
      </c>
      <c r="D72" s="1">
        <v>2.6273896448848602</v>
      </c>
      <c r="E72" s="1"/>
      <c r="F72" s="1"/>
      <c r="G72" s="1">
        <v>338</v>
      </c>
      <c r="H72" s="1">
        <v>0.95035877050813256</v>
      </c>
      <c r="I72" s="1">
        <v>0.7437413414904106</v>
      </c>
      <c r="J72" s="1">
        <v>0.299543709638041</v>
      </c>
    </row>
    <row r="73" spans="1:10" ht="15" x14ac:dyDescent="0.25">
      <c r="A73" s="1">
        <v>660</v>
      </c>
      <c r="B73" s="1">
        <v>0.23316922581559499</v>
      </c>
      <c r="C73" s="1">
        <v>0.75670428386327604</v>
      </c>
      <c r="D73" s="1">
        <v>2.8147432435585</v>
      </c>
      <c r="E73" s="1"/>
      <c r="F73" s="1"/>
      <c r="G73" s="1">
        <v>340</v>
      </c>
      <c r="H73" s="1">
        <v>0.94363062872371761</v>
      </c>
      <c r="I73" s="1">
        <v>0.776056593869345</v>
      </c>
      <c r="J73" s="1">
        <v>0.36781185761731844</v>
      </c>
    </row>
    <row r="74" spans="1:10" ht="15" x14ac:dyDescent="0.25">
      <c r="A74" s="1">
        <v>670</v>
      </c>
      <c r="B74" s="1">
        <v>0.20787939193829599</v>
      </c>
      <c r="C74" s="1">
        <v>0.76052207286253404</v>
      </c>
      <c r="D74" s="1">
        <v>3.0036441207304598</v>
      </c>
      <c r="E74" s="1"/>
      <c r="F74" s="1"/>
      <c r="G74" s="1">
        <v>342</v>
      </c>
      <c r="H74" s="1">
        <v>0.93475240728833187</v>
      </c>
      <c r="I74" s="1">
        <v>0.81030176632138728</v>
      </c>
      <c r="J74" s="1">
        <v>0.43618497643221898</v>
      </c>
    </row>
    <row r="75" spans="1:10" ht="15" x14ac:dyDescent="0.25">
      <c r="A75" s="1">
        <v>680</v>
      </c>
      <c r="B75" s="1">
        <v>0.18555474231528701</v>
      </c>
      <c r="C75" s="1">
        <v>0.76518064665226404</v>
      </c>
      <c r="D75" s="1">
        <v>3.1949320832947401</v>
      </c>
      <c r="E75" s="1"/>
      <c r="F75" s="1"/>
      <c r="G75" s="1">
        <v>344</v>
      </c>
      <c r="H75" s="1">
        <v>0.92409236288723351</v>
      </c>
      <c r="I75" s="1">
        <v>0.84660847072824907</v>
      </c>
      <c r="J75" s="1">
        <v>0.50462122154835531</v>
      </c>
    </row>
    <row r="76" spans="1:10" ht="15" x14ac:dyDescent="0.25">
      <c r="A76" s="1">
        <v>690</v>
      </c>
      <c r="B76" s="1">
        <v>0.165653101506198</v>
      </c>
      <c r="C76" s="1">
        <v>0.77044773790599796</v>
      </c>
      <c r="D76" s="1">
        <v>3.3899105373960801</v>
      </c>
      <c r="E76" s="1"/>
      <c r="F76" s="1"/>
      <c r="G76" s="1">
        <v>346</v>
      </c>
      <c r="H76" s="1">
        <v>0.91200442079781718</v>
      </c>
      <c r="I76" s="1">
        <v>0.88511685046037036</v>
      </c>
      <c r="J76" s="1">
        <v>0.57306813876795848</v>
      </c>
    </row>
    <row r="77" spans="1:10" ht="15" x14ac:dyDescent="0.25">
      <c r="A77" s="1">
        <v>700</v>
      </c>
      <c r="B77" s="1">
        <v>0.147920144379524</v>
      </c>
      <c r="C77" s="1">
        <v>0.77681264774024605</v>
      </c>
      <c r="D77" s="1">
        <v>3.58969867885087</v>
      </c>
      <c r="E77" s="1"/>
      <c r="F77" s="1"/>
      <c r="G77" s="1">
        <v>348</v>
      </c>
      <c r="H77" s="1">
        <v>0.89881910162761125</v>
      </c>
      <c r="I77" s="1">
        <v>0.92597578546908643</v>
      </c>
      <c r="J77" s="1">
        <v>0.64146100529684547</v>
      </c>
    </row>
    <row r="78" spans="1:10" ht="15" x14ac:dyDescent="0.25">
      <c r="A78" s="1">
        <v>710</v>
      </c>
      <c r="B78" s="1">
        <v>0.13224314219116401</v>
      </c>
      <c r="C78" s="1">
        <v>0.78503894421336895</v>
      </c>
      <c r="D78" s="1">
        <v>3.7948018797601799</v>
      </c>
      <c r="E78" s="1"/>
      <c r="F78" s="1"/>
      <c r="G78" s="1">
        <v>350</v>
      </c>
      <c r="H78" s="1">
        <v>0.88483754692194705</v>
      </c>
      <c r="I78" s="1">
        <v>0.96934298682571429</v>
      </c>
      <c r="J78" s="1">
        <v>0.70972094176992839</v>
      </c>
    </row>
    <row r="79" spans="1:10" ht="15" x14ac:dyDescent="0.25">
      <c r="A79" s="1">
        <v>720</v>
      </c>
      <c r="B79" s="1">
        <v>0.11848072760919499</v>
      </c>
      <c r="C79" s="1">
        <v>0.79561093175776398</v>
      </c>
      <c r="D79" s="1">
        <v>4.0052133820916902</v>
      </c>
      <c r="E79" s="1"/>
      <c r="F79" s="1"/>
      <c r="G79" s="1">
        <v>352</v>
      </c>
      <c r="H79" s="1">
        <v>0.87032823965505957</v>
      </c>
      <c r="I79" s="1">
        <v>1.0153849411194287</v>
      </c>
      <c r="J79" s="1">
        <v>0.77775277181417968</v>
      </c>
    </row>
    <row r="80" spans="1:10" ht="15" x14ac:dyDescent="0.25">
      <c r="A80" s="1">
        <v>730</v>
      </c>
      <c r="B80" s="1">
        <v>0.106397374739547</v>
      </c>
      <c r="C80" s="1">
        <v>0.80850157471664597</v>
      </c>
      <c r="D80" s="1">
        <v>4.2208570157418599</v>
      </c>
      <c r="E80" s="1"/>
      <c r="F80" s="1"/>
      <c r="G80" s="1">
        <v>354</v>
      </c>
      <c r="H80" s="1">
        <v>0.85552591339162576</v>
      </c>
      <c r="I80" s="1">
        <v>1.0642766554206553</v>
      </c>
      <c r="J80" s="1">
        <v>0.84544260635629254</v>
      </c>
    </row>
    <row r="81" spans="1:10" ht="15" x14ac:dyDescent="0.25">
      <c r="A81" s="1">
        <v>740</v>
      </c>
      <c r="B81" s="1">
        <v>9.5705747547800799E-2</v>
      </c>
      <c r="C81" s="1">
        <v>0.82334169478797603</v>
      </c>
      <c r="D81" s="1">
        <v>4.44199743854539</v>
      </c>
      <c r="E81" s="1"/>
      <c r="F81" s="1"/>
      <c r="G81" s="1">
        <v>356</v>
      </c>
      <c r="H81" s="1">
        <v>0.84063212479570126</v>
      </c>
      <c r="I81" s="1">
        <v>1.1162011419831275</v>
      </c>
      <c r="J81" s="1">
        <v>0.91265513203348847</v>
      </c>
    </row>
    <row r="82" spans="1:10" ht="15" x14ac:dyDescent="0.25">
      <c r="A82" s="1">
        <v>750</v>
      </c>
      <c r="B82" s="1">
        <v>8.6148656099642798E-2</v>
      </c>
      <c r="C82" s="1">
        <v>0.83979895671507698</v>
      </c>
      <c r="D82" s="1">
        <v>4.6693667139494899</v>
      </c>
      <c r="E82" s="1"/>
      <c r="F82" s="1"/>
      <c r="G82" s="1">
        <v>358</v>
      </c>
      <c r="H82" s="1">
        <v>0.82581700109878065</v>
      </c>
      <c r="I82" s="1">
        <v>1.1713485683195242</v>
      </c>
      <c r="J82" s="1">
        <v>0.97923058731235713</v>
      </c>
    </row>
    <row r="83" spans="1:10" ht="15" x14ac:dyDescent="0.25">
      <c r="A83" s="1"/>
      <c r="B83" s="1"/>
      <c r="C83" s="1"/>
      <c r="D83" s="1"/>
      <c r="E83" s="1"/>
      <c r="F83" s="1"/>
      <c r="G83" s="1">
        <v>360</v>
      </c>
      <c r="H83" s="1">
        <v>0.81122174269060487</v>
      </c>
      <c r="I83" s="1">
        <v>1.2299149826645661</v>
      </c>
      <c r="J83" s="1">
        <v>1.0449814171305054</v>
      </c>
    </row>
    <row r="84" spans="1:10" ht="15" x14ac:dyDescent="0.25">
      <c r="A84" s="1"/>
      <c r="B84" s="1"/>
      <c r="C84" s="1"/>
      <c r="D84" s="1"/>
      <c r="E84" s="1"/>
      <c r="F84" s="1"/>
      <c r="G84" s="1">
        <v>362</v>
      </c>
      <c r="H84" s="1">
        <v>0.79696154217523263</v>
      </c>
      <c r="I84" s="1">
        <v>1.2921005071788951</v>
      </c>
      <c r="J84" s="1">
        <v>1.1096886080465551</v>
      </c>
    </row>
    <row r="85" spans="1:10" ht="15" x14ac:dyDescent="0.25">
      <c r="A85" s="1"/>
      <c r="B85" s="1"/>
      <c r="C85" s="1"/>
      <c r="D85" s="1"/>
      <c r="E85" s="1"/>
      <c r="F85" s="1"/>
      <c r="G85" s="1">
        <v>364</v>
      </c>
      <c r="H85" s="1">
        <v>0.78312866201477038</v>
      </c>
      <c r="I85" s="1">
        <v>1.3581068718326823</v>
      </c>
      <c r="J85" s="1">
        <v>1.1730977223493415</v>
      </c>
    </row>
    <row r="86" spans="1:10" ht="15" x14ac:dyDescent="0.25">
      <c r="A86" s="1"/>
      <c r="B86" s="1"/>
      <c r="C86" s="1"/>
      <c r="D86" s="1"/>
      <c r="E86" s="1"/>
      <c r="F86" s="1"/>
      <c r="G86" s="1">
        <v>366</v>
      </c>
      <c r="H86" s="1">
        <v>0.76979548555345656</v>
      </c>
      <c r="I86" s="1">
        <v>1.428134141352555</v>
      </c>
      <c r="J86" s="1">
        <v>1.2349146728509413</v>
      </c>
    </row>
    <row r="87" spans="1:10" ht="15" x14ac:dyDescent="0.25">
      <c r="A87" s="1"/>
      <c r="B87" s="1"/>
      <c r="C87" s="1"/>
      <c r="D87" s="1"/>
      <c r="E87" s="1"/>
      <c r="F87" s="1"/>
      <c r="G87" s="1">
        <v>368</v>
      </c>
      <c r="H87" s="1">
        <v>0.75701741710165149</v>
      </c>
      <c r="I87" s="1">
        <v>1.5023764670762825</v>
      </c>
      <c r="J87" s="1">
        <v>1.2948013120349815</v>
      </c>
    </row>
    <row r="88" spans="1:10" ht="15" x14ac:dyDescent="0.25">
      <c r="A88" s="1"/>
      <c r="B88" s="1"/>
      <c r="C88" s="1"/>
      <c r="D88" s="1"/>
      <c r="E88" s="1"/>
      <c r="F88" s="1"/>
      <c r="G88" s="1">
        <v>370</v>
      </c>
      <c r="H88" s="1">
        <v>0.74483555498233867</v>
      </c>
      <c r="I88" s="1">
        <v>1.581016676870592</v>
      </c>
      <c r="J88" s="1">
        <v>1.3523709518252482</v>
      </c>
    </row>
    <row r="89" spans="1:10" ht="15" x14ac:dyDescent="0.25">
      <c r="A89" s="1"/>
      <c r="B89" s="1"/>
      <c r="C89" s="1"/>
      <c r="D89" s="1"/>
      <c r="E89" s="1"/>
      <c r="F89" s="1"/>
      <c r="G89" s="1">
        <v>372</v>
      </c>
      <c r="H89" s="1">
        <v>0.73327909777744438</v>
      </c>
      <c r="I89" s="1">
        <v>1.664219502281898</v>
      </c>
      <c r="J89" s="1">
        <v>1.407183985574564</v>
      </c>
    </row>
    <row r="90" spans="1:10" ht="15" x14ac:dyDescent="0.25">
      <c r="A90" s="1"/>
      <c r="B90" s="1"/>
      <c r="C90" s="1"/>
      <c r="D90" s="1"/>
      <c r="E90" s="1"/>
      <c r="F90" s="1"/>
      <c r="G90" s="1">
        <v>374</v>
      </c>
      <c r="H90" s="1">
        <v>0.72236747008690472</v>
      </c>
      <c r="I90" s="1">
        <v>1.7521232368909339</v>
      </c>
      <c r="J90" s="1">
        <v>1.458743853812615</v>
      </c>
    </row>
    <row r="91" spans="1:10" ht="15" x14ac:dyDescent="0.25">
      <c r="A91" s="1"/>
      <c r="B91" s="1"/>
      <c r="C91" s="1"/>
      <c r="D91" s="1"/>
      <c r="E91" s="1"/>
      <c r="F91" s="1"/>
      <c r="G91" s="1">
        <v>376</v>
      </c>
      <c r="H91" s="1">
        <v>0.7121121718505723</v>
      </c>
      <c r="I91" s="1">
        <v>1.8448296290948827</v>
      </c>
      <c r="J91" s="1">
        <v>1.5064936810715697</v>
      </c>
    </row>
    <row r="92" spans="1:10" ht="15" x14ac:dyDescent="0.25">
      <c r="A92" s="1"/>
      <c r="B92" s="1"/>
      <c r="C92" s="1"/>
      <c r="D92" s="1"/>
      <c r="E92" s="1"/>
      <c r="F92" s="1"/>
      <c r="G92" s="1">
        <v>378</v>
      </c>
      <c r="H92" s="1">
        <v>0.70251836656004663</v>
      </c>
      <c r="I92" s="1">
        <v>1.9423918436962004</v>
      </c>
      <c r="J92" s="1">
        <v>1.5498140126743638</v>
      </c>
    </row>
    <row r="93" spans="1:10" ht="15" x14ac:dyDescent="0.25">
      <c r="A93" s="1"/>
      <c r="B93" s="1"/>
      <c r="C93" s="1"/>
      <c r="D93" s="1"/>
      <c r="E93" s="1"/>
      <c r="F93" s="1"/>
      <c r="G93" s="1">
        <v>380</v>
      </c>
      <c r="H93" s="1">
        <v>0.6935862301675505</v>
      </c>
      <c r="I93" s="1">
        <v>2.0448003890684672</v>
      </c>
      <c r="J93" s="1">
        <v>1.5880221954254425</v>
      </c>
    </row>
    <row r="94" spans="1:10" ht="15" x14ac:dyDescent="0.25">
      <c r="A94" s="1"/>
      <c r="B94" s="1"/>
      <c r="C94" s="1"/>
      <c r="D94" s="1"/>
      <c r="E94" s="1"/>
      <c r="F94" s="1"/>
      <c r="G94" s="1">
        <v>382</v>
      </c>
      <c r="H94" s="1">
        <v>0.68531208555564038</v>
      </c>
      <c r="I94" s="1">
        <v>2.1519670112520446</v>
      </c>
      <c r="J94" s="1">
        <v>1.6203740689258601</v>
      </c>
    </row>
    <row r="95" spans="1:10" ht="15" x14ac:dyDescent="0.25">
      <c r="A95" s="1"/>
      <c r="B95" s="1"/>
      <c r="C95" s="1"/>
      <c r="D95" s="1"/>
      <c r="E95" s="1"/>
      <c r="F95" s="1"/>
      <c r="G95" s="1">
        <v>384</v>
      </c>
      <c r="H95" s="1">
        <v>0.6776893481578925</v>
      </c>
      <c r="I95" s="1">
        <v>2.2637067148939787</v>
      </c>
      <c r="J95" s="1">
        <v>1.6460687539247134</v>
      </c>
    </row>
    <row r="96" spans="1:10" ht="15" x14ac:dyDescent="0.25">
      <c r="A96" s="1"/>
      <c r="B96" s="1"/>
      <c r="C96" s="1"/>
      <c r="D96" s="1"/>
      <c r="E96" s="1"/>
      <c r="F96" s="1"/>
      <c r="G96" s="1">
        <v>386</v>
      </c>
      <c r="H96" s="1">
        <v>0.67070930753214453</v>
      </c>
      <c r="I96" s="1">
        <v>2.3797182944464872</v>
      </c>
      <c r="J96" s="1">
        <v>1.6642574233264391</v>
      </c>
    </row>
    <row r="97" spans="1:10" ht="15" x14ac:dyDescent="0.25">
      <c r="A97" s="1"/>
      <c r="B97" s="1"/>
      <c r="C97" s="1"/>
      <c r="D97" s="1"/>
      <c r="E97" s="1"/>
      <c r="F97" s="1"/>
      <c r="G97" s="1">
        <v>388</v>
      </c>
      <c r="H97" s="1">
        <v>0.66436176799360935</v>
      </c>
      <c r="I97" s="1">
        <v>2.4995640548275024</v>
      </c>
      <c r="J97" s="1">
        <v>1.674056994694856</v>
      </c>
    </row>
    <row r="98" spans="1:10" ht="15" x14ac:dyDescent="0.25">
      <c r="A98" s="1"/>
      <c r="B98" s="1"/>
      <c r="C98" s="1"/>
      <c r="D98" s="1"/>
      <c r="E98" s="1"/>
      <c r="F98" s="1"/>
      <c r="G98" s="1">
        <v>390</v>
      </c>
      <c r="H98" s="1">
        <v>0.65863556923549949</v>
      </c>
      <c r="I98" s="1">
        <v>2.6226497683887566</v>
      </c>
      <c r="J98" s="1">
        <v>1.6745696562962535</v>
      </c>
    </row>
    <row r="99" spans="1:10" ht="15" x14ac:dyDescent="0.25">
      <c r="A99" s="1"/>
      <c r="B99" s="1"/>
      <c r="C99" s="1"/>
      <c r="D99" s="1"/>
      <c r="E99" s="1"/>
      <c r="F99" s="1"/>
      <c r="G99" s="1">
        <v>392</v>
      </c>
      <c r="H99" s="1">
        <v>0.65351900549512409</v>
      </c>
      <c r="I99" s="1">
        <v>2.7482063407757584</v>
      </c>
      <c r="J99" s="1">
        <v>1.6649089904437471</v>
      </c>
    </row>
    <row r="100" spans="1:10" ht="15" x14ac:dyDescent="0.25">
      <c r="A100" s="1"/>
      <c r="B100" s="1"/>
      <c r="C100" s="1"/>
      <c r="D100" s="1"/>
      <c r="E100" s="1"/>
      <c r="F100" s="1"/>
      <c r="G100" s="1">
        <v>394</v>
      </c>
      <c r="H100" s="1">
        <v>0.6490001594459196</v>
      </c>
      <c r="I100" s="1">
        <v>2.8752751087694182</v>
      </c>
      <c r="J100" s="1">
        <v>1.6442331435249848</v>
      </c>
    </row>
    <row r="101" spans="1:10" ht="15" x14ac:dyDescent="0.25">
      <c r="A101" s="1"/>
      <c r="B101" s="1"/>
      <c r="C101" s="1"/>
      <c r="D101" s="1"/>
      <c r="E101" s="1"/>
      <c r="F101" s="1"/>
      <c r="G101" s="1">
        <v>396</v>
      </c>
      <c r="H101" s="1">
        <v>0.64506716473218662</v>
      </c>
      <c r="I101" s="1">
        <v>3.0026991097324189</v>
      </c>
      <c r="J101" s="1">
        <v>1.6117849719644648</v>
      </c>
    </row>
    <row r="102" spans="1:10" ht="15" x14ac:dyDescent="0.25">
      <c r="A102" s="1"/>
      <c r="B102" s="1"/>
      <c r="C102" s="1"/>
      <c r="D102" s="1"/>
      <c r="E102" s="1"/>
      <c r="F102" s="1"/>
      <c r="G102" s="1">
        <v>398</v>
      </c>
      <c r="H102" s="1">
        <v>0.64170840897553283</v>
      </c>
      <c r="I102" s="1">
        <v>3.1291229579915183</v>
      </c>
      <c r="J102" s="1">
        <v>1.5669383459346315</v>
      </c>
    </row>
    <row r="103" spans="1:10" ht="15" x14ac:dyDescent="0.25">
      <c r="A103" s="1"/>
      <c r="B103" s="1"/>
      <c r="C103" s="1"/>
      <c r="D103" s="1"/>
      <c r="E103" s="1"/>
      <c r="F103" s="1"/>
      <c r="G103" s="1">
        <v>400</v>
      </c>
      <c r="H103" s="1">
        <v>0.63891268720056238</v>
      </c>
      <c r="I103" s="1">
        <v>3.2530040268777261</v>
      </c>
      <c r="J103" s="1">
        <v>1.5092488315254431</v>
      </c>
    </row>
    <row r="104" spans="1:10" ht="15" x14ac:dyDescent="0.25">
      <c r="A104" s="1"/>
      <c r="B104" s="1"/>
      <c r="C104" s="1"/>
      <c r="D104" s="1"/>
      <c r="E104" s="1"/>
      <c r="F104" s="1"/>
      <c r="G104" s="1">
        <v>402</v>
      </c>
      <c r="H104" s="1">
        <v>0.63666931396060744</v>
      </c>
      <c r="I104" s="1">
        <v>3.3726373436613297</v>
      </c>
      <c r="J104" s="1">
        <v>1.4385058645226856</v>
      </c>
    </row>
    <row r="105" spans="1:10" ht="15" x14ac:dyDescent="0.25">
      <c r="A105" s="1"/>
      <c r="B105" s="1"/>
      <c r="C105" s="1"/>
      <c r="D105" s="1"/>
      <c r="E105" s="1"/>
      <c r="F105" s="1"/>
      <c r="G105" s="1">
        <v>404</v>
      </c>
      <c r="H105" s="1">
        <v>0.63496820098545181</v>
      </c>
      <c r="I105" s="1">
        <v>3.4861958506720745</v>
      </c>
      <c r="J105" s="1">
        <v>1.3547824095162668</v>
      </c>
    </row>
    <row r="106" spans="1:10" ht="15" x14ac:dyDescent="0.25">
      <c r="A106" s="1"/>
      <c r="B106" s="1"/>
      <c r="C106" s="1"/>
      <c r="D106" s="1"/>
      <c r="E106" s="1"/>
      <c r="F106" s="1"/>
      <c r="G106" s="1">
        <v>406</v>
      </c>
      <c r="H106" s="1">
        <v>0.63379990590725266</v>
      </c>
      <c r="I106" s="1">
        <v>3.5917864144622387</v>
      </c>
      <c r="J106" s="1">
        <v>1.258477169494207</v>
      </c>
    </row>
    <row r="107" spans="1:10" ht="15" x14ac:dyDescent="0.25">
      <c r="A107" s="1"/>
      <c r="B107" s="1"/>
      <c r="C107" s="1"/>
      <c r="D107" s="1"/>
      <c r="E107" s="1"/>
      <c r="F107" s="1"/>
      <c r="G107" s="1">
        <v>408</v>
      </c>
      <c r="H107" s="1">
        <v>0.63315565653107209</v>
      </c>
      <c r="I107" s="1">
        <v>3.6875202158829326</v>
      </c>
      <c r="J107" s="1">
        <v>1.1503439231127539</v>
      </c>
    </row>
    <row r="108" spans="1:10" ht="15" x14ac:dyDescent="0.25">
      <c r="A108" s="1"/>
      <c r="B108" s="1"/>
      <c r="C108" s="1"/>
      <c r="D108" s="1"/>
      <c r="E108" s="1"/>
      <c r="F108" s="1"/>
      <c r="G108" s="1">
        <v>410</v>
      </c>
      <c r="H108" s="1">
        <v>0.63302735418205103</v>
      </c>
      <c r="I108" s="1">
        <v>3.7715940959092609</v>
      </c>
      <c r="J108" s="1">
        <v>1.0315027680627158</v>
      </c>
    </row>
    <row r="109" spans="1:10" ht="15" x14ac:dyDescent="0.25">
      <c r="A109" s="1"/>
      <c r="B109" s="1"/>
      <c r="C109" s="1"/>
      <c r="D109" s="1"/>
      <c r="E109" s="1"/>
      <c r="F109" s="1"/>
      <c r="G109" s="1">
        <v>412</v>
      </c>
      <c r="H109" s="1">
        <v>0.63340755886327138</v>
      </c>
      <c r="I109" s="1">
        <v>3.8423773688314551</v>
      </c>
      <c r="J109" s="1">
        <v>0.903429115363377</v>
      </c>
    </row>
    <row r="110" spans="1:10" ht="15" x14ac:dyDescent="0.25">
      <c r="A110" s="1"/>
      <c r="B110" s="1"/>
      <c r="C110" s="1"/>
      <c r="D110" s="1"/>
      <c r="E110" s="1"/>
      <c r="F110" s="1"/>
      <c r="G110" s="1">
        <v>414</v>
      </c>
      <c r="H110" s="1">
        <v>0.63428945828230243</v>
      </c>
      <c r="I110" s="1">
        <v>3.8984969489344716</v>
      </c>
      <c r="J110" s="1">
        <v>0.76791823641571411</v>
      </c>
    </row>
    <row r="111" spans="1:10" ht="15" x14ac:dyDescent="0.25">
      <c r="A111" s="1"/>
      <c r="B111" s="1"/>
      <c r="C111" s="1"/>
      <c r="D111" s="1"/>
      <c r="E111" s="1"/>
      <c r="F111" s="1"/>
      <c r="G111" s="1">
        <v>416</v>
      </c>
      <c r="H111" s="1">
        <v>0.63566682223131032</v>
      </c>
      <c r="I111" s="1">
        <v>3.9389127871823733</v>
      </c>
      <c r="J111" s="1">
        <v>0.62702583069134887</v>
      </c>
    </row>
    <row r="112" spans="1:10" ht="15" x14ac:dyDescent="0.25">
      <c r="A112" s="1"/>
      <c r="B112" s="1"/>
      <c r="C112" s="1"/>
      <c r="D112" s="1"/>
      <c r="E112" s="1"/>
      <c r="F112" s="1"/>
      <c r="G112" s="1">
        <v>418</v>
      </c>
      <c r="H112" s="1">
        <v>0.6375339433299122</v>
      </c>
      <c r="I112" s="1">
        <v>3.9629758977542</v>
      </c>
      <c r="J112" s="1">
        <v>0.48298806409520745</v>
      </c>
    </row>
    <row r="113" spans="1:10" ht="15" x14ac:dyDescent="0.25">
      <c r="A113" s="1"/>
      <c r="B113" s="1"/>
      <c r="C113" s="1"/>
      <c r="D113" s="1"/>
      <c r="E113" s="1"/>
      <c r="F113" s="1"/>
      <c r="G113" s="1">
        <v>420</v>
      </c>
      <c r="H113" s="1">
        <v>0.63988556474684954</v>
      </c>
      <c r="I113" s="1">
        <v>3.9704627735985318</v>
      </c>
      <c r="J113" s="1">
        <v>0.33812728826659516</v>
      </c>
    </row>
    <row r="114" spans="1:10" ht="15" x14ac:dyDescent="0.25">
      <c r="A114" s="1"/>
      <c r="B114" s="1"/>
      <c r="C114" s="1"/>
      <c r="D114" s="1"/>
      <c r="E114" s="1"/>
      <c r="F114" s="1"/>
      <c r="G114" s="1">
        <v>422</v>
      </c>
      <c r="H114" s="1">
        <v>0.64271679520715619</v>
      </c>
      <c r="I114" s="1">
        <v>3.9615825696186926</v>
      </c>
      <c r="J114" s="1">
        <v>0.19475163448512933</v>
      </c>
    </row>
    <row r="115" spans="1:10" ht="15" x14ac:dyDescent="0.25">
      <c r="A115" s="1"/>
      <c r="B115" s="1"/>
      <c r="C115" s="1"/>
      <c r="D115" s="1"/>
      <c r="E115" s="1"/>
      <c r="F115" s="1"/>
      <c r="G115" s="1">
        <v>424</v>
      </c>
      <c r="H115" s="1">
        <v>0.64602301136050477</v>
      </c>
      <c r="I115" s="1">
        <v>3.9369566347153797</v>
      </c>
      <c r="J115" s="1">
        <v>5.5057464144745584E-2</v>
      </c>
    </row>
    <row r="116" spans="1:10" ht="15" x14ac:dyDescent="0.25">
      <c r="A116" s="1"/>
      <c r="B116" s="1"/>
      <c r="C116" s="1"/>
      <c r="D116" s="1"/>
      <c r="E116" s="1"/>
      <c r="F116" s="1"/>
      <c r="G116" s="1">
        <v>426</v>
      </c>
      <c r="H116" s="1">
        <v>0.64979974743689639</v>
      </c>
      <c r="I116" s="1">
        <v>3.8975732056647283</v>
      </c>
      <c r="J116" s="1">
        <v>-7.8956907611881968E-2</v>
      </c>
    </row>
    <row r="117" spans="1:10" ht="15" x14ac:dyDescent="0.25">
      <c r="A117" s="1"/>
      <c r="B117" s="1"/>
      <c r="C117" s="1"/>
      <c r="D117" s="1"/>
      <c r="E117" s="1"/>
      <c r="F117" s="1"/>
      <c r="G117" s="1">
        <v>428</v>
      </c>
      <c r="H117" s="1">
        <v>0.65404257205180116</v>
      </c>
      <c r="I117" s="1">
        <v>3.8447227435920968</v>
      </c>
      <c r="J117" s="1">
        <v>-0.20555957093410632</v>
      </c>
    </row>
    <row r="118" spans="1:10" ht="15" x14ac:dyDescent="0.25">
      <c r="A118" s="1"/>
      <c r="B118" s="1"/>
      <c r="C118" s="1"/>
      <c r="D118" s="1"/>
      <c r="E118" s="1"/>
      <c r="F118" s="1"/>
      <c r="G118" s="1">
        <v>430</v>
      </c>
      <c r="H118" s="1">
        <v>0.65874695205258871</v>
      </c>
      <c r="I118" s="1">
        <v>3.7799210608074558</v>
      </c>
      <c r="J118" s="1">
        <v>-0.32333139623958373</v>
      </c>
    </row>
    <row r="119" spans="1:10" ht="15" x14ac:dyDescent="0.25">
      <c r="A119" s="1"/>
      <c r="B119" s="1"/>
      <c r="C119" s="1"/>
      <c r="D119" s="1"/>
      <c r="E119" s="1"/>
      <c r="F119" s="1"/>
      <c r="G119" s="1">
        <v>432</v>
      </c>
      <c r="H119" s="1">
        <v>0.66390810342682149</v>
      </c>
      <c r="I119" s="1">
        <v>3.7048278699413402</v>
      </c>
      <c r="J119" s="1">
        <v>-0.43118920680610356</v>
      </c>
    </row>
    <row r="120" spans="1:10" ht="15" x14ac:dyDescent="0.25">
      <c r="A120" s="1"/>
      <c r="B120" s="1"/>
      <c r="C120" s="1"/>
      <c r="D120" s="1"/>
      <c r="E120" s="1"/>
      <c r="F120" s="1"/>
      <c r="G120" s="1">
        <v>434</v>
      </c>
      <c r="H120" s="1">
        <v>0.66952082953007319</v>
      </c>
      <c r="I120" s="1">
        <v>3.6211677744421391</v>
      </c>
      <c r="J120" s="1">
        <v>-0.52838713234672008</v>
      </c>
    </row>
    <row r="121" spans="1:10" ht="15" x14ac:dyDescent="0.25">
      <c r="A121" s="1"/>
      <c r="B121" s="1"/>
      <c r="C121" s="1"/>
      <c r="D121" s="1"/>
      <c r="E121" s="1"/>
      <c r="F121" s="1"/>
      <c r="G121" s="1">
        <v>436</v>
      </c>
      <c r="H121" s="1">
        <v>0.67557934723908919</v>
      </c>
      <c r="I121" s="1">
        <v>3.5306592989085219</v>
      </c>
      <c r="J121" s="1">
        <v>-0.6144995013196124</v>
      </c>
    </row>
    <row r="122" spans="1:10" ht="15" x14ac:dyDescent="0.25">
      <c r="A122" s="1"/>
      <c r="B122" s="1"/>
      <c r="C122" s="1"/>
      <c r="D122" s="1"/>
      <c r="E122" s="1"/>
      <c r="F122" s="1"/>
      <c r="G122" s="1">
        <v>438</v>
      </c>
      <c r="H122" s="1">
        <v>0.68207710209257977</v>
      </c>
      <c r="I122" s="1">
        <v>3.4349557150774332</v>
      </c>
      <c r="J122" s="1">
        <v>-0.68938979350203689</v>
      </c>
    </row>
    <row r="123" spans="1:10" ht="15" x14ac:dyDescent="0.25">
      <c r="A123" s="1"/>
      <c r="B123" s="1"/>
      <c r="C123" s="1"/>
      <c r="D123" s="1"/>
      <c r="E123" s="1"/>
      <c r="F123" s="1"/>
      <c r="G123" s="1">
        <v>440</v>
      </c>
      <c r="H123" s="1">
        <v>0.6890065740357576</v>
      </c>
      <c r="I123" s="1">
        <v>3.335599528761759</v>
      </c>
      <c r="J123" s="1">
        <v>-0.75317053624177677</v>
      </c>
    </row>
    <row r="124" spans="1:10" ht="15" x14ac:dyDescent="0.25">
      <c r="A124" s="1"/>
      <c r="B124" s="1"/>
      <c r="C124" s="1"/>
      <c r="D124" s="1"/>
      <c r="E124" s="1"/>
      <c r="F124" s="1"/>
      <c r="G124" s="1">
        <v>442</v>
      </c>
      <c r="H124" s="1">
        <v>0.69635907600624192</v>
      </c>
      <c r="I124" s="1">
        <v>3.2339908408870071</v>
      </c>
      <c r="J124" s="1">
        <v>-0.80615873636527868</v>
      </c>
    </row>
    <row r="125" spans="1:10" ht="15" x14ac:dyDescent="0.25">
      <c r="A125" s="1"/>
      <c r="B125" s="1"/>
      <c r="C125" s="1"/>
      <c r="D125" s="1"/>
      <c r="E125" s="1"/>
      <c r="F125" s="1"/>
      <c r="G125" s="1">
        <v>444</v>
      </c>
      <c r="H125" s="1">
        <v>0.70412454824668724</v>
      </c>
      <c r="I125" s="1">
        <v>3.1313685472164949</v>
      </c>
      <c r="J125" s="1">
        <v>-0.848830712857914</v>
      </c>
    </row>
    <row r="126" spans="1:10" ht="15" x14ac:dyDescent="0.25">
      <c r="A126" s="1"/>
      <c r="B126" s="1"/>
      <c r="C126" s="1"/>
      <c r="D126" s="1"/>
      <c r="E126" s="1"/>
      <c r="F126" s="1"/>
      <c r="G126" s="1">
        <v>446</v>
      </c>
      <c r="H126" s="1">
        <v>0.71229135183717229</v>
      </c>
      <c r="I126" s="1">
        <v>3.0288025460533361</v>
      </c>
      <c r="J126" s="1">
        <v>-0.88177925620183861</v>
      </c>
    </row>
    <row r="127" spans="1:10" ht="15" x14ac:dyDescent="0.25">
      <c r="A127" s="1"/>
      <c r="B127" s="1"/>
      <c r="C127" s="1"/>
      <c r="D127" s="1"/>
      <c r="E127" s="1"/>
      <c r="F127" s="1"/>
      <c r="G127" s="1">
        <v>448</v>
      </c>
      <c r="H127" s="1">
        <v>0.7208460654298402</v>
      </c>
      <c r="I127" s="1">
        <v>2.9271947442488178</v>
      </c>
      <c r="J127" s="1">
        <v>-0.90567507353913201</v>
      </c>
    </row>
    <row r="128" spans="1:10" ht="15" x14ac:dyDescent="0.25">
      <c r="A128" s="1"/>
      <c r="B128" s="1"/>
      <c r="C128" s="1"/>
      <c r="D128" s="1"/>
      <c r="E128" s="1"/>
      <c r="F128" s="1"/>
      <c r="G128" s="1">
        <v>450</v>
      </c>
      <c r="H128" s="1">
        <v>0.72977328944587938</v>
      </c>
      <c r="I128" s="1">
        <v>2.8272866026306871</v>
      </c>
      <c r="J128" s="1">
        <v>-0.92123361164052275</v>
      </c>
    </row>
    <row r="129" spans="1:10" ht="15" x14ac:dyDescent="0.25">
      <c r="A129" s="1"/>
      <c r="B129" s="1"/>
      <c r="C129" s="1"/>
      <c r="D129" s="1"/>
      <c r="E129" s="1"/>
      <c r="F129" s="1"/>
      <c r="G129" s="1">
        <v>452</v>
      </c>
      <c r="H129" s="1">
        <v>0.73905546197694005</v>
      </c>
      <c r="I129" s="1">
        <v>2.7296711389753061</v>
      </c>
      <c r="J129" s="1">
        <v>-0.92918765057583375</v>
      </c>
    </row>
    <row r="130" spans="1:10" ht="15" x14ac:dyDescent="0.25">
      <c r="A130" s="1"/>
      <c r="B130" s="1"/>
      <c r="C130" s="1"/>
      <c r="D130" s="1"/>
      <c r="E130" s="1"/>
      <c r="F130" s="1"/>
      <c r="G130" s="1">
        <v>454</v>
      </c>
      <c r="H130" s="1">
        <v>0.74867269025494332</v>
      </c>
      <c r="I130" s="1">
        <v>2.6348076127478355</v>
      </c>
      <c r="J130" s="1">
        <v>-0.93026555098630226</v>
      </c>
    </row>
    <row r="131" spans="1:10" ht="15" x14ac:dyDescent="0.25">
      <c r="A131" s="1"/>
      <c r="B131" s="1"/>
      <c r="C131" s="1"/>
      <c r="D131" s="1"/>
      <c r="E131" s="1"/>
      <c r="F131" s="1"/>
      <c r="G131" s="1">
        <v>456</v>
      </c>
      <c r="H131" s="1">
        <v>0.7586026008036969</v>
      </c>
      <c r="I131" s="1">
        <v>2.5430374728105609</v>
      </c>
      <c r="J131" s="1">
        <v>-0.92517470550528635</v>
      </c>
    </row>
    <row r="132" spans="1:10" ht="15" x14ac:dyDescent="0.25">
      <c r="A132" s="1"/>
      <c r="B132" s="1"/>
      <c r="C132" s="1"/>
      <c r="D132" s="1"/>
      <c r="E132" s="1"/>
      <c r="F132" s="1"/>
      <c r="G132" s="1">
        <v>458</v>
      </c>
      <c r="H132" s="1">
        <v>0.76882021032416381</v>
      </c>
      <c r="I132" s="1">
        <v>2.4546005019950061</v>
      </c>
      <c r="J132" s="1">
        <v>-0.91458956076403441</v>
      </c>
    </row>
    <row r="133" spans="1:10" ht="15" x14ac:dyDescent="0.25">
      <c r="A133" s="1"/>
      <c r="B133" s="1"/>
      <c r="C133" s="1"/>
      <c r="D133" s="1"/>
      <c r="E133" s="1"/>
      <c r="F133" s="1"/>
      <c r="G133" s="1">
        <v>460</v>
      </c>
      <c r="H133" s="1">
        <v>0.77929781814082444</v>
      </c>
      <c r="I133" s="1">
        <v>2.3696504073247722</v>
      </c>
      <c r="J133" s="1">
        <v>-0.89914350454681935</v>
      </c>
    </row>
    <row r="134" spans="1:10" ht="15" x14ac:dyDescent="0.25">
      <c r="A134" s="1"/>
      <c r="B134" s="1"/>
      <c r="C134" s="1"/>
      <c r="D134" s="1"/>
      <c r="E134" s="1"/>
      <c r="F134" s="1"/>
      <c r="G134" s="1">
        <v>462</v>
      </c>
      <c r="H134" s="1">
        <v>0.79000491988646404</v>
      </c>
      <c r="I134" s="1">
        <v>2.2882693656356734</v>
      </c>
      <c r="J134" s="1">
        <v>-0.87942391792768537</v>
      </c>
    </row>
    <row r="135" spans="1:10" ht="15" x14ac:dyDescent="0.25">
      <c r="A135" s="1"/>
      <c r="B135" s="1"/>
      <c r="C135" s="1"/>
      <c r="D135" s="1"/>
      <c r="E135" s="1"/>
      <c r="F135" s="1"/>
      <c r="G135" s="1">
        <v>464</v>
      </c>
      <c r="H135" s="1">
        <v>0.80090814131832999</v>
      </c>
      <c r="I135" s="1">
        <v>2.2104812377138803</v>
      </c>
      <c r="J135" s="1">
        <v>-0.85596974462707343</v>
      </c>
    </row>
    <row r="136" spans="1:10" ht="15" x14ac:dyDescent="0.25">
      <c r="A136" s="1"/>
      <c r="B136" s="1"/>
      <c r="C136" s="1"/>
      <c r="D136" s="1"/>
      <c r="E136" s="1"/>
      <c r="F136" s="1"/>
      <c r="G136" s="1">
        <v>466</v>
      </c>
      <c r="H136" s="1">
        <v>0.81197119103343218</v>
      </c>
      <c r="I136" s="1">
        <v>2.1362633140853333</v>
      </c>
      <c r="J136" s="1">
        <v>-0.82927100613508331</v>
      </c>
    </row>
    <row r="137" spans="1:10" ht="15" x14ac:dyDescent="0.25">
      <c r="A137" s="1"/>
      <c r="B137" s="1"/>
      <c r="C137" s="1"/>
      <c r="D137" s="1"/>
      <c r="E137" s="1"/>
      <c r="F137" s="1"/>
      <c r="G137" s="1">
        <v>468</v>
      </c>
      <c r="H137" s="1">
        <v>0.82315483160261282</v>
      </c>
      <c r="I137" s="1">
        <v>2.0655565606273845</v>
      </c>
      <c r="J137" s="1">
        <v>-0.79976977502591828</v>
      </c>
    </row>
    <row r="138" spans="1:10" ht="15" x14ac:dyDescent="0.25">
      <c r="A138" s="1"/>
      <c r="B138" s="1"/>
      <c r="C138" s="1"/>
      <c r="D138" s="1"/>
      <c r="E138" s="1"/>
      <c r="F138" s="1"/>
      <c r="G138" s="1">
        <v>470</v>
      </c>
      <c r="H138" s="1">
        <v>0.83441687033395673</v>
      </c>
      <c r="I138" s="1">
        <v>1.9982744021032908</v>
      </c>
      <c r="J138" s="1">
        <v>-0.76786220009580808</v>
      </c>
    </row>
    <row r="139" spans="1:10" ht="15" x14ac:dyDescent="0.25">
      <c r="A139" s="1"/>
      <c r="B139" s="1"/>
      <c r="C139" s="1"/>
      <c r="D139" s="1"/>
      <c r="E139" s="1"/>
      <c r="F139" s="1"/>
      <c r="G139" s="1">
        <v>472</v>
      </c>
      <c r="H139" s="1">
        <v>0.8457121733614279</v>
      </c>
      <c r="I139" s="1">
        <v>1.9343101260279718</v>
      </c>
      <c r="J139" s="1">
        <v>-0.7339012501280886</v>
      </c>
    </row>
    <row r="140" spans="1:10" ht="15" x14ac:dyDescent="0.25">
      <c r="A140" s="1"/>
      <c r="B140" s="1"/>
      <c r="C140" s="1"/>
      <c r="D140" s="1"/>
      <c r="E140" s="1"/>
      <c r="F140" s="1"/>
      <c r="G140" s="1">
        <v>474</v>
      </c>
      <c r="H140" s="1">
        <v>0.85699270967004493</v>
      </c>
      <c r="I140" s="1">
        <v>1.8735430159728432</v>
      </c>
      <c r="J140" s="1">
        <v>-0.69819990640653529</v>
      </c>
    </row>
    <row r="141" spans="1:10" ht="15" x14ac:dyDescent="0.25">
      <c r="A141" s="1"/>
      <c r="B141" s="1"/>
      <c r="C141" s="1"/>
      <c r="D141" s="1"/>
      <c r="E141" s="1"/>
      <c r="F141" s="1"/>
      <c r="G141" s="1">
        <v>476</v>
      </c>
      <c r="H141" s="1">
        <v>0.86820763448349914</v>
      </c>
      <c r="I141" s="1">
        <v>1.8158433385534705</v>
      </c>
      <c r="J141" s="1">
        <v>-0.66103458795411585</v>
      </c>
    </row>
    <row r="142" spans="1:10" ht="15" x14ac:dyDescent="0.25">
      <c r="A142" s="1"/>
      <c r="B142" s="1"/>
      <c r="C142" s="1"/>
      <c r="D142" s="1"/>
      <c r="E142" s="1"/>
      <c r="F142" s="1"/>
      <c r="G142" s="1">
        <v>478</v>
      </c>
      <c r="H142" s="1">
        <v>0.87930342355535929</v>
      </c>
      <c r="I142" s="1">
        <v>1.7610763159564251</v>
      </c>
      <c r="J142" s="1">
        <v>-0.6226486393530789</v>
      </c>
    </row>
    <row r="143" spans="1:10" ht="15" x14ac:dyDescent="0.25">
      <c r="A143" s="1"/>
      <c r="B143" s="1"/>
      <c r="C143" s="1"/>
      <c r="D143" s="1"/>
      <c r="E143" s="1"/>
      <c r="F143" s="1"/>
      <c r="G143" s="1">
        <v>480</v>
      </c>
      <c r="H143" s="1">
        <v>0.8902240707846194</v>
      </c>
      <c r="I143" s="1">
        <v>1.7091052182636539</v>
      </c>
      <c r="J143" s="1">
        <v>-0.58325575061084667</v>
      </c>
    </row>
    <row r="144" spans="1:10" ht="15" x14ac:dyDescent="0.25">
      <c r="A144" s="1"/>
      <c r="B144" s="1"/>
      <c r="C144" s="1"/>
      <c r="D144" s="1"/>
      <c r="E144" s="1"/>
      <c r="F144" s="1"/>
      <c r="G144" s="1">
        <v>482</v>
      </c>
      <c r="H144" s="1">
        <v>0.90091136086752888</v>
      </c>
      <c r="I144" s="1">
        <v>1.6597937081563683</v>
      </c>
      <c r="J144" s="1">
        <v>-0.54304321319837479</v>
      </c>
    </row>
    <row r="145" spans="1:10" ht="15" x14ac:dyDescent="0.25">
      <c r="A145" s="1"/>
      <c r="B145" s="1"/>
      <c r="C145" s="1"/>
      <c r="D145" s="1"/>
      <c r="E145" s="1"/>
      <c r="F145" s="1"/>
      <c r="G145" s="1">
        <v>484</v>
      </c>
      <c r="H145" s="1">
        <v>0.91130522630561994</v>
      </c>
      <c r="I145" s="1">
        <v>1.6130075652762441</v>
      </c>
      <c r="J145" s="1">
        <v>-0.50217494687158748</v>
      </c>
    </row>
    <row r="146" spans="1:10" ht="15" x14ac:dyDescent="0.25">
      <c r="A146" s="1"/>
      <c r="B146" s="1"/>
      <c r="C146" s="1"/>
      <c r="D146" s="1"/>
      <c r="E146" s="1"/>
      <c r="F146" s="1"/>
      <c r="G146" s="1">
        <v>486</v>
      </c>
      <c r="H146" s="1">
        <v>0.92134419419952007</v>
      </c>
      <c r="I146" s="1">
        <v>1.568615908894349</v>
      </c>
      <c r="J146" s="1">
        <v>-0.46079425834297405</v>
      </c>
    </row>
    <row r="147" spans="1:10" ht="15" x14ac:dyDescent="0.25">
      <c r="A147" s="1"/>
      <c r="B147" s="1"/>
      <c r="C147" s="1"/>
      <c r="D147" s="1"/>
      <c r="E147" s="1"/>
      <c r="F147" s="1"/>
      <c r="G147" s="1">
        <v>488</v>
      </c>
      <c r="H147" s="1">
        <v>0.93096592327815852</v>
      </c>
      <c r="I147" s="1">
        <v>1.5264920260179504</v>
      </c>
      <c r="J147" s="1">
        <v>-0.4190263151407525</v>
      </c>
    </row>
    <row r="148" spans="1:10" ht="15" x14ac:dyDescent="0.25">
      <c r="A148" s="1"/>
      <c r="B148" s="1"/>
      <c r="C148" s="1"/>
      <c r="D148" s="1"/>
      <c r="E148" s="1"/>
      <c r="F148" s="1"/>
      <c r="G148" s="1">
        <v>490</v>
      </c>
      <c r="H148" s="1">
        <v>0.94010782609497767</v>
      </c>
      <c r="I148" s="1">
        <v>1.4865138983774031</v>
      </c>
      <c r="J148" s="1">
        <v>-0.37698033576824608</v>
      </c>
    </row>
    <row r="149" spans="1:10" ht="15" x14ac:dyDescent="0.25">
      <c r="A149" s="1"/>
      <c r="B149" s="1"/>
      <c r="C149" s="1"/>
      <c r="D149" s="1"/>
      <c r="E149" s="1"/>
      <c r="F149" s="1"/>
      <c r="G149" s="1">
        <v>492</v>
      </c>
      <c r="H149" s="1">
        <v>0.94870776584400984</v>
      </c>
      <c r="I149" s="1">
        <v>1.4485645068204356</v>
      </c>
      <c r="J149" s="1">
        <v>-0.33475151044405943</v>
      </c>
    </row>
    <row r="150" spans="1:10" ht="15" x14ac:dyDescent="0.25">
      <c r="A150" s="1"/>
      <c r="B150" s="1"/>
      <c r="C150" s="1"/>
      <c r="D150" s="1"/>
      <c r="E150" s="1"/>
      <c r="F150" s="1"/>
      <c r="G150" s="1">
        <v>494</v>
      </c>
      <c r="H150" s="1">
        <v>0.95670481232543347</v>
      </c>
      <c r="I150" s="1">
        <v>1.4125319765621636</v>
      </c>
      <c r="J150" s="1">
        <v>-0.29242267539289363</v>
      </c>
    </row>
    <row r="151" spans="1:10" ht="15" x14ac:dyDescent="0.25">
      <c r="A151" s="1"/>
      <c r="B151" s="1"/>
      <c r="C151" s="1"/>
      <c r="D151" s="1"/>
      <c r="E151" s="1"/>
      <c r="F151" s="1"/>
      <c r="G151" s="1">
        <v>496</v>
      </c>
      <c r="H151" s="1">
        <v>0.96404003760955137</v>
      </c>
      <c r="I151" s="1">
        <v>1.3783096124651497</v>
      </c>
      <c r="J151" s="1">
        <v>-0.25006576834145472</v>
      </c>
    </row>
    <row r="152" spans="1:10" ht="15" x14ac:dyDescent="0.25">
      <c r="A152" s="1"/>
      <c r="B152" s="1"/>
      <c r="C152" s="1"/>
      <c r="D152" s="1"/>
      <c r="E152" s="1"/>
      <c r="F152" s="1"/>
      <c r="G152" s="1">
        <v>498</v>
      </c>
      <c r="H152" s="1">
        <v>0.97065732914539671</v>
      </c>
      <c r="I152" s="1">
        <v>1.3457958608274794</v>
      </c>
      <c r="J152" s="1">
        <v>-0.20774309425764725</v>
      </c>
    </row>
    <row r="153" spans="1:10" ht="15" x14ac:dyDescent="0.25">
      <c r="A153" s="1"/>
      <c r="B153" s="1"/>
      <c r="C153" s="1"/>
      <c r="D153" s="1"/>
      <c r="E153" s="1"/>
      <c r="F153" s="1"/>
      <c r="G153" s="1">
        <v>500</v>
      </c>
      <c r="H153" s="1">
        <v>0.97650419652525655</v>
      </c>
      <c r="I153" s="1">
        <v>1.3148942235099139</v>
      </c>
      <c r="J153" s="1">
        <v>-0.16550842930981496</v>
      </c>
    </row>
    <row r="154" spans="1:10" ht="15" x14ac:dyDescent="0.25">
      <c r="A154" s="1"/>
      <c r="B154" s="1"/>
      <c r="C154" s="1"/>
      <c r="D154" s="1"/>
      <c r="E154" s="1"/>
      <c r="F154" s="1"/>
      <c r="G154" s="1">
        <v>502</v>
      </c>
      <c r="H154" s="1">
        <v>0.98153254782442567</v>
      </c>
      <c r="I154" s="1">
        <v>1.2855131418173606</v>
      </c>
      <c r="J154" s="1">
        <v>-0.12340798836579024</v>
      </c>
    </row>
    <row r="155" spans="1:10" ht="15" x14ac:dyDescent="0.25">
      <c r="A155" s="1"/>
      <c r="B155" s="1"/>
      <c r="C155" s="1"/>
      <c r="D155" s="1"/>
      <c r="E155" s="1"/>
      <c r="F155" s="1"/>
      <c r="G155" s="1">
        <v>504</v>
      </c>
      <c r="H155" s="1">
        <v>0.98569941228333469</v>
      </c>
      <c r="I155" s="1">
        <v>1.2575658612782101</v>
      </c>
      <c r="J155" s="1">
        <v>-8.1481277867895135E-2</v>
      </c>
    </row>
    <row r="156" spans="1:10" ht="15" x14ac:dyDescent="0.25">
      <c r="A156" s="1"/>
      <c r="B156" s="1"/>
      <c r="C156" s="1"/>
      <c r="D156" s="1"/>
      <c r="E156" s="1"/>
      <c r="F156" s="1"/>
      <c r="G156" s="1">
        <v>506</v>
      </c>
      <c r="H156" s="1">
        <v>0.98896758793856843</v>
      </c>
      <c r="I156" s="1">
        <v>1.2309702840905055</v>
      </c>
      <c r="J156" s="1">
        <v>-3.9761852207335927E-2</v>
      </c>
    </row>
    <row r="157" spans="1:10" ht="15" x14ac:dyDescent="0.25">
      <c r="A157" s="1"/>
      <c r="B157" s="1"/>
      <c r="C157" s="1"/>
      <c r="D157" s="1"/>
      <c r="E157" s="1"/>
      <c r="F157" s="1"/>
      <c r="G157" s="1">
        <v>508</v>
      </c>
      <c r="H157" s="1">
        <v>0.99130619547345511</v>
      </c>
      <c r="I157" s="1">
        <v>1.2056488131646295</v>
      </c>
      <c r="J157" s="1">
        <v>1.7220117964700475E-3</v>
      </c>
    </row>
    <row r="158" spans="1:10" ht="15" x14ac:dyDescent="0.25">
      <c r="A158" s="1"/>
      <c r="B158" s="1"/>
      <c r="C158" s="1"/>
      <c r="D158" s="1"/>
      <c r="E158" s="1"/>
      <c r="F158" s="1"/>
      <c r="G158" s="1">
        <v>510</v>
      </c>
      <c r="H158" s="1">
        <v>0.99269112287516648</v>
      </c>
      <c r="I158" s="1">
        <v>1.1815281900110202</v>
      </c>
      <c r="J158" s="1">
        <v>4.2946710774130724E-2</v>
      </c>
    </row>
    <row r="159" spans="1:10" ht="15" x14ac:dyDescent="0.25">
      <c r="A159" s="1"/>
      <c r="B159" s="1"/>
      <c r="C159" s="1"/>
      <c r="D159" s="1"/>
      <c r="E159" s="1"/>
      <c r="F159" s="1"/>
      <c r="G159" s="1">
        <v>512</v>
      </c>
      <c r="H159" s="1">
        <v>0.99310534928169381</v>
      </c>
      <c r="I159" s="1">
        <v>1.1585393278492351</v>
      </c>
      <c r="J159" s="1">
        <v>8.3892772025392429E-2</v>
      </c>
    </row>
    <row r="160" spans="1:10" ht="15" x14ac:dyDescent="0.25">
      <c r="A160" s="1"/>
      <c r="B160" s="1"/>
      <c r="C160" s="1"/>
      <c r="D160" s="1"/>
      <c r="E160" s="1"/>
      <c r="F160" s="1"/>
      <c r="G160" s="1">
        <v>514</v>
      </c>
      <c r="H160" s="1">
        <v>0.99253914050730585</v>
      </c>
      <c r="I160" s="1">
        <v>1.1366171409549162</v>
      </c>
      <c r="J160" s="1">
        <v>0.12454436501628809</v>
      </c>
    </row>
    <row r="161" spans="1:10" ht="15" x14ac:dyDescent="0.25">
      <c r="A161" s="1"/>
      <c r="B161" s="1"/>
      <c r="C161" s="1"/>
      <c r="D161" s="1"/>
      <c r="E161" s="1"/>
      <c r="F161" s="1"/>
      <c r="G161" s="1">
        <v>516</v>
      </c>
      <c r="H161" s="1">
        <v>0.99099011297863382</v>
      </c>
      <c r="I161" s="1">
        <v>1.1157003711879694</v>
      </c>
      <c r="J161" s="1">
        <v>0.16488886154432253</v>
      </c>
    </row>
    <row r="162" spans="1:10" ht="15" x14ac:dyDescent="0.25">
      <c r="A162" s="1"/>
      <c r="B162" s="1"/>
      <c r="C162" s="1"/>
      <c r="D162" s="1"/>
      <c r="E162" s="1"/>
      <c r="F162" s="1"/>
      <c r="G162" s="1">
        <v>518</v>
      </c>
      <c r="H162" s="1">
        <v>0.98846316702525472</v>
      </c>
      <c r="I162" s="1">
        <v>1.0957314127039555</v>
      </c>
      <c r="J162" s="1">
        <v>0.20491643999364614</v>
      </c>
    </row>
    <row r="163" spans="1:10" ht="15" x14ac:dyDescent="0.25">
      <c r="A163" s="1"/>
      <c r="B163" s="1"/>
      <c r="C163" s="1"/>
      <c r="D163" s="1"/>
      <c r="E163" s="1"/>
      <c r="F163" s="1"/>
      <c r="G163" s="1">
        <v>520</v>
      </c>
      <c r="H163" s="1">
        <v>0.98497029448290818</v>
      </c>
      <c r="I163" s="1">
        <v>1.0766561359387594</v>
      </c>
      <c r="J163" s="1">
        <v>0.24461972981851798</v>
      </c>
    </row>
    <row r="164" spans="1:10" ht="15" x14ac:dyDescent="0.25">
      <c r="A164" s="1"/>
      <c r="B164" s="1"/>
      <c r="C164" s="1"/>
      <c r="D164" s="1"/>
      <c r="E164" s="1"/>
      <c r="F164" s="1"/>
      <c r="G164" s="1">
        <v>522</v>
      </c>
      <c r="H164" s="1">
        <v>0.9805302692299579</v>
      </c>
      <c r="I164" s="1">
        <v>1.0584237120176148</v>
      </c>
      <c r="J164" s="1">
        <v>0.28399349286878722</v>
      </c>
    </row>
    <row r="165" spans="1:10" ht="15" x14ac:dyDescent="0.25">
      <c r="A165" s="1"/>
      <c r="B165" s="1"/>
      <c r="C165" s="1"/>
      <c r="D165" s="1"/>
      <c r="E165" s="1"/>
      <c r="F165" s="1"/>
      <c r="G165" s="1">
        <v>524</v>
      </c>
      <c r="H165" s="1">
        <v>0.97516823244998208</v>
      </c>
      <c r="I165" s="1">
        <v>1.0409864387522509</v>
      </c>
      <c r="J165" s="1">
        <v>0.32303433850129692</v>
      </c>
    </row>
    <row r="166" spans="1:10" ht="15" x14ac:dyDescent="0.25">
      <c r="A166" s="1"/>
      <c r="B166" s="1"/>
      <c r="C166" s="1"/>
      <c r="D166" s="1"/>
      <c r="E166" s="1"/>
      <c r="F166" s="1"/>
      <c r="G166" s="1">
        <v>526</v>
      </c>
      <c r="H166" s="1">
        <v>0.96891518698621915</v>
      </c>
      <c r="I166" s="1">
        <v>1.0242995693475823</v>
      </c>
      <c r="J166" s="1">
        <v>0.36174046964346268</v>
      </c>
    </row>
    <row r="167" spans="1:10" ht="15" x14ac:dyDescent="0.25">
      <c r="A167" s="1"/>
      <c r="B167" s="1"/>
      <c r="C167" s="1"/>
      <c r="D167" s="1"/>
      <c r="E167" s="1"/>
      <c r="F167" s="1"/>
      <c r="G167" s="1">
        <v>528</v>
      </c>
      <c r="H167" s="1">
        <v>0.96180741704827422</v>
      </c>
      <c r="I167" s="1">
        <v>1.0083211448496152</v>
      </c>
      <c r="J167" s="1">
        <v>0.40011145714748014</v>
      </c>
    </row>
    <row r="168" spans="1:10" ht="15" x14ac:dyDescent="0.25">
      <c r="A168" s="1"/>
      <c r="B168" s="1"/>
      <c r="C168" s="1"/>
      <c r="D168" s="1"/>
      <c r="E168" s="1"/>
      <c r="F168" s="1"/>
      <c r="G168" s="1">
        <v>530</v>
      </c>
      <c r="H168" s="1">
        <v>0.95388585070847198</v>
      </c>
      <c r="I168" s="1">
        <v>0.9930118312430618</v>
      </c>
      <c r="J168" s="1">
        <v>0.43814803991660489</v>
      </c>
    </row>
    <row r="169" spans="1:10" ht="15" x14ac:dyDescent="0.25">
      <c r="A169" s="1"/>
      <c r="B169" s="1"/>
      <c r="C169" s="1"/>
      <c r="D169" s="1"/>
      <c r="E169" s="1"/>
      <c r="F169" s="1"/>
      <c r="G169" s="1">
        <v>532</v>
      </c>
      <c r="H169" s="1">
        <v>0.94519538308326068</v>
      </c>
      <c r="I169" s="1">
        <v>0.97833476196260716</v>
      </c>
      <c r="J169" s="1">
        <v>0.47585194842005218</v>
      </c>
    </row>
    <row r="170" spans="1:10" ht="15" x14ac:dyDescent="0.25">
      <c r="A170" s="1"/>
      <c r="B170" s="1"/>
      <c r="C170" s="1"/>
      <c r="D170" s="1"/>
      <c r="E170" s="1"/>
      <c r="F170" s="1"/>
      <c r="G170" s="1">
        <v>534</v>
      </c>
      <c r="H170" s="1">
        <v>0.93578417787114443</v>
      </c>
      <c r="I170" s="1">
        <v>0.96425538642821662</v>
      </c>
      <c r="J170" s="1">
        <v>0.51322574934609222</v>
      </c>
    </row>
    <row r="171" spans="1:10" ht="15" x14ac:dyDescent="0.25">
      <c r="A171" s="1"/>
      <c r="B171" s="1"/>
      <c r="C171" s="1"/>
      <c r="D171" s="1"/>
      <c r="E171" s="1"/>
      <c r="F171" s="1"/>
      <c r="G171" s="1">
        <v>536</v>
      </c>
      <c r="H171" s="1">
        <v>0.92570296408192609</v>
      </c>
      <c r="I171" s="1">
        <v>0.95074132506207054</v>
      </c>
      <c r="J171" s="1">
        <v>0.55027270927897443</v>
      </c>
    </row>
    <row r="172" spans="1:10" ht="15" x14ac:dyDescent="0.25">
      <c r="A172" s="1"/>
      <c r="B172" s="1"/>
      <c r="C172" s="1"/>
      <c r="D172" s="1"/>
      <c r="E172" s="1"/>
      <c r="F172" s="1"/>
      <c r="G172" s="1">
        <v>538</v>
      </c>
      <c r="H172" s="1">
        <v>0.91500434343593451</v>
      </c>
      <c r="I172" s="1">
        <v>0.93776223110296397</v>
      </c>
      <c r="J172" s="1">
        <v>0.58699667543180178</v>
      </c>
    </row>
    <row r="173" spans="1:10" ht="15" x14ac:dyDescent="0.25">
      <c r="A173" s="1"/>
      <c r="B173" s="1"/>
      <c r="C173" s="1"/>
      <c r="D173" s="1"/>
      <c r="E173" s="1"/>
      <c r="F173" s="1"/>
      <c r="G173" s="1">
        <v>540</v>
      </c>
      <c r="H173" s="1">
        <v>0.90374212215138039</v>
      </c>
      <c r="I173" s="1">
        <v>0.92528965940117203</v>
      </c>
      <c r="J173" s="1">
        <v>0.62340197160776312</v>
      </c>
    </row>
    <row r="174" spans="1:10" ht="15" x14ac:dyDescent="0.25">
      <c r="A174" s="1"/>
      <c r="B174" s="1"/>
      <c r="C174" s="1"/>
      <c r="D174" s="1"/>
      <c r="E174" s="1"/>
      <c r="F174" s="1"/>
      <c r="G174" s="1">
        <v>542</v>
      </c>
      <c r="H174" s="1">
        <v>0.89197067878986713</v>
      </c>
      <c r="I174" s="1">
        <v>0.91329694226546532</v>
      </c>
      <c r="J174" s="1">
        <v>0.6594933077135513</v>
      </c>
    </row>
    <row r="175" spans="1:10" ht="15" x14ac:dyDescent="0.25">
      <c r="A175" s="1"/>
      <c r="B175" s="1"/>
      <c r="C175" s="1"/>
      <c r="D175" s="1"/>
      <c r="E175" s="1"/>
      <c r="F175" s="1"/>
      <c r="G175" s="1">
        <v>544</v>
      </c>
      <c r="H175" s="1">
        <v>0.8797443776190097</v>
      </c>
      <c r="I175" s="1">
        <v>0.90175907233418728</v>
      </c>
      <c r="J175" s="1">
        <v>0.69527570128738592</v>
      </c>
    </row>
    <row r="176" spans="1:10" ht="15" x14ac:dyDescent="0.25">
      <c r="A176" s="1"/>
      <c r="B176" s="1"/>
      <c r="C176" s="1"/>
      <c r="D176" s="1"/>
      <c r="E176" s="1"/>
      <c r="F176" s="1"/>
      <c r="G176" s="1">
        <v>546</v>
      </c>
      <c r="H176" s="1">
        <v>0.86711703468479906</v>
      </c>
      <c r="I176" s="1">
        <v>0.89065259236484562</v>
      </c>
      <c r="J176" s="1">
        <v>0.730754409652561</v>
      </c>
    </row>
    <row r="177" spans="1:10" ht="15" x14ac:dyDescent="0.25">
      <c r="A177" s="1"/>
      <c r="B177" s="1"/>
      <c r="C177" s="1"/>
      <c r="D177" s="1"/>
      <c r="E177" s="1"/>
      <c r="F177" s="1"/>
      <c r="G177" s="1">
        <v>548</v>
      </c>
      <c r="H177" s="1">
        <v>0.8541414415717995</v>
      </c>
      <c r="I177" s="1">
        <v>0.87995549177038035</v>
      </c>
      <c r="J177" s="1">
        <v>0.76593487143346517</v>
      </c>
    </row>
    <row r="178" spans="1:10" ht="15" x14ac:dyDescent="0.25">
      <c r="A178" s="1"/>
      <c r="B178" s="1"/>
      <c r="C178" s="1"/>
      <c r="D178" s="1"/>
      <c r="E178" s="1"/>
      <c r="F178" s="1"/>
      <c r="G178" s="1">
        <v>550</v>
      </c>
      <c r="H178" s="1">
        <v>0.84086894974149418</v>
      </c>
      <c r="I178" s="1">
        <v>0.86964710968267189</v>
      </c>
      <c r="J178" s="1">
        <v>0.80082265630591765</v>
      </c>
    </row>
    <row r="179" spans="1:10" ht="15" x14ac:dyDescent="0.25">
      <c r="A179" s="1"/>
      <c r="B179" s="1"/>
      <c r="C179" s="1"/>
      <c r="D179" s="1"/>
      <c r="E179" s="1"/>
      <c r="F179" s="1"/>
      <c r="G179" s="1">
        <v>552</v>
      </c>
      <c r="H179" s="1">
        <v>0.82734911644868037</v>
      </c>
      <c r="I179" s="1">
        <v>0.85970804428624614</v>
      </c>
      <c r="J179" s="1">
        <v>0.83542342196861863</v>
      </c>
    </row>
    <row r="180" spans="1:10" ht="15" x14ac:dyDescent="0.25">
      <c r="A180" s="1"/>
      <c r="B180" s="1"/>
      <c r="C180" s="1"/>
      <c r="D180" s="1"/>
      <c r="E180" s="1"/>
      <c r="F180" s="1"/>
      <c r="G180" s="1">
        <v>554</v>
      </c>
      <c r="H180" s="1">
        <v>0.81362941158281621</v>
      </c>
      <c r="I180" s="1">
        <v>0.8501200681401696</v>
      </c>
      <c r="J180" s="1">
        <v>0.86974287743410494</v>
      </c>
    </row>
    <row r="181" spans="1:10" ht="15" x14ac:dyDescent="0.25">
      <c r="A181" s="1"/>
      <c r="B181" s="1"/>
      <c r="C181" s="1"/>
      <c r="D181" s="1"/>
      <c r="E181" s="1"/>
      <c r="F181" s="1"/>
      <c r="G181" s="1">
        <v>556</v>
      </c>
      <c r="H181" s="1">
        <v>0.79975498339294437</v>
      </c>
      <c r="I181" s="1">
        <v>0.84086604918942054</v>
      </c>
      <c r="J181" s="1">
        <v>0.90378675183810042</v>
      </c>
    </row>
    <row r="182" spans="1:10" ht="15" x14ac:dyDescent="0.25">
      <c r="A182" s="1"/>
      <c r="B182" s="1"/>
      <c r="C182" s="1"/>
      <c r="D182" s="1"/>
      <c r="E182" s="1"/>
      <c r="F182" s="1"/>
      <c r="G182" s="1">
        <v>558</v>
      </c>
      <c r="H182" s="1">
        <v>0.78576847993992094</v>
      </c>
      <c r="I182" s="1">
        <v>0.83192987715945821</v>
      </c>
      <c r="J182" s="1">
        <v>0.93756076805851229</v>
      </c>
    </row>
    <row r="183" spans="1:10" ht="15" x14ac:dyDescent="0.25">
      <c r="A183" s="1"/>
      <c r="B183" s="1"/>
      <c r="C183" s="1"/>
      <c r="D183" s="1"/>
      <c r="E183" s="1"/>
      <c r="F183" s="1"/>
      <c r="G183" s="1">
        <v>560</v>
      </c>
      <c r="H183" s="1">
        <v>0.77170992227265289</v>
      </c>
      <c r="I183" s="1">
        <v>0.8232963950247143</v>
      </c>
      <c r="J183" s="1">
        <v>0.97107062051949844</v>
      </c>
    </row>
    <row r="184" spans="1:10" ht="15" x14ac:dyDescent="0.25">
      <c r="A184" s="1"/>
      <c r="B184" s="1"/>
      <c r="C184" s="1"/>
      <c r="D184" s="1"/>
      <c r="E184" s="1"/>
      <c r="F184" s="1"/>
      <c r="G184" s="1">
        <v>562</v>
      </c>
      <c r="H184" s="1">
        <v>0.75761662473213465</v>
      </c>
      <c r="I184" s="1">
        <v>0.81495133524438779</v>
      </c>
      <c r="J184" s="1">
        <v>1.0043219566277461</v>
      </c>
    </row>
    <row r="185" spans="1:10" ht="15" x14ac:dyDescent="0.25">
      <c r="A185" s="1"/>
      <c r="B185" s="1"/>
      <c r="C185" s="1"/>
      <c r="D185" s="1"/>
      <c r="E185" s="1"/>
      <c r="F185" s="1"/>
      <c r="G185" s="1">
        <v>564</v>
      </c>
      <c r="H185" s="1">
        <v>0.74352315742084496</v>
      </c>
      <c r="I185" s="1">
        <v>0.80688126046601116</v>
      </c>
      <c r="J185" s="1">
        <v>1.0373203613586544</v>
      </c>
    </row>
    <row r="186" spans="1:10" ht="15" x14ac:dyDescent="0.25">
      <c r="A186" s="1"/>
      <c r="B186" s="1"/>
      <c r="C186" s="1"/>
      <c r="D186" s="1"/>
      <c r="E186" s="1"/>
      <c r="F186" s="1"/>
      <c r="G186" s="1">
        <v>566</v>
      </c>
      <c r="H186" s="1">
        <v>0.72946134571062293</v>
      </c>
      <c r="I186" s="1">
        <v>0.79907350840555458</v>
      </c>
      <c r="J186" s="1">
        <v>1.0700713445667158</v>
      </c>
    </row>
    <row r="187" spans="1:10" ht="15" x14ac:dyDescent="0.25">
      <c r="A187" s="1"/>
      <c r="B187" s="1"/>
      <c r="C187" s="1"/>
      <c r="D187" s="1"/>
      <c r="E187" s="1"/>
      <c r="F187" s="1"/>
      <c r="G187" s="1">
        <v>568</v>
      </c>
      <c r="H187" s="1">
        <v>0.71546030166479846</v>
      </c>
      <c r="I187" s="1">
        <v>0.791516140625519</v>
      </c>
      <c r="J187" s="1">
        <v>1.1025803306502167</v>
      </c>
    </row>
    <row r="188" spans="1:10" ht="15" x14ac:dyDescent="0.25">
      <c r="A188" s="1"/>
      <c r="B188" s="1"/>
      <c r="C188" s="1"/>
      <c r="D188" s="1"/>
      <c r="E188" s="1"/>
      <c r="F188" s="1"/>
      <c r="G188" s="1">
        <v>570</v>
      </c>
      <c r="H188" s="1">
        <v>0.70154648239102535</v>
      </c>
      <c r="I188" s="1">
        <v>0.78419789494319858</v>
      </c>
      <c r="J188" s="1">
        <v>1.1348526502433516</v>
      </c>
    </row>
    <row r="189" spans="1:10" ht="15" x14ac:dyDescent="0.25">
      <c r="A189" s="1"/>
      <c r="B189" s="1"/>
      <c r="C189" s="1"/>
      <c r="D189" s="1"/>
      <c r="E189" s="1"/>
      <c r="F189" s="1"/>
      <c r="G189" s="1">
        <v>572</v>
      </c>
      <c r="H189" s="1">
        <v>0.68774377058641212</v>
      </c>
      <c r="I189" s="1">
        <v>0.77710814121687954</v>
      </c>
      <c r="J189" s="1">
        <v>1.1668935336535908</v>
      </c>
    </row>
    <row r="190" spans="1:10" ht="15" x14ac:dyDescent="0.25">
      <c r="A190" s="1"/>
      <c r="B190" s="1"/>
      <c r="C190" s="1"/>
      <c r="D190" s="1"/>
      <c r="E190" s="1"/>
      <c r="F190" s="1"/>
      <c r="G190" s="1">
        <v>574</v>
      </c>
      <c r="H190" s="1">
        <v>0.67407357285972647</v>
      </c>
      <c r="I190" s="1">
        <v>0.77023684027066985</v>
      </c>
      <c r="J190" s="1">
        <v>1.1987081057976117</v>
      </c>
    </row>
    <row r="191" spans="1:10" ht="15" x14ac:dyDescent="0.25">
      <c r="A191" s="1"/>
      <c r="B191" s="1"/>
      <c r="C191" s="1"/>
      <c r="D191" s="1"/>
      <c r="E191" s="1"/>
      <c r="F191" s="1"/>
      <c r="G191" s="1">
        <v>576</v>
      </c>
      <c r="H191" s="1">
        <v>0.66055493179132529</v>
      </c>
      <c r="I191" s="1">
        <v>0.76357450573290564</v>
      </c>
      <c r="J191" s="1">
        <v>1.2303013824194804</v>
      </c>
    </row>
    <row r="192" spans="1:10" ht="15" x14ac:dyDescent="0.25">
      <c r="A192" s="1"/>
      <c r="B192" s="1"/>
      <c r="C192" s="1"/>
      <c r="D192" s="1"/>
      <c r="E192" s="1"/>
      <c r="F192" s="1"/>
      <c r="G192" s="1">
        <v>578</v>
      </c>
      <c r="H192" s="1">
        <v>0.64720464809651923</v>
      </c>
      <c r="I192" s="1">
        <v>0.75711216857710162</v>
      </c>
      <c r="J192" s="1">
        <v>1.2616782674041331</v>
      </c>
    </row>
    <row r="193" spans="1:10" ht="15" x14ac:dyDescent="0.25">
      <c r="A193" s="1"/>
      <c r="B193" s="1"/>
      <c r="C193" s="1"/>
      <c r="D193" s="1"/>
      <c r="E193" s="1"/>
      <c r="F193" s="1"/>
      <c r="G193" s="1">
        <v>580</v>
      </c>
      <c r="H193" s="1">
        <v>0.63403740967553202</v>
      </c>
      <c r="I193" s="1">
        <v>0.75084134416885451</v>
      </c>
      <c r="J193" s="1">
        <v>1.2928435510250729</v>
      </c>
    </row>
    <row r="194" spans="1:10" ht="15" x14ac:dyDescent="0.25">
      <c r="A194" s="1"/>
      <c r="B194" s="1"/>
      <c r="C194" s="1"/>
      <c r="D194" s="1"/>
      <c r="E194" s="1"/>
      <c r="F194" s="1"/>
      <c r="G194" s="1">
        <v>582</v>
      </c>
      <c r="H194" s="1">
        <v>0.62106592474931221</v>
      </c>
      <c r="I194" s="1">
        <v>0.74475400163416638</v>
      </c>
      <c r="J194" s="1">
        <v>1.323801908982686</v>
      </c>
    </row>
    <row r="195" spans="1:10" ht="15" x14ac:dyDescent="0.25">
      <c r="A195" s="1"/>
      <c r="B195" s="1"/>
      <c r="C195" s="1"/>
      <c r="D195" s="1"/>
      <c r="E195" s="1"/>
      <c r="F195" s="1"/>
      <c r="G195" s="1">
        <v>584</v>
      </c>
      <c r="H195" s="1">
        <v>0.60830105668044177</v>
      </c>
      <c r="I195" s="1">
        <v>0.73884253537828637</v>
      </c>
      <c r="J195" s="1">
        <v>1.3545579021128824</v>
      </c>
    </row>
    <row r="196" spans="1:10" ht="15" x14ac:dyDescent="0.25">
      <c r="A196" s="1"/>
      <c r="B196" s="1"/>
      <c r="C196" s="1"/>
      <c r="D196" s="1"/>
      <c r="E196" s="1"/>
      <c r="F196" s="1"/>
      <c r="G196" s="1">
        <v>586</v>
      </c>
      <c r="H196" s="1">
        <v>0.59575195845864326</v>
      </c>
      <c r="I196" s="1">
        <v>0.7330997385961433</v>
      </c>
      <c r="J196" s="1">
        <v>1.3851159766589596</v>
      </c>
    </row>
    <row r="197" spans="1:10" ht="15" x14ac:dyDescent="0.25">
      <c r="A197" s="1"/>
      <c r="B197" s="1"/>
      <c r="C197" s="1"/>
      <c r="D197" s="1"/>
      <c r="E197" s="1"/>
      <c r="F197" s="1"/>
      <c r="G197" s="1">
        <v>588</v>
      </c>
      <c r="H197" s="1">
        <v>0.58342620518105459</v>
      </c>
      <c r="I197" s="1">
        <v>0.72751877862671743</v>
      </c>
      <c r="J197" s="1">
        <v>1.4154804650154689</v>
      </c>
    </row>
    <row r="198" spans="1:10" ht="15" x14ac:dyDescent="0.25">
      <c r="A198" s="1"/>
      <c r="B198" s="1"/>
      <c r="C198" s="1"/>
      <c r="D198" s="1"/>
      <c r="E198" s="1"/>
      <c r="F198" s="1"/>
      <c r="G198" s="1">
        <v>590</v>
      </c>
      <c r="H198" s="1">
        <v>0.57132992317763343</v>
      </c>
      <c r="I198" s="1">
        <v>0.72209317401454387</v>
      </c>
      <c r="J198" s="1">
        <v>1.445655586864689</v>
      </c>
    </row>
    <row r="199" spans="1:10" ht="15" x14ac:dyDescent="0.25">
      <c r="A199" s="1"/>
      <c r="B199" s="1"/>
      <c r="C199" s="1"/>
      <c r="D199" s="1"/>
      <c r="E199" s="1"/>
      <c r="F199" s="1"/>
      <c r="G199" s="1">
        <v>592</v>
      </c>
      <c r="H199" s="1">
        <v>0.5594679147190651</v>
      </c>
      <c r="I199" s="1">
        <v>0.71681677315161574</v>
      </c>
      <c r="J199" s="1">
        <v>1.4756454506365844</v>
      </c>
    </row>
    <row r="200" spans="1:10" ht="15" x14ac:dyDescent="0.25">
      <c r="A200" s="1"/>
      <c r="B200" s="1"/>
      <c r="C200" s="1"/>
      <c r="D200" s="1"/>
      <c r="E200" s="1"/>
      <c r="F200" s="1"/>
      <c r="G200" s="1">
        <v>594</v>
      </c>
      <c r="H200" s="1">
        <v>0.54784377749757807</v>
      </c>
      <c r="I200" s="1">
        <v>0.71168373438311539</v>
      </c>
      <c r="J200" s="1">
        <v>1.5054540552346953</v>
      </c>
    </row>
    <row r="201" spans="1:10" ht="15" x14ac:dyDescent="0.25">
      <c r="A201" s="1"/>
      <c r="B201" s="1"/>
      <c r="C201" s="1"/>
      <c r="D201" s="1"/>
      <c r="E201" s="1"/>
      <c r="F201" s="1"/>
      <c r="G201" s="1">
        <v>596</v>
      </c>
      <c r="H201" s="1">
        <v>0.53646001829242373</v>
      </c>
      <c r="I201" s="1">
        <v>0.7066885074679875</v>
      </c>
      <c r="J201" s="1">
        <v>1.5350852919754649</v>
      </c>
    </row>
    <row r="202" spans="1:10" ht="15" x14ac:dyDescent="0.25">
      <c r="A202" s="1"/>
      <c r="B202" s="1"/>
      <c r="C202" s="1"/>
      <c r="D202" s="1"/>
      <c r="E202" s="1"/>
      <c r="F202" s="1"/>
      <c r="G202" s="1">
        <v>598</v>
      </c>
      <c r="H202" s="1">
        <v>0.52531816042091495</v>
      </c>
      <c r="I202" s="1">
        <v>0.70182581629482177</v>
      </c>
      <c r="J202" s="1">
        <v>1.5645429466989658</v>
      </c>
    </row>
    <row r="203" spans="1:10" ht="15" x14ac:dyDescent="0.25">
      <c r="A203" s="1"/>
      <c r="B203" s="1"/>
      <c r="C203" s="1"/>
      <c r="D203" s="1"/>
      <c r="E203" s="1"/>
      <c r="F203" s="1"/>
      <c r="G203" s="1">
        <v>600</v>
      </c>
      <c r="H203" s="1">
        <v>0.51441884473749444</v>
      </c>
      <c r="I203" s="1">
        <v>0.69709064276041599</v>
      </c>
      <c r="J203" s="1">
        <v>1.5938307020116416</v>
      </c>
    </row>
    <row r="204" spans="1:10" ht="15" x14ac:dyDescent="0.25">
      <c r="A204" s="1"/>
      <c r="B204" s="1"/>
      <c r="C204" s="1"/>
      <c r="D204" s="1"/>
      <c r="E204" s="1"/>
      <c r="F204" s="1"/>
      <c r="G204" s="1">
        <v>602</v>
      </c>
      <c r="H204" s="1">
        <v>0.50376192407632958</v>
      </c>
      <c r="I204" s="1">
        <v>0.69247821172578894</v>
      </c>
      <c r="J204" s="1">
        <v>1.6229521396310529</v>
      </c>
    </row>
    <row r="205" spans="1:10" ht="15" x14ac:dyDescent="0.25">
      <c r="A205" s="1"/>
      <c r="B205" s="1"/>
      <c r="C205" s="1"/>
      <c r="D205" s="1"/>
      <c r="E205" s="1"/>
      <c r="F205" s="1"/>
      <c r="G205" s="1">
        <v>604</v>
      </c>
      <c r="H205" s="1">
        <v>0.49334655114414805</v>
      </c>
      <c r="I205" s="1">
        <v>0.68798397697081259</v>
      </c>
      <c r="J205" s="1">
        <v>1.6519107428038724</v>
      </c>
    </row>
    <row r="206" spans="1:10" ht="15" x14ac:dyDescent="0.25">
      <c r="A206" s="1"/>
      <c r="B206" s="1"/>
      <c r="C206" s="1"/>
      <c r="D206" s="1"/>
      <c r="E206" s="1"/>
      <c r="F206" s="1"/>
      <c r="G206" s="1">
        <v>606</v>
      </c>
      <c r="H206" s="1">
        <v>0.48317125995867638</v>
      </c>
      <c r="I206" s="1">
        <v>0.68360360807484666</v>
      </c>
      <c r="J206" s="1">
        <v>1.6807098987732143</v>
      </c>
    </row>
    <row r="207" spans="1:10" ht="15" x14ac:dyDescent="0.25">
      <c r="A207" s="1"/>
      <c r="B207" s="1"/>
      <c r="C207" s="1"/>
      <c r="D207" s="1"/>
      <c r="E207" s="1"/>
      <c r="F207" s="1"/>
      <c r="G207" s="1">
        <v>608</v>
      </c>
      <c r="H207" s="1">
        <v>0.47323404099715827</v>
      </c>
      <c r="I207" s="1">
        <v>0.67933297815608795</v>
      </c>
      <c r="J207" s="1">
        <v>1.7093529012780251</v>
      </c>
    </row>
    <row r="208" spans="1:10" ht="15" x14ac:dyDescent="0.25">
      <c r="A208" s="1"/>
      <c r="B208" s="1"/>
      <c r="C208" s="1"/>
      <c r="D208" s="1"/>
      <c r="E208" s="1"/>
      <c r="F208" s="1"/>
      <c r="G208" s="1">
        <v>610</v>
      </c>
      <c r="H208" s="1">
        <v>0.46353241027526371</v>
      </c>
      <c r="I208" s="1">
        <v>0.67516815240787065</v>
      </c>
      <c r="J208" s="1">
        <v>1.7378429530642252</v>
      </c>
    </row>
    <row r="209" spans="1:10" ht="15" x14ac:dyDescent="0.25">
      <c r="A209" s="1"/>
      <c r="B209" s="1"/>
      <c r="C209" s="1"/>
      <c r="D209" s="1"/>
      <c r="E209" s="1"/>
      <c r="F209" s="1"/>
      <c r="G209" s="1">
        <v>612</v>
      </c>
      <c r="H209" s="1">
        <v>0.45406347261473767</v>
      </c>
      <c r="I209" s="1">
        <v>0.67110537737457632</v>
      </c>
      <c r="J209" s="1">
        <v>1.7661831683958926</v>
      </c>
    </row>
    <row r="210" spans="1:10" ht="15" x14ac:dyDescent="0.25">
      <c r="A210" s="1"/>
      <c r="B210" s="1"/>
      <c r="C210" s="1"/>
      <c r="D210" s="1"/>
      <c r="E210" s="1"/>
      <c r="F210" s="1"/>
      <c r="G210" s="1">
        <v>614</v>
      </c>
      <c r="H210" s="1">
        <v>0.44482397938711016</v>
      </c>
      <c r="I210" s="1">
        <v>0.66714107091449981</v>
      </c>
      <c r="J210" s="1">
        <v>1.7943765755548533</v>
      </c>
    </row>
    <row r="211" spans="1:10" ht="15" x14ac:dyDescent="0.25">
      <c r="A211" s="1"/>
      <c r="B211" s="1"/>
      <c r="C211" s="1"/>
      <c r="D211" s="1"/>
      <c r="E211" s="1"/>
      <c r="F211" s="1"/>
      <c r="G211" s="1">
        <v>616</v>
      </c>
      <c r="H211" s="1">
        <v>0.43581038103978542</v>
      </c>
      <c r="I211" s="1">
        <v>0.6632718128005809</v>
      </c>
      <c r="J211" s="1">
        <v>1.8224261193155153</v>
      </c>
    </row>
    <row r="212" spans="1:10" ht="15" x14ac:dyDescent="0.25">
      <c r="A212" s="1"/>
      <c r="B212" s="1"/>
      <c r="C212" s="1"/>
      <c r="D212" s="1"/>
      <c r="E212" s="1"/>
      <c r="F212" s="1"/>
      <c r="G212" s="1">
        <v>618</v>
      </c>
      <c r="H212" s="1">
        <v>0.42701887471906275</v>
      </c>
      <c r="I212" s="1">
        <v>0.65949433591441942</v>
      </c>
      <c r="J212" s="1">
        <v>1.850334663391578</v>
      </c>
    </row>
    <row r="213" spans="1:10" ht="15" x14ac:dyDescent="0.25">
      <c r="A213" s="1"/>
      <c r="B213" s="1"/>
      <c r="C213" s="1"/>
      <c r="D213" s="1"/>
      <c r="E213" s="1"/>
      <c r="F213" s="1"/>
      <c r="G213" s="1">
        <v>620</v>
      </c>
      <c r="H213" s="1">
        <v>0.41844544731019861</v>
      </c>
      <c r="I213" s="1">
        <v>0.65580551799163866</v>
      </c>
      <c r="J213" s="1">
        <v>1.8781049928438887</v>
      </c>
    </row>
    <row r="214" spans="1:10" ht="15" x14ac:dyDescent="0.25">
      <c r="A214" s="1"/>
      <c r="B214" s="1"/>
      <c r="C214" s="1"/>
      <c r="D214" s="1"/>
      <c r="E214" s="1"/>
      <c r="F214" s="1"/>
      <c r="G214" s="1">
        <v>622</v>
      </c>
      <c r="H214" s="1">
        <v>0.41008591421137752</v>
      </c>
      <c r="I214" s="1">
        <v>0.65220237387999547</v>
      </c>
      <c r="J214" s="1">
        <v>1.9057398164452366</v>
      </c>
    </row>
    <row r="215" spans="1:10" ht="15" x14ac:dyDescent="0.25">
      <c r="A215" s="1"/>
      <c r="B215" s="1"/>
      <c r="C215" s="1"/>
      <c r="D215" s="1"/>
      <c r="E215" s="1"/>
      <c r="F215" s="1"/>
      <c r="G215" s="1">
        <v>624</v>
      </c>
      <c r="H215" s="1">
        <v>0.40193595415276373</v>
      </c>
      <c r="I215" s="1">
        <v>0.64868204827521703</v>
      </c>
      <c r="J215" s="1">
        <v>1.9332417689988719</v>
      </c>
    </row>
    <row r="216" spans="1:10" ht="15" x14ac:dyDescent="0.25">
      <c r="A216" s="1"/>
      <c r="B216" s="1"/>
      <c r="C216" s="1"/>
      <c r="D216" s="1"/>
      <c r="E216" s="1"/>
      <c r="F216" s="1"/>
      <c r="G216" s="1">
        <v>626</v>
      </c>
      <c r="H216" s="1">
        <v>0.39399114036270888</v>
      </c>
      <c r="I216" s="1">
        <v>0.64524180890105876</v>
      </c>
      <c r="J216" s="1">
        <v>1.9606134136058746</v>
      </c>
    </row>
    <row r="217" spans="1:10" ht="15" x14ac:dyDescent="0.25">
      <c r="A217" s="1"/>
      <c r="B217" s="1"/>
      <c r="C217" s="1"/>
      <c r="D217" s="1"/>
      <c r="E217" s="1"/>
      <c r="F217" s="1"/>
      <c r="G217" s="1">
        <v>628</v>
      </c>
      <c r="H217" s="1">
        <v>0.3862469683716554</v>
      </c>
      <c r="I217" s="1">
        <v>0.64187904010351593</v>
      </c>
      <c r="J217" s="1">
        <v>1.987857243878278</v>
      </c>
    </row>
    <row r="218" spans="1:10" ht="15" x14ac:dyDescent="0.25">
      <c r="A218" s="1"/>
      <c r="B218" s="1"/>
      <c r="C218" s="1"/>
      <c r="D218" s="1"/>
      <c r="E218" s="1"/>
      <c r="F218" s="1"/>
      <c r="G218" s="1">
        <v>630</v>
      </c>
      <c r="H218" s="1">
        <v>0.3786988807299152</v>
      </c>
      <c r="I218" s="1">
        <v>0.63859123683114549</v>
      </c>
      <c r="J218" s="1">
        <v>2.014975686099246</v>
      </c>
    </row>
    <row r="219" spans="1:10" ht="15" x14ac:dyDescent="0.25">
      <c r="A219" s="1"/>
      <c r="B219" s="1"/>
      <c r="C219" s="1"/>
      <c r="D219" s="1"/>
      <c r="E219" s="1"/>
      <c r="F219" s="1"/>
      <c r="G219" s="1">
        <v>632</v>
      </c>
      <c r="H219" s="1">
        <v>0.37134228890269949</v>
      </c>
      <c r="I219" s="1">
        <v>0.63537599897495056</v>
      </c>
      <c r="J219" s="1">
        <v>2.0419711013239676</v>
      </c>
    </row>
    <row r="220" spans="1:10" ht="15" x14ac:dyDescent="0.25">
      <c r="A220" s="1"/>
      <c r="B220" s="1"/>
      <c r="C220" s="1"/>
      <c r="D220" s="1"/>
      <c r="E220" s="1"/>
      <c r="F220" s="1"/>
      <c r="G220" s="1">
        <v>634</v>
      </c>
      <c r="H220" s="1">
        <v>0.36417259258880252</v>
      </c>
      <c r="I220" s="1">
        <v>0.63223102604407899</v>
      </c>
      <c r="J220" s="1">
        <v>2.0688457874242956</v>
      </c>
    </row>
    <row r="221" spans="1:10" ht="15" x14ac:dyDescent="0.25">
      <c r="A221" s="1"/>
      <c r="B221" s="1"/>
      <c r="C221" s="1"/>
      <c r="D221" s="1"/>
      <c r="E221" s="1"/>
      <c r="F221" s="1"/>
      <c r="G221" s="1">
        <v>636</v>
      </c>
      <c r="H221" s="1">
        <v>0.357185196694771</v>
      </c>
      <c r="I221" s="1">
        <v>0.62915411215504535</v>
      </c>
      <c r="J221" s="1">
        <v>2.0956019810762667</v>
      </c>
    </row>
    <row r="222" spans="1:10" ht="15" x14ac:dyDescent="0.25">
      <c r="A222" s="1"/>
      <c r="B222" s="1"/>
      <c r="C222" s="1"/>
      <c r="D222" s="1"/>
      <c r="E222" s="1"/>
      <c r="F222" s="1"/>
      <c r="G222" s="1">
        <v>638</v>
      </c>
      <c r="H222" s="1">
        <v>0.35037552618109258</v>
      </c>
      <c r="I222" s="1">
        <v>0.62614314131325044</v>
      </c>
      <c r="J222" s="1">
        <v>2.1222418596877026</v>
      </c>
    </row>
    <row r="223" spans="1:10" ht="15" x14ac:dyDescent="0.25">
      <c r="A223" s="1"/>
      <c r="B223" s="1"/>
      <c r="C223" s="1"/>
      <c r="D223" s="1"/>
      <c r="E223" s="1"/>
      <c r="F223" s="1"/>
      <c r="G223" s="1">
        <v>640</v>
      </c>
      <c r="H223" s="1">
        <v>0.34373903898073221</v>
      </c>
      <c r="I223" s="1">
        <v>0.6231960829681239</v>
      </c>
      <c r="J223" s="1">
        <v>2.1487675432695381</v>
      </c>
    </row>
    <row r="224" spans="1:10" ht="15" x14ac:dyDescent="0.25">
      <c r="A224" s="1"/>
      <c r="B224" s="1"/>
      <c r="C224" s="1"/>
      <c r="D224" s="1"/>
      <c r="E224" s="1"/>
      <c r="F224" s="1"/>
      <c r="G224" s="1">
        <v>642</v>
      </c>
      <c r="H224" s="1">
        <v>0.33727123717629637</v>
      </c>
      <c r="I224" s="1">
        <v>0.62031098782356842</v>
      </c>
      <c r="J224" s="1">
        <v>2.1751810962490188</v>
      </c>
    </row>
    <row r="225" spans="1:10" ht="15" x14ac:dyDescent="0.25">
      <c r="A225" s="1"/>
      <c r="B225" s="1"/>
      <c r="C225" s="1"/>
      <c r="D225" s="1"/>
      <c r="E225" s="1"/>
      <c r="F225" s="1"/>
      <c r="G225" s="1">
        <v>644</v>
      </c>
      <c r="H225" s="1">
        <v>0.33096767660732684</v>
      </c>
      <c r="I225" s="1">
        <v>0.61748598388759135</v>
      </c>
      <c r="J225" s="1">
        <v>2.2014845292268981</v>
      </c>
    </row>
    <row r="226" spans="1:10" ht="15" x14ac:dyDescent="0.25">
      <c r="A226" s="1"/>
      <c r="B226" s="1"/>
      <c r="C226" s="1"/>
      <c r="D226" s="1"/>
      <c r="E226" s="1"/>
      <c r="F226" s="1"/>
      <c r="G226" s="1">
        <v>646</v>
      </c>
      <c r="H226" s="1">
        <v>0.32482397506575034</v>
      </c>
      <c r="I226" s="1">
        <v>0.61471927274533533</v>
      </c>
      <c r="J226" s="1">
        <v>2.2276798006780396</v>
      </c>
    </row>
    <row r="227" spans="1:10" ht="15" x14ac:dyDescent="0.25">
      <c r="A227" s="1"/>
      <c r="B227" s="1"/>
      <c r="C227" s="1"/>
      <c r="D227" s="1"/>
      <c r="E227" s="1"/>
      <c r="F227" s="1"/>
      <c r="G227" s="1">
        <v>648</v>
      </c>
      <c r="H227" s="1">
        <v>0.31883581922420989</v>
      </c>
      <c r="I227" s="1">
        <v>0.61200912604147595</v>
      </c>
      <c r="J227" s="1">
        <v>2.2537688185978317</v>
      </c>
    </row>
    <row r="228" spans="1:10" ht="15" x14ac:dyDescent="0.25">
      <c r="A228" s="1"/>
      <c r="B228" s="1"/>
      <c r="C228" s="1"/>
      <c r="D228" s="1"/>
      <c r="E228" s="1"/>
      <c r="F228" s="1"/>
      <c r="G228" s="1">
        <v>650</v>
      </c>
      <c r="H228" s="1">
        <v>0.31299897043001512</v>
      </c>
      <c r="I228" s="1">
        <v>0.60935388215858377</v>
      </c>
      <c r="J228" s="1">
        <v>2.2797534420946053</v>
      </c>
    </row>
    <row r="229" spans="1:10" ht="15" x14ac:dyDescent="0.25">
      <c r="A229" s="1"/>
      <c r="B229" s="1"/>
      <c r="C229" s="1"/>
      <c r="D229" s="1"/>
      <c r="E229" s="1"/>
      <c r="F229" s="1"/>
      <c r="G229" s="1">
        <v>652</v>
      </c>
      <c r="H229" s="1">
        <v>0.30730926948572723</v>
      </c>
      <c r="I229" s="1">
        <v>0.60675194307927005</v>
      </c>
      <c r="J229" s="1">
        <v>2.3056354829300458</v>
      </c>
    </row>
    <row r="230" spans="1:10" ht="15" x14ac:dyDescent="0.25">
      <c r="A230" s="1"/>
      <c r="B230" s="1"/>
      <c r="C230" s="1"/>
      <c r="D230" s="1"/>
      <c r="E230" s="1"/>
      <c r="F230" s="1"/>
      <c r="G230" s="1">
        <v>654</v>
      </c>
      <c r="H230" s="1">
        <v>0.30176264052685819</v>
      </c>
      <c r="I230" s="1">
        <v>0.6042017714202107</v>
      </c>
      <c r="J230" s="1">
        <v>2.3314167070072176</v>
      </c>
    </row>
    <row r="231" spans="1:10" ht="15" x14ac:dyDescent="0.25">
      <c r="A231" s="1"/>
      <c r="B231" s="1"/>
      <c r="C231" s="1"/>
      <c r="D231" s="1"/>
      <c r="E231" s="1"/>
      <c r="F231" s="1"/>
      <c r="G231" s="1">
        <v>656</v>
      </c>
      <c r="H231" s="1">
        <v>0.29635509409679228</v>
      </c>
      <c r="I231" s="1">
        <v>0.60170188762797994</v>
      </c>
      <c r="J231" s="1">
        <v>2.357098835809921</v>
      </c>
    </row>
    <row r="232" spans="1:10" ht="15" x14ac:dyDescent="0.25">
      <c r="A232" s="1"/>
      <c r="B232" s="1"/>
      <c r="C232" s="1"/>
      <c r="D232" s="1"/>
      <c r="E232" s="1"/>
      <c r="F232" s="1"/>
      <c r="G232" s="1">
        <v>658</v>
      </c>
      <c r="H232" s="1">
        <v>0.29108272951013237</v>
      </c>
      <c r="I232" s="1">
        <v>0.59925086732610544</v>
      </c>
      <c r="J232" s="1">
        <v>2.3826835477926216</v>
      </c>
    </row>
    <row r="233" spans="1:10" ht="15" x14ac:dyDescent="0.25">
      <c r="A233" s="1"/>
      <c r="B233" s="1"/>
      <c r="C233" s="1"/>
      <c r="D233" s="1"/>
      <c r="E233" s="1"/>
      <c r="F233" s="1"/>
      <c r="G233" s="1">
        <v>660</v>
      </c>
      <c r="H233" s="1">
        <v>0.28594173658681998</v>
      </c>
      <c r="I233" s="1">
        <v>0.59684733880451957</v>
      </c>
      <c r="J233" s="1">
        <v>2.4081724797239072</v>
      </c>
    </row>
    <row r="234" spans="1:10" ht="15" x14ac:dyDescent="0.25">
      <c r="A234" s="1"/>
      <c r="B234" s="1"/>
      <c r="C234" s="1"/>
      <c r="D234" s="1"/>
      <c r="E234" s="1"/>
      <c r="F234" s="1"/>
      <c r="G234" s="1">
        <v>662</v>
      </c>
      <c r="H234" s="1">
        <v>0.28092839683179904</v>
      </c>
      <c r="I234" s="1">
        <v>0.59448998064247482</v>
      </c>
      <c r="J234" s="1">
        <v>2.4335672279831027</v>
      </c>
    </row>
    <row r="235" spans="1:10" ht="15" x14ac:dyDescent="0.25">
      <c r="A235" s="1"/>
      <c r="B235" s="1"/>
      <c r="C235" s="1"/>
      <c r="D235" s="1"/>
      <c r="E235" s="1"/>
      <c r="F235" s="1"/>
      <c r="G235" s="1">
        <v>664</v>
      </c>
      <c r="H235" s="1">
        <v>0.27603908412725442</v>
      </c>
      <c r="I235" s="1">
        <v>0.59217751945707486</v>
      </c>
      <c r="J235" s="1">
        <v>2.4588693498135177</v>
      </c>
    </row>
    <row r="236" spans="1:10" ht="15" x14ac:dyDescent="0.25">
      <c r="A236" s="1"/>
      <c r="B236" s="1"/>
      <c r="C236" s="1"/>
      <c r="D236" s="1"/>
      <c r="E236" s="1"/>
      <c r="F236" s="1"/>
      <c r="G236" s="1">
        <v>666</v>
      </c>
      <c r="H236" s="1">
        <v>0.27127026499832052</v>
      </c>
      <c r="I236" s="1">
        <v>0.58990872776962566</v>
      </c>
      <c r="J236" s="1">
        <v>2.4840803645317542</v>
      </c>
    </row>
    <row r="237" spans="1:10" ht="15" x14ac:dyDescent="0.25">
      <c r="A237" s="1"/>
      <c r="B237" s="1"/>
      <c r="C237" s="1"/>
      <c r="D237" s="1"/>
      <c r="E237" s="1"/>
      <c r="F237" s="1"/>
      <c r="G237" s="1">
        <v>668</v>
      </c>
      <c r="H237" s="1">
        <v>0.26661849850664354</v>
      </c>
      <c r="I237" s="1">
        <v>0.587682421983167</v>
      </c>
      <c r="J237" s="1">
        <v>2.5092017546964289</v>
      </c>
    </row>
    <row r="238" spans="1:10" ht="15" x14ac:dyDescent="0.25">
      <c r="A238" s="1"/>
      <c r="B238" s="1"/>
      <c r="C238" s="1"/>
      <c r="D238" s="1"/>
      <c r="E238" s="1"/>
      <c r="F238" s="1"/>
      <c r="G238" s="1">
        <v>670</v>
      </c>
      <c r="H238" s="1">
        <v>0.26208043582109652</v>
      </c>
      <c r="I238" s="1">
        <v>0.58549746046408724</v>
      </c>
      <c r="J238" s="1">
        <v>2.5342349672346702</v>
      </c>
    </row>
    <row r="239" spans="1:10" ht="15" x14ac:dyDescent="0.25">
      <c r="A239" s="1"/>
      <c r="B239" s="1"/>
      <c r="C239" s="1"/>
      <c r="D239" s="1"/>
      <c r="E239" s="1"/>
      <c r="F239" s="1"/>
      <c r="G239" s="1">
        <v>672</v>
      </c>
      <c r="H239" s="1">
        <v>0.25765281950914631</v>
      </c>
      <c r="I239" s="1">
        <v>0.58335274172237028</v>
      </c>
      <c r="J239" s="1">
        <v>2.5591814145322394</v>
      </c>
    </row>
    <row r="240" spans="1:10" ht="15" x14ac:dyDescent="0.25">
      <c r="A240" s="1"/>
      <c r="B240" s="1"/>
      <c r="C240" s="1"/>
      <c r="D240" s="1"/>
      <c r="E240" s="1"/>
      <c r="F240" s="1"/>
      <c r="G240" s="1">
        <v>674</v>
      </c>
      <c r="H240" s="1">
        <v>0.25333248258874541</v>
      </c>
      <c r="I240" s="1">
        <v>0.58124720268403951</v>
      </c>
      <c r="J240" s="1">
        <v>2.5840424754835891</v>
      </c>
    </row>
    <row r="241" spans="1:10" ht="15" x14ac:dyDescent="0.25">
      <c r="A241" s="1"/>
      <c r="B241" s="1"/>
      <c r="C241" s="1"/>
      <c r="D241" s="1"/>
      <c r="E241" s="1"/>
      <c r="F241" s="1"/>
      <c r="G241" s="1">
        <v>676</v>
      </c>
      <c r="H241" s="1">
        <v>0.24911634737551813</v>
      </c>
      <c r="I241" s="1">
        <v>0.57917981705107258</v>
      </c>
      <c r="J241" s="1">
        <v>2.6088194965072669</v>
      </c>
    </row>
    <row r="242" spans="1:10" ht="15" x14ac:dyDescent="0.25">
      <c r="A242" s="1"/>
      <c r="B242" s="1"/>
      <c r="C242" s="1"/>
      <c r="D242" s="1"/>
      <c r="E242" s="1"/>
      <c r="F242" s="1"/>
      <c r="G242" s="1">
        <v>678</v>
      </c>
      <c r="H242" s="1">
        <v>0.24500142415684478</v>
      </c>
      <c r="I242" s="1">
        <v>0.5771495937432396</v>
      </c>
      <c r="J242" s="1">
        <v>2.6335137925252052</v>
      </c>
    </row>
    <row r="243" spans="1:10" ht="15" x14ac:dyDescent="0.25">
      <c r="A243" s="1"/>
      <c r="B243" s="1"/>
      <c r="C243" s="1"/>
      <c r="D243" s="1"/>
      <c r="E243" s="1"/>
      <c r="F243" s="1"/>
      <c r="G243" s="1">
        <v>680</v>
      </c>
      <c r="H243" s="1">
        <v>0.2409848097207884</v>
      </c>
      <c r="I243" s="1">
        <v>0.5751555754175518</v>
      </c>
      <c r="J243" s="1">
        <v>2.6581266479080417</v>
      </c>
    </row>
    <row r="244" spans="1:10" ht="15" x14ac:dyDescent="0.25">
      <c r="A244" s="1"/>
      <c r="B244" s="1"/>
      <c r="C244" s="1"/>
      <c r="D244" s="1"/>
      <c r="E244" s="1"/>
      <c r="F244" s="1"/>
      <c r="G244" s="1">
        <v>682</v>
      </c>
      <c r="H244" s="1">
        <v>0.23706368576448344</v>
      </c>
      <c r="I244" s="1">
        <v>0.57319683706082258</v>
      </c>
      <c r="J244" s="1">
        <v>2.682659317389128</v>
      </c>
    </row>
    <row r="245" spans="1:10" ht="15" x14ac:dyDescent="0.25">
      <c r="A245" s="1"/>
      <c r="B245" s="1"/>
      <c r="C245" s="1"/>
      <c r="D245" s="1"/>
      <c r="E245" s="1"/>
      <c r="F245" s="1"/>
      <c r="G245" s="1">
        <v>684</v>
      </c>
      <c r="H245" s="1">
        <v>0.23323531720445767</v>
      </c>
      <c r="I245" s="1">
        <v>0.57127248465110658</v>
      </c>
      <c r="J245" s="1">
        <v>2.7071130269450099</v>
      </c>
    </row>
    <row r="246" spans="1:10" ht="15" x14ac:dyDescent="0.25">
      <c r="A246" s="1"/>
      <c r="B246" s="1"/>
      <c r="C246" s="1"/>
      <c r="D246" s="1"/>
      <c r="E246" s="1"/>
      <c r="F246" s="1"/>
      <c r="G246" s="1">
        <v>686</v>
      </c>
      <c r="H246" s="1">
        <v>0.22949705040792667</v>
      </c>
      <c r="I246" s="1">
        <v>0.56938165388433915</v>
      </c>
      <c r="J246" s="1">
        <v>2.7314889746475131</v>
      </c>
    </row>
    <row r="247" spans="1:10" ht="15" x14ac:dyDescent="0.25">
      <c r="A247" s="1"/>
      <c r="B247" s="1"/>
      <c r="C247" s="1"/>
      <c r="D247" s="1"/>
      <c r="E247" s="1"/>
      <c r="F247" s="1"/>
      <c r="G247" s="1">
        <v>688</v>
      </c>
      <c r="H247" s="1">
        <v>0.22584631136274746</v>
      </c>
      <c r="I247" s="1">
        <v>0.56752350896242865</v>
      </c>
      <c r="J247" s="1">
        <v>2.7557883314849554</v>
      </c>
    </row>
    <row r="248" spans="1:10" ht="15" x14ac:dyDescent="0.25">
      <c r="A248" s="1"/>
      <c r="B248" s="1"/>
      <c r="C248" s="1"/>
      <c r="D248" s="1"/>
      <c r="E248" s="1"/>
      <c r="F248" s="1"/>
      <c r="G248" s="1">
        <v>690</v>
      </c>
      <c r="H248" s="1">
        <v>0.22228060380094961</v>
      </c>
      <c r="I248" s="1">
        <v>0.56569724143943934</v>
      </c>
      <c r="J248" s="1">
        <v>2.7800122421557227</v>
      </c>
    </row>
    <row r="249" spans="1:10" ht="15" x14ac:dyDescent="0.25">
      <c r="A249" s="1"/>
      <c r="B249" s="1"/>
      <c r="C249" s="1"/>
      <c r="D249" s="1"/>
      <c r="E249" s="1"/>
      <c r="F249" s="1"/>
      <c r="G249" s="1">
        <v>692</v>
      </c>
      <c r="H249" s="1">
        <v>0.21879750728926739</v>
      </c>
      <c r="I249" s="1">
        <v>0.56390206912279039</v>
      </c>
      <c r="J249" s="1">
        <v>2.8041618258351466</v>
      </c>
    </row>
    <row r="250" spans="1:10" ht="15" x14ac:dyDescent="0.25">
      <c r="A250" s="1"/>
      <c r="B250" s="1"/>
      <c r="C250" s="1"/>
      <c r="D250" s="1"/>
      <c r="E250" s="1"/>
      <c r="F250" s="1"/>
      <c r="G250" s="1">
        <v>694</v>
      </c>
      <c r="H250" s="1">
        <v>0.21539467529848244</v>
      </c>
      <c r="I250" s="1">
        <v>0.56213723502631163</v>
      </c>
      <c r="J250" s="1">
        <v>2.8282381769153417</v>
      </c>
    </row>
    <row r="251" spans="1:10" ht="15" x14ac:dyDescent="0.25">
      <c r="A251" s="1"/>
      <c r="B251" s="1"/>
      <c r="C251" s="1"/>
      <c r="D251" s="1"/>
      <c r="E251" s="1"/>
      <c r="F251" s="1"/>
      <c r="G251" s="1">
        <v>696</v>
      </c>
      <c r="H251" s="1">
        <v>0.21206983326168027</v>
      </c>
      <c r="I251" s="1">
        <v>0.56040200637250959</v>
      </c>
      <c r="J251" s="1">
        <v>2.8522423657205866</v>
      </c>
    </row>
    <row r="252" spans="1:10" ht="15" x14ac:dyDescent="0.25">
      <c r="A252" s="1"/>
      <c r="B252" s="1"/>
      <c r="C252" s="1"/>
      <c r="D252" s="1"/>
      <c r="E252" s="1"/>
      <c r="F252" s="1"/>
      <c r="G252" s="1">
        <v>698</v>
      </c>
      <c r="H252" s="1">
        <v>0.20882077663045417</v>
      </c>
      <c r="I252" s="1">
        <v>0.55869567364124662</v>
      </c>
      <c r="J252" s="1">
        <v>2.8761754391975383</v>
      </c>
    </row>
    <row r="253" spans="1:10" ht="15" x14ac:dyDescent="0.25">
      <c r="A253" s="1"/>
      <c r="B253" s="1"/>
      <c r="C253" s="1"/>
      <c r="D253" s="1"/>
      <c r="E253" s="1"/>
      <c r="F253" s="1"/>
      <c r="G253" s="1">
        <v>700</v>
      </c>
      <c r="H253" s="1">
        <v>0.20564536893669749</v>
      </c>
      <c r="I253" s="1">
        <v>0.55701754966247641</v>
      </c>
      <c r="J253" s="1">
        <v>2.9000384215823121</v>
      </c>
    </row>
    <row r="254" spans="1:10" ht="15" x14ac:dyDescent="0.25">
      <c r="A254" s="1"/>
      <c r="B254" s="1"/>
      <c r="C254" s="1"/>
      <c r="D254" s="1"/>
      <c r="E254" s="1"/>
      <c r="F254" s="1"/>
      <c r="G254" s="1">
        <v>702</v>
      </c>
      <c r="H254" s="1">
        <v>0.20254153986659118</v>
      </c>
      <c r="I254" s="1">
        <v>0.55536696875069569</v>
      </c>
      <c r="J254" s="1">
        <v>2.9238323150457353</v>
      </c>
    </row>
    <row r="255" spans="1:10" ht="15" x14ac:dyDescent="0.25">
      <c r="A255" s="1"/>
      <c r="B255" s="1"/>
      <c r="C255" s="1"/>
      <c r="D255" s="1"/>
      <c r="E255" s="1"/>
      <c r="F255" s="1"/>
      <c r="G255" s="1">
        <v>704</v>
      </c>
      <c r="H255" s="1">
        <v>0.19950728335268375</v>
      </c>
      <c r="I255" s="1">
        <v>0.55374328587893684</v>
      </c>
      <c r="J255" s="1">
        <v>2.9475581003161824</v>
      </c>
    </row>
    <row r="256" spans="1:10" ht="15" x14ac:dyDescent="0.25">
      <c r="A256" s="1"/>
      <c r="B256" s="1"/>
      <c r="C256" s="1"/>
      <c r="D256" s="1"/>
      <c r="E256" s="1"/>
      <c r="F256" s="1"/>
      <c r="G256" s="1">
        <v>706</v>
      </c>
      <c r="H256" s="1">
        <v>0.19654065568883605</v>
      </c>
      <c r="I256" s="1">
        <v>0.55214587589008834</v>
      </c>
      <c r="J256" s="1">
        <v>2.9712167372812432</v>
      </c>
    </row>
    <row r="257" spans="1:10" ht="15" x14ac:dyDescent="0.25">
      <c r="A257" s="1"/>
      <c r="B257" s="1"/>
      <c r="C257" s="1"/>
      <c r="D257" s="1"/>
      <c r="E257" s="1"/>
      <c r="F257" s="1"/>
      <c r="G257" s="1">
        <v>708</v>
      </c>
      <c r="H257" s="1">
        <v>0.19363977367211449</v>
      </c>
      <c r="I257" s="1">
        <v>0.55057413274368849</v>
      </c>
      <c r="J257" s="1">
        <v>2.9948091655697806</v>
      </c>
    </row>
    <row r="258" spans="1:10" ht="15" x14ac:dyDescent="0.25">
      <c r="A258" s="1"/>
      <c r="B258" s="1"/>
      <c r="C258" s="1"/>
      <c r="D258" s="1"/>
      <c r="E258" s="1"/>
      <c r="F258" s="1"/>
      <c r="G258" s="1">
        <v>710</v>
      </c>
      <c r="H258" s="1">
        <v>0.19080281277522138</v>
      </c>
      <c r="I258" s="1">
        <v>0.54902746879666964</v>
      </c>
      <c r="J258" s="1">
        <v>3.0183363051148722</v>
      </c>
    </row>
    <row r="259" spans="1:10" ht="15" x14ac:dyDescent="0.25">
      <c r="A259" s="1"/>
      <c r="B259" s="1"/>
      <c r="C259" s="1"/>
      <c r="D259" s="1"/>
      <c r="E259" s="1"/>
      <c r="F259" s="1"/>
      <c r="G259" s="1">
        <v>712</v>
      </c>
      <c r="H259" s="1">
        <v>0.18802800535229436</v>
      </c>
      <c r="I259" s="1">
        <v>0.54750531411553027</v>
      </c>
      <c r="J259" s="1">
        <v>3.0417990566965249</v>
      </c>
    </row>
    <row r="260" spans="1:10" ht="15" x14ac:dyDescent="0.25">
      <c r="A260" s="1"/>
      <c r="B260" s="1"/>
      <c r="C260" s="1"/>
      <c r="D260" s="1"/>
      <c r="E260" s="1"/>
      <c r="F260" s="1"/>
      <c r="G260" s="1">
        <v>714</v>
      </c>
      <c r="H260" s="1">
        <v>0.18531363888035368</v>
      </c>
      <c r="I260" s="1">
        <v>0.54600711581944872</v>
      </c>
      <c r="J260" s="1">
        <v>3.0651983024689153</v>
      </c>
    </row>
    <row r="261" spans="1:10" ht="15" x14ac:dyDescent="0.25">
      <c r="A261" s="1"/>
      <c r="B261" s="1"/>
      <c r="C261" s="1"/>
      <c r="D261" s="1"/>
      <c r="E261" s="1"/>
      <c r="F261" s="1"/>
      <c r="G261" s="1">
        <v>716</v>
      </c>
      <c r="H261" s="1">
        <v>0.18265805423847492</v>
      </c>
      <c r="I261" s="1">
        <v>0.54453233745157892</v>
      </c>
      <c r="J261" s="1">
        <v>3.0885349064675256</v>
      </c>
    </row>
    <row r="262" spans="1:10" ht="15" x14ac:dyDescent="0.25">
      <c r="A262" s="1"/>
      <c r="B262" s="1"/>
      <c r="C262" s="1"/>
      <c r="D262" s="1"/>
      <c r="E262" s="1"/>
      <c r="F262" s="1"/>
      <c r="G262" s="1">
        <v>718</v>
      </c>
      <c r="H262" s="1">
        <v>0.18005964402599317</v>
      </c>
      <c r="I262" s="1">
        <v>0.54308045837813401</v>
      </c>
      <c r="J262" s="1">
        <v>3.1118097151017294</v>
      </c>
    </row>
    <row r="263" spans="1:10" ht="15" x14ac:dyDescent="0.25">
      <c r="A263" s="1"/>
      <c r="B263" s="1"/>
      <c r="C263" s="1"/>
      <c r="D263" s="1"/>
      <c r="E263" s="1"/>
      <c r="F263" s="1"/>
      <c r="G263" s="1">
        <v>720</v>
      </c>
      <c r="H263" s="1">
        <v>0.17751685092099012</v>
      </c>
      <c r="I263" s="1">
        <v>0.54165097321319744</v>
      </c>
      <c r="J263" s="1">
        <v>3.1350235576302654</v>
      </c>
    </row>
    <row r="264" spans="1:10" ht="15" x14ac:dyDescent="0.25">
      <c r="A264" s="1"/>
      <c r="B264" s="1"/>
      <c r="C264" s="1"/>
      <c r="D264" s="1"/>
      <c r="E264" s="1"/>
      <c r="F264" s="1"/>
      <c r="G264" s="1">
        <v>722</v>
      </c>
      <c r="H264" s="1">
        <v>0.17502816607987515</v>
      </c>
      <c r="I264" s="1">
        <v>0.54024339126834042</v>
      </c>
      <c r="J264" s="1">
        <v>3.1581772466213529</v>
      </c>
    </row>
    <row r="265" spans="1:10" ht="15" x14ac:dyDescent="0.25">
      <c r="A265" s="1"/>
      <c r="B265" s="1"/>
      <c r="C265" s="1"/>
      <c r="D265" s="1"/>
      <c r="E265" s="1"/>
      <c r="F265" s="1"/>
      <c r="G265" s="1">
        <v>724</v>
      </c>
      <c r="H265" s="1">
        <v>0.17259212757853715</v>
      </c>
      <c r="I265" s="1">
        <v>0.53885723602563163</v>
      </c>
      <c r="J265" s="1">
        <v>3.1812715783981997</v>
      </c>
    </row>
    <row r="266" spans="1:10" ht="15" x14ac:dyDescent="0.25">
      <c r="A266" s="1"/>
      <c r="B266" s="1"/>
      <c r="C266" s="1"/>
      <c r="D266" s="1"/>
      <c r="E266" s="1"/>
      <c r="F266" s="1"/>
      <c r="G266" s="1">
        <v>726</v>
      </c>
      <c r="H266" s="1">
        <v>0.17020731889547802</v>
      </c>
      <c r="I266" s="1">
        <v>0.53749204463304312</v>
      </c>
      <c r="J266" s="1">
        <v>3.204307333469826</v>
      </c>
    </row>
    <row r="267" spans="1:10" ht="15" x14ac:dyDescent="0.25">
      <c r="A267" s="1"/>
      <c r="B267" s="1"/>
      <c r="C267" s="1"/>
      <c r="D267" s="1"/>
      <c r="E267" s="1"/>
      <c r="F267" s="1"/>
      <c r="G267" s="1">
        <v>728</v>
      </c>
      <c r="H267" s="1">
        <v>0.16787236743697798</v>
      </c>
      <c r="I267" s="1">
        <v>0.53614736742102054</v>
      </c>
      <c r="J267" s="1">
        <v>3.2272852769478186</v>
      </c>
    </row>
    <row r="268" spans="1:10" ht="15" x14ac:dyDescent="0.25">
      <c r="A268" s="1"/>
      <c r="B268" s="1"/>
      <c r="C268" s="1"/>
      <c r="D268" s="1"/>
      <c r="E268" s="1"/>
      <c r="F268" s="1"/>
      <c r="G268" s="1">
        <v>730</v>
      </c>
      <c r="H268" s="1">
        <v>0.16558594310415753</v>
      </c>
      <c r="I268" s="1">
        <v>0.53482276743936874</v>
      </c>
      <c r="J268" s="1">
        <v>3.2502061589507054</v>
      </c>
    </row>
    <row r="269" spans="1:10" ht="15" x14ac:dyDescent="0.25">
      <c r="A269" s="1"/>
      <c r="B269" s="1"/>
      <c r="C269" s="1"/>
      <c r="D269" s="1"/>
      <c r="E269" s="1"/>
      <c r="F269" s="1"/>
      <c r="G269" s="1">
        <v>732</v>
      </c>
      <c r="H269" s="1">
        <v>0.16334675690183642</v>
      </c>
      <c r="I269" s="1">
        <v>0.53351782001321146</v>
      </c>
      <c r="J269" s="1">
        <v>3.2730707149940361</v>
      </c>
    </row>
    <row r="270" spans="1:10" ht="15" x14ac:dyDescent="0.25">
      <c r="A270" s="1"/>
      <c r="B270" s="1"/>
      <c r="C270" s="1"/>
      <c r="D270" s="1"/>
      <c r="E270" s="1"/>
      <c r="F270" s="1"/>
      <c r="G270" s="1">
        <v>734</v>
      </c>
      <c r="H270" s="1">
        <v>0.16115355958868038</v>
      </c>
      <c r="I270" s="1">
        <v>0.53223211231751699</v>
      </c>
      <c r="J270" s="1">
        <v>3.2958796663695948</v>
      </c>
    </row>
    <row r="271" spans="1:10" ht="15" x14ac:dyDescent="0.25">
      <c r="A271" s="1"/>
      <c r="B271" s="1"/>
      <c r="C271" s="1"/>
      <c r="D271" s="1"/>
      <c r="E271" s="1"/>
      <c r="F271" s="1"/>
      <c r="G271" s="1">
        <v>736</v>
      </c>
      <c r="H271" s="1">
        <v>0.15900514036826474</v>
      </c>
      <c r="I271" s="1">
        <v>0.53096524296879488</v>
      </c>
      <c r="J271" s="1">
        <v>3.3186337205111576</v>
      </c>
    </row>
    <row r="272" spans="1:10" ht="15" x14ac:dyDescent="0.25">
      <c r="A272" s="1"/>
      <c r="B272" s="1"/>
      <c r="C272" s="1"/>
      <c r="D272" s="1"/>
      <c r="E272" s="1"/>
      <c r="F272" s="1"/>
      <c r="G272" s="1">
        <v>738</v>
      </c>
      <c r="H272" s="1">
        <v>0.15690032562037459</v>
      </c>
      <c r="I272" s="1">
        <v>0.52971682163369838</v>
      </c>
      <c r="J272" s="1">
        <v>3.3413335713502925</v>
      </c>
    </row>
    <row r="273" spans="1:10" ht="15" x14ac:dyDescent="0.25">
      <c r="A273" s="1"/>
      <c r="B273" s="1"/>
      <c r="C273" s="1"/>
      <c r="D273" s="1"/>
      <c r="E273" s="1"/>
      <c r="F273" s="1"/>
      <c r="G273" s="1">
        <v>740</v>
      </c>
      <c r="H273" s="1">
        <v>0.15483797767200491</v>
      </c>
      <c r="I273" s="1">
        <v>0.52848646865329263</v>
      </c>
      <c r="J273" s="1">
        <v>3.3639798996596371</v>
      </c>
    </row>
    <row r="274" spans="1:10" ht="15" x14ac:dyDescent="0.25">
      <c r="A274" s="1"/>
      <c r="B274" s="1"/>
      <c r="C274" s="1"/>
      <c r="D274" s="1"/>
      <c r="E274" s="1"/>
      <c r="F274" s="1"/>
      <c r="G274" s="1">
        <v>742</v>
      </c>
      <c r="H274" s="1">
        <v>0.15281699360720591</v>
      </c>
      <c r="I274" s="1">
        <v>0.52727381468247103</v>
      </c>
      <c r="J274" s="1">
        <v>3.3865733733862333</v>
      </c>
    </row>
    <row r="275" spans="1:10" ht="15" x14ac:dyDescent="0.25">
      <c r="A275" s="1"/>
      <c r="B275" s="1"/>
      <c r="C275" s="1"/>
      <c r="D275" s="1"/>
      <c r="E275" s="1"/>
      <c r="F275" s="1"/>
      <c r="G275" s="1">
        <v>744</v>
      </c>
      <c r="H275" s="1">
        <v>0.15083630411507787</v>
      </c>
      <c r="I275" s="1">
        <v>0.5260785003439129</v>
      </c>
      <c r="J275" s="1">
        <v>3.4091146479747674</v>
      </c>
    </row>
    <row r="276" spans="1:10" ht="15" x14ac:dyDescent="0.25">
      <c r="A276" s="1"/>
      <c r="B276" s="1"/>
      <c r="C276" s="1"/>
      <c r="D276" s="1"/>
      <c r="E276" s="1"/>
      <c r="F276" s="1"/>
      <c r="G276" s="1">
        <v>746</v>
      </c>
      <c r="H276" s="1">
        <v>0.14889487237508736</v>
      </c>
      <c r="I276" s="1">
        <v>0.52490017589554261</v>
      </c>
      <c r="J276" s="1">
        <v>3.4316043666796121</v>
      </c>
    </row>
    <row r="277" spans="1:10" ht="15" x14ac:dyDescent="0.25">
      <c r="A277" s="1"/>
      <c r="B277" s="1"/>
      <c r="C277" s="1"/>
      <c r="D277" s="1"/>
      <c r="E277" s="1"/>
      <c r="F277" s="1"/>
      <c r="G277" s="1">
        <v>748</v>
      </c>
      <c r="H277" s="1">
        <v>0.14699169297878756</v>
      </c>
      <c r="I277" s="1">
        <v>0.52373850091143059</v>
      </c>
      <c r="J277" s="1">
        <v>3.4540431608688236</v>
      </c>
    </row>
    <row r="278" spans="1:10" ht="15" x14ac:dyDescent="0.25">
      <c r="A278" s="1"/>
      <c r="B278" s="1"/>
      <c r="C278" s="1"/>
      <c r="D278" s="1"/>
      <c r="E278" s="1"/>
      <c r="F278" s="1"/>
      <c r="G278" s="1">
        <v>750</v>
      </c>
      <c r="H278" s="1">
        <v>0.14512579088705591</v>
      </c>
      <c r="I278" s="1">
        <v>0.52259314397504941</v>
      </c>
      <c r="J278" s="1">
        <v>3.4764316503188066</v>
      </c>
    </row>
  </sheetData>
  <mergeCells count="2">
    <mergeCell ref="A1:D1"/>
    <mergeCell ref="G1:J1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F711E-F247-46A3-9811-7B4160DEF351}">
  <dimension ref="A1:J278"/>
  <sheetViews>
    <sheetView zoomScale="85" zoomScaleNormal="85" workbookViewId="0">
      <selection activeCell="A6" sqref="A6"/>
    </sheetView>
  </sheetViews>
  <sheetFormatPr defaultRowHeight="14.25" x14ac:dyDescent="0.2"/>
  <cols>
    <col min="1" max="1" width="13.625" customWidth="1"/>
    <col min="2" max="2" width="19.125" customWidth="1"/>
    <col min="3" max="3" width="27" customWidth="1"/>
    <col min="4" max="4" width="27.125" customWidth="1"/>
    <col min="7" max="7" width="14.375" customWidth="1"/>
    <col min="8" max="8" width="19.125" customWidth="1"/>
    <col min="9" max="9" width="25.75" customWidth="1"/>
    <col min="10" max="10" width="27.75" customWidth="1"/>
  </cols>
  <sheetData>
    <row r="1" spans="1:10" ht="15" x14ac:dyDescent="0.25">
      <c r="A1" s="8" t="s">
        <v>38</v>
      </c>
      <c r="B1" s="8"/>
      <c r="C1" s="8"/>
      <c r="D1" s="8"/>
      <c r="E1" s="1"/>
      <c r="F1" s="1"/>
      <c r="G1" s="8" t="s">
        <v>37</v>
      </c>
      <c r="H1" s="8"/>
      <c r="I1" s="8"/>
      <c r="J1" s="8"/>
    </row>
    <row r="2" spans="1:10" ht="23.25" customHeight="1" x14ac:dyDescent="0.25">
      <c r="A2" s="1" t="s">
        <v>12</v>
      </c>
      <c r="B2" s="5" t="s">
        <v>34</v>
      </c>
      <c r="C2" s="5" t="s">
        <v>35</v>
      </c>
      <c r="D2" s="5" t="s">
        <v>36</v>
      </c>
      <c r="E2" s="1"/>
      <c r="F2" s="1"/>
      <c r="G2" s="1" t="s">
        <v>12</v>
      </c>
      <c r="H2" s="5" t="s">
        <v>34</v>
      </c>
      <c r="I2" s="5" t="s">
        <v>35</v>
      </c>
      <c r="J2" s="5" t="s">
        <v>36</v>
      </c>
    </row>
    <row r="3" spans="1:10" ht="15" x14ac:dyDescent="0.25">
      <c r="A3" s="1">
        <v>200</v>
      </c>
      <c r="B3" s="1">
        <v>2.3305071816574152E-2</v>
      </c>
      <c r="C3" s="1">
        <v>0.13110364594801835</v>
      </c>
      <c r="D3" s="1">
        <v>-4.6068177819244811</v>
      </c>
      <c r="E3" s="1"/>
      <c r="F3" s="1"/>
      <c r="G3" s="1">
        <v>200</v>
      </c>
      <c r="H3" s="1">
        <v>2.1804734974057105E-2</v>
      </c>
      <c r="I3" s="1">
        <v>0.12355786588104734</v>
      </c>
      <c r="J3" s="1">
        <v>-4.6264308760178583</v>
      </c>
    </row>
    <row r="4" spans="1:10" ht="15" x14ac:dyDescent="0.25">
      <c r="A4" s="1">
        <v>202</v>
      </c>
      <c r="B4" s="1">
        <v>2.4612649567364531E-2</v>
      </c>
      <c r="C4" s="1">
        <v>0.1333631916359666</v>
      </c>
      <c r="D4" s="1">
        <v>-4.5154639557235283</v>
      </c>
      <c r="E4" s="1"/>
      <c r="F4" s="1"/>
      <c r="G4" s="1">
        <v>202</v>
      </c>
      <c r="H4" s="1">
        <v>2.2983528034815182E-2</v>
      </c>
      <c r="I4" s="1">
        <v>0.12549193098441941</v>
      </c>
      <c r="J4" s="1">
        <v>-4.5358122757421899</v>
      </c>
    </row>
    <row r="5" spans="1:10" ht="15" x14ac:dyDescent="0.25">
      <c r="A5" s="1">
        <v>204</v>
      </c>
      <c r="B5" s="1">
        <v>2.6002967005600452E-2</v>
      </c>
      <c r="C5" s="1">
        <v>0.13568967499980175</v>
      </c>
      <c r="D5" s="1">
        <v>-4.4252866176026302</v>
      </c>
      <c r="E5" s="1"/>
      <c r="F5" s="1"/>
      <c r="G5" s="1">
        <v>204</v>
      </c>
      <c r="H5" s="1">
        <v>2.4233729407271865E-2</v>
      </c>
      <c r="I5" s="1">
        <v>0.12747927119839284</v>
      </c>
      <c r="J5" s="1">
        <v>-4.4463937153128068</v>
      </c>
    </row>
    <row r="6" spans="1:10" ht="15" x14ac:dyDescent="0.25">
      <c r="A6" s="1">
        <v>206</v>
      </c>
      <c r="B6" s="1">
        <v>2.7482171639953146E-2</v>
      </c>
      <c r="C6" s="1">
        <v>0.13808589310676814</v>
      </c>
      <c r="D6" s="1">
        <v>-4.3362438920945365</v>
      </c>
      <c r="E6" s="1"/>
      <c r="F6" s="1"/>
      <c r="G6" s="1">
        <v>206</v>
      </c>
      <c r="H6" s="1">
        <v>2.5560428462695017E-2</v>
      </c>
      <c r="I6" s="1">
        <v>0.12952205536176484</v>
      </c>
      <c r="J6" s="1">
        <v>-4.358134048673528</v>
      </c>
    </row>
    <row r="7" spans="1:10" ht="15" x14ac:dyDescent="0.25">
      <c r="A7" s="1">
        <v>208</v>
      </c>
      <c r="B7" s="1">
        <v>2.905693590130376E-2</v>
      </c>
      <c r="C7" s="1">
        <v>0.14055477553151083</v>
      </c>
      <c r="D7" s="1">
        <v>-4.2482952590964818</v>
      </c>
      <c r="E7" s="1"/>
      <c r="F7" s="1"/>
      <c r="G7" s="1">
        <v>208</v>
      </c>
      <c r="H7" s="1">
        <v>2.696913296993031E-2</v>
      </c>
      <c r="I7" s="1">
        <v>0.13162255117732435</v>
      </c>
      <c r="J7" s="1">
        <v>-4.2709935106285455</v>
      </c>
    </row>
    <row r="8" spans="1:10" ht="15" x14ac:dyDescent="0.25">
      <c r="A8" s="1">
        <v>210</v>
      </c>
      <c r="B8" s="1">
        <v>3.0734506978967291E-2</v>
      </c>
      <c r="C8" s="1">
        <v>0.1430993919174226</v>
      </c>
      <c r="D8" s="1">
        <v>-4.1614014797691015</v>
      </c>
      <c r="E8" s="1"/>
      <c r="F8" s="1"/>
      <c r="G8" s="1">
        <v>210</v>
      </c>
      <c r="H8" s="1">
        <v>2.8465807456114267E-2</v>
      </c>
      <c r="I8" s="1">
        <v>0.13378313070047179</v>
      </c>
      <c r="J8" s="1">
        <v>-4.1849336437186837</v>
      </c>
    </row>
    <row r="9" spans="1:10" ht="15" x14ac:dyDescent="0.25">
      <c r="A9" s="1">
        <v>212</v>
      </c>
      <c r="B9" s="1">
        <v>3.2522761731337169E-2</v>
      </c>
      <c r="C9" s="1">
        <v>0.14572296002452623</v>
      </c>
      <c r="D9" s="1">
        <v>-4.0755245262489321</v>
      </c>
      <c r="E9" s="1"/>
      <c r="F9" s="1"/>
      <c r="G9" s="1">
        <v>212</v>
      </c>
      <c r="H9" s="1">
        <v>3.0056915356728497E-2</v>
      </c>
      <c r="I9" s="1">
        <v>0.13600627617001135</v>
      </c>
      <c r="J9" s="1">
        <v>-4.0999172289453218</v>
      </c>
    </row>
    <row r="10" spans="1:10" ht="15" x14ac:dyDescent="0.25">
      <c r="A10" s="1">
        <v>214</v>
      </c>
      <c r="B10" s="1">
        <v>3.4430267194755726E-2</v>
      </c>
      <c r="C10" s="1">
        <v>0.1484288542993715</v>
      </c>
      <c r="D10" s="1">
        <v>-3.9906275149126684</v>
      </c>
      <c r="E10" s="1"/>
      <c r="F10" s="1"/>
      <c r="G10" s="1">
        <v>214</v>
      </c>
      <c r="H10" s="1">
        <v>3.1749465338340221E-2</v>
      </c>
      <c r="I10" s="1">
        <v>0.13829458620566168</v>
      </c>
      <c r="J10" s="1">
        <v>-4.0159082200795542</v>
      </c>
    </row>
    <row r="11" spans="1:10" ht="15" x14ac:dyDescent="0.25">
      <c r="A11" s="1">
        <v>216</v>
      </c>
      <c r="B11" s="1">
        <v>3.6466347262551269E-2</v>
      </c>
      <c r="C11" s="1">
        <v>0.15122061500525846</v>
      </c>
      <c r="D11" s="1">
        <v>-3.9066746429509256</v>
      </c>
      <c r="E11" s="1"/>
      <c r="F11" s="1"/>
      <c r="G11" s="1">
        <v>216</v>
      </c>
      <c r="H11" s="1">
        <v>3.3551062212975213E-2</v>
      </c>
      <c r="I11" s="1">
        <v>0.14065078239831105</v>
      </c>
      <c r="J11" s="1">
        <v>-3.9328716813136713</v>
      </c>
    </row>
    <row r="12" spans="1:10" ht="15" x14ac:dyDescent="0.25">
      <c r="A12" s="1">
        <v>218</v>
      </c>
      <c r="B12" s="1">
        <v>3.8641156156162704E-2</v>
      </c>
      <c r="C12" s="1">
        <v>0.15410195795417306</v>
      </c>
      <c r="D12" s="1">
        <v>-3.8236311280273942</v>
      </c>
      <c r="E12" s="1"/>
      <c r="F12" s="1"/>
      <c r="G12" s="1">
        <v>218</v>
      </c>
      <c r="H12" s="1">
        <v>3.546996290058535E-2</v>
      </c>
      <c r="I12" s="1">
        <v>0.14307771632138519</v>
      </c>
      <c r="J12" s="1">
        <v>-3.85077372803201</v>
      </c>
    </row>
    <row r="13" spans="1:10" ht="15" x14ac:dyDescent="0.25">
      <c r="A13" s="1">
        <v>220</v>
      </c>
      <c r="B13" s="1">
        <v>4.0965759361201948E-2</v>
      </c>
      <c r="C13" s="1">
        <v>0.15707678488517582</v>
      </c>
      <c r="D13" s="1">
        <v>-3.7414631508159286</v>
      </c>
      <c r="E13" s="1"/>
      <c r="F13" s="1"/>
      <c r="G13" s="1">
        <v>220</v>
      </c>
      <c r="H13" s="1">
        <v>3.7515137935091425E-2</v>
      </c>
      <c r="I13" s="1">
        <v>0.14557837699372062</v>
      </c>
      <c r="J13" s="1">
        <v>-3.7695814704918855</v>
      </c>
    </row>
    <row r="14" spans="1:10" ht="15" x14ac:dyDescent="0.25">
      <c r="A14" s="1">
        <v>222</v>
      </c>
      <c r="B14" s="1">
        <v>4.3452222751755198E-2</v>
      </c>
      <c r="C14" s="1">
        <v>0.16014919453762233</v>
      </c>
      <c r="D14" s="1">
        <v>-3.6601378002237981</v>
      </c>
      <c r="E14" s="1"/>
      <c r="F14" s="1"/>
      <c r="G14" s="1">
        <v>222</v>
      </c>
      <c r="H14" s="1">
        <v>3.9696339049282936E-2</v>
      </c>
      <c r="I14" s="1">
        <v>0.14815589882696212</v>
      </c>
      <c r="J14" s="1">
        <v>-3.6892629602220079</v>
      </c>
    </row>
    <row r="15" spans="1:10" ht="15" x14ac:dyDescent="0.25">
      <c r="A15" s="1">
        <v>224</v>
      </c>
      <c r="B15" s="1">
        <v>4.6113710674239972E-2</v>
      </c>
      <c r="C15" s="1">
        <v>0.16332349447155708</v>
      </c>
      <c r="D15" s="1">
        <v>-3.5796230211236537</v>
      </c>
      <c r="E15" s="1"/>
      <c r="F15" s="1"/>
      <c r="G15" s="1">
        <v>224</v>
      </c>
      <c r="H15" s="1">
        <v>4.2024173413373278E-2</v>
      </c>
      <c r="I15" s="1">
        <v>0.15081357009284649</v>
      </c>
      <c r="J15" s="1">
        <v>-3.6097871389611109</v>
      </c>
    </row>
    <row r="16" spans="1:10" ht="15" x14ac:dyDescent="0.25">
      <c r="A16" s="1">
        <v>226</v>
      </c>
      <c r="B16" s="1">
        <v>4.8964593804901813E-2</v>
      </c>
      <c r="C16" s="1">
        <v>0.16660421369193901</v>
      </c>
      <c r="D16" s="1">
        <v>-3.4998875644305749</v>
      </c>
      <c r="E16" s="1"/>
      <c r="F16" s="1"/>
      <c r="G16" s="1">
        <v>226</v>
      </c>
      <c r="H16" s="1">
        <v>4.4510185140186787E-2</v>
      </c>
      <c r="I16" s="1">
        <v>0.15355484194891386</v>
      </c>
      <c r="J16" s="1">
        <v>-3.5311237899687065</v>
      </c>
    </row>
    <row r="17" spans="1:10" ht="15" x14ac:dyDescent="0.25">
      <c r="A17" s="1">
        <v>228</v>
      </c>
      <c r="B17" s="1">
        <v>5.2020567628700998E-2</v>
      </c>
      <c r="C17" s="1">
        <v>0.16999611613804405</v>
      </c>
      <c r="D17" s="1">
        <v>-3.420900939373118</v>
      </c>
      <c r="E17" s="1"/>
      <c r="F17" s="1"/>
      <c r="G17" s="1">
        <v>228</v>
      </c>
      <c r="H17" s="1">
        <v>4.7166944704235991E-2</v>
      </c>
      <c r="I17" s="1">
        <v>0.15638333806397645</v>
      </c>
      <c r="J17" s="1">
        <v>-3.4532434915583416</v>
      </c>
    </row>
    <row r="18" spans="1:10" ht="15" x14ac:dyDescent="0.25">
      <c r="A18" s="1">
        <v>230</v>
      </c>
      <c r="B18" s="1">
        <v>5.5298782406699054E-2</v>
      </c>
      <c r="C18" s="1">
        <v>0.17350421510452191</v>
      </c>
      <c r="D18" s="1">
        <v>-3.3426333678195403</v>
      </c>
      <c r="E18" s="1"/>
      <c r="F18" s="1"/>
      <c r="G18" s="1">
        <v>230</v>
      </c>
      <c r="H18" s="1">
        <v>5.0008146950474952E-2</v>
      </c>
      <c r="I18" s="1">
        <v>0.15930286488834339</v>
      </c>
      <c r="J18" s="1">
        <v>-3.3761175727069896</v>
      </c>
    </row>
    <row r="19" spans="1:10" ht="15" x14ac:dyDescent="0.25">
      <c r="A19" s="1">
        <v>232</v>
      </c>
      <c r="B19" s="1">
        <v>5.8817985497026326E-2</v>
      </c>
      <c r="C19" s="1">
        <v>0.17713378866613116</v>
      </c>
      <c r="D19" s="1">
        <v>-3.2650557405317979</v>
      </c>
      <c r="E19" s="1"/>
      <c r="F19" s="1"/>
      <c r="G19" s="1">
        <v>232</v>
      </c>
      <c r="H19" s="1">
        <v>5.304871838666847E-2</v>
      </c>
      <c r="I19" s="1">
        <v>0.16231742261705628</v>
      </c>
      <c r="J19" s="1">
        <v>-3.299718070614186</v>
      </c>
    </row>
    <row r="20" spans="1:10" ht="15" x14ac:dyDescent="0.25">
      <c r="A20" s="1">
        <v>234</v>
      </c>
      <c r="B20" s="1">
        <v>6.259867686178433E-2</v>
      </c>
      <c r="C20" s="1">
        <v>0.18089039618427902</v>
      </c>
      <c r="D20" s="1">
        <v>-3.1881395752310118</v>
      </c>
      <c r="E20" s="1"/>
      <c r="F20" s="1"/>
      <c r="G20" s="1">
        <v>234</v>
      </c>
      <c r="H20" s="1">
        <v>5.6304934457486744E-2</v>
      </c>
      <c r="I20" s="1">
        <v>0.16543121689901583</v>
      </c>
      <c r="J20" s="1">
        <v>-3.2240176900867152</v>
      </c>
    </row>
    <row r="21" spans="1:10" ht="15" x14ac:dyDescent="0.25">
      <c r="A21" s="1">
        <v>236</v>
      </c>
      <c r="B21" s="1">
        <v>6.6663278516385538E-2</v>
      </c>
      <c r="C21" s="1">
        <v>0.18477989598008726</v>
      </c>
      <c r="D21" s="1">
        <v>-3.1118569763687813</v>
      </c>
      <c r="E21" s="1"/>
      <c r="F21" s="1"/>
      <c r="G21" s="1">
        <v>236</v>
      </c>
      <c r="H21" s="1">
        <v>5.979454748084323E-2</v>
      </c>
      <c r="I21" s="1">
        <v>0.16864867134836259</v>
      </c>
      <c r="J21" s="1">
        <v>-3.1489897646392495</v>
      </c>
    </row>
    <row r="22" spans="1:10" ht="15" x14ac:dyDescent="0.25">
      <c r="A22" s="1">
        <v>238</v>
      </c>
      <c r="B22" s="1">
        <v>7.1036318542684773E-2</v>
      </c>
      <c r="C22" s="1">
        <v>0.18880846426593814</v>
      </c>
      <c r="D22" s="1">
        <v>-3.0361805965091442</v>
      </c>
      <c r="E22" s="1"/>
      <c r="F22" s="1"/>
      <c r="G22" s="1">
        <v>238</v>
      </c>
      <c r="H22" s="1">
        <v>6.3536925880664397E-2</v>
      </c>
      <c r="I22" s="1">
        <v>0.17197444092010694</v>
      </c>
      <c r="J22" s="1">
        <v>-3.0746082192083599</v>
      </c>
    </row>
    <row r="23" spans="1:10" ht="15" x14ac:dyDescent="0.25">
      <c r="A23" s="1">
        <v>240</v>
      </c>
      <c r="B23" s="1">
        <v>7.5744630071670316E-2</v>
      </c>
      <c r="C23" s="1">
        <v>0.19298261543531522</v>
      </c>
      <c r="D23" s="1">
        <v>-2.9610835992363391</v>
      </c>
      <c r="E23" s="1"/>
      <c r="F23" s="1"/>
      <c r="G23" s="1">
        <v>240</v>
      </c>
      <c r="H23" s="1">
        <v>6.7553205262962934E-2</v>
      </c>
      <c r="I23" s="1">
        <v>0.17541342621641742</v>
      </c>
      <c r="J23" s="1">
        <v>-3.0008475343879519</v>
      </c>
    </row>
    <row r="24" spans="1:10" ht="15" x14ac:dyDescent="0.25">
      <c r="A24" s="1">
        <v>242</v>
      </c>
      <c r="B24" s="1">
        <v>8.0817565318239359E-2</v>
      </c>
      <c r="C24" s="1">
        <v>0.1973092238193502</v>
      </c>
      <c r="D24" s="1">
        <v>-2.8865396235137855</v>
      </c>
      <c r="E24" s="1"/>
      <c r="F24" s="1"/>
      <c r="G24" s="1">
        <v>242</v>
      </c>
      <c r="H24" s="1">
        <v>7.1866451740664083E-2</v>
      </c>
      <c r="I24" s="1">
        <v>0.17897078879595912</v>
      </c>
      <c r="J24" s="1">
        <v>-2.9276827121009861</v>
      </c>
    </row>
    <row r="25" spans="1:10" ht="15" x14ac:dyDescent="0.25">
      <c r="A25" s="1">
        <v>244</v>
      </c>
      <c r="B25" s="1">
        <v>8.6287224284635977E-2</v>
      </c>
      <c r="C25" s="1">
        <v>0.2017955470278372</v>
      </c>
      <c r="D25" s="1">
        <v>-2.8125227494301139</v>
      </c>
      <c r="E25" s="1"/>
      <c r="F25" s="1"/>
      <c r="G25" s="1">
        <v>244</v>
      </c>
      <c r="H25" s="1">
        <v>7.650183769823593E-2</v>
      </c>
      <c r="I25" s="1">
        <v>0.18265196756471777</v>
      </c>
      <c r="J25" s="1">
        <v>-2.8550892426313377</v>
      </c>
    </row>
    <row r="26" spans="1:10" ht="15" x14ac:dyDescent="0.25">
      <c r="A26" s="1">
        <v>246</v>
      </c>
      <c r="B26" s="1">
        <v>9.2188697096004413E-2</v>
      </c>
      <c r="C26" s="1">
        <v>0.20644925100270478</v>
      </c>
      <c r="D26" s="1">
        <v>-2.7390074652786995</v>
      </c>
      <c r="E26" s="1"/>
      <c r="F26" s="1"/>
      <c r="G26" s="1">
        <v>246</v>
      </c>
      <c r="H26" s="1">
        <v>8.1486829876573186E-2</v>
      </c>
      <c r="I26" s="1">
        <v>0.18646269633328774</v>
      </c>
      <c r="J26" s="1">
        <v>-2.7830430729511475</v>
      </c>
    </row>
    <row r="27" spans="1:10" ht="15" x14ac:dyDescent="0.25">
      <c r="A27" s="1">
        <v>248</v>
      </c>
      <c r="B27" s="1">
        <v>9.8560318034967898E-2</v>
      </c>
      <c r="C27" s="1">
        <v>0.21127843692306925</v>
      </c>
      <c r="D27" s="1">
        <v>-2.6659686359281718</v>
      </c>
      <c r="E27" s="1"/>
      <c r="F27" s="1"/>
      <c r="G27" s="1">
        <v>248</v>
      </c>
      <c r="H27" s="1">
        <v>8.6851389222866504E-2</v>
      </c>
      <c r="I27" s="1">
        <v>0.19040902263301057</v>
      </c>
      <c r="J27" s="1">
        <v>-2.7115205762810777</v>
      </c>
    </row>
    <row r="28" spans="1:10" ht="15" x14ac:dyDescent="0.25">
      <c r="A28" s="1">
        <v>250</v>
      </c>
      <c r="B28" s="1">
        <v>0.10544392813193715</v>
      </c>
      <c r="C28" s="1">
        <v>0.21629167011316366</v>
      </c>
      <c r="D28" s="1">
        <v>-2.5933814724529376</v>
      </c>
      <c r="E28" s="1"/>
      <c r="F28" s="1"/>
      <c r="G28" s="1">
        <v>250</v>
      </c>
      <c r="H28" s="1">
        <v>9.2628181350897898E-2</v>
      </c>
      <c r="I28" s="1">
        <v>0.19449732789094384</v>
      </c>
      <c r="J28" s="1">
        <v>-2.6404985228380609</v>
      </c>
    </row>
    <row r="29" spans="1:10" ht="15" x14ac:dyDescent="0.25">
      <c r="A29" s="1">
        <v>252</v>
      </c>
      <c r="B29" s="1">
        <v>0.11288514155727936</v>
      </c>
      <c r="C29" s="1">
        <v>0.22149801111768294</v>
      </c>
      <c r="D29" s="1">
        <v>-2.5212215030049459</v>
      </c>
      <c r="E29" s="1"/>
      <c r="F29" s="1"/>
      <c r="G29" s="1">
        <v>252</v>
      </c>
      <c r="H29" s="1">
        <v>9.885279564984184E-2</v>
      </c>
      <c r="I29" s="1">
        <v>0.19873434907268264</v>
      </c>
      <c r="J29" s="1">
        <v>-2.5699540517257429</v>
      </c>
    </row>
    <row r="30" spans="1:10" ht="15" x14ac:dyDescent="0.25">
      <c r="A30" s="1">
        <v>254</v>
      </c>
      <c r="B30" s="1">
        <v>0.12093360894477034</v>
      </c>
      <c r="C30" s="1">
        <v>0.22690704912356513</v>
      </c>
      <c r="D30" s="1">
        <v>-2.4494645449211245</v>
      </c>
      <c r="E30" s="1"/>
      <c r="F30" s="1"/>
      <c r="G30" s="1">
        <v>254</v>
      </c>
      <c r="H30" s="1">
        <v>0.10556397000500917</v>
      </c>
      <c r="I30" s="1">
        <v>0.20312720191108105</v>
      </c>
      <c r="J30" s="1">
        <v>-2.4998646439374008</v>
      </c>
    </row>
    <row r="31" spans="1:10" ht="15" x14ac:dyDescent="0.25">
      <c r="A31" s="1">
        <v>256</v>
      </c>
      <c r="B31" s="1">
        <v>0.12964326802660708</v>
      </c>
      <c r="C31" s="1">
        <v>0.23252893792299137</v>
      </c>
      <c r="D31" s="1">
        <v>-2.3780866780750789</v>
      </c>
      <c r="E31" s="1"/>
      <c r="F31" s="1"/>
      <c r="G31" s="1">
        <v>256</v>
      </c>
      <c r="H31" s="1">
        <v>0.11280381668347084</v>
      </c>
      <c r="I31" s="1">
        <v>0.20768340584910691</v>
      </c>
      <c r="J31" s="1">
        <v>-2.4302080964506358</v>
      </c>
    </row>
    <row r="32" spans="1:10" ht="15" x14ac:dyDescent="0.25">
      <c r="A32" s="1">
        <v>258</v>
      </c>
      <c r="B32" s="1">
        <v>0.13907256843077453</v>
      </c>
      <c r="C32" s="1">
        <v>0.238374434629574</v>
      </c>
      <c r="D32" s="1">
        <v>-2.3070642194973234</v>
      </c>
      <c r="E32" s="1"/>
      <c r="F32" s="1"/>
      <c r="G32" s="1">
        <v>258</v>
      </c>
      <c r="H32" s="1">
        <v>0.12061804310746016</v>
      </c>
      <c r="I32" s="1">
        <v>0.21241091083661578</v>
      </c>
      <c r="J32" s="1">
        <v>-2.3609624973993584</v>
      </c>
    </row>
    <row r="33" spans="1:10" ht="15" x14ac:dyDescent="0.25">
      <c r="A33" s="1">
        <v>260</v>
      </c>
      <c r="B33" s="1">
        <v>0.14928465301440053</v>
      </c>
      <c r="C33" s="1">
        <v>0.24445494137843304</v>
      </c>
      <c r="D33" s="1">
        <v>-2.2363736993053842</v>
      </c>
      <c r="E33" s="1"/>
      <c r="F33" s="1"/>
      <c r="G33" s="1">
        <v>260</v>
      </c>
      <c r="H33" s="1">
        <v>0.12905615888817468</v>
      </c>
      <c r="I33" s="1">
        <v>0.21731812613221996</v>
      </c>
      <c r="J33" s="1">
        <v>-2.292106202325952</v>
      </c>
    </row>
    <row r="34" spans="1:10" ht="15" x14ac:dyDescent="0.25">
      <c r="A34" s="1">
        <v>262</v>
      </c>
      <c r="B34" s="1">
        <v>0.1603474725005678</v>
      </c>
      <c r="C34" s="1">
        <v>0.25078255026125634</v>
      </c>
      <c r="D34" s="1">
        <v>-2.1659918380043388</v>
      </c>
      <c r="E34" s="1"/>
      <c r="F34" s="1"/>
      <c r="G34" s="1">
        <v>262</v>
      </c>
      <c r="H34" s="1">
        <v>0.13817165751114047</v>
      </c>
      <c r="I34" s="1">
        <v>0.22241395127558189</v>
      </c>
      <c r="J34" s="1">
        <v>-2.2236178115226064</v>
      </c>
    </row>
    <row r="35" spans="1:10" ht="15" x14ac:dyDescent="0.25">
      <c r="A35" s="1">
        <v>264</v>
      </c>
      <c r="B35" s="1">
        <v>0.17233380326817116</v>
      </c>
      <c r="C35" s="1">
        <v>0.25737009176960918</v>
      </c>
      <c r="D35" s="1">
        <v>-2.0958955252396478</v>
      </c>
      <c r="E35" s="1"/>
      <c r="F35" s="1"/>
      <c r="G35" s="1">
        <v>264</v>
      </c>
      <c r="H35" s="1">
        <v>0.14802215732169766</v>
      </c>
      <c r="I35" s="1">
        <v>0.22770780940874205</v>
      </c>
      <c r="J35" s="1">
        <v>-2.1554761484899201</v>
      </c>
    </row>
    <row r="36" spans="1:10" ht="15" x14ac:dyDescent="0.25">
      <c r="A36" s="1">
        <v>266</v>
      </c>
      <c r="B36" s="1">
        <v>0.18532112975307513</v>
      </c>
      <c r="C36" s="1">
        <v>0.26423118704389387</v>
      </c>
      <c r="D36" s="1">
        <v>-2.0260618001082018</v>
      </c>
      <c r="E36" s="1"/>
      <c r="F36" s="1"/>
      <c r="G36" s="1">
        <v>266</v>
      </c>
      <c r="H36" s="1">
        <v>0.15866948182554197</v>
      </c>
      <c r="I36" s="1">
        <v>0.23320968314170148</v>
      </c>
      <c r="J36" s="1">
        <v>-2.0876602395494079</v>
      </c>
    </row>
    <row r="37" spans="1:10" ht="15" x14ac:dyDescent="0.25">
      <c r="A37" s="1">
        <v>268</v>
      </c>
      <c r="B37" s="1">
        <v>0.19939134295086702</v>
      </c>
      <c r="C37" s="1">
        <v>0.27138030425152099</v>
      </c>
      <c r="D37" s="1">
        <v>-1.9564678331607495</v>
      </c>
      <c r="E37" s="1"/>
      <c r="F37" s="1"/>
      <c r="G37" s="1">
        <v>268</v>
      </c>
      <c r="H37" s="1">
        <v>0.17017965366045251</v>
      </c>
      <c r="I37" s="1">
        <v>0.23893015317374539</v>
      </c>
      <c r="J37" s="1">
        <v>-2.0201492946694892</v>
      </c>
    </row>
    <row r="38" spans="1:10" ht="15" x14ac:dyDescent="0.25">
      <c r="A38" s="1">
        <v>270</v>
      </c>
      <c r="B38" s="1">
        <v>0.21463019498093872</v>
      </c>
      <c r="C38" s="1">
        <v>0.27883281944627525</v>
      </c>
      <c r="D38" s="1">
        <v>-1.8870909102596274</v>
      </c>
      <c r="E38" s="1"/>
      <c r="F38" s="1"/>
      <c r="G38" s="1">
        <v>270</v>
      </c>
      <c r="H38" s="1">
        <v>0.18262276980638648</v>
      </c>
      <c r="I38" s="1">
        <v>0.24488043990086131</v>
      </c>
      <c r="J38" s="1">
        <v>-1.9529226895781779</v>
      </c>
    </row>
    <row r="39" spans="1:10" ht="15" x14ac:dyDescent="0.25">
      <c r="A39" s="1">
        <v>272</v>
      </c>
      <c r="B39" s="1">
        <v>0.23112643679706912</v>
      </c>
      <c r="C39" s="1">
        <v>0.28660508229157461</v>
      </c>
      <c r="D39" s="1">
        <v>-1.8179084184908774</v>
      </c>
      <c r="E39" s="1"/>
      <c r="F39" s="1"/>
      <c r="G39" s="1">
        <v>272</v>
      </c>
      <c r="H39" s="1">
        <v>0.19607271762287704</v>
      </c>
      <c r="I39" s="1">
        <v>0.25107244825941261</v>
      </c>
      <c r="J39" s="1">
        <v>-1.8859599492572827</v>
      </c>
    </row>
    <row r="40" spans="1:10" ht="15" x14ac:dyDescent="0.25">
      <c r="A40" s="1">
        <v>274</v>
      </c>
      <c r="B40" s="1">
        <v>0.24897055245819089</v>
      </c>
      <c r="C40" s="1">
        <v>0.29471448706356235</v>
      </c>
      <c r="D40" s="1">
        <v>-1.7488978343699337</v>
      </c>
      <c r="E40" s="1"/>
      <c r="F40" s="1"/>
      <c r="G40" s="1">
        <v>274</v>
      </c>
      <c r="H40" s="1">
        <v>0.21060668217528622</v>
      </c>
      <c r="I40" s="1">
        <v>0.2575188160779962</v>
      </c>
      <c r="J40" s="1">
        <v>-1.8192407329386295</v>
      </c>
    </row>
    <row r="41" spans="1:10" ht="15" x14ac:dyDescent="0.25">
      <c r="A41" s="1">
        <v>276</v>
      </c>
      <c r="B41" s="1">
        <v>0.26825298994696167</v>
      </c>
      <c r="C41" s="1">
        <v>0.30317954938575609</v>
      </c>
      <c r="D41" s="1">
        <v>-1.6800367146259259</v>
      </c>
      <c r="E41" s="1"/>
      <c r="F41" s="1"/>
      <c r="G41" s="1">
        <v>276</v>
      </c>
      <c r="H41" s="1">
        <v>0.22630438523753793</v>
      </c>
      <c r="I41" s="1">
        <v>0.26423296623296683</v>
      </c>
      <c r="J41" s="1">
        <v>-1.7527448207462433</v>
      </c>
    </row>
    <row r="42" spans="1:10" ht="15" x14ac:dyDescent="0.25">
      <c r="A42" s="1">
        <v>278</v>
      </c>
      <c r="B42" s="1">
        <v>0.2890617770917685</v>
      </c>
      <c r="C42" s="1">
        <v>0.31201998918549712</v>
      </c>
      <c r="D42" s="1">
        <v>-1.6113026899022904</v>
      </c>
      <c r="E42" s="1"/>
      <c r="F42" s="1"/>
      <c r="G42" s="1">
        <v>278</v>
      </c>
      <c r="H42" s="1">
        <v>0.24324698579172299</v>
      </c>
      <c r="I42" s="1">
        <v>0.27122916292825983</v>
      </c>
      <c r="J42" s="1">
        <v>-1.6864521021606935</v>
      </c>
    </row>
    <row r="43" spans="1:10" ht="15" x14ac:dyDescent="0.25">
      <c r="A43" s="1">
        <v>280</v>
      </c>
      <c r="B43" s="1">
        <v>0.31147940440956268</v>
      </c>
      <c r="C43" s="1">
        <v>0.32125682040368053</v>
      </c>
      <c r="D43" s="1">
        <v>-1.5426734617717706</v>
      </c>
      <c r="E43" s="1"/>
      <c r="F43" s="1"/>
      <c r="G43" s="1">
        <v>280</v>
      </c>
      <c r="H43" s="1">
        <v>0.26151556161380185</v>
      </c>
      <c r="I43" s="1">
        <v>0.2785225724476042</v>
      </c>
      <c r="J43" s="1">
        <v>-1.6203425665151387</v>
      </c>
    </row>
    <row r="44" spans="1:10" ht="15" x14ac:dyDescent="0.25">
      <c r="A44" s="1">
        <v>282</v>
      </c>
      <c r="B44" s="1">
        <v>0.33557885854028491</v>
      </c>
      <c r="C44" s="1">
        <v>0.33091244803325842</v>
      </c>
      <c r="D44" s="1">
        <v>-1.4741268035334407</v>
      </c>
      <c r="E44" s="1"/>
      <c r="F44" s="1"/>
      <c r="G44" s="1">
        <v>282</v>
      </c>
      <c r="H44" s="1">
        <v>0.28118908298890544</v>
      </c>
      <c r="I44" s="1">
        <v>0.28612932875688674</v>
      </c>
      <c r="J44" s="1">
        <v>-1.5543962957721591</v>
      </c>
    </row>
    <row r="45" spans="1:10" ht="15" x14ac:dyDescent="0.25">
      <c r="A45" s="1">
        <v>284</v>
      </c>
      <c r="B45" s="1">
        <v>0.36141870566697676</v>
      </c>
      <c r="C45" s="1">
        <v>0.34101077310876626</v>
      </c>
      <c r="D45" s="1">
        <v>-1.4056405653393114</v>
      </c>
      <c r="E45" s="1"/>
      <c r="F45" s="1"/>
      <c r="G45" s="1">
        <v>284</v>
      </c>
      <c r="H45" s="1">
        <v>0.3023417847801988</v>
      </c>
      <c r="I45" s="1">
        <v>0.29406660436531318</v>
      </c>
      <c r="J45" s="1">
        <v>-1.4885934598755781</v>
      </c>
    </row>
    <row r="46" spans="1:10" ht="15" x14ac:dyDescent="0.25">
      <c r="A46" s="1">
        <v>286</v>
      </c>
      <c r="B46" s="1">
        <v>0.38903716056819926</v>
      </c>
      <c r="C46" s="1">
        <v>0.35157730631843237</v>
      </c>
      <c r="D46" s="1">
        <v>-1.3371926842904895</v>
      </c>
      <c r="E46" s="1"/>
      <c r="F46" s="1"/>
      <c r="G46" s="1">
        <v>286</v>
      </c>
      <c r="H46" s="1">
        <v>0.32503984488327542</v>
      </c>
      <c r="I46" s="1">
        <v>0.30235268688834988</v>
      </c>
      <c r="J46" s="1">
        <v>-1.422914315022751</v>
      </c>
    </row>
    <row r="47" spans="1:10" ht="15" x14ac:dyDescent="0.25">
      <c r="A47" s="1">
        <v>288</v>
      </c>
      <c r="B47" s="1">
        <v>0.4184451414094108</v>
      </c>
      <c r="C47" s="1">
        <v>0.36263929096213521</v>
      </c>
      <c r="D47" s="1">
        <v>-1.2687612002489248</v>
      </c>
      <c r="E47" s="1"/>
      <c r="F47" s="1"/>
      <c r="G47" s="1">
        <v>288</v>
      </c>
      <c r="H47" s="1">
        <v>0.34933728940730735</v>
      </c>
      <c r="I47" s="1">
        <v>0.31100706179063081</v>
      </c>
      <c r="J47" s="1">
        <v>-1.3573392052636915</v>
      </c>
    </row>
    <row r="48" spans="1:10" ht="15" x14ac:dyDescent="0.25">
      <c r="A48" s="1">
        <v>290</v>
      </c>
      <c r="B48" s="1">
        <v>0.4496184107757436</v>
      </c>
      <c r="C48" s="1">
        <v>0.37422583603208293</v>
      </c>
      <c r="D48" s="1">
        <v>-1.200324278233849</v>
      </c>
      <c r="E48" s="1"/>
      <c r="F48" s="1"/>
      <c r="G48" s="1">
        <v>290</v>
      </c>
      <c r="H48" s="1">
        <v>0.37527107258238934</v>
      </c>
      <c r="I48" s="1">
        <v>0.32005050182561828</v>
      </c>
      <c r="J48" s="1">
        <v>-1.2918485678966301</v>
      </c>
    </row>
    <row r="49" spans="1:10" ht="15" x14ac:dyDescent="0.25">
      <c r="A49" s="1">
        <v>292</v>
      </c>
      <c r="B49" s="1">
        <v>0.48248904571437734</v>
      </c>
      <c r="C49" s="1">
        <v>0.38636806024810511</v>
      </c>
      <c r="D49" s="1">
        <v>-1.1318602384134131</v>
      </c>
      <c r="E49" s="1"/>
      <c r="F49" s="1"/>
      <c r="G49" s="1">
        <v>292</v>
      </c>
      <c r="H49" s="1">
        <v>0.40285532794826584</v>
      </c>
      <c r="I49" s="1">
        <v>0.3295051637275494</v>
      </c>
      <c r="J49" s="1">
        <v>-1.2264229432171065</v>
      </c>
    </row>
    <row r="50" spans="1:10" ht="15" x14ac:dyDescent="0.25">
      <c r="A50" s="1">
        <v>294</v>
      </c>
      <c r="B50" s="1">
        <v>0.5169366648994983</v>
      </c>
      <c r="C50" s="1">
        <v>0.39909924793491947</v>
      </c>
      <c r="D50" s="1">
        <v>-1.0633475948658373</v>
      </c>
      <c r="E50" s="1"/>
      <c r="F50" s="1"/>
      <c r="G50" s="1">
        <v>294</v>
      </c>
      <c r="H50" s="1">
        <v>0.43207486245505577</v>
      </c>
      <c r="I50" s="1">
        <v>0.33939469275385398</v>
      </c>
      <c r="J50" s="1">
        <v>-1.161042989255882</v>
      </c>
    </row>
    <row r="51" spans="1:10" ht="15" x14ac:dyDescent="0.25">
      <c r="A51" s="1">
        <v>296</v>
      </c>
      <c r="B51" s="1">
        <v>0.55278006196044194</v>
      </c>
      <c r="C51" s="1">
        <v>0.41245501768356102</v>
      </c>
      <c r="D51" s="1">
        <v>-0.9947651044733764</v>
      </c>
      <c r="E51" s="1"/>
      <c r="F51" s="1"/>
      <c r="G51" s="1">
        <v>296</v>
      </c>
      <c r="H51" s="1">
        <v>0.4628780711129763</v>
      </c>
      <c r="I51" s="1">
        <v>0.34974433571781666</v>
      </c>
      <c r="J51" s="1">
        <v>-1.0956895022572735</v>
      </c>
    </row>
    <row r="52" spans="1:10" ht="15" x14ac:dyDescent="0.25">
      <c r="A52" s="1">
        <v>298</v>
      </c>
      <c r="B52" s="1">
        <v>0.58977012981601051</v>
      </c>
      <c r="C52" s="1">
        <v>0.42647350479171625</v>
      </c>
      <c r="D52" s="1">
        <v>-0.92609182753063624</v>
      </c>
      <c r="E52" s="1"/>
      <c r="F52" s="1"/>
      <c r="G52" s="1">
        <v>298</v>
      </c>
      <c r="H52" s="1">
        <v>0.49516958807288647</v>
      </c>
      <c r="I52" s="1">
        <v>0.36058106319582817</v>
      </c>
      <c r="J52" s="1">
        <v>-1.0303434437597552</v>
      </c>
    </row>
    <row r="53" spans="1:10" ht="15" x14ac:dyDescent="0.25">
      <c r="A53" s="1">
        <v>300</v>
      </c>
      <c r="B53" s="1">
        <v>0.62758517388654911</v>
      </c>
      <c r="C53" s="1">
        <v>0.44119555852573517</v>
      </c>
      <c r="D53" s="1">
        <v>-0.85730720190106358</v>
      </c>
      <c r="E53" s="1"/>
      <c r="F53" s="1"/>
      <c r="G53" s="1">
        <v>300</v>
      </c>
      <c r="H53" s="1">
        <v>0.52880315598474925</v>
      </c>
      <c r="I53" s="1">
        <v>0.37193370163616896</v>
      </c>
      <c r="J53" s="1">
        <v>-0.9649859752828136</v>
      </c>
    </row>
    <row r="54" spans="1:10" ht="15" x14ac:dyDescent="0.25">
      <c r="A54" s="1">
        <v>302</v>
      </c>
      <c r="B54" s="1">
        <v>0.66582984697821024</v>
      </c>
      <c r="C54" s="1">
        <v>0.45666495528794809</v>
      </c>
      <c r="D54" s="1">
        <v>-0.78839113284652085</v>
      </c>
      <c r="E54" s="1"/>
      <c r="F54" s="1"/>
      <c r="G54" s="1">
        <v>302</v>
      </c>
      <c r="H54" s="1">
        <v>0.5635753758052473</v>
      </c>
      <c r="I54" s="1">
        <v>0.38383307613905648</v>
      </c>
      <c r="J54" s="1">
        <v>-0.89959850178561107</v>
      </c>
    </row>
    <row r="55" spans="1:10" ht="15" x14ac:dyDescent="0.25">
      <c r="A55" s="1">
        <v>304</v>
      </c>
      <c r="B55" s="1">
        <v>0.70403892750874497</v>
      </c>
      <c r="C55" s="1">
        <v>0.47292862880264003</v>
      </c>
      <c r="D55" s="1">
        <v>-0.71932410099093036</v>
      </c>
      <c r="E55" s="1"/>
      <c r="F55" s="1"/>
      <c r="G55" s="1">
        <v>304</v>
      </c>
      <c r="H55" s="1">
        <v>0.59922116897785294</v>
      </c>
      <c r="I55" s="1">
        <v>0.39631216471780029</v>
      </c>
      <c r="J55" s="1">
        <v>-0.83416272523992896</v>
      </c>
    </row>
    <row r="56" spans="1:10" ht="15" x14ac:dyDescent="0.25">
      <c r="A56" s="1">
        <v>306</v>
      </c>
      <c r="B56" s="1">
        <v>0.74168693837361177</v>
      </c>
      <c r="C56" s="1">
        <v>0.49003691844795372</v>
      </c>
      <c r="D56" s="1">
        <v>-0.65008729126669584</v>
      </c>
      <c r="E56" s="1"/>
      <c r="F56" s="1"/>
      <c r="G56" s="1">
        <v>306</v>
      </c>
      <c r="H56" s="1">
        <v>0.63541190558411698</v>
      </c>
      <c r="I56" s="1">
        <v>0.40940626488567161</v>
      </c>
      <c r="J56" s="1">
        <v>-0.768660709879461</v>
      </c>
    </row>
    <row r="57" spans="1:10" ht="15" x14ac:dyDescent="0.25">
      <c r="A57" s="1">
        <v>308</v>
      </c>
      <c r="B57" s="1">
        <v>0.77820412162692809</v>
      </c>
      <c r="C57" s="1">
        <v>0.50804383685277021</v>
      </c>
      <c r="D57" s="1">
        <v>-0.58066274613934377</v>
      </c>
      <c r="E57" s="1"/>
      <c r="F57" s="1"/>
      <c r="G57" s="1">
        <v>308</v>
      </c>
      <c r="H57" s="1">
        <v>0.67175717811155655</v>
      </c>
      <c r="I57" s="1">
        <v>0.42315317344259484</v>
      </c>
      <c r="J57" s="1">
        <v>-0.7030749609244572</v>
      </c>
    </row>
    <row r="58" spans="1:10" ht="15" x14ac:dyDescent="0.25">
      <c r="A58" s="1">
        <v>310</v>
      </c>
      <c r="B58" s="1">
        <v>0.81299854909475766</v>
      </c>
      <c r="C58" s="1">
        <v>0.52700735783929786</v>
      </c>
      <c r="D58" s="1">
        <v>-0.51103354692018987</v>
      </c>
      <c r="E58" s="1"/>
      <c r="F58" s="1"/>
      <c r="G58" s="1">
        <v>310</v>
      </c>
      <c r="H58" s="1">
        <v>0.70781108095421419</v>
      </c>
      <c r="I58" s="1">
        <v>0.43759338035362105</v>
      </c>
      <c r="J58" s="1">
        <v>-0.63738851886563697</v>
      </c>
    </row>
    <row r="59" spans="1:10" ht="15" x14ac:dyDescent="0.25">
      <c r="A59" s="1">
        <v>312</v>
      </c>
      <c r="B59" s="1">
        <v>0.8454832373869553</v>
      </c>
      <c r="C59" s="1">
        <v>0.54698972571337867</v>
      </c>
      <c r="D59" s="1">
        <v>-0.44118402756834063</v>
      </c>
      <c r="E59" s="1"/>
      <c r="F59" s="1"/>
      <c r="G59" s="1">
        <v>312</v>
      </c>
      <c r="H59" s="1">
        <v>0.74308355191316156</v>
      </c>
      <c r="I59" s="1">
        <v>0.45277027761597133</v>
      </c>
      <c r="J59" s="1">
        <v>-0.57158507171432515</v>
      </c>
    </row>
    <row r="60" spans="1:10" ht="15" x14ac:dyDescent="0.25">
      <c r="A60" s="1">
        <v>314</v>
      </c>
      <c r="B60" s="1">
        <v>0.87510620043023768</v>
      </c>
      <c r="C60" s="1">
        <v>0.56805778677254659</v>
      </c>
      <c r="D60" s="1">
        <v>-0.37110002606197368</v>
      </c>
      <c r="E60" s="1"/>
      <c r="F60" s="1"/>
      <c r="G60" s="1">
        <v>314</v>
      </c>
      <c r="H60" s="1">
        <v>0.77705683394374347</v>
      </c>
      <c r="I60" s="1">
        <v>0.46873038399609313</v>
      </c>
      <c r="J60" s="1">
        <v>-0.50564908799529495</v>
      </c>
    </row>
    <row r="61" spans="1:10" ht="15" x14ac:dyDescent="0.25">
      <c r="A61" s="1">
        <v>316</v>
      </c>
      <c r="B61" s="1">
        <v>0.90138062012835274</v>
      </c>
      <c r="C61" s="1">
        <v>0.5902833437001076</v>
      </c>
      <c r="D61" s="1">
        <v>-0.30076917919618179</v>
      </c>
      <c r="E61" s="1"/>
      <c r="F61" s="1"/>
      <c r="G61" s="1">
        <v>316</v>
      </c>
      <c r="H61" s="1">
        <v>0.80920645920770595</v>
      </c>
      <c r="I61" s="1">
        <v>0.48552358647663846</v>
      </c>
      <c r="J61" s="1">
        <v>-0.4395659736880958</v>
      </c>
    </row>
    <row r="62" spans="1:10" ht="15" x14ac:dyDescent="0.25">
      <c r="A62" s="1">
        <v>318</v>
      </c>
      <c r="B62" s="1">
        <v>0.92391195386368585</v>
      </c>
      <c r="C62" s="1">
        <v>0.61374353322131037</v>
      </c>
      <c r="D62" s="1">
        <v>-0.23018126755257357</v>
      </c>
      <c r="E62" s="1"/>
      <c r="F62" s="1"/>
      <c r="G62" s="1">
        <v>318</v>
      </c>
      <c r="H62" s="1">
        <v>0.83902543346301783</v>
      </c>
      <c r="I62" s="1">
        <v>0.50320339917717338</v>
      </c>
      <c r="J62" s="1">
        <v>-0.37332225681272235</v>
      </c>
    </row>
    <row r="63" spans="1:10" ht="15" x14ac:dyDescent="0.25">
      <c r="A63" s="1">
        <v>320</v>
      </c>
      <c r="B63" s="1">
        <v>0.94241896708641282</v>
      </c>
      <c r="C63" s="1">
        <v>0.63852122698914537</v>
      </c>
      <c r="D63" s="1">
        <v>-0.15932861839650678</v>
      </c>
      <c r="E63" s="1"/>
      <c r="F63" s="1"/>
      <c r="G63" s="1">
        <v>320</v>
      </c>
      <c r="H63" s="1">
        <v>0.86604964366630066</v>
      </c>
      <c r="I63" s="1">
        <v>0.52182724039010342</v>
      </c>
      <c r="J63" s="1">
        <v>-0.30690580391321931</v>
      </c>
    </row>
    <row r="64" spans="1:10" ht="15" x14ac:dyDescent="0.25">
      <c r="A64" s="1">
        <v>322</v>
      </c>
      <c r="B64" s="1">
        <v>0.95674639601284006</v>
      </c>
      <c r="C64" s="1">
        <v>0.66470545510989176</v>
      </c>
      <c r="D64" s="1">
        <v>-8.8206575403931939E-2</v>
      </c>
      <c r="E64" s="1"/>
      <c r="F64" s="1"/>
      <c r="G64" s="1">
        <v>322</v>
      </c>
      <c r="H64" s="1">
        <v>0.88988208034306637</v>
      </c>
      <c r="I64" s="1">
        <v>0.54145672819191359</v>
      </c>
      <c r="J64" s="1">
        <v>-0.24030607333835938</v>
      </c>
    </row>
    <row r="65" spans="1:10" ht="15" x14ac:dyDescent="0.25">
      <c r="A65" s="1">
        <v>324</v>
      </c>
      <c r="B65" s="1">
        <v>0.96686808039825878</v>
      </c>
      <c r="C65" s="1">
        <v>0.69239185097192835</v>
      </c>
      <c r="D65" s="1">
        <v>-1.6814045412820829E-2</v>
      </c>
      <c r="E65" s="1"/>
      <c r="F65" s="1"/>
      <c r="G65" s="1">
        <v>324</v>
      </c>
      <c r="H65" s="1">
        <v>0.91021338843122268</v>
      </c>
      <c r="I65" s="1">
        <v>0.56215799483156592</v>
      </c>
      <c r="J65" s="1">
        <v>-0.17351441094229003</v>
      </c>
    </row>
    <row r="66" spans="1:10" ht="15" x14ac:dyDescent="0.25">
      <c r="A66" s="1">
        <v>326</v>
      </c>
      <c r="B66" s="1">
        <v>0.97288071740894111</v>
      </c>
      <c r="C66" s="1">
        <v>0.72168311505544958</v>
      </c>
      <c r="D66" s="1">
        <v>5.4845866156246821E-2</v>
      </c>
      <c r="E66" s="1"/>
      <c r="F66" s="1"/>
      <c r="G66" s="1">
        <v>326</v>
      </c>
      <c r="H66" s="1">
        <v>0.92683659501284021</v>
      </c>
      <c r="I66" s="1">
        <v>0.58400201974111787</v>
      </c>
      <c r="J66" s="1">
        <v>-0.10652439466487267</v>
      </c>
    </row>
    <row r="67" spans="1:10" ht="15" x14ac:dyDescent="0.25">
      <c r="A67" s="1">
        <v>328</v>
      </c>
      <c r="B67" s="1">
        <v>0.97498959355272263</v>
      </c>
      <c r="C67" s="1">
        <v>0.75268949411375563</v>
      </c>
      <c r="D67" s="1">
        <v>0.12676511795284015</v>
      </c>
      <c r="E67" s="1"/>
      <c r="F67" s="1"/>
      <c r="G67" s="1">
        <v>328</v>
      </c>
      <c r="H67" s="1">
        <v>0.93965457008188402</v>
      </c>
      <c r="I67" s="1">
        <v>0.60706498053373992</v>
      </c>
      <c r="J67" s="1">
        <v>-3.9332235377089873E-2</v>
      </c>
    </row>
    <row r="68" spans="1:10" ht="15" x14ac:dyDescent="0.25">
      <c r="A68" s="1">
        <v>330</v>
      </c>
      <c r="B68" s="1">
        <v>0.97348851755889909</v>
      </c>
      <c r="C68" s="1">
        <v>0.78552927045306575</v>
      </c>
      <c r="D68" s="1">
        <v>0.19892987838869391</v>
      </c>
      <c r="E68" s="1"/>
      <c r="F68" s="1"/>
      <c r="G68" s="1">
        <v>330</v>
      </c>
      <c r="H68" s="1">
        <v>0.94867972242914644</v>
      </c>
      <c r="I68" s="1">
        <v>0.63142862071335137</v>
      </c>
      <c r="J68" s="1">
        <v>2.8062757558855102E-2</v>
      </c>
    </row>
    <row r="69" spans="1:10" ht="15" x14ac:dyDescent="0.25">
      <c r="A69" s="1">
        <v>332</v>
      </c>
      <c r="B69" s="1">
        <v>0.9687365772375891</v>
      </c>
      <c r="C69" s="1">
        <v>0.82032925390480549</v>
      </c>
      <c r="D69" s="1">
        <v>0.27131953740250409</v>
      </c>
      <c r="E69" s="1"/>
      <c r="F69" s="1"/>
      <c r="G69" s="1">
        <v>332</v>
      </c>
      <c r="H69" s="1">
        <v>0.95402642337365284</v>
      </c>
      <c r="I69" s="1">
        <v>0.65718063198408039</v>
      </c>
      <c r="J69" s="1">
        <v>9.5657636396444715E-2</v>
      </c>
    </row>
    <row r="70" spans="1:10" ht="15" x14ac:dyDescent="0.25">
      <c r="A70" s="1">
        <v>334</v>
      </c>
      <c r="B70" s="1">
        <v>0.96113427957580699</v>
      </c>
      <c r="C70" s="1">
        <v>0.85722526637027563</v>
      </c>
      <c r="D70" s="1">
        <v>0.34390556526401356</v>
      </c>
      <c r="E70" s="1"/>
      <c r="F70" s="1"/>
      <c r="G70" s="1">
        <v>334</v>
      </c>
      <c r="H70" s="1">
        <v>0.95589749078528063</v>
      </c>
      <c r="I70" s="1">
        <v>0.68441504795835018</v>
      </c>
      <c r="J70" s="1">
        <v>0.16344518985069995</v>
      </c>
    </row>
    <row r="71" spans="1:10" ht="15" x14ac:dyDescent="0.25">
      <c r="A71" s="1">
        <v>336</v>
      </c>
      <c r="B71" s="1">
        <v>0.95110121017939342</v>
      </c>
      <c r="C71" s="1">
        <v>0.89636260538833679</v>
      </c>
      <c r="D71" s="1">
        <v>0.416650197223079</v>
      </c>
      <c r="E71" s="1"/>
      <c r="F71" s="1"/>
      <c r="G71" s="1">
        <v>336</v>
      </c>
      <c r="H71" s="1">
        <v>0.95456661125133457</v>
      </c>
      <c r="I71" s="1">
        <v>0.71323264466713021</v>
      </c>
      <c r="J71" s="1">
        <v>0.23141322032881728</v>
      </c>
    </row>
    <row r="72" spans="1:10" ht="15" x14ac:dyDescent="0.25">
      <c r="A72" s="1">
        <v>338</v>
      </c>
      <c r="B72" s="1">
        <v>0.93905672242927651</v>
      </c>
      <c r="C72" s="1">
        <v>0.93789646887281275</v>
      </c>
      <c r="D72" s="1">
        <v>0.48950492062168616</v>
      </c>
      <c r="E72" s="1"/>
      <c r="F72" s="1"/>
      <c r="G72" s="1">
        <v>338</v>
      </c>
      <c r="H72" s="1">
        <v>0.95035877050813256</v>
      </c>
      <c r="I72" s="1">
        <v>0.7437413414904106</v>
      </c>
      <c r="J72" s="1">
        <v>0.299543709638041</v>
      </c>
    </row>
    <row r="73" spans="1:10" ht="15" x14ac:dyDescent="0.25">
      <c r="A73" s="1">
        <v>340</v>
      </c>
      <c r="B73" s="1">
        <v>0.92540449516402234</v>
      </c>
      <c r="C73" s="1">
        <v>0.98199231780121554</v>
      </c>
      <c r="D73" s="1">
        <v>0.56240873897828825</v>
      </c>
      <c r="E73" s="1"/>
      <c r="F73" s="1"/>
      <c r="G73" s="1">
        <v>340</v>
      </c>
      <c r="H73" s="1">
        <v>0.94363062872371761</v>
      </c>
      <c r="I73" s="1">
        <v>0.776056593869345</v>
      </c>
      <c r="J73" s="1">
        <v>0.36781185761731844</v>
      </c>
    </row>
    <row r="74" spans="1:10" ht="15" x14ac:dyDescent="0.25">
      <c r="A74" s="1">
        <v>342</v>
      </c>
      <c r="B74" s="1">
        <v>0.91052120041287676</v>
      </c>
      <c r="C74" s="1">
        <v>1.0288261469952749</v>
      </c>
      <c r="D74" s="1">
        <v>0.63528618568103123</v>
      </c>
      <c r="E74" s="1"/>
      <c r="F74" s="1"/>
      <c r="G74" s="1">
        <v>342</v>
      </c>
      <c r="H74" s="1">
        <v>0.93475240728833187</v>
      </c>
      <c r="I74" s="1">
        <v>0.81030176632138728</v>
      </c>
      <c r="J74" s="1">
        <v>0.43618497643221898</v>
      </c>
    </row>
    <row r="75" spans="1:10" ht="15" x14ac:dyDescent="0.25">
      <c r="A75" s="1">
        <v>344</v>
      </c>
      <c r="B75" s="1">
        <v>0.89474906811917876</v>
      </c>
      <c r="C75" s="1">
        <v>1.0785846259745795</v>
      </c>
      <c r="D75" s="1">
        <v>0.70804505851625754</v>
      </c>
      <c r="E75" s="1"/>
      <c r="F75" s="1"/>
      <c r="G75" s="1">
        <v>344</v>
      </c>
      <c r="H75" s="1">
        <v>0.92409236288723351</v>
      </c>
      <c r="I75" s="1">
        <v>0.84660847072824907</v>
      </c>
      <c r="J75" s="1">
        <v>0.50462122154835531</v>
      </c>
    </row>
    <row r="76" spans="1:10" ht="15" x14ac:dyDescent="0.25">
      <c r="A76" s="1">
        <v>346</v>
      </c>
      <c r="B76" s="1">
        <v>0.87839184304610463</v>
      </c>
      <c r="C76" s="1">
        <v>1.1314650619238973</v>
      </c>
      <c r="D76" s="1">
        <v>0.78057384563127674</v>
      </c>
      <c r="E76" s="1"/>
      <c r="F76" s="1"/>
      <c r="G76" s="1">
        <v>346</v>
      </c>
      <c r="H76" s="1">
        <v>0.91200442079781718</v>
      </c>
      <c r="I76" s="1">
        <v>0.88511685046037036</v>
      </c>
      <c r="J76" s="1">
        <v>0.57306813876795848</v>
      </c>
    </row>
    <row r="77" spans="1:10" ht="15" x14ac:dyDescent="0.25">
      <c r="A77" s="1">
        <v>348</v>
      </c>
      <c r="B77" s="1">
        <v>0.86171348563712336</v>
      </c>
      <c r="C77" s="1">
        <v>1.1876751248173736</v>
      </c>
      <c r="D77" s="1">
        <v>0.85273881412557062</v>
      </c>
      <c r="E77" s="1"/>
      <c r="F77" s="1"/>
      <c r="G77" s="1">
        <v>348</v>
      </c>
      <c r="H77" s="1">
        <v>0.89881910162761125</v>
      </c>
      <c r="I77" s="1">
        <v>0.92597578546908643</v>
      </c>
      <c r="J77" s="1">
        <v>0.64146100529684547</v>
      </c>
    </row>
    <row r="78" spans="1:10" ht="15" x14ac:dyDescent="0.25">
      <c r="A78" s="1">
        <v>350</v>
      </c>
      <c r="B78" s="1">
        <v>0.84493894049190965</v>
      </c>
      <c r="C78" s="1">
        <v>1.2474322604231769</v>
      </c>
      <c r="D78" s="1">
        <v>0.92438073487987171</v>
      </c>
      <c r="E78" s="1"/>
      <c r="F78" s="1"/>
      <c r="G78" s="1">
        <v>350</v>
      </c>
      <c r="H78" s="1">
        <v>0.88483754692194705</v>
      </c>
      <c r="I78" s="1">
        <v>0.96934298682571429</v>
      </c>
      <c r="J78" s="1">
        <v>0.70972094176992839</v>
      </c>
    </row>
    <row r="79" spans="1:10" ht="15" x14ac:dyDescent="0.25">
      <c r="A79" s="1">
        <v>352</v>
      </c>
      <c r="B79" s="1">
        <v>0.82825634524245606</v>
      </c>
      <c r="C79" s="1">
        <v>1.3109627000463495</v>
      </c>
      <c r="D79" s="1">
        <v>0.9953112222592333</v>
      </c>
      <c r="E79" s="1"/>
      <c r="F79" s="1"/>
      <c r="G79" s="1">
        <v>352</v>
      </c>
      <c r="H79" s="1">
        <v>0.87032823965505957</v>
      </c>
      <c r="I79" s="1">
        <v>1.0153849411194287</v>
      </c>
      <c r="J79" s="1">
        <v>0.77775277181417968</v>
      </c>
    </row>
    <row r="80" spans="1:10" ht="15" x14ac:dyDescent="0.25">
      <c r="A80" s="1">
        <v>354</v>
      </c>
      <c r="B80" s="1">
        <v>0.81182014457965546</v>
      </c>
      <c r="C80" s="1">
        <v>1.3784999563262887</v>
      </c>
      <c r="D80" s="1">
        <v>1.0653086759985397</v>
      </c>
      <c r="E80" s="1"/>
      <c r="F80" s="1"/>
      <c r="G80" s="1">
        <v>354</v>
      </c>
      <c r="H80" s="1">
        <v>0.85552591339162576</v>
      </c>
      <c r="I80" s="1">
        <v>1.0642766554206553</v>
      </c>
      <c r="J80" s="1">
        <v>0.84544260635629254</v>
      </c>
    </row>
    <row r="81" spans="1:10" ht="15" x14ac:dyDescent="0.25">
      <c r="A81" s="1">
        <v>356</v>
      </c>
      <c r="B81" s="1">
        <v>0.79575468243538539</v>
      </c>
      <c r="C81" s="1">
        <v>1.4502826722307567</v>
      </c>
      <c r="D81" s="1">
        <v>1.1341138262158754</v>
      </c>
      <c r="E81" s="1"/>
      <c r="F81" s="1"/>
      <c r="G81" s="1">
        <v>356</v>
      </c>
      <c r="H81" s="1">
        <v>0.84063212479570126</v>
      </c>
      <c r="I81" s="1">
        <v>1.1162011419831275</v>
      </c>
      <c r="J81" s="1">
        <v>0.91265513203348847</v>
      </c>
    </row>
    <row r="82" spans="1:10" ht="15" x14ac:dyDescent="0.25">
      <c r="A82" s="1">
        <v>358</v>
      </c>
      <c r="B82" s="1">
        <v>0.78015795198257665</v>
      </c>
      <c r="C82" s="1">
        <v>1.5265516659086331</v>
      </c>
      <c r="D82" s="1">
        <v>1.2014249027495052</v>
      </c>
      <c r="E82" s="1"/>
      <c r="F82" s="1"/>
      <c r="G82" s="1">
        <v>358</v>
      </c>
      <c r="H82" s="1">
        <v>0.82581700109878065</v>
      </c>
      <c r="I82" s="1">
        <v>1.1713485683195242</v>
      </c>
      <c r="J82" s="1">
        <v>0.97923058731235713</v>
      </c>
    </row>
    <row r="83" spans="1:10" ht="15" x14ac:dyDescent="0.25">
      <c r="A83" s="1">
        <v>360</v>
      </c>
      <c r="B83" s="1">
        <v>0.76510527786446925</v>
      </c>
      <c r="C83" s="1">
        <v>1.6075459880490317</v>
      </c>
      <c r="D83" s="1">
        <v>1.2668924788760416</v>
      </c>
      <c r="E83" s="1"/>
      <c r="F83" s="1"/>
      <c r="G83" s="1">
        <v>360</v>
      </c>
      <c r="H83" s="1">
        <v>0.81122174269060487</v>
      </c>
      <c r="I83" s="1">
        <v>1.2299149826645661</v>
      </c>
      <c r="J83" s="1">
        <v>1.0449814171305054</v>
      </c>
    </row>
    <row r="84" spans="1:10" ht="15" x14ac:dyDescent="0.25">
      <c r="A84" s="1">
        <v>362</v>
      </c>
      <c r="B84" s="1">
        <v>0.75065278330147223</v>
      </c>
      <c r="C84" s="1">
        <v>1.693497782270226</v>
      </c>
      <c r="D84" s="1">
        <v>1.3301140792812161</v>
      </c>
      <c r="E84" s="1"/>
      <c r="F84" s="1"/>
      <c r="G84" s="1">
        <v>362</v>
      </c>
      <c r="H84" s="1">
        <v>0.79696154217523263</v>
      </c>
      <c r="I84" s="1">
        <v>1.2921005071788951</v>
      </c>
      <c r="J84" s="1">
        <v>1.1096886080465551</v>
      </c>
    </row>
    <row r="85" spans="1:10" ht="15" x14ac:dyDescent="0.25">
      <c r="A85" s="1">
        <v>364</v>
      </c>
      <c r="B85" s="1">
        <v>0.73684055564604667</v>
      </c>
      <c r="C85" s="1">
        <v>1.7846257151823821</v>
      </c>
      <c r="D85" s="1">
        <v>1.3906286955257396</v>
      </c>
      <c r="E85" s="1"/>
      <c r="F85" s="1"/>
      <c r="G85" s="1">
        <v>364</v>
      </c>
      <c r="H85" s="1">
        <v>0.78312866201477038</v>
      </c>
      <c r="I85" s="1">
        <v>1.3581068718326823</v>
      </c>
      <c r="J85" s="1">
        <v>1.1730977223493415</v>
      </c>
    </row>
    <row r="86" spans="1:10" ht="15" x14ac:dyDescent="0.25">
      <c r="A86" s="1">
        <v>366</v>
      </c>
      <c r="B86" s="1">
        <v>0.72369546896540005</v>
      </c>
      <c r="C86" s="1">
        <v>1.8811267247527372</v>
      </c>
      <c r="D86" s="1">
        <v>1.4479114218704703</v>
      </c>
      <c r="E86" s="1"/>
      <c r="F86" s="1"/>
      <c r="G86" s="1">
        <v>366</v>
      </c>
      <c r="H86" s="1">
        <v>0.76979548555345656</v>
      </c>
      <c r="I86" s="1">
        <v>1.428134141352555</v>
      </c>
      <c r="J86" s="1">
        <v>1.2349146728509413</v>
      </c>
    </row>
    <row r="87" spans="1:10" ht="15" x14ac:dyDescent="0.25">
      <c r="A87" s="1">
        <v>368</v>
      </c>
      <c r="B87" s="1">
        <v>0.71123365377683079</v>
      </c>
      <c r="C87" s="1">
        <v>1.9831658287192773</v>
      </c>
      <c r="D87" s="1">
        <v>1.5013685126404921</v>
      </c>
      <c r="E87" s="1"/>
      <c r="F87" s="1"/>
      <c r="G87" s="1">
        <v>368</v>
      </c>
      <c r="H87" s="1">
        <v>0.75701741710165149</v>
      </c>
      <c r="I87" s="1">
        <v>1.5023764670762825</v>
      </c>
      <c r="J87" s="1">
        <v>1.2948013120349815</v>
      </c>
    </row>
    <row r="88" spans="1:10" ht="15" x14ac:dyDescent="0.25">
      <c r="A88" s="1">
        <v>370</v>
      </c>
      <c r="B88" s="1">
        <v>0.69946262487899569</v>
      </c>
      <c r="C88" s="1">
        <v>2.0908637463593758</v>
      </c>
      <c r="D88" s="1">
        <v>1.5503332709428446</v>
      </c>
      <c r="E88" s="1"/>
      <c r="F88" s="1"/>
      <c r="G88" s="1">
        <v>370</v>
      </c>
      <c r="H88" s="1">
        <v>0.74483555498233867</v>
      </c>
      <c r="I88" s="1">
        <v>1.581016676870592</v>
      </c>
      <c r="J88" s="1">
        <v>1.3523709518252482</v>
      </c>
    </row>
    <row r="89" spans="1:10" ht="15" x14ac:dyDescent="0.25">
      <c r="A89" s="1">
        <v>372</v>
      </c>
      <c r="B89" s="1">
        <v>0.68838309090489491</v>
      </c>
      <c r="C89" s="1">
        <v>2.2042821265939114</v>
      </c>
      <c r="D89" s="1">
        <v>1.594063307443726</v>
      </c>
      <c r="E89" s="1"/>
      <c r="F89" s="1"/>
      <c r="G89" s="1">
        <v>372</v>
      </c>
      <c r="H89" s="1">
        <v>0.73327909777744438</v>
      </c>
      <c r="I89" s="1">
        <v>1.664219502281898</v>
      </c>
      <c r="J89" s="1">
        <v>1.407183985574564</v>
      </c>
    </row>
    <row r="90" spans="1:10" ht="15" x14ac:dyDescent="0.25">
      <c r="A90" s="1">
        <v>374</v>
      </c>
      <c r="B90" s="1">
        <v>0.677990476001602</v>
      </c>
      <c r="C90" s="1">
        <v>2.3234062553280337</v>
      </c>
      <c r="D90" s="1">
        <v>1.6317398540504322</v>
      </c>
      <c r="E90" s="1"/>
      <c r="F90" s="1"/>
      <c r="G90" s="1">
        <v>374</v>
      </c>
      <c r="H90" s="1">
        <v>0.72236747008690472</v>
      </c>
      <c r="I90" s="1">
        <v>1.7521232368909339</v>
      </c>
      <c r="J90" s="1">
        <v>1.458743853812615</v>
      </c>
    </row>
    <row r="91" spans="1:10" ht="15" x14ac:dyDescent="0.25">
      <c r="A91" s="1">
        <v>376</v>
      </c>
      <c r="B91" s="1">
        <v>0.66827618672318834</v>
      </c>
      <c r="C91" s="1">
        <v>2.4481252493589567</v>
      </c>
      <c r="D91" s="1">
        <v>1.6624699731151673</v>
      </c>
      <c r="E91" s="1"/>
      <c r="F91" s="1"/>
      <c r="G91" s="1">
        <v>376</v>
      </c>
      <c r="H91" s="1">
        <v>0.7121121718505723</v>
      </c>
      <c r="I91" s="1">
        <v>1.8448296290948827</v>
      </c>
      <c r="J91" s="1">
        <v>1.5064936810715697</v>
      </c>
    </row>
    <row r="92" spans="1:10" ht="15" x14ac:dyDescent="0.25">
      <c r="A92" s="1">
        <v>378</v>
      </c>
      <c r="B92" s="1">
        <v>0.65922865719863066</v>
      </c>
      <c r="C92" s="1">
        <v>2.5782099484193246</v>
      </c>
      <c r="D92" s="1">
        <v>1.685292653926848</v>
      </c>
      <c r="E92" s="1"/>
      <c r="F92" s="1"/>
      <c r="G92" s="1">
        <v>378</v>
      </c>
      <c r="H92" s="1">
        <v>0.70251836656004663</v>
      </c>
      <c r="I92" s="1">
        <v>1.9423918436962004</v>
      </c>
      <c r="J92" s="1">
        <v>1.5498140126743638</v>
      </c>
    </row>
    <row r="93" spans="1:10" ht="15" x14ac:dyDescent="0.25">
      <c r="A93" s="1">
        <v>380</v>
      </c>
      <c r="B93" s="1">
        <v>0.65083420393572244</v>
      </c>
      <c r="C93" s="1">
        <v>2.713289005075938</v>
      </c>
      <c r="D93" s="1">
        <v>1.69918991172106</v>
      </c>
      <c r="E93" s="1"/>
      <c r="F93" s="1"/>
      <c r="G93" s="1">
        <v>380</v>
      </c>
      <c r="H93" s="1">
        <v>0.6935862301675505</v>
      </c>
      <c r="I93" s="1">
        <v>2.0448003890684672</v>
      </c>
      <c r="J93" s="1">
        <v>1.5880221954254425</v>
      </c>
    </row>
    <row r="94" spans="1:10" ht="15" x14ac:dyDescent="0.25">
      <c r="A94" s="1">
        <v>382</v>
      </c>
      <c r="B94" s="1">
        <v>0.64307771897938881</v>
      </c>
      <c r="C94" s="1">
        <v>2.8528240533795315</v>
      </c>
      <c r="D94" s="1">
        <v>1.7031040665244532</v>
      </c>
      <c r="E94" s="1"/>
      <c r="F94" s="1"/>
      <c r="G94" s="1">
        <v>382</v>
      </c>
      <c r="H94" s="1">
        <v>0.68531208555564038</v>
      </c>
      <c r="I94" s="1">
        <v>2.1519670112520446</v>
      </c>
      <c r="J94" s="1">
        <v>1.6203740689258601</v>
      </c>
    </row>
    <row r="95" spans="1:10" ht="15" x14ac:dyDescent="0.25">
      <c r="A95" s="1">
        <v>384</v>
      </c>
      <c r="B95" s="1">
        <v>0.63594322706291206</v>
      </c>
      <c r="C95" s="1">
        <v>2.9960853098230036</v>
      </c>
      <c r="D95" s="1">
        <v>1.6959623349080573</v>
      </c>
      <c r="E95" s="1"/>
      <c r="F95" s="1"/>
      <c r="G95" s="1">
        <v>384</v>
      </c>
      <c r="H95" s="1">
        <v>0.6776893481578925</v>
      </c>
      <c r="I95" s="1">
        <v>2.2637067148939787</v>
      </c>
      <c r="J95" s="1">
        <v>1.6460687539247134</v>
      </c>
    </row>
    <row r="96" spans="1:10" ht="15" x14ac:dyDescent="0.25">
      <c r="A96" s="1">
        <v>386</v>
      </c>
      <c r="B96" s="1">
        <v>0.62941432920493479</v>
      </c>
      <c r="C96" s="1">
        <v>3.1421295046964897</v>
      </c>
      <c r="D96" s="1">
        <v>1.6767096628003535</v>
      </c>
      <c r="E96" s="1"/>
      <c r="F96" s="1"/>
      <c r="G96" s="1">
        <v>386</v>
      </c>
      <c r="H96" s="1">
        <v>0.67070930753214453</v>
      </c>
      <c r="I96" s="1">
        <v>2.3797182944464872</v>
      </c>
      <c r="J96" s="1">
        <v>1.6642574233264391</v>
      </c>
    </row>
    <row r="97" spans="1:10" ht="15" x14ac:dyDescent="0.25">
      <c r="A97" s="1">
        <v>388</v>
      </c>
      <c r="B97" s="1">
        <v>0.62347455212087732</v>
      </c>
      <c r="C97" s="1">
        <v>3.2897826122262623</v>
      </c>
      <c r="D97" s="1">
        <v>1.6443503040610647</v>
      </c>
      <c r="E97" s="1"/>
      <c r="F97" s="1"/>
      <c r="G97" s="1">
        <v>388</v>
      </c>
      <c r="H97" s="1">
        <v>0.66436176799360935</v>
      </c>
      <c r="I97" s="1">
        <v>2.4995640548275024</v>
      </c>
      <c r="J97" s="1">
        <v>1.674056994694856</v>
      </c>
    </row>
    <row r="98" spans="1:10" ht="15" x14ac:dyDescent="0.25">
      <c r="A98" s="1">
        <v>390</v>
      </c>
      <c r="B98" s="1">
        <v>0.61810761995337504</v>
      </c>
      <c r="C98" s="1">
        <v>3.4376303639609711</v>
      </c>
      <c r="D98" s="1">
        <v>1.5979979577648287</v>
      </c>
      <c r="E98" s="1"/>
      <c r="F98" s="1"/>
      <c r="G98" s="1">
        <v>390</v>
      </c>
      <c r="H98" s="1">
        <v>0.65863556923549949</v>
      </c>
      <c r="I98" s="1">
        <v>2.6226497683887566</v>
      </c>
      <c r="J98" s="1">
        <v>1.6745696562962535</v>
      </c>
    </row>
    <row r="99" spans="1:10" ht="15" x14ac:dyDescent="0.25">
      <c r="A99" s="1">
        <v>392</v>
      </c>
      <c r="B99" s="1">
        <v>0.61329766224200954</v>
      </c>
      <c r="C99" s="1">
        <v>3.5840198748284382</v>
      </c>
      <c r="D99" s="1">
        <v>1.5369332933432913</v>
      </c>
      <c r="E99" s="1"/>
      <c r="F99" s="1"/>
      <c r="G99" s="1">
        <v>392</v>
      </c>
      <c r="H99" s="1">
        <v>0.65351900549512409</v>
      </c>
      <c r="I99" s="1">
        <v>2.7482063407757584</v>
      </c>
      <c r="J99" s="1">
        <v>1.6649089904437471</v>
      </c>
    </row>
    <row r="100" spans="1:10" ht="15" x14ac:dyDescent="0.25">
      <c r="A100" s="1">
        <v>394</v>
      </c>
      <c r="B100" s="1">
        <v>0.60902936976804734</v>
      </c>
      <c r="C100" s="1">
        <v>3.7270757373946291</v>
      </c>
      <c r="D100" s="1">
        <v>1.4606664423956981</v>
      </c>
      <c r="E100" s="1"/>
      <c r="F100" s="1"/>
      <c r="G100" s="1">
        <v>394</v>
      </c>
      <c r="H100" s="1">
        <v>0.6490001594459196</v>
      </c>
      <c r="I100" s="1">
        <v>2.8752751087694182</v>
      </c>
      <c r="J100" s="1">
        <v>1.6442331435249848</v>
      </c>
    </row>
    <row r="101" spans="1:10" ht="15" x14ac:dyDescent="0.25">
      <c r="A101" s="1">
        <v>396</v>
      </c>
      <c r="B101" s="1">
        <v>0.60528810792085774</v>
      </c>
      <c r="C101" s="1">
        <v>3.86473348860003</v>
      </c>
      <c r="D101" s="1">
        <v>1.3690006179554419</v>
      </c>
      <c r="E101" s="1"/>
      <c r="F101" s="1"/>
      <c r="G101" s="1">
        <v>396</v>
      </c>
      <c r="H101" s="1">
        <v>0.64506716473218662</v>
      </c>
      <c r="I101" s="1">
        <v>3.0026991097324189</v>
      </c>
      <c r="J101" s="1">
        <v>1.6117849719644648</v>
      </c>
    </row>
    <row r="102" spans="1:10" ht="15" x14ac:dyDescent="0.25">
      <c r="A102" s="1">
        <v>398</v>
      </c>
      <c r="B102" s="1">
        <v>0.60205999552055567</v>
      </c>
      <c r="C102" s="1">
        <v>3.9947922923408696</v>
      </c>
      <c r="D102" s="1">
        <v>1.2620916249947567</v>
      </c>
      <c r="E102" s="1"/>
      <c r="F102" s="1"/>
      <c r="G102" s="1">
        <v>398</v>
      </c>
      <c r="H102" s="1">
        <v>0.64170840897553283</v>
      </c>
      <c r="I102" s="1">
        <v>3.1291229579915183</v>
      </c>
      <c r="J102" s="1">
        <v>1.5669383459346315</v>
      </c>
    </row>
    <row r="103" spans="1:10" ht="15" x14ac:dyDescent="0.25">
      <c r="A103" s="1">
        <v>400</v>
      </c>
      <c r="B103" s="1">
        <v>0.5993319555702552</v>
      </c>
      <c r="C103" s="1">
        <v>4.1149869563090649</v>
      </c>
      <c r="D103" s="1">
        <v>1.1404969256766422</v>
      </c>
      <c r="E103" s="1"/>
      <c r="F103" s="1"/>
      <c r="G103" s="1">
        <v>400</v>
      </c>
      <c r="H103" s="1">
        <v>0.63891268720056238</v>
      </c>
      <c r="I103" s="1">
        <v>3.2530040268777261</v>
      </c>
      <c r="J103" s="1">
        <v>1.5092488315254431</v>
      </c>
    </row>
    <row r="104" spans="1:10" ht="15" x14ac:dyDescent="0.25">
      <c r="A104" s="1">
        <v>402</v>
      </c>
      <c r="B104" s="1">
        <v>0.59709174317221725</v>
      </c>
      <c r="C104" s="1">
        <v>4.2230770916990688</v>
      </c>
      <c r="D104" s="1">
        <v>1.0052074481948428</v>
      </c>
      <c r="E104" s="1"/>
      <c r="F104" s="1"/>
      <c r="G104" s="1">
        <v>402</v>
      </c>
      <c r="H104" s="1">
        <v>0.63666931396060744</v>
      </c>
      <c r="I104" s="1">
        <v>3.3726373436613297</v>
      </c>
      <c r="J104" s="1">
        <v>1.4385058645226856</v>
      </c>
    </row>
    <row r="105" spans="1:10" ht="15" x14ac:dyDescent="0.25">
      <c r="A105" s="1">
        <v>404</v>
      </c>
      <c r="B105" s="1">
        <v>0.59532795479636946</v>
      </c>
      <c r="C105" s="1">
        <v>4.3169485824405074</v>
      </c>
      <c r="D105" s="1">
        <v>0.85765579070800868</v>
      </c>
      <c r="E105" s="1"/>
      <c r="F105" s="1"/>
      <c r="G105" s="1">
        <v>404</v>
      </c>
      <c r="H105" s="1">
        <v>0.63496820098545181</v>
      </c>
      <c r="I105" s="1">
        <v>3.4861958506720745</v>
      </c>
      <c r="J105" s="1">
        <v>1.3547824095162668</v>
      </c>
    </row>
    <row r="106" spans="1:10" ht="15" x14ac:dyDescent="0.25">
      <c r="A106" s="1">
        <v>406</v>
      </c>
      <c r="B106" s="1">
        <v>0.59403002221001944</v>
      </c>
      <c r="C106" s="1">
        <v>4.3947199820247338</v>
      </c>
      <c r="D106" s="1">
        <v>0.69969606789445327</v>
      </c>
      <c r="E106" s="1"/>
      <c r="F106" s="1"/>
      <c r="G106" s="1">
        <v>406</v>
      </c>
      <c r="H106" s="1">
        <v>0.63379990590725266</v>
      </c>
      <c r="I106" s="1">
        <v>3.5917864144622387</v>
      </c>
      <c r="J106" s="1">
        <v>1.258477169494207</v>
      </c>
    </row>
    <row r="107" spans="1:10" ht="15" x14ac:dyDescent="0.25">
      <c r="A107" s="1">
        <v>408</v>
      </c>
      <c r="B107" s="1">
        <v>0.59318819363977937</v>
      </c>
      <c r="C107" s="1">
        <v>4.4548445378146049</v>
      </c>
      <c r="D107" s="1">
        <v>0.53355335654556091</v>
      </c>
      <c r="E107" s="1"/>
      <c r="F107" s="1"/>
      <c r="G107" s="1">
        <v>408</v>
      </c>
      <c r="H107" s="1">
        <v>0.63315565653107209</v>
      </c>
      <c r="I107" s="1">
        <v>3.6875202158829326</v>
      </c>
      <c r="J107" s="1">
        <v>1.1503439231127539</v>
      </c>
    </row>
    <row r="108" spans="1:10" ht="15" x14ac:dyDescent="0.25">
      <c r="A108" s="1">
        <v>410</v>
      </c>
      <c r="B108" s="1">
        <v>0.5927935041198229</v>
      </c>
      <c r="C108" s="1">
        <v>4.4961977804550051</v>
      </c>
      <c r="D108" s="1">
        <v>0.36174421846096172</v>
      </c>
      <c r="E108" s="1"/>
      <c r="F108" s="1"/>
      <c r="G108" s="1">
        <v>410</v>
      </c>
      <c r="H108" s="1">
        <v>0.63302735418205103</v>
      </c>
      <c r="I108" s="1">
        <v>3.7715940959092609</v>
      </c>
      <c r="J108" s="1">
        <v>1.0315027680627158</v>
      </c>
    </row>
    <row r="109" spans="1:10" ht="15" x14ac:dyDescent="0.25">
      <c r="A109" s="1">
        <v>412</v>
      </c>
      <c r="B109" s="1">
        <v>0.59283773646714821</v>
      </c>
      <c r="C109" s="1">
        <v>4.5181413656764429</v>
      </c>
      <c r="D109" s="1">
        <v>0.18697354889394591</v>
      </c>
      <c r="E109" s="1"/>
      <c r="F109" s="1"/>
      <c r="G109" s="1">
        <v>412</v>
      </c>
      <c r="H109" s="1">
        <v>0.63340755886327138</v>
      </c>
      <c r="I109" s="1">
        <v>3.8423773688314551</v>
      </c>
      <c r="J109" s="1">
        <v>0.903429115363377</v>
      </c>
    </row>
    <row r="110" spans="1:10" ht="15" x14ac:dyDescent="0.25">
      <c r="A110" s="1">
        <v>414</v>
      </c>
      <c r="B110" s="1">
        <v>0.59331337390092453</v>
      </c>
      <c r="C110" s="1">
        <v>4.5205561643555559</v>
      </c>
      <c r="D110" s="1">
        <v>1.2016297069326842E-2</v>
      </c>
      <c r="E110" s="1"/>
      <c r="F110" s="1"/>
      <c r="G110" s="1">
        <v>414</v>
      </c>
      <c r="H110" s="1">
        <v>0.63428945828230243</v>
      </c>
      <c r="I110" s="1">
        <v>3.8984969489344716</v>
      </c>
      <c r="J110" s="1">
        <v>0.76791823641571411</v>
      </c>
    </row>
    <row r="111" spans="1:10" ht="15" x14ac:dyDescent="0.25">
      <c r="A111" s="1">
        <v>416</v>
      </c>
      <c r="B111" s="1">
        <v>0.59421354497939927</v>
      </c>
      <c r="C111" s="1">
        <v>4.5038411407688468</v>
      </c>
      <c r="D111" s="1">
        <v>-0.16040525867181576</v>
      </c>
      <c r="E111" s="1"/>
      <c r="F111" s="1"/>
      <c r="G111" s="1">
        <v>416</v>
      </c>
      <c r="H111" s="1">
        <v>0.63566682223131032</v>
      </c>
      <c r="I111" s="1">
        <v>3.9389127871823733</v>
      </c>
      <c r="J111" s="1">
        <v>0.62702583069134887</v>
      </c>
    </row>
    <row r="112" spans="1:10" ht="15" x14ac:dyDescent="0.25">
      <c r="A112" s="1">
        <v>418</v>
      </c>
      <c r="B112" s="1">
        <v>0.5955319612582648</v>
      </c>
      <c r="C112" s="1">
        <v>4.4688786998713557</v>
      </c>
      <c r="D112" s="1">
        <v>-0.32773748631707134</v>
      </c>
      <c r="E112" s="1"/>
      <c r="F112" s="1"/>
      <c r="G112" s="1">
        <v>418</v>
      </c>
      <c r="H112" s="1">
        <v>0.6375339433299122</v>
      </c>
      <c r="I112" s="1">
        <v>3.9629758977542</v>
      </c>
      <c r="J112" s="1">
        <v>0.48298806409520745</v>
      </c>
    </row>
    <row r="113" spans="1:10" ht="15" x14ac:dyDescent="0.25">
      <c r="A113" s="1">
        <v>420</v>
      </c>
      <c r="B113" s="1">
        <v>0.59726284787679207</v>
      </c>
      <c r="C113" s="1">
        <v>4.4169711316884612</v>
      </c>
      <c r="D113" s="1">
        <v>-0.48769463581274064</v>
      </c>
      <c r="E113" s="1"/>
      <c r="F113" s="1"/>
      <c r="G113" s="1">
        <v>420</v>
      </c>
      <c r="H113" s="1">
        <v>0.63988556474684954</v>
      </c>
      <c r="I113" s="1">
        <v>3.9704627735985318</v>
      </c>
      <c r="J113" s="1">
        <v>0.33812728826659516</v>
      </c>
    </row>
    <row r="114" spans="1:10" ht="15" x14ac:dyDescent="0.25">
      <c r="A114" s="1">
        <v>422</v>
      </c>
      <c r="B114" s="1">
        <v>0.5994008671543094</v>
      </c>
      <c r="C114" s="1">
        <v>4.3497558085365853</v>
      </c>
      <c r="D114" s="1">
        <v>-0.63833396541713094</v>
      </c>
      <c r="E114" s="1"/>
      <c r="F114" s="1"/>
      <c r="G114" s="1">
        <v>422</v>
      </c>
      <c r="H114" s="1">
        <v>0.64271679520715619</v>
      </c>
      <c r="I114" s="1">
        <v>3.9615825696186926</v>
      </c>
      <c r="J114" s="1">
        <v>0.19475163448512933</v>
      </c>
    </row>
    <row r="115" spans="1:10" ht="15" x14ac:dyDescent="0.25">
      <c r="A115" s="1">
        <v>424</v>
      </c>
      <c r="B115" s="1">
        <v>0.60194103523547027</v>
      </c>
      <c r="C115" s="1">
        <v>4.2691084268588995</v>
      </c>
      <c r="D115" s="1">
        <v>-0.77810283391425894</v>
      </c>
      <c r="E115" s="1"/>
      <c r="F115" s="1"/>
      <c r="G115" s="1">
        <v>424</v>
      </c>
      <c r="H115" s="1">
        <v>0.64602301136050477</v>
      </c>
      <c r="I115" s="1">
        <v>3.9369566347153797</v>
      </c>
      <c r="J115" s="1">
        <v>5.5057464144745584E-2</v>
      </c>
    </row>
    <row r="116" spans="1:10" ht="15" x14ac:dyDescent="0.25">
      <c r="A116" s="1">
        <v>426</v>
      </c>
      <c r="B116" s="1">
        <v>0.60487863186739887</v>
      </c>
      <c r="C116" s="1">
        <v>4.1770437091816355</v>
      </c>
      <c r="D116" s="1">
        <v>-0.90585739758500539</v>
      </c>
      <c r="E116" s="1"/>
      <c r="F116" s="1"/>
      <c r="G116" s="1">
        <v>426</v>
      </c>
      <c r="H116" s="1">
        <v>0.64979974743689639</v>
      </c>
      <c r="I116" s="1">
        <v>3.8975732056647283</v>
      </c>
      <c r="J116" s="1">
        <v>-7.8956907611881968E-2</v>
      </c>
    </row>
    <row r="117" spans="1:10" ht="15" x14ac:dyDescent="0.25">
      <c r="A117" s="1">
        <v>428</v>
      </c>
      <c r="B117" s="1">
        <v>0.60820910353722379</v>
      </c>
      <c r="C117" s="1">
        <v>4.0756218046979003</v>
      </c>
      <c r="D117" s="1">
        <v>-1.0208556089747816</v>
      </c>
      <c r="E117" s="1"/>
      <c r="F117" s="1"/>
      <c r="G117" s="1">
        <v>428</v>
      </c>
      <c r="H117" s="1">
        <v>0.65404257205180116</v>
      </c>
      <c r="I117" s="1">
        <v>3.8447227435920968</v>
      </c>
      <c r="J117" s="1">
        <v>-0.20555957093410632</v>
      </c>
    </row>
    <row r="118" spans="1:10" ht="15" x14ac:dyDescent="0.25">
      <c r="A118" s="1">
        <v>430</v>
      </c>
      <c r="B118" s="1">
        <v>0.61192796045803066</v>
      </c>
      <c r="C118" s="1">
        <v>3.9668665831872714</v>
      </c>
      <c r="D118" s="1">
        <v>-1.1227293582165379</v>
      </c>
      <c r="E118" s="1"/>
      <c r="F118" s="1"/>
      <c r="G118" s="1">
        <v>430</v>
      </c>
      <c r="H118" s="1">
        <v>0.65874695205258871</v>
      </c>
      <c r="I118" s="1">
        <v>3.7799210608074558</v>
      </c>
      <c r="J118" s="1">
        <v>-0.32333139623958373</v>
      </c>
    </row>
    <row r="119" spans="1:10" ht="15" x14ac:dyDescent="0.25">
      <c r="A119" s="1">
        <v>432</v>
      </c>
      <c r="B119" s="1">
        <v>0.61603066827722064</v>
      </c>
      <c r="C119" s="1">
        <v>3.8526996145158168</v>
      </c>
      <c r="D119" s="1">
        <v>-1.2114416827960428</v>
      </c>
      <c r="E119" s="1"/>
      <c r="F119" s="1"/>
      <c r="G119" s="1">
        <v>432</v>
      </c>
      <c r="H119" s="1">
        <v>0.66390810342682149</v>
      </c>
      <c r="I119" s="1">
        <v>3.7048278699413402</v>
      </c>
      <c r="J119" s="1">
        <v>-0.43118920680610356</v>
      </c>
    </row>
    <row r="120" spans="1:10" ht="15" x14ac:dyDescent="0.25">
      <c r="A120" s="1">
        <v>434</v>
      </c>
      <c r="B120" s="1">
        <v>0.62051253590151578</v>
      </c>
      <c r="C120" s="1">
        <v>3.7348913157499917</v>
      </c>
      <c r="D120" s="1">
        <v>-1.2872350857540464</v>
      </c>
      <c r="E120" s="1"/>
      <c r="F120" s="1"/>
      <c r="G120" s="1">
        <v>434</v>
      </c>
      <c r="H120" s="1">
        <v>0.66952082953007319</v>
      </c>
      <c r="I120" s="1">
        <v>3.6211677744421391</v>
      </c>
      <c r="J120" s="1">
        <v>-0.52838713234672008</v>
      </c>
    </row>
    <row r="121" spans="1:10" ht="15" x14ac:dyDescent="0.25">
      <c r="A121" s="1">
        <v>436</v>
      </c>
      <c r="B121" s="1">
        <v>0.62536860148554951</v>
      </c>
      <c r="C121" s="1">
        <v>3.6150288430162245</v>
      </c>
      <c r="D121" s="1">
        <v>-1.3505763823975516</v>
      </c>
      <c r="E121" s="1"/>
      <c r="F121" s="1"/>
      <c r="G121" s="1">
        <v>436</v>
      </c>
      <c r="H121" s="1">
        <v>0.67557934723908919</v>
      </c>
      <c r="I121" s="1">
        <v>3.5306592989085219</v>
      </c>
      <c r="J121" s="1">
        <v>-0.6144995013196124</v>
      </c>
    </row>
    <row r="122" spans="1:10" ht="15" x14ac:dyDescent="0.25">
      <c r="A122" s="1">
        <v>438</v>
      </c>
      <c r="B122" s="1">
        <v>0.63059351939810993</v>
      </c>
      <c r="C122" s="1">
        <v>3.4944989581539256</v>
      </c>
      <c r="D122" s="1">
        <v>-1.40210243471384</v>
      </c>
      <c r="E122" s="1"/>
      <c r="F122" s="1"/>
      <c r="G122" s="1">
        <v>438</v>
      </c>
      <c r="H122" s="1">
        <v>0.68207710209257977</v>
      </c>
      <c r="I122" s="1">
        <v>3.4349557150774332</v>
      </c>
      <c r="J122" s="1">
        <v>-0.68938979350203689</v>
      </c>
    </row>
    <row r="123" spans="1:10" ht="15" x14ac:dyDescent="0.25">
      <c r="A123" s="1">
        <v>440</v>
      </c>
      <c r="B123" s="1">
        <v>0.63618145181940133</v>
      </c>
      <c r="C123" s="1">
        <v>3.3744833248606132</v>
      </c>
      <c r="D123" s="1">
        <v>-1.442569904557137</v>
      </c>
      <c r="E123" s="1"/>
      <c r="F123" s="1"/>
      <c r="G123" s="1">
        <v>440</v>
      </c>
      <c r="H123" s="1">
        <v>0.6890065740357576</v>
      </c>
      <c r="I123" s="1">
        <v>3.335599528761759</v>
      </c>
      <c r="J123" s="1">
        <v>-0.75317053624177677</v>
      </c>
    </row>
    <row r="124" spans="1:10" ht="15" x14ac:dyDescent="0.25">
      <c r="A124" s="1">
        <v>442</v>
      </c>
      <c r="B124" s="1">
        <v>0.64212596945958256</v>
      </c>
      <c r="C124" s="1">
        <v>3.2559634055867819</v>
      </c>
      <c r="D124" s="1">
        <v>-1.4728109711233639</v>
      </c>
      <c r="E124" s="1"/>
      <c r="F124" s="1"/>
      <c r="G124" s="1">
        <v>442</v>
      </c>
      <c r="H124" s="1">
        <v>0.69635907600624192</v>
      </c>
      <c r="I124" s="1">
        <v>3.2339908408870071</v>
      </c>
      <c r="J124" s="1">
        <v>-0.80615873636527868</v>
      </c>
    </row>
    <row r="125" spans="1:10" ht="15" x14ac:dyDescent="0.25">
      <c r="A125" s="1">
        <v>444</v>
      </c>
      <c r="B125" s="1">
        <v>0.64841996660948142</v>
      </c>
      <c r="C125" s="1">
        <v>3.1397322132535668</v>
      </c>
      <c r="D125" s="1">
        <v>-1.4936959467118114</v>
      </c>
      <c r="E125" s="1"/>
      <c r="F125" s="1"/>
      <c r="G125" s="1">
        <v>444</v>
      </c>
      <c r="H125" s="1">
        <v>0.70412454824668724</v>
      </c>
      <c r="I125" s="1">
        <v>3.1313685472164949</v>
      </c>
      <c r="J125" s="1">
        <v>-0.848830712857914</v>
      </c>
    </row>
    <row r="126" spans="1:10" ht="15" x14ac:dyDescent="0.25">
      <c r="A126" s="1">
        <v>446</v>
      </c>
      <c r="B126" s="1">
        <v>0.65505559618342468</v>
      </c>
      <c r="C126" s="1">
        <v>3.0264104879408751</v>
      </c>
      <c r="D126" s="1">
        <v>-1.5061029473691911</v>
      </c>
      <c r="E126" s="1"/>
      <c r="F126" s="1"/>
      <c r="G126" s="1">
        <v>446</v>
      </c>
      <c r="H126" s="1">
        <v>0.71229135183717229</v>
      </c>
      <c r="I126" s="1">
        <v>3.0288025460533361</v>
      </c>
      <c r="J126" s="1">
        <v>-0.88177925620183861</v>
      </c>
    </row>
    <row r="127" spans="1:10" ht="15" x14ac:dyDescent="0.25">
      <c r="A127" s="1">
        <v>448</v>
      </c>
      <c r="B127" s="1">
        <v>0.66202423040002167</v>
      </c>
      <c r="C127" s="1">
        <v>2.9164653020108697</v>
      </c>
      <c r="D127" s="1">
        <v>-1.5108942382505619</v>
      </c>
      <c r="E127" s="1"/>
      <c r="F127" s="1"/>
      <c r="G127" s="1">
        <v>448</v>
      </c>
      <c r="H127" s="1">
        <v>0.7208460654298402</v>
      </c>
      <c r="I127" s="1">
        <v>2.9271947442488178</v>
      </c>
      <c r="J127" s="1">
        <v>-0.90567507353913201</v>
      </c>
    </row>
    <row r="128" spans="1:10" ht="15" x14ac:dyDescent="0.25">
      <c r="A128" s="1">
        <v>450</v>
      </c>
      <c r="B128" s="1">
        <v>0.66931645206023882</v>
      </c>
      <c r="C128" s="1">
        <v>2.8102295597263387</v>
      </c>
      <c r="D128" s="1">
        <v>-1.5088985505875918</v>
      </c>
      <c r="E128" s="1"/>
      <c r="F128" s="1"/>
      <c r="G128" s="1">
        <v>450</v>
      </c>
      <c r="H128" s="1">
        <v>0.72977328944587938</v>
      </c>
      <c r="I128" s="1">
        <v>2.8272866026306871</v>
      </c>
      <c r="J128" s="1">
        <v>-0.92123361164052275</v>
      </c>
    </row>
    <row r="129" spans="1:10" ht="15" x14ac:dyDescent="0.25">
      <c r="A129" s="1">
        <v>452</v>
      </c>
      <c r="B129" s="1">
        <v>0.67692207982915842</v>
      </c>
      <c r="C129" s="1">
        <v>2.7079212908307193</v>
      </c>
      <c r="D129" s="1">
        <v>-1.5008985151861507</v>
      </c>
      <c r="E129" s="1"/>
      <c r="F129" s="1"/>
      <c r="G129" s="1">
        <v>452</v>
      </c>
      <c r="H129" s="1">
        <v>0.73905546197694005</v>
      </c>
      <c r="I129" s="1">
        <v>2.7296711389753061</v>
      </c>
      <c r="J129" s="1">
        <v>-0.92918765057583375</v>
      </c>
    </row>
    <row r="130" spans="1:10" ht="15" x14ac:dyDescent="0.25">
      <c r="A130" s="1">
        <v>454</v>
      </c>
      <c r="B130" s="1">
        <v>0.68483022837989571</v>
      </c>
      <c r="C130" s="1">
        <v>2.6096620087509681</v>
      </c>
      <c r="D130" s="1">
        <v>-1.4876223299029872</v>
      </c>
      <c r="E130" s="1"/>
      <c r="F130" s="1"/>
      <c r="G130" s="1">
        <v>454</v>
      </c>
      <c r="H130" s="1">
        <v>0.74867269025494332</v>
      </c>
      <c r="I130" s="1">
        <v>2.6348076127478355</v>
      </c>
      <c r="J130" s="1">
        <v>-0.93026555098630226</v>
      </c>
    </row>
    <row r="131" spans="1:10" ht="15" x14ac:dyDescent="0.25">
      <c r="A131" s="1">
        <v>456</v>
      </c>
      <c r="B131" s="1">
        <v>0.69302940071232189</v>
      </c>
      <c r="C131" s="1">
        <v>2.5154936992738208</v>
      </c>
      <c r="D131" s="1">
        <v>-1.4697388328571788</v>
      </c>
      <c r="E131" s="1"/>
      <c r="F131" s="1"/>
      <c r="G131" s="1">
        <v>456</v>
      </c>
      <c r="H131" s="1">
        <v>0.7586026008036969</v>
      </c>
      <c r="I131" s="1">
        <v>2.5430374728105609</v>
      </c>
      <c r="J131" s="1">
        <v>-0.92517470550528635</v>
      </c>
    </row>
    <row r="132" spans="1:10" ht="15" x14ac:dyDescent="0.25">
      <c r="A132" s="1">
        <v>458</v>
      </c>
      <c r="B132" s="1">
        <v>0.70150760559857572</v>
      </c>
      <c r="C132" s="1">
        <v>2.4253942239884929</v>
      </c>
      <c r="D132" s="1">
        <v>-1.4478552537345688</v>
      </c>
      <c r="E132" s="1"/>
      <c r="F132" s="1"/>
      <c r="G132" s="1">
        <v>458</v>
      </c>
      <c r="H132" s="1">
        <v>0.76882021032416381</v>
      </c>
      <c r="I132" s="1">
        <v>2.4546005019950061</v>
      </c>
      <c r="J132" s="1">
        <v>-0.91458956076403441</v>
      </c>
    </row>
    <row r="133" spans="1:10" ht="15" x14ac:dyDescent="0.25">
      <c r="A133" s="1">
        <v>460</v>
      </c>
      <c r="B133" s="1">
        <v>0.71025248834046562</v>
      </c>
      <c r="C133" s="1">
        <v>2.3392910717299102</v>
      </c>
      <c r="D133" s="1">
        <v>-1.4225170350979592</v>
      </c>
      <c r="E133" s="1"/>
      <c r="F133" s="1"/>
      <c r="G133" s="1">
        <v>460</v>
      </c>
      <c r="H133" s="1">
        <v>0.77929781814082444</v>
      </c>
      <c r="I133" s="1">
        <v>2.3696504073247722</v>
      </c>
      <c r="J133" s="1">
        <v>-0.89914350454681935</v>
      </c>
    </row>
    <row r="134" spans="1:10" ht="15" x14ac:dyDescent="0.25">
      <c r="A134" s="1">
        <v>462</v>
      </c>
      <c r="B134" s="1">
        <v>0.71925145848210759</v>
      </c>
      <c r="C134" s="1">
        <v>2.2570734822694005</v>
      </c>
      <c r="D134" s="1">
        <v>-1.3942092344507331</v>
      </c>
      <c r="E134" s="1"/>
      <c r="F134" s="1"/>
      <c r="G134" s="1">
        <v>462</v>
      </c>
      <c r="H134" s="1">
        <v>0.79000491988646404</v>
      </c>
      <c r="I134" s="1">
        <v>2.2882693656356734</v>
      </c>
      <c r="J134" s="1">
        <v>-0.87942391792768537</v>
      </c>
    </row>
    <row r="135" spans="1:10" ht="15" x14ac:dyDescent="0.25">
      <c r="A135" s="1">
        <v>464</v>
      </c>
      <c r="B135" s="1">
        <v>0.72849179459380609</v>
      </c>
      <c r="C135" s="1">
        <v>2.1786030130582623</v>
      </c>
      <c r="D135" s="1">
        <v>-1.363359122943349</v>
      </c>
      <c r="E135" s="1"/>
      <c r="F135" s="1"/>
      <c r="G135" s="1">
        <v>464</v>
      </c>
      <c r="H135" s="1">
        <v>0.80090814131832999</v>
      </c>
      <c r="I135" s="1">
        <v>2.2104812377138803</v>
      </c>
      <c r="J135" s="1">
        <v>-0.85596974462707343</v>
      </c>
    </row>
    <row r="136" spans="1:10" ht="15" x14ac:dyDescent="0.25">
      <c r="A136" s="1">
        <v>466</v>
      </c>
      <c r="B136" s="1">
        <v>0.7379607045456329</v>
      </c>
      <c r="C136" s="1">
        <v>2.1037226357178795</v>
      </c>
      <c r="D136" s="1">
        <v>-1.3303396807896397</v>
      </c>
      <c r="E136" s="1"/>
      <c r="F136" s="1"/>
      <c r="G136" s="1">
        <v>466</v>
      </c>
      <c r="H136" s="1">
        <v>0.81197119103343218</v>
      </c>
      <c r="I136" s="1">
        <v>2.1362633140853333</v>
      </c>
      <c r="J136" s="1">
        <v>-0.82927100613508331</v>
      </c>
    </row>
    <row r="137" spans="1:10" ht="15" x14ac:dyDescent="0.25">
      <c r="A137" s="1">
        <v>468</v>
      </c>
      <c r="B137" s="1">
        <v>0.74764532048195853</v>
      </c>
      <c r="C137" s="1">
        <v>2.0322644471433797</v>
      </c>
      <c r="D137" s="1">
        <v>-1.2954737502314546</v>
      </c>
      <c r="E137" s="1"/>
      <c r="F137" s="1"/>
      <c r="G137" s="1">
        <v>468</v>
      </c>
      <c r="H137" s="1">
        <v>0.82315483160261282</v>
      </c>
      <c r="I137" s="1">
        <v>2.0655565606273845</v>
      </c>
      <c r="J137" s="1">
        <v>-0.79976977502591828</v>
      </c>
    </row>
    <row r="138" spans="1:10" ht="15" x14ac:dyDescent="0.25">
      <c r="A138" s="1">
        <v>470</v>
      </c>
      <c r="B138" s="1">
        <v>0.75753261130924254</v>
      </c>
      <c r="C138" s="1">
        <v>1.9640560717158886</v>
      </c>
      <c r="D138" s="1">
        <v>-1.2590386458259042</v>
      </c>
      <c r="E138" s="1"/>
      <c r="F138" s="1"/>
      <c r="G138" s="1">
        <v>470</v>
      </c>
      <c r="H138" s="1">
        <v>0.83441687033395673</v>
      </c>
      <c r="I138" s="1">
        <v>1.9982744021032908</v>
      </c>
      <c r="J138" s="1">
        <v>-0.76786220009580808</v>
      </c>
    </row>
    <row r="139" spans="1:10" ht="15" x14ac:dyDescent="0.25">
      <c r="A139" s="1">
        <v>472</v>
      </c>
      <c r="B139" s="1">
        <v>0.76760920175766167</v>
      </c>
      <c r="C139" s="1">
        <v>1.8989258247323635</v>
      </c>
      <c r="D139" s="1">
        <v>-1.2212710435805048</v>
      </c>
      <c r="E139" s="1"/>
      <c r="F139" s="1"/>
      <c r="G139" s="1">
        <v>472</v>
      </c>
      <c r="H139" s="1">
        <v>0.8457121733614279</v>
      </c>
      <c r="I139" s="1">
        <v>1.9343101260279718</v>
      </c>
      <c r="J139" s="1">
        <v>-0.7339012501280886</v>
      </c>
    </row>
    <row r="140" spans="1:10" ht="15" x14ac:dyDescent="0.25">
      <c r="A140" s="1">
        <v>474</v>
      </c>
      <c r="B140" s="1">
        <v>0.77786109530196579</v>
      </c>
      <c r="C140" s="1">
        <v>1.8367067080065018</v>
      </c>
      <c r="D140" s="1">
        <v>-1.1823719815931906</v>
      </c>
      <c r="E140" s="1"/>
      <c r="F140" s="1"/>
      <c r="G140" s="1">
        <v>474</v>
      </c>
      <c r="H140" s="1">
        <v>0.85699270967004493</v>
      </c>
      <c r="I140" s="1">
        <v>1.8735430159728432</v>
      </c>
      <c r="J140" s="1">
        <v>-0.69819990640653529</v>
      </c>
    </row>
    <row r="141" spans="1:10" ht="15" x14ac:dyDescent="0.25">
      <c r="A141" s="1">
        <v>476</v>
      </c>
      <c r="B141" s="1">
        <v>0.78827330734940704</v>
      </c>
      <c r="C141" s="1">
        <v>1.7772393183757456</v>
      </c>
      <c r="D141" s="1">
        <v>-1.1425118124583387</v>
      </c>
      <c r="E141" s="1"/>
      <c r="F141" s="1"/>
      <c r="G141" s="1">
        <v>476</v>
      </c>
      <c r="H141" s="1">
        <v>0.86820763448349914</v>
      </c>
      <c r="I141" s="1">
        <v>1.8158433385534705</v>
      </c>
      <c r="J141" s="1">
        <v>-0.66103458795411585</v>
      </c>
    </row>
    <row r="142" spans="1:10" ht="15" x14ac:dyDescent="0.25">
      <c r="A142" s="1">
        <v>478</v>
      </c>
      <c r="B142" s="1">
        <v>0.79882942385192957</v>
      </c>
      <c r="C142" s="1">
        <v>1.7203737670436277</v>
      </c>
      <c r="D142" s="1">
        <v>-1.1018349579728521</v>
      </c>
      <c r="E142" s="1"/>
      <c r="F142" s="1"/>
      <c r="G142" s="1">
        <v>478</v>
      </c>
      <c r="H142" s="1">
        <v>0.87930342355535929</v>
      </c>
      <c r="I142" s="1">
        <v>1.7610763159564251</v>
      </c>
      <c r="J142" s="1">
        <v>-0.6226486393530789</v>
      </c>
    </row>
    <row r="143" spans="1:10" ht="15" x14ac:dyDescent="0.25">
      <c r="A143" s="1">
        <v>480</v>
      </c>
      <c r="B143" s="1">
        <v>0.8095111076861603</v>
      </c>
      <c r="C143" s="1">
        <v>1.6659707284248406</v>
      </c>
      <c r="D143" s="1">
        <v>-1.060464333752255</v>
      </c>
      <c r="E143" s="1"/>
      <c r="F143" s="1"/>
      <c r="G143" s="1">
        <v>480</v>
      </c>
      <c r="H143" s="1">
        <v>0.8902240707846194</v>
      </c>
      <c r="I143" s="1">
        <v>1.7091052182636539</v>
      </c>
      <c r="J143" s="1">
        <v>-0.58325575061084667</v>
      </c>
    </row>
    <row r="144" spans="1:10" ht="15" x14ac:dyDescent="0.25">
      <c r="A144" s="1">
        <v>482</v>
      </c>
      <c r="B144" s="1">
        <v>0.82029757990755814</v>
      </c>
      <c r="C144" s="1">
        <v>1.6139017565188147</v>
      </c>
      <c r="D144" s="1">
        <v>-1.0185053366900825</v>
      </c>
      <c r="E144" s="1"/>
      <c r="F144" s="1"/>
      <c r="G144" s="1">
        <v>482</v>
      </c>
      <c r="H144" s="1">
        <v>0.90091136086752888</v>
      </c>
      <c r="I144" s="1">
        <v>1.6597937081563683</v>
      </c>
      <c r="J144" s="1">
        <v>-0.54304321319837479</v>
      </c>
    </row>
    <row r="145" spans="1:10" ht="15" x14ac:dyDescent="0.25">
      <c r="A145" s="1">
        <v>484</v>
      </c>
      <c r="B145" s="1">
        <v>0.83116510494684881</v>
      </c>
      <c r="C145" s="1">
        <v>1.5640490202140067</v>
      </c>
      <c r="D145" s="1">
        <v>-0.97604932056877747</v>
      </c>
      <c r="E145" s="1"/>
      <c r="F145" s="1"/>
      <c r="G145" s="1">
        <v>484</v>
      </c>
      <c r="H145" s="1">
        <v>0.91130522630561994</v>
      </c>
      <c r="I145" s="1">
        <v>1.6130075652762441</v>
      </c>
      <c r="J145" s="1">
        <v>-0.50217494687158748</v>
      </c>
    </row>
    <row r="146" spans="1:10" ht="15" x14ac:dyDescent="0.25">
      <c r="A146" s="1">
        <v>486</v>
      </c>
      <c r="B146" s="1">
        <v>0.84208650810609342</v>
      </c>
      <c r="C146" s="1">
        <v>1.5163046131452647</v>
      </c>
      <c r="D146" s="1">
        <v>-0.93317652138604379</v>
      </c>
      <c r="E146" s="1"/>
      <c r="F146" s="1"/>
      <c r="G146" s="1">
        <v>486</v>
      </c>
      <c r="H146" s="1">
        <v>0.92134419419952007</v>
      </c>
      <c r="I146" s="1">
        <v>1.568615908894349</v>
      </c>
      <c r="J146" s="1">
        <v>-0.46079425834297405</v>
      </c>
    </row>
    <row r="147" spans="1:10" ht="15" x14ac:dyDescent="0.25">
      <c r="A147" s="1">
        <v>488</v>
      </c>
      <c r="B147" s="1">
        <v>0.85303075086458158</v>
      </c>
      <c r="C147" s="1">
        <v>1.470569587636184</v>
      </c>
      <c r="D147" s="1">
        <v>-0.88995842998860719</v>
      </c>
      <c r="E147" s="1"/>
      <c r="F147" s="1"/>
      <c r="G147" s="1">
        <v>488</v>
      </c>
      <c r="H147" s="1">
        <v>0.93096592327815852</v>
      </c>
      <c r="I147" s="1">
        <v>1.5264920260179504</v>
      </c>
      <c r="J147" s="1">
        <v>-0.4190263151407525</v>
      </c>
    </row>
    <row r="148" spans="1:10" ht="15" x14ac:dyDescent="0.25">
      <c r="A148" s="1">
        <v>490</v>
      </c>
      <c r="B148" s="1">
        <v>0.86396258529035985</v>
      </c>
      <c r="C148" s="1">
        <v>1.4267528467203663</v>
      </c>
      <c r="D148" s="1">
        <v>-0.84645964144267927</v>
      </c>
      <c r="E148" s="1"/>
      <c r="F148" s="1"/>
      <c r="G148" s="1">
        <v>490</v>
      </c>
      <c r="H148" s="1">
        <v>0.94010782609497767</v>
      </c>
      <c r="I148" s="1">
        <v>1.4865138983774031</v>
      </c>
      <c r="J148" s="1">
        <v>-0.37698033576824608</v>
      </c>
    </row>
    <row r="149" spans="1:10" ht="15" x14ac:dyDescent="0.25">
      <c r="A149" s="1">
        <v>492</v>
      </c>
      <c r="B149" s="1">
        <v>0.87484230408033736</v>
      </c>
      <c r="C149" s="1">
        <v>1.3847700056535999</v>
      </c>
      <c r="D149" s="1">
        <v>-0.80273923524554835</v>
      </c>
      <c r="E149" s="1"/>
      <c r="F149" s="1"/>
      <c r="G149" s="1">
        <v>492</v>
      </c>
      <c r="H149" s="1">
        <v>0.94870776584400984</v>
      </c>
      <c r="I149" s="1">
        <v>1.4485645068204356</v>
      </c>
      <c r="J149" s="1">
        <v>-0.33475151044405943</v>
      </c>
    </row>
    <row r="150" spans="1:10" ht="15" x14ac:dyDescent="0.25">
      <c r="A150" s="1">
        <v>494</v>
      </c>
      <c r="B150" s="1">
        <v>0.88562559810868846</v>
      </c>
      <c r="C150" s="1">
        <v>1.3445423079089383</v>
      </c>
      <c r="D150" s="1">
        <v>-0.75885175645847858</v>
      </c>
      <c r="E150" s="1"/>
      <c r="F150" s="1"/>
      <c r="G150" s="1">
        <v>494</v>
      </c>
      <c r="H150" s="1">
        <v>0.95670481232543347</v>
      </c>
      <c r="I150" s="1">
        <v>1.4125319765621636</v>
      </c>
      <c r="J150" s="1">
        <v>-0.29242267539289363</v>
      </c>
    </row>
    <row r="151" spans="1:10" ht="15" x14ac:dyDescent="0.25">
      <c r="A151" s="1">
        <v>496</v>
      </c>
      <c r="B151" s="1">
        <v>0.8962635293182647</v>
      </c>
      <c r="C151" s="1">
        <v>1.3059956536463222</v>
      </c>
      <c r="D151" s="1">
        <v>-0.71484787504301683</v>
      </c>
      <c r="E151" s="1"/>
      <c r="F151" s="1"/>
      <c r="G151" s="1">
        <v>496</v>
      </c>
      <c r="H151" s="1">
        <v>0.96404003760955137</v>
      </c>
      <c r="I151" s="1">
        <v>1.3783096124651497</v>
      </c>
      <c r="J151" s="1">
        <v>-0.25006576834145472</v>
      </c>
    </row>
    <row r="152" spans="1:10" ht="15" x14ac:dyDescent="0.25">
      <c r="A152" s="1">
        <v>498</v>
      </c>
      <c r="B152" s="1">
        <v>0.90670262356055376</v>
      </c>
      <c r="C152" s="1">
        <v>1.2690597737936482</v>
      </c>
      <c r="D152" s="1">
        <v>-0.67077480021244906</v>
      </c>
      <c r="E152" s="1"/>
      <c r="F152" s="1"/>
      <c r="G152" s="1">
        <v>498</v>
      </c>
      <c r="H152" s="1">
        <v>0.97065732914539671</v>
      </c>
      <c r="I152" s="1">
        <v>1.3457958608274794</v>
      </c>
      <c r="J152" s="1">
        <v>-0.20774309425764725</v>
      </c>
    </row>
    <row r="153" spans="1:10" ht="15" x14ac:dyDescent="0.25">
      <c r="A153" s="1">
        <v>500</v>
      </c>
      <c r="B153" s="1">
        <v>0.91688508556665893</v>
      </c>
      <c r="C153" s="1">
        <v>1.2336675620334274</v>
      </c>
      <c r="D153" s="1">
        <v>-0.62667652029531173</v>
      </c>
      <c r="E153" s="1"/>
      <c r="F153" s="1"/>
      <c r="G153" s="1">
        <v>500</v>
      </c>
      <c r="H153" s="1">
        <v>0.97650419652525655</v>
      </c>
      <c r="I153" s="1">
        <v>1.3148942235099139</v>
      </c>
      <c r="J153" s="1">
        <v>-0.16550842930981496</v>
      </c>
    </row>
    <row r="154" spans="1:10" ht="15" x14ac:dyDescent="0.25">
      <c r="A154" s="1">
        <v>502</v>
      </c>
      <c r="B154" s="1">
        <v>0.92674913643587864</v>
      </c>
      <c r="C154" s="1">
        <v>1.1997545610891078</v>
      </c>
      <c r="D154" s="1">
        <v>-0.58259392853739611</v>
      </c>
      <c r="E154" s="1"/>
      <c r="F154" s="1"/>
      <c r="G154" s="1">
        <v>502</v>
      </c>
      <c r="H154" s="1">
        <v>0.98153254782442567</v>
      </c>
      <c r="I154" s="1">
        <v>1.2855131418173606</v>
      </c>
      <c r="J154" s="1">
        <v>-0.12340798836579024</v>
      </c>
    </row>
    <row r="155" spans="1:10" ht="15" x14ac:dyDescent="0.25">
      <c r="A155" s="1">
        <v>504</v>
      </c>
      <c r="B155" s="1">
        <v>0.93622947258310218</v>
      </c>
      <c r="C155" s="1">
        <v>1.1672585888587605</v>
      </c>
      <c r="D155" s="1">
        <v>-0.53856488341454434</v>
      </c>
      <c r="E155" s="1"/>
      <c r="F155" s="1"/>
      <c r="G155" s="1">
        <v>504</v>
      </c>
      <c r="H155" s="1">
        <v>0.98569941228333469</v>
      </c>
      <c r="I155" s="1">
        <v>1.2575658612782101</v>
      </c>
      <c r="J155" s="1">
        <v>-8.1481277867895135E-2</v>
      </c>
    </row>
    <row r="156" spans="1:10" ht="15" x14ac:dyDescent="0.25">
      <c r="A156" s="1">
        <v>506</v>
      </c>
      <c r="B156" s="1">
        <v>0.9452578436862491</v>
      </c>
      <c r="C156" s="1">
        <v>1.1361194836624375</v>
      </c>
      <c r="D156" s="1">
        <v>-0.49462424000209737</v>
      </c>
      <c r="E156" s="1"/>
      <c r="F156" s="1"/>
      <c r="G156" s="1">
        <v>506</v>
      </c>
      <c r="H156" s="1">
        <v>0.98896758793856843</v>
      </c>
      <c r="I156" s="1">
        <v>1.2309702840905055</v>
      </c>
      <c r="J156" s="1">
        <v>-3.9761852207335927E-2</v>
      </c>
    </row>
    <row r="157" spans="1:10" ht="15" x14ac:dyDescent="0.25">
      <c r="A157" s="1">
        <v>508</v>
      </c>
      <c r="B157" s="1">
        <v>0.95376374554325904</v>
      </c>
      <c r="C157" s="1">
        <v>1.1062789453138577</v>
      </c>
      <c r="D157" s="1">
        <v>-0.45080387789271376</v>
      </c>
      <c r="E157" s="1"/>
      <c r="F157" s="1"/>
      <c r="G157" s="1">
        <v>508</v>
      </c>
      <c r="H157" s="1">
        <v>0.99130619547345511</v>
      </c>
      <c r="I157" s="1">
        <v>1.2056488131646295</v>
      </c>
      <c r="J157" s="1">
        <v>1.7220117964700475E-3</v>
      </c>
    </row>
    <row r="158" spans="1:10" ht="15" x14ac:dyDescent="0.25">
      <c r="A158" s="1">
        <v>510</v>
      </c>
      <c r="B158" s="1">
        <v>0.96167522167645958</v>
      </c>
      <c r="C158" s="1">
        <v>1.0776804489274938</v>
      </c>
      <c r="D158" s="1">
        <v>-0.40713274175117303</v>
      </c>
      <c r="E158" s="1"/>
      <c r="F158" s="1"/>
      <c r="G158" s="1">
        <v>510</v>
      </c>
      <c r="H158" s="1">
        <v>0.99269112287516648</v>
      </c>
      <c r="I158" s="1">
        <v>1.1815281900110202</v>
      </c>
      <c r="J158" s="1">
        <v>4.2946710774130724E-2</v>
      </c>
    </row>
    <row r="159" spans="1:10" ht="15" x14ac:dyDescent="0.25">
      <c r="A159" s="1">
        <v>512</v>
      </c>
      <c r="B159" s="1">
        <v>0.96891976489550613</v>
      </c>
      <c r="C159" s="1">
        <v>1.0502692103932998</v>
      </c>
      <c r="D159" s="1">
        <v>-0.36363690312721603</v>
      </c>
      <c r="E159" s="1"/>
      <c r="F159" s="1"/>
      <c r="G159" s="1">
        <v>512</v>
      </c>
      <c r="H159" s="1">
        <v>0.99310534928169381</v>
      </c>
      <c r="I159" s="1">
        <v>1.1585393278492351</v>
      </c>
      <c r="J159" s="1">
        <v>8.3892772025392429E-2</v>
      </c>
    </row>
    <row r="160" spans="1:10" ht="15" x14ac:dyDescent="0.25">
      <c r="A160" s="1">
        <v>514</v>
      </c>
      <c r="B160" s="1">
        <v>0.97542530683772632</v>
      </c>
      <c r="C160" s="1">
        <v>1.0239921854923222</v>
      </c>
      <c r="D160" s="1">
        <v>-0.32033964660689296</v>
      </c>
      <c r="E160" s="1"/>
      <c r="F160" s="1"/>
      <c r="G160" s="1">
        <v>514</v>
      </c>
      <c r="H160" s="1">
        <v>0.99253914050730585</v>
      </c>
      <c r="I160" s="1">
        <v>1.1366171409549162</v>
      </c>
      <c r="J160" s="1">
        <v>0.12454436501628809</v>
      </c>
    </row>
    <row r="161" spans="1:10" ht="15" x14ac:dyDescent="0.25">
      <c r="A161" s="1">
        <v>516</v>
      </c>
      <c r="B161" s="1">
        <v>0.98112127983952035</v>
      </c>
      <c r="C161" s="1">
        <v>0.9987980880666768</v>
      </c>
      <c r="D161" s="1">
        <v>-0.27726157957379205</v>
      </c>
      <c r="E161" s="1"/>
      <c r="F161" s="1"/>
      <c r="G161" s="1">
        <v>516</v>
      </c>
      <c r="H161" s="1">
        <v>0.99099011297863382</v>
      </c>
      <c r="I161" s="1">
        <v>1.1157003711879694</v>
      </c>
      <c r="J161" s="1">
        <v>0.16488886154432253</v>
      </c>
    </row>
    <row r="162" spans="1:10" ht="15" x14ac:dyDescent="0.25">
      <c r="A162" s="1">
        <v>518</v>
      </c>
      <c r="B162" s="1">
        <v>0.98593973154197867</v>
      </c>
      <c r="C162" s="1">
        <v>0.9746374160601633</v>
      </c>
      <c r="D162" s="1">
        <v>-0.2344207624811771</v>
      </c>
      <c r="E162" s="1"/>
      <c r="F162" s="1"/>
      <c r="G162" s="1">
        <v>518</v>
      </c>
      <c r="H162" s="1">
        <v>0.98846316702525472</v>
      </c>
      <c r="I162" s="1">
        <v>1.0957314127039555</v>
      </c>
      <c r="J162" s="1">
        <v>0.20491643999364614</v>
      </c>
    </row>
    <row r="163" spans="1:10" ht="15" x14ac:dyDescent="0.25">
      <c r="A163" s="1">
        <v>520</v>
      </c>
      <c r="B163" s="1">
        <v>0.98981646866368955</v>
      </c>
      <c r="C163" s="1">
        <v>0.95146247733797451</v>
      </c>
      <c r="D163" s="1">
        <v>-0.19183285528342553</v>
      </c>
      <c r="E163" s="1"/>
      <c r="F163" s="1"/>
      <c r="G163" s="1">
        <v>520</v>
      </c>
      <c r="H163" s="1">
        <v>0.98497029448290818</v>
      </c>
      <c r="I163" s="1">
        <v>1.0766561359387594</v>
      </c>
      <c r="J163" s="1">
        <v>0.24461972981851798</v>
      </c>
    </row>
    <row r="164" spans="1:10" ht="15" x14ac:dyDescent="0.25">
      <c r="A164" s="1">
        <v>522</v>
      </c>
      <c r="B164" s="1">
        <v>0.99269220270500325</v>
      </c>
      <c r="C164" s="1">
        <v>0.92922740983225838</v>
      </c>
      <c r="D164" s="1">
        <v>-0.14951127523505955</v>
      </c>
      <c r="E164" s="1"/>
      <c r="F164" s="1"/>
      <c r="G164" s="1">
        <v>522</v>
      </c>
      <c r="H164" s="1">
        <v>0.9805302692299579</v>
      </c>
      <c r="I164" s="1">
        <v>1.0584237120176148</v>
      </c>
      <c r="J164" s="1">
        <v>0.28399349286878722</v>
      </c>
    </row>
    <row r="165" spans="1:10" ht="15" x14ac:dyDescent="0.25">
      <c r="A165" s="1">
        <v>524</v>
      </c>
      <c r="B165" s="1">
        <v>0.99451366732950675</v>
      </c>
      <c r="C165" s="1">
        <v>0.90788819269643906</v>
      </c>
      <c r="D165" s="1">
        <v>-0.10746736137489304</v>
      </c>
      <c r="E165" s="1"/>
      <c r="F165" s="1"/>
      <c r="G165" s="1">
        <v>524</v>
      </c>
      <c r="H165" s="1">
        <v>0.97516823244998208</v>
      </c>
      <c r="I165" s="1">
        <v>1.0409864387522509</v>
      </c>
      <c r="J165" s="1">
        <v>0.32303433850129692</v>
      </c>
    </row>
    <row r="166" spans="1:10" ht="15" x14ac:dyDescent="0.25">
      <c r="A166" s="1">
        <v>526</v>
      </c>
      <c r="B166" s="1">
        <v>0.99523467514445974</v>
      </c>
      <c r="C166" s="1">
        <v>0.88740264679922931</v>
      </c>
      <c r="D166" s="1">
        <v>-6.5710541459623642E-2</v>
      </c>
      <c r="E166" s="1"/>
      <c r="F166" s="1"/>
      <c r="G166" s="1">
        <v>526</v>
      </c>
      <c r="H166" s="1">
        <v>0.96891518698621915</v>
      </c>
      <c r="I166" s="1">
        <v>1.0242995693475823</v>
      </c>
      <c r="J166" s="1">
        <v>0.36174046964346268</v>
      </c>
    </row>
    <row r="167" spans="1:10" ht="15" x14ac:dyDescent="0.25">
      <c r="A167" s="1">
        <v>528</v>
      </c>
      <c r="B167" s="1">
        <v>0.99481708087811216</v>
      </c>
      <c r="C167" s="1">
        <v>0.86773042409990819</v>
      </c>
      <c r="D167" s="1">
        <v>-2.4248497735480771E-2</v>
      </c>
      <c r="E167" s="1"/>
      <c r="F167" s="1"/>
      <c r="G167" s="1">
        <v>528</v>
      </c>
      <c r="H167" s="1">
        <v>0.96180741704827422</v>
      </c>
      <c r="I167" s="1">
        <v>1.0083211448496152</v>
      </c>
      <c r="J167" s="1">
        <v>0.40011145714748014</v>
      </c>
    </row>
    <row r="168" spans="1:10" ht="15" x14ac:dyDescent="0.25">
      <c r="A168" s="1">
        <v>530</v>
      </c>
      <c r="B168" s="1">
        <v>0.99323161876136712</v>
      </c>
      <c r="C168" s="1">
        <v>0.84883298628753667</v>
      </c>
      <c r="D168" s="1">
        <v>1.6912671374586755E-2</v>
      </c>
      <c r="E168" s="1"/>
      <c r="F168" s="1"/>
      <c r="G168" s="1">
        <v>530</v>
      </c>
      <c r="H168" s="1">
        <v>0.95388585070847198</v>
      </c>
      <c r="I168" s="1">
        <v>0.9930118312430618</v>
      </c>
      <c r="J168" s="1">
        <v>0.43814803991660489</v>
      </c>
    </row>
    <row r="169" spans="1:10" ht="15" x14ac:dyDescent="0.25">
      <c r="A169" s="1">
        <v>532</v>
      </c>
      <c r="B169" s="1">
        <v>0.99045858439520817</v>
      </c>
      <c r="C169" s="1">
        <v>0.83067357361028804</v>
      </c>
      <c r="D169" s="1">
        <v>5.7768295912908545E-2</v>
      </c>
      <c r="E169" s="1"/>
      <c r="F169" s="1"/>
      <c r="G169" s="1">
        <v>532</v>
      </c>
      <c r="H169" s="1">
        <v>0.94519538308326068</v>
      </c>
      <c r="I169" s="1">
        <v>0.97833476196260716</v>
      </c>
      <c r="J169" s="1">
        <v>0.47585194842005218</v>
      </c>
    </row>
    <row r="170" spans="1:10" ht="15" x14ac:dyDescent="0.25">
      <c r="A170" s="1">
        <v>534</v>
      </c>
      <c r="B170" s="1">
        <v>0.98648833553019433</v>
      </c>
      <c r="C170" s="1">
        <v>0.81321716513501119</v>
      </c>
      <c r="D170" s="1">
        <v>9.8314986981195174E-2</v>
      </c>
      <c r="E170" s="1"/>
      <c r="F170" s="1"/>
      <c r="G170" s="1">
        <v>534</v>
      </c>
      <c r="H170" s="1">
        <v>0.93578417787114443</v>
      </c>
      <c r="I170" s="1">
        <v>0.96425538642821662</v>
      </c>
      <c r="J170" s="1">
        <v>0.51322574934609222</v>
      </c>
    </row>
    <row r="171" spans="1:10" ht="15" x14ac:dyDescent="0.25">
      <c r="A171" s="1">
        <v>536</v>
      </c>
      <c r="B171" s="1">
        <v>0.98132159187103551</v>
      </c>
      <c r="C171" s="1">
        <v>0.79643043182121465</v>
      </c>
      <c r="D171" s="1">
        <v>0.13855049836793049</v>
      </c>
      <c r="E171" s="1"/>
      <c r="F171" s="1"/>
      <c r="G171" s="1">
        <v>536</v>
      </c>
      <c r="H171" s="1">
        <v>0.92570296408192609</v>
      </c>
      <c r="I171" s="1">
        <v>0.95074132506207054</v>
      </c>
      <c r="J171" s="1">
        <v>0.55027270927897443</v>
      </c>
    </row>
    <row r="172" spans="1:10" ht="15" x14ac:dyDescent="0.25">
      <c r="A172" s="1">
        <v>538</v>
      </c>
      <c r="B172" s="1">
        <v>0.97496952098534106</v>
      </c>
      <c r="C172" s="1">
        <v>0.7802816838175628</v>
      </c>
      <c r="D172" s="1">
        <v>0.1784735978369241</v>
      </c>
      <c r="E172" s="1"/>
      <c r="F172" s="1"/>
      <c r="G172" s="1">
        <v>538</v>
      </c>
      <c r="H172" s="1">
        <v>0.91500434343593451</v>
      </c>
      <c r="I172" s="1">
        <v>0.93776223110296397</v>
      </c>
      <c r="J172" s="1">
        <v>0.58699667543180178</v>
      </c>
    </row>
    <row r="173" spans="1:10" ht="15" x14ac:dyDescent="0.25">
      <c r="A173" s="1">
        <v>540</v>
      </c>
      <c r="B173" s="1">
        <v>0.9674536052619962</v>
      </c>
      <c r="C173" s="1">
        <v>0.76474081333245192</v>
      </c>
      <c r="D173" s="1">
        <v>0.21808394833932573</v>
      </c>
      <c r="E173" s="1"/>
      <c r="F173" s="1"/>
      <c r="G173" s="1">
        <v>540</v>
      </c>
      <c r="H173" s="1">
        <v>0.90374212215138039</v>
      </c>
      <c r="I173" s="1">
        <v>0.92528965940117203</v>
      </c>
      <c r="J173" s="1">
        <v>0.62340197160776312</v>
      </c>
    </row>
    <row r="174" spans="1:10" ht="15" x14ac:dyDescent="0.25">
      <c r="A174" s="1">
        <v>542</v>
      </c>
      <c r="B174" s="1">
        <v>0.95880529316570062</v>
      </c>
      <c r="C174" s="1">
        <v>0.7497792343236791</v>
      </c>
      <c r="D174" s="1">
        <v>0.25738199912637227</v>
      </c>
      <c r="E174" s="1"/>
      <c r="F174" s="1"/>
      <c r="G174" s="1">
        <v>542</v>
      </c>
      <c r="H174" s="1">
        <v>0.89197067878986713</v>
      </c>
      <c r="I174" s="1">
        <v>0.91329694226546532</v>
      </c>
      <c r="J174" s="1">
        <v>0.6594933077135513</v>
      </c>
    </row>
    <row r="175" spans="1:10" ht="15" x14ac:dyDescent="0.25">
      <c r="A175" s="1">
        <v>544</v>
      </c>
      <c r="B175" s="1">
        <v>0.94906544625841271</v>
      </c>
      <c r="C175" s="1">
        <v>0.73536982011822583</v>
      </c>
      <c r="D175" s="1">
        <v>0.29636888652631233</v>
      </c>
      <c r="E175" s="1"/>
      <c r="F175" s="1"/>
      <c r="G175" s="1">
        <v>544</v>
      </c>
      <c r="H175" s="1">
        <v>0.8797443776190097</v>
      </c>
      <c r="I175" s="1">
        <v>0.90175907233418728</v>
      </c>
      <c r="J175" s="1">
        <v>0.69527570128738592</v>
      </c>
    </row>
    <row r="176" spans="1:10" ht="15" x14ac:dyDescent="0.25">
      <c r="A176" s="1">
        <v>546</v>
      </c>
      <c r="B176" s="1">
        <v>0.93828360109467623</v>
      </c>
      <c r="C176" s="1">
        <v>0.72148683992796192</v>
      </c>
      <c r="D176" s="1">
        <v>0.33504634399514072</v>
      </c>
      <c r="E176" s="1"/>
      <c r="F176" s="1"/>
      <c r="G176" s="1">
        <v>546</v>
      </c>
      <c r="H176" s="1">
        <v>0.86711703468479906</v>
      </c>
      <c r="I176" s="1">
        <v>0.89065259236484562</v>
      </c>
      <c r="J176" s="1">
        <v>0.730754409652561</v>
      </c>
    </row>
    <row r="177" spans="1:10" ht="15" x14ac:dyDescent="0.25">
      <c r="A177" s="1">
        <v>548</v>
      </c>
      <c r="B177" s="1">
        <v>0.92651707168176367</v>
      </c>
      <c r="C177" s="1">
        <v>0.70810589508150568</v>
      </c>
      <c r="D177" s="1">
        <v>0.37341662094654227</v>
      </c>
      <c r="E177" s="1"/>
      <c r="F177" s="1"/>
      <c r="G177" s="1">
        <v>548</v>
      </c>
      <c r="H177" s="1">
        <v>0.8541414415717995</v>
      </c>
      <c r="I177" s="1">
        <v>0.87995549177038035</v>
      </c>
      <c r="J177" s="1">
        <v>0.76593487143346517</v>
      </c>
    </row>
    <row r="178" spans="1:10" ht="15" x14ac:dyDescent="0.25">
      <c r="A178" s="1">
        <v>550</v>
      </c>
      <c r="B178" s="1">
        <v>0.91382992335112045</v>
      </c>
      <c r="C178" s="1">
        <v>0.69520385565385856</v>
      </c>
      <c r="D178" s="1">
        <v>0.41148240980173845</v>
      </c>
      <c r="E178" s="1"/>
      <c r="F178" s="1"/>
      <c r="G178" s="1">
        <v>550</v>
      </c>
      <c r="H178" s="1">
        <v>0.84086894974149418</v>
      </c>
      <c r="I178" s="1">
        <v>0.86964710968267189</v>
      </c>
      <c r="J178" s="1">
        <v>0.80082265630591765</v>
      </c>
    </row>
    <row r="179" spans="1:10" ht="15" x14ac:dyDescent="0.25">
      <c r="A179" s="1">
        <v>552</v>
      </c>
      <c r="B179" s="1">
        <v>0.90029185235725129</v>
      </c>
      <c r="C179" s="1">
        <v>0.68275879804785466</v>
      </c>
      <c r="D179" s="1">
        <v>0.44924678066613039</v>
      </c>
      <c r="E179" s="1"/>
      <c r="F179" s="1"/>
      <c r="G179" s="1">
        <v>552</v>
      </c>
      <c r="H179" s="1">
        <v>0.82734911644868037</v>
      </c>
      <c r="I179" s="1">
        <v>0.85970804428624614</v>
      </c>
      <c r="J179" s="1">
        <v>0.83542342196861863</v>
      </c>
    </row>
    <row r="180" spans="1:10" ht="15" x14ac:dyDescent="0.25">
      <c r="A180" s="1">
        <v>554</v>
      </c>
      <c r="B180" s="1">
        <v>0.88597700718241779</v>
      </c>
      <c r="C180" s="1">
        <v>0.67074994396728094</v>
      </c>
      <c r="D180" s="1">
        <v>0.48671312302934877</v>
      </c>
      <c r="E180" s="1"/>
      <c r="F180" s="1"/>
      <c r="G180" s="1">
        <v>554</v>
      </c>
      <c r="H180" s="1">
        <v>0.81362941158281621</v>
      </c>
      <c r="I180" s="1">
        <v>0.8501200681401696</v>
      </c>
      <c r="J180" s="1">
        <v>0.86974287743410494</v>
      </c>
    </row>
    <row r="181" spans="1:10" ht="15" x14ac:dyDescent="0.25">
      <c r="A181" s="1">
        <v>556</v>
      </c>
      <c r="B181" s="1">
        <v>0.8709627873968564</v>
      </c>
      <c r="C181" s="1">
        <v>0.65915760112137611</v>
      </c>
      <c r="D181" s="1">
        <v>0.52388509389219184</v>
      </c>
      <c r="E181" s="1"/>
      <c r="F181" s="1"/>
      <c r="G181" s="1">
        <v>556</v>
      </c>
      <c r="H181" s="1">
        <v>0.79975498339294437</v>
      </c>
      <c r="I181" s="1">
        <v>0.84086604918942054</v>
      </c>
      <c r="J181" s="1">
        <v>0.90378675183810042</v>
      </c>
    </row>
    <row r="182" spans="1:10" ht="15" x14ac:dyDescent="0.25">
      <c r="A182" s="1">
        <v>558</v>
      </c>
      <c r="B182" s="1">
        <v>0.85532865414721737</v>
      </c>
      <c r="C182" s="1">
        <v>0.6479631059141745</v>
      </c>
      <c r="D182" s="1">
        <v>0.56076657174332412</v>
      </c>
      <c r="E182" s="1"/>
      <c r="F182" s="1"/>
      <c r="G182" s="1">
        <v>558</v>
      </c>
      <c r="H182" s="1">
        <v>0.78576847993992094</v>
      </c>
      <c r="I182" s="1">
        <v>0.83192987715945821</v>
      </c>
      <c r="J182" s="1">
        <v>0.93756076805851229</v>
      </c>
    </row>
    <row r="183" spans="1:10" ht="15" x14ac:dyDescent="0.25">
      <c r="A183" s="1">
        <v>560</v>
      </c>
      <c r="B183" s="1">
        <v>0.83915498316608383</v>
      </c>
      <c r="C183" s="1">
        <v>0.63714876829907752</v>
      </c>
      <c r="D183" s="1">
        <v>0.59736161583617031</v>
      </c>
      <c r="E183" s="1"/>
      <c r="F183" s="1"/>
      <c r="G183" s="1">
        <v>560</v>
      </c>
      <c r="H183" s="1">
        <v>0.77170992227265289</v>
      </c>
      <c r="I183" s="1">
        <v>0.8232963950247143</v>
      </c>
      <c r="J183" s="1">
        <v>0.97107062051949844</v>
      </c>
    </row>
    <row r="184" spans="1:10" ht="15" x14ac:dyDescent="0.25">
      <c r="A184" s="1">
        <v>562</v>
      </c>
      <c r="B184" s="1">
        <v>0.82252198692977252</v>
      </c>
      <c r="C184" s="1">
        <v>0.62669781891790088</v>
      </c>
      <c r="D184" s="1">
        <v>0.63367443024941517</v>
      </c>
      <c r="E184" s="1"/>
      <c r="F184" s="1"/>
      <c r="G184" s="1">
        <v>562</v>
      </c>
      <c r="H184" s="1">
        <v>0.75761662473213465</v>
      </c>
      <c r="I184" s="1">
        <v>0.81495133524438779</v>
      </c>
      <c r="J184" s="1">
        <v>1.0043219566277461</v>
      </c>
    </row>
    <row r="185" spans="1:10" ht="15" x14ac:dyDescent="0.25">
      <c r="A185" s="1">
        <v>564</v>
      </c>
      <c r="B185" s="1">
        <v>0.8055087275949474</v>
      </c>
      <c r="C185" s="1">
        <v>0.61659435859333844</v>
      </c>
      <c r="D185" s="1">
        <v>0.66970933225037155</v>
      </c>
      <c r="E185" s="1"/>
      <c r="F185" s="1"/>
      <c r="G185" s="1">
        <v>564</v>
      </c>
      <c r="H185" s="1">
        <v>0.74352315742084496</v>
      </c>
      <c r="I185" s="1">
        <v>0.80688126046601116</v>
      </c>
      <c r="J185" s="1">
        <v>1.0373203613586544</v>
      </c>
    </row>
    <row r="186" spans="1:10" ht="15" x14ac:dyDescent="0.25">
      <c r="A186" s="1">
        <v>566</v>
      </c>
      <c r="B186" s="1">
        <v>0.7881922369758646</v>
      </c>
      <c r="C186" s="1">
        <v>0.60682331020281977</v>
      </c>
      <c r="D186" s="1">
        <v>0.70547072451750159</v>
      </c>
      <c r="E186" s="1"/>
      <c r="F186" s="1"/>
      <c r="G186" s="1">
        <v>566</v>
      </c>
      <c r="H186" s="1">
        <v>0.72946134571062293</v>
      </c>
      <c r="I186" s="1">
        <v>0.79907350840555458</v>
      </c>
      <c r="J186" s="1">
        <v>1.0700713445667158</v>
      </c>
    </row>
    <row r="187" spans="1:10" ht="15" x14ac:dyDescent="0.25">
      <c r="A187" s="1">
        <v>568</v>
      </c>
      <c r="B187" s="1">
        <v>0.7706467544179163</v>
      </c>
      <c r="C187" s="1">
        <v>0.59737037292898709</v>
      </c>
      <c r="D187" s="1">
        <v>0.74096307081533763</v>
      </c>
      <c r="E187" s="1"/>
      <c r="F187" s="1"/>
      <c r="G187" s="1">
        <v>568</v>
      </c>
      <c r="H187" s="1">
        <v>0.71546030166479846</v>
      </c>
      <c r="I187" s="1">
        <v>0.791516140625519</v>
      </c>
      <c r="J187" s="1">
        <v>1.1025803306502167</v>
      </c>
    </row>
    <row r="188" spans="1:10" ht="15" x14ac:dyDescent="0.25">
      <c r="A188" s="1">
        <v>570</v>
      </c>
      <c r="B188" s="1">
        <v>0.75294308826765388</v>
      </c>
      <c r="C188" s="1">
        <v>0.58822197885619498</v>
      </c>
      <c r="D188" s="1">
        <v>0.77619087475104076</v>
      </c>
      <c r="E188" s="1"/>
      <c r="F188" s="1"/>
      <c r="G188" s="1">
        <v>570</v>
      </c>
      <c r="H188" s="1">
        <v>0.70154648239102535</v>
      </c>
      <c r="I188" s="1">
        <v>0.78419789494319858</v>
      </c>
      <c r="J188" s="1">
        <v>1.1348526502433516</v>
      </c>
    </row>
    <row r="189" spans="1:10" ht="15" x14ac:dyDescent="0.25">
      <c r="A189" s="1">
        <v>572</v>
      </c>
      <c r="B189" s="1">
        <v>0.73514810196221447</v>
      </c>
      <c r="C189" s="1">
        <v>0.57936525186250343</v>
      </c>
      <c r="D189" s="1">
        <v>0.81115866127609826</v>
      </c>
      <c r="E189" s="1"/>
      <c r="F189" s="1"/>
      <c r="G189" s="1">
        <v>572</v>
      </c>
      <c r="H189" s="1">
        <v>0.68774377058641212</v>
      </c>
      <c r="I189" s="1">
        <v>0.77710814121687954</v>
      </c>
      <c r="J189" s="1">
        <v>1.1668935336535908</v>
      </c>
    </row>
    <row r="190" spans="1:10" ht="15" x14ac:dyDescent="0.25">
      <c r="A190" s="1">
        <v>574</v>
      </c>
      <c r="B190" s="1">
        <v>0.71732432172253158</v>
      </c>
      <c r="C190" s="1">
        <v>0.57078796874160154</v>
      </c>
      <c r="D190" s="1">
        <v>0.84587096062914535</v>
      </c>
      <c r="E190" s="1"/>
      <c r="F190" s="1"/>
      <c r="G190" s="1">
        <v>574</v>
      </c>
      <c r="H190" s="1">
        <v>0.67407357285972647</v>
      </c>
      <c r="I190" s="1">
        <v>0.77023684027066985</v>
      </c>
      <c r="J190" s="1">
        <v>1.1987081057976117</v>
      </c>
    </row>
    <row r="191" spans="1:10" ht="15" x14ac:dyDescent="0.25">
      <c r="A191" s="1">
        <v>576</v>
      </c>
      <c r="B191" s="1">
        <v>0.69952965952934476</v>
      </c>
      <c r="C191" s="1">
        <v>0.5624785224781379</v>
      </c>
      <c r="D191" s="1">
        <v>0.88033229444597749</v>
      </c>
      <c r="E191" s="1"/>
      <c r="F191" s="1"/>
      <c r="G191" s="1">
        <v>576</v>
      </c>
      <c r="H191" s="1">
        <v>0.66055493179132529</v>
      </c>
      <c r="I191" s="1">
        <v>0.76357450573290564</v>
      </c>
      <c r="J191" s="1">
        <v>1.2303013824194804</v>
      </c>
    </row>
    <row r="192" spans="1:10" ht="15" x14ac:dyDescent="0.25">
      <c r="A192" s="1">
        <v>578</v>
      </c>
      <c r="B192" s="1">
        <v>0.68181724252279108</v>
      </c>
      <c r="C192" s="1">
        <v>0.55442588759228384</v>
      </c>
      <c r="D192" s="1">
        <v>0.91454716379071033</v>
      </c>
      <c r="E192" s="1"/>
      <c r="F192" s="1"/>
      <c r="G192" s="1">
        <v>578</v>
      </c>
      <c r="H192" s="1">
        <v>0.64720464809651923</v>
      </c>
      <c r="I192" s="1">
        <v>0.75711216857710162</v>
      </c>
      <c r="J192" s="1">
        <v>1.2616782674041331</v>
      </c>
    </row>
    <row r="193" spans="1:10" ht="15" x14ac:dyDescent="0.25">
      <c r="A193" s="1">
        <v>580</v>
      </c>
      <c r="B193" s="1">
        <v>0.66423533817881952</v>
      </c>
      <c r="C193" s="1">
        <v>0.54661958746444939</v>
      </c>
      <c r="D193" s="1">
        <v>0.94852003888762781</v>
      </c>
      <c r="E193" s="1"/>
      <c r="F193" s="1"/>
      <c r="G193" s="1">
        <v>580</v>
      </c>
      <c r="H193" s="1">
        <v>0.63403740967553202</v>
      </c>
      <c r="I193" s="1">
        <v>0.75084134416885451</v>
      </c>
      <c r="J193" s="1">
        <v>1.2928435510250729</v>
      </c>
    </row>
    <row r="194" spans="1:10" ht="15" x14ac:dyDescent="0.25">
      <c r="A194" s="1">
        <v>582</v>
      </c>
      <c r="B194" s="1">
        <v>0.64682736352336678</v>
      </c>
      <c r="C194" s="1">
        <v>0.53904966354828887</v>
      </c>
      <c r="D194" s="1">
        <v>0.98225535035652789</v>
      </c>
      <c r="E194" s="1"/>
      <c r="F194" s="1"/>
      <c r="G194" s="1">
        <v>582</v>
      </c>
      <c r="H194" s="1">
        <v>0.62106592474931221</v>
      </c>
      <c r="I194" s="1">
        <v>0.74475400163416638</v>
      </c>
      <c r="J194" s="1">
        <v>1.323801908982686</v>
      </c>
    </row>
    <row r="195" spans="1:10" ht="15" x14ac:dyDescent="0.25">
      <c r="A195" s="1">
        <v>584</v>
      </c>
      <c r="B195" s="1">
        <v>0.62963196616574124</v>
      </c>
      <c r="C195" s="1">
        <v>0.53170664637910814</v>
      </c>
      <c r="D195" s="1">
        <v>1.0157574817755628</v>
      </c>
      <c r="E195" s="1"/>
      <c r="F195" s="1"/>
      <c r="G195" s="1">
        <v>584</v>
      </c>
      <c r="H195" s="1">
        <v>0.60830105668044177</v>
      </c>
      <c r="I195" s="1">
        <v>0.73884253537828637</v>
      </c>
      <c r="J195" s="1">
        <v>1.3545579021128824</v>
      </c>
    </row>
    <row r="196" spans="1:10" ht="15" x14ac:dyDescent="0.25">
      <c r="A196" s="1">
        <v>586</v>
      </c>
      <c r="B196" s="1">
        <v>0.6126831649680109</v>
      </c>
      <c r="C196" s="1">
        <v>0.52458152828512039</v>
      </c>
      <c r="D196" s="1">
        <v>1.0490307634146276</v>
      </c>
      <c r="E196" s="1"/>
      <c r="F196" s="1"/>
      <c r="G196" s="1">
        <v>586</v>
      </c>
      <c r="H196" s="1">
        <v>0.59575195845864326</v>
      </c>
      <c r="I196" s="1">
        <v>0.7330997385961433</v>
      </c>
      <c r="J196" s="1">
        <v>1.3851159766589596</v>
      </c>
    </row>
    <row r="197" spans="1:10" ht="15" x14ac:dyDescent="0.25">
      <c r="A197" s="1">
        <v>588</v>
      </c>
      <c r="B197" s="1">
        <v>0.59601053861317532</v>
      </c>
      <c r="C197" s="1">
        <v>0.51766573771035684</v>
      </c>
      <c r="D197" s="1">
        <v>1.0820794669996829</v>
      </c>
      <c r="E197" s="1"/>
      <c r="F197" s="1"/>
      <c r="G197" s="1">
        <v>588</v>
      </c>
      <c r="H197" s="1">
        <v>0.58342620518105459</v>
      </c>
      <c r="I197" s="1">
        <v>0.72751877862671743</v>
      </c>
      <c r="J197" s="1">
        <v>1.4154804650154689</v>
      </c>
    </row>
    <row r="198" spans="1:10" ht="15" x14ac:dyDescent="0.25">
      <c r="A198" s="1">
        <v>590</v>
      </c>
      <c r="B198" s="1">
        <v>0.57963945108953308</v>
      </c>
      <c r="C198" s="1">
        <v>0.5109511150601993</v>
      </c>
      <c r="D198" s="1">
        <v>1.1149078013837563</v>
      </c>
      <c r="E198" s="1"/>
      <c r="F198" s="1"/>
      <c r="G198" s="1">
        <v>590</v>
      </c>
      <c r="H198" s="1">
        <v>0.57132992317763343</v>
      </c>
      <c r="I198" s="1">
        <v>0.72209317401454387</v>
      </c>
      <c r="J198" s="1">
        <v>1.445655586864689</v>
      </c>
    </row>
    <row r="199" spans="1:10" ht="15" x14ac:dyDescent="0.25">
      <c r="A199" s="1">
        <v>592</v>
      </c>
      <c r="B199" s="1">
        <v>0.56359130407696045</v>
      </c>
      <c r="C199" s="1">
        <v>0.50442988998326377</v>
      </c>
      <c r="D199" s="1">
        <v>1.147519909014302</v>
      </c>
      <c r="E199" s="1"/>
      <c r="F199" s="1"/>
      <c r="G199" s="1">
        <v>592</v>
      </c>
      <c r="H199" s="1">
        <v>0.5594679147190651</v>
      </c>
      <c r="I199" s="1">
        <v>0.71681677315161574</v>
      </c>
      <c r="J199" s="1">
        <v>1.4756454506365844</v>
      </c>
    </row>
    <row r="200" spans="1:10" ht="15" x14ac:dyDescent="0.25">
      <c r="A200" s="1">
        <v>594</v>
      </c>
      <c r="B200" s="1">
        <v>0.54788380731934949</v>
      </c>
      <c r="C200" s="1">
        <v>0.49809466000652014</v>
      </c>
      <c r="D200" s="1">
        <v>1.1799198630990047</v>
      </c>
      <c r="E200" s="1"/>
      <c r="F200" s="1"/>
      <c r="G200" s="1">
        <v>594</v>
      </c>
      <c r="H200" s="1">
        <v>0.54784377749757807</v>
      </c>
      <c r="I200" s="1">
        <v>0.71168373438311539</v>
      </c>
      <c r="J200" s="1">
        <v>1.5054540552346953</v>
      </c>
    </row>
    <row r="201" spans="1:10" ht="15" x14ac:dyDescent="0.25">
      <c r="A201" s="1">
        <v>596</v>
      </c>
      <c r="B201" s="1">
        <v>0.53253125922574895</v>
      </c>
      <c r="C201" s="1">
        <v>0.49193837044398803</v>
      </c>
      <c r="D201" s="1">
        <v>1.2121116653831583</v>
      </c>
      <c r="E201" s="1"/>
      <c r="F201" s="1"/>
      <c r="G201" s="1">
        <v>596</v>
      </c>
      <c r="H201" s="1">
        <v>0.53646001829242373</v>
      </c>
      <c r="I201" s="1">
        <v>0.7066885074679875</v>
      </c>
      <c r="J201" s="1">
        <v>1.5350852919754649</v>
      </c>
    </row>
    <row r="202" spans="1:10" ht="15" x14ac:dyDescent="0.25">
      <c r="A202" s="1">
        <v>598</v>
      </c>
      <c r="B202" s="1">
        <v>0.51754483110413951</v>
      </c>
      <c r="C202" s="1">
        <v>0.48595429550296393</v>
      </c>
      <c r="D202" s="1">
        <v>1.2440992444616579</v>
      </c>
      <c r="E202" s="1"/>
      <c r="F202" s="1"/>
      <c r="G202" s="1">
        <v>598</v>
      </c>
      <c r="H202" s="1">
        <v>0.52531816042091495</v>
      </c>
      <c r="I202" s="1">
        <v>0.70182581629482177</v>
      </c>
      <c r="J202" s="1">
        <v>1.5645429466989658</v>
      </c>
    </row>
    <row r="203" spans="1:10" ht="15" x14ac:dyDescent="0.25">
      <c r="A203" s="1">
        <v>600</v>
      </c>
      <c r="B203" s="1">
        <v>0.50293284955290485</v>
      </c>
      <c r="C203" s="1">
        <v>0.48013602051545706</v>
      </c>
      <c r="D203" s="1">
        <v>1.2758864545574564</v>
      </c>
      <c r="E203" s="1"/>
      <c r="F203" s="1"/>
      <c r="G203" s="1">
        <v>600</v>
      </c>
      <c r="H203" s="1">
        <v>0.51441884473749444</v>
      </c>
      <c r="I203" s="1">
        <v>0.69709064276041599</v>
      </c>
      <c r="J203" s="1">
        <v>1.5938307020116416</v>
      </c>
    </row>
    <row r="204" spans="1:10" ht="15" x14ac:dyDescent="0.25">
      <c r="A204" s="1">
        <v>602</v>
      </c>
      <c r="B204" s="1">
        <v>0.48870107258476814</v>
      </c>
      <c r="C204" s="1">
        <v>0.47447742522622482</v>
      </c>
      <c r="D204" s="1">
        <v>1.3074770747061126</v>
      </c>
      <c r="E204" s="1"/>
      <c r="F204" s="1"/>
      <c r="G204" s="1">
        <v>602</v>
      </c>
      <c r="H204" s="1">
        <v>0.50376192407632958</v>
      </c>
      <c r="I204" s="1">
        <v>0.69247821172578894</v>
      </c>
      <c r="J204" s="1">
        <v>1.6229521396310529</v>
      </c>
    </row>
    <row r="205" spans="1:10" ht="15" x14ac:dyDescent="0.25">
      <c r="A205" s="1">
        <v>604</v>
      </c>
      <c r="B205" s="1">
        <v>0.47485295601561295</v>
      </c>
      <c r="C205" s="1">
        <v>0.4689726680725243</v>
      </c>
      <c r="D205" s="1">
        <v>1.3388748082931099</v>
      </c>
      <c r="E205" s="1"/>
      <c r="F205" s="1"/>
      <c r="G205" s="1">
        <v>604</v>
      </c>
      <c r="H205" s="1">
        <v>0.49334655114414805</v>
      </c>
      <c r="I205" s="1">
        <v>0.68798397697081259</v>
      </c>
      <c r="J205" s="1">
        <v>1.6519107428038724</v>
      </c>
    </row>
    <row r="206" spans="1:10" ht="15" x14ac:dyDescent="0.25">
      <c r="A206" s="1">
        <v>606</v>
      </c>
      <c r="B206" s="1">
        <v>0.46138990750451903</v>
      </c>
      <c r="C206" s="1">
        <v>0.46361617139429379</v>
      </c>
      <c r="D206" s="1">
        <v>1.3700832828967122</v>
      </c>
      <c r="E206" s="1"/>
      <c r="F206" s="1"/>
      <c r="G206" s="1">
        <v>606</v>
      </c>
      <c r="H206" s="1">
        <v>0.48317125995867638</v>
      </c>
      <c r="I206" s="1">
        <v>0.68360360807484666</v>
      </c>
      <c r="J206" s="1">
        <v>1.6807098987732143</v>
      </c>
    </row>
    <row r="207" spans="1:10" ht="15" x14ac:dyDescent="0.25">
      <c r="A207" s="1">
        <v>608</v>
      </c>
      <c r="B207" s="1">
        <v>0.44831152637681504</v>
      </c>
      <c r="C207" s="1">
        <v>0.4584026075170316</v>
      </c>
      <c r="D207" s="1">
        <v>1.4011060503947066</v>
      </c>
      <c r="E207" s="1"/>
      <c r="F207" s="1"/>
      <c r="G207" s="1">
        <v>608</v>
      </c>
      <c r="H207" s="1">
        <v>0.47323404099715827</v>
      </c>
      <c r="I207" s="1">
        <v>0.67933297815608795</v>
      </c>
      <c r="J207" s="1">
        <v>1.7093529012780251</v>
      </c>
    </row>
    <row r="208" spans="1:10" ht="15" x14ac:dyDescent="0.25">
      <c r="A208" s="1">
        <v>610</v>
      </c>
      <c r="B208" s="1">
        <v>0.43561582799979159</v>
      </c>
      <c r="C208" s="1">
        <v>0.45332688565304141</v>
      </c>
      <c r="D208" s="1">
        <v>1.4319465872982251</v>
      </c>
      <c r="E208" s="1"/>
      <c r="F208" s="1"/>
      <c r="G208" s="1">
        <v>610</v>
      </c>
      <c r="H208" s="1">
        <v>0.46353241027526371</v>
      </c>
      <c r="I208" s="1">
        <v>0.67516815240787065</v>
      </c>
      <c r="J208" s="1">
        <v>1.7378429530642252</v>
      </c>
    </row>
    <row r="209" spans="1:10" ht="15" x14ac:dyDescent="0.25">
      <c r="A209" s="1">
        <v>612</v>
      </c>
      <c r="B209" s="1">
        <v>0.42329945201560304</v>
      </c>
      <c r="C209" s="1">
        <v>0.44838413956997475</v>
      </c>
      <c r="D209" s="1">
        <v>1.4626082952801083</v>
      </c>
      <c r="E209" s="1"/>
      <c r="F209" s="1"/>
      <c r="G209" s="1">
        <v>612</v>
      </c>
      <c r="H209" s="1">
        <v>0.45406347261473767</v>
      </c>
      <c r="I209" s="1">
        <v>0.67110537737457632</v>
      </c>
      <c r="J209" s="1">
        <v>1.7661831683958926</v>
      </c>
    </row>
    <row r="210" spans="1:10" ht="15" x14ac:dyDescent="0.25">
      <c r="A210" s="1">
        <v>614</v>
      </c>
      <c r="B210" s="1">
        <v>0.41135785417518766</v>
      </c>
      <c r="C210" s="1">
        <v>0.44356971597873618</v>
      </c>
      <c r="D210" s="1">
        <v>1.4930945018692321</v>
      </c>
      <c r="E210" s="1"/>
      <c r="F210" s="1"/>
      <c r="G210" s="1">
        <v>614</v>
      </c>
      <c r="H210" s="1">
        <v>0.44482397938711016</v>
      </c>
      <c r="I210" s="1">
        <v>0.66714107091449981</v>
      </c>
      <c r="J210" s="1">
        <v>1.7943765755548533</v>
      </c>
    </row>
    <row r="211" spans="1:10" ht="15" x14ac:dyDescent="0.25">
      <c r="A211" s="1">
        <v>616</v>
      </c>
      <c r="B211" s="1">
        <v>0.39978548186978902</v>
      </c>
      <c r="C211" s="1">
        <v>0.43887916359579682</v>
      </c>
      <c r="D211" s="1">
        <v>1.5234084612855252</v>
      </c>
      <c r="E211" s="1"/>
      <c r="F211" s="1"/>
      <c r="G211" s="1">
        <v>616</v>
      </c>
      <c r="H211" s="1">
        <v>0.43581038103978542</v>
      </c>
      <c r="I211" s="1">
        <v>0.6632718128005809</v>
      </c>
      <c r="J211" s="1">
        <v>1.8224261193155153</v>
      </c>
    </row>
    <row r="212" spans="1:10" ht="15" x14ac:dyDescent="0.25">
      <c r="A212" s="1">
        <v>618</v>
      </c>
      <c r="B212" s="1">
        <v>0.38857593373266008</v>
      </c>
      <c r="C212" s="1">
        <v>0.43430822283776715</v>
      </c>
      <c r="D212" s="1">
        <v>1.5535533553934262</v>
      </c>
      <c r="E212" s="1"/>
      <c r="F212" s="1"/>
      <c r="G212" s="1">
        <v>618</v>
      </c>
      <c r="H212" s="1">
        <v>0.42701887471906275</v>
      </c>
      <c r="I212" s="1">
        <v>0.65949433591441942</v>
      </c>
      <c r="J212" s="1">
        <v>1.850334663391578</v>
      </c>
    </row>
    <row r="213" spans="1:10" ht="15" x14ac:dyDescent="0.25">
      <c r="A213" s="1">
        <v>620</v>
      </c>
      <c r="B213" s="1">
        <v>0.37772210389273198</v>
      </c>
      <c r="C213" s="1">
        <v>0.42985281610876364</v>
      </c>
      <c r="D213" s="1">
        <v>1.5835322947542751</v>
      </c>
      <c r="E213" s="1"/>
      <c r="F213" s="1"/>
      <c r="G213" s="1">
        <v>620</v>
      </c>
      <c r="H213" s="1">
        <v>0.41844544731019861</v>
      </c>
      <c r="I213" s="1">
        <v>0.65580551799163866</v>
      </c>
      <c r="J213" s="1">
        <v>1.8781049928438887</v>
      </c>
    </row>
    <row r="214" spans="1:10" ht="15" x14ac:dyDescent="0.25">
      <c r="A214" s="1">
        <v>622</v>
      </c>
      <c r="B214" s="1">
        <v>0.36721631161422208</v>
      </c>
      <c r="C214" s="1">
        <v>0.425509038643617</v>
      </c>
      <c r="D214" s="1">
        <v>1.6133483197604097</v>
      </c>
      <c r="E214" s="1"/>
      <c r="F214" s="1"/>
      <c r="G214" s="1">
        <v>622</v>
      </c>
      <c r="H214" s="1">
        <v>0.41008591421137752</v>
      </c>
      <c r="I214" s="1">
        <v>0.65220237387999547</v>
      </c>
      <c r="J214" s="1">
        <v>1.9057398164452366</v>
      </c>
    </row>
    <row r="215" spans="1:10" ht="15" x14ac:dyDescent="0.25">
      <c r="A215" s="1">
        <v>624</v>
      </c>
      <c r="B215" s="1">
        <v>0.35705041716044816</v>
      </c>
      <c r="C215" s="1">
        <v>0.42127314987233883</v>
      </c>
      <c r="D215" s="1">
        <v>1.6430044018359011</v>
      </c>
      <c r="E215" s="1"/>
      <c r="F215" s="1"/>
      <c r="G215" s="1">
        <v>624</v>
      </c>
      <c r="H215" s="1">
        <v>0.40193595415276373</v>
      </c>
      <c r="I215" s="1">
        <v>0.64868204827521703</v>
      </c>
      <c r="J215" s="1">
        <v>1.9332417689988719</v>
      </c>
    </row>
    <row r="216" spans="1:10" ht="15" x14ac:dyDescent="0.25">
      <c r="A216" s="1">
        <v>626</v>
      </c>
      <c r="B216" s="1">
        <v>0.34721592478485075</v>
      </c>
      <c r="C216" s="1">
        <v>0.41714156527350293</v>
      </c>
      <c r="D216" s="1">
        <v>1.6725034446907023</v>
      </c>
      <c r="E216" s="1"/>
      <c r="F216" s="1"/>
      <c r="G216" s="1">
        <v>626</v>
      </c>
      <c r="H216" s="1">
        <v>0.39399114036270888</v>
      </c>
      <c r="I216" s="1">
        <v>0.64524180890105876</v>
      </c>
      <c r="J216" s="1">
        <v>1.9606134136058746</v>
      </c>
    </row>
    <row r="217" spans="1:10" ht="15" x14ac:dyDescent="0.25">
      <c r="A217" s="1">
        <v>628</v>
      </c>
      <c r="B217" s="1">
        <v>0.33770407378496548</v>
      </c>
      <c r="C217" s="1">
        <v>0.4131108486862754</v>
      </c>
      <c r="D217" s="1">
        <v>1.7018482856166</v>
      </c>
      <c r="E217" s="1"/>
      <c r="F217" s="1"/>
      <c r="G217" s="1">
        <v>628</v>
      </c>
      <c r="H217" s="1">
        <v>0.3862469683716554</v>
      </c>
      <c r="I217" s="1">
        <v>0.64187904010351593</v>
      </c>
      <c r="J217" s="1">
        <v>1.987857243878278</v>
      </c>
    </row>
    <row r="218" spans="1:10" ht="15" x14ac:dyDescent="0.25">
      <c r="A218" s="1">
        <v>630</v>
      </c>
      <c r="B218" s="1">
        <v>0.328505918562356</v>
      </c>
      <c r="C218" s="1">
        <v>0.40917770505280227</v>
      </c>
      <c r="D218" s="1">
        <v>1.7310416968148734</v>
      </c>
      <c r="E218" s="1"/>
      <c r="F218" s="1"/>
      <c r="G218" s="1">
        <v>630</v>
      </c>
      <c r="H218" s="1">
        <v>0.3786988807299152</v>
      </c>
      <c r="I218" s="1">
        <v>0.63859123683114549</v>
      </c>
      <c r="J218" s="1">
        <v>2.014975686099246</v>
      </c>
    </row>
    <row r="219" spans="1:10" ht="15" x14ac:dyDescent="0.25">
      <c r="A219" s="1">
        <v>632</v>
      </c>
      <c r="B219" s="1">
        <v>0.31961239861905588</v>
      </c>
      <c r="C219" s="1">
        <v>0.40533897356450171</v>
      </c>
      <c r="D219" s="1">
        <v>1.7600863867467913</v>
      </c>
      <c r="E219" s="1"/>
      <c r="F219" s="1"/>
      <c r="G219" s="1">
        <v>632</v>
      </c>
      <c r="H219" s="1">
        <v>0.37134228890269949</v>
      </c>
      <c r="I219" s="1">
        <v>0.63537599897495056</v>
      </c>
      <c r="J219" s="1">
        <v>2.0419711013239676</v>
      </c>
    </row>
    <row r="220" spans="1:10" ht="15" x14ac:dyDescent="0.25">
      <c r="A220" s="1">
        <v>634</v>
      </c>
      <c r="B220" s="1">
        <v>0.31101439939363085</v>
      </c>
      <c r="C220" s="1">
        <v>0.40159162118751596</v>
      </c>
      <c r="D220" s="1">
        <v>1.7889850014992914</v>
      </c>
      <c r="E220" s="1"/>
      <c r="F220" s="1"/>
      <c r="G220" s="1">
        <v>634</v>
      </c>
      <c r="H220" s="1">
        <v>0.36417259258880252</v>
      </c>
      <c r="I220" s="1">
        <v>0.63223102604407899</v>
      </c>
      <c r="J220" s="1">
        <v>2.0688457874242956</v>
      </c>
    </row>
    <row r="221" spans="1:10" ht="15" x14ac:dyDescent="0.25">
      <c r="A221" s="1">
        <v>636</v>
      </c>
      <c r="B221" s="1">
        <v>0.30270280480174128</v>
      </c>
      <c r="C221" s="1">
        <v>0.39793273654419992</v>
      </c>
      <c r="D221" s="1">
        <v>1.8177401261590955</v>
      </c>
      <c r="E221" s="1"/>
      <c r="F221" s="1"/>
      <c r="G221" s="1">
        <v>636</v>
      </c>
      <c r="H221" s="1">
        <v>0.357185196694771</v>
      </c>
      <c r="I221" s="1">
        <v>0.62915411215504535</v>
      </c>
      <c r="J221" s="1">
        <v>2.0956019810762667</v>
      </c>
    </row>
    <row r="222" spans="1:10" ht="15" x14ac:dyDescent="0.25">
      <c r="A222" s="1">
        <v>638</v>
      </c>
      <c r="B222" s="1">
        <v>0.29466854230021933</v>
      </c>
      <c r="C222" s="1">
        <v>0.39435952412901837</v>
      </c>
      <c r="D222" s="1">
        <v>1.8463542861895199</v>
      </c>
      <c r="E222" s="1"/>
      <c r="F222" s="1"/>
      <c r="G222" s="1">
        <v>638</v>
      </c>
      <c r="H222" s="1">
        <v>0.35037552618109258</v>
      </c>
      <c r="I222" s="1">
        <v>0.62614314131325044</v>
      </c>
      <c r="J222" s="1">
        <v>2.1222418596877026</v>
      </c>
    </row>
    <row r="223" spans="1:10" ht="15" x14ac:dyDescent="0.25">
      <c r="A223" s="1">
        <v>640</v>
      </c>
      <c r="B223" s="1">
        <v>0.28690262124307153</v>
      </c>
      <c r="C223" s="1">
        <v>0.39086929883862892</v>
      </c>
      <c r="D223" s="1">
        <v>1.8748299488049438</v>
      </c>
      <c r="E223" s="1"/>
      <c r="F223" s="1"/>
      <c r="G223" s="1">
        <v>640</v>
      </c>
      <c r="H223" s="1">
        <v>0.34373903898073221</v>
      </c>
      <c r="I223" s="1">
        <v>0.6231960829681239</v>
      </c>
      <c r="J223" s="1">
        <v>2.1487675432695381</v>
      </c>
    </row>
    <row r="224" spans="1:10" ht="15" x14ac:dyDescent="0.25">
      <c r="A224" s="1">
        <v>642</v>
      </c>
      <c r="B224" s="1">
        <v>0.27939616524452016</v>
      </c>
      <c r="C224" s="1">
        <v>0.38745948079724268</v>
      </c>
      <c r="D224" s="1">
        <v>1.9031695243386419</v>
      </c>
      <c r="E224" s="1"/>
      <c r="F224" s="1"/>
      <c r="G224" s="1">
        <v>642</v>
      </c>
      <c r="H224" s="1">
        <v>0.33727123717629637</v>
      </c>
      <c r="I224" s="1">
        <v>0.62031098782356842</v>
      </c>
      <c r="J224" s="1">
        <v>2.1751810962490188</v>
      </c>
    </row>
    <row r="225" spans="1:10" ht="15" x14ac:dyDescent="0.25">
      <c r="A225" s="1">
        <v>644</v>
      </c>
      <c r="B225" s="1">
        <v>0.27214043920995135</v>
      </c>
      <c r="C225" s="1">
        <v>0.38412759045957051</v>
      </c>
      <c r="D225" s="1">
        <v>1.9313753676002672</v>
      </c>
      <c r="E225" s="1"/>
      <c r="F225" s="1"/>
      <c r="G225" s="1">
        <v>644</v>
      </c>
      <c r="H225" s="1">
        <v>0.33096767660732684</v>
      </c>
      <c r="I225" s="1">
        <v>0.61748598388759135</v>
      </c>
      <c r="J225" s="1">
        <v>2.2014845292268981</v>
      </c>
    </row>
    <row r="226" spans="1:10" ht="15" x14ac:dyDescent="0.25">
      <c r="A226" s="1">
        <v>646</v>
      </c>
      <c r="B226" s="1">
        <v>0.26512687164177795</v>
      </c>
      <c r="C226" s="1">
        <v>0.38087124397481265</v>
      </c>
      <c r="D226" s="1">
        <v>1.9594497792198735</v>
      </c>
      <c r="E226" s="1"/>
      <c r="F226" s="1"/>
      <c r="G226" s="1">
        <v>646</v>
      </c>
      <c r="H226" s="1">
        <v>0.32482397506575034</v>
      </c>
      <c r="I226" s="1">
        <v>0.61471927274533533</v>
      </c>
      <c r="J226" s="1">
        <v>2.2276798006780396</v>
      </c>
    </row>
    <row r="227" spans="1:10" ht="15" x14ac:dyDescent="0.25">
      <c r="A227" s="1">
        <v>648</v>
      </c>
      <c r="B227" s="1">
        <v>0.25834707277468971</v>
      </c>
      <c r="C227" s="1">
        <v>0.37768814879620516</v>
      </c>
      <c r="D227" s="1">
        <v>1.987395006975762</v>
      </c>
      <c r="E227" s="1"/>
      <c r="F227" s="1"/>
      <c r="G227" s="1">
        <v>648</v>
      </c>
      <c r="H227" s="1">
        <v>0.31883581922420989</v>
      </c>
      <c r="I227" s="1">
        <v>0.61200912604147595</v>
      </c>
      <c r="J227" s="1">
        <v>2.2537688185978317</v>
      </c>
    </row>
    <row r="228" spans="1:10" ht="15" x14ac:dyDescent="0.25">
      <c r="A228" s="1">
        <v>650</v>
      </c>
      <c r="B228" s="1">
        <v>0.25179284904430332</v>
      </c>
      <c r="C228" s="1">
        <v>0.37457609952164056</v>
      </c>
      <c r="D228" s="1">
        <v>2.0152132471039361</v>
      </c>
      <c r="E228" s="1"/>
      <c r="F228" s="1"/>
      <c r="G228" s="1">
        <v>650</v>
      </c>
      <c r="H228" s="1">
        <v>0.31299897043001512</v>
      </c>
      <c r="I228" s="1">
        <v>0.60935388215858377</v>
      </c>
      <c r="J228" s="1">
        <v>2.2797534420946053</v>
      </c>
    </row>
    <row r="229" spans="1:10" ht="15" x14ac:dyDescent="0.25">
      <c r="A229" s="1">
        <v>652</v>
      </c>
      <c r="B229" s="1">
        <v>0.24545621434531284</v>
      </c>
      <c r="C229" s="1">
        <v>0.37153297395180046</v>
      </c>
      <c r="D229" s="1">
        <v>2.0429066455872826</v>
      </c>
      <c r="E229" s="1"/>
      <c r="F229" s="1"/>
      <c r="G229" s="1">
        <v>652</v>
      </c>
      <c r="H229" s="1">
        <v>0.30730926948572723</v>
      </c>
      <c r="I229" s="1">
        <v>0.60675194307927005</v>
      </c>
      <c r="J229" s="1">
        <v>2.3056354829300458</v>
      </c>
    </row>
    <row r="230" spans="1:10" ht="15" x14ac:dyDescent="0.25">
      <c r="A230" s="1">
        <v>654</v>
      </c>
      <c r="B230" s="1">
        <v>0.23932939849018664</v>
      </c>
      <c r="C230" s="1">
        <v>0.36855672935309941</v>
      </c>
      <c r="D230" s="1">
        <v>2.0704772994229286</v>
      </c>
      <c r="E230" s="1"/>
      <c r="F230" s="1"/>
      <c r="G230" s="1">
        <v>654</v>
      </c>
      <c r="H230" s="1">
        <v>0.30176264052685819</v>
      </c>
      <c r="I230" s="1">
        <v>0.6042017714202107</v>
      </c>
      <c r="J230" s="1">
        <v>2.3314167070072176</v>
      </c>
    </row>
    <row r="231" spans="1:10" ht="15" x14ac:dyDescent="0.25">
      <c r="A231" s="1">
        <v>656</v>
      </c>
      <c r="B231" s="1">
        <v>0.23340485323749949</v>
      </c>
      <c r="C231" s="1">
        <v>0.36564539891355624</v>
      </c>
      <c r="D231" s="1">
        <v>2.0979272578665102</v>
      </c>
      <c r="E231" s="1"/>
      <c r="F231" s="1"/>
      <c r="G231" s="1">
        <v>656</v>
      </c>
      <c r="H231" s="1">
        <v>0.29635509409679228</v>
      </c>
      <c r="I231" s="1">
        <v>0.60170188762797994</v>
      </c>
      <c r="J231" s="1">
        <v>2.357098835809921</v>
      </c>
    </row>
    <row r="232" spans="1:10" ht="15" x14ac:dyDescent="0.25">
      <c r="A232" s="1">
        <v>658</v>
      </c>
      <c r="B232" s="1">
        <v>0.22767525622007823</v>
      </c>
      <c r="C232" s="1">
        <v>0.3627970883804485</v>
      </c>
      <c r="D232" s="1">
        <v>2.1252585236523815</v>
      </c>
      <c r="E232" s="1"/>
      <c r="F232" s="1"/>
      <c r="G232" s="1">
        <v>658</v>
      </c>
      <c r="H232" s="1">
        <v>0.29108272951013237</v>
      </c>
      <c r="I232" s="1">
        <v>0.59925086732610544</v>
      </c>
      <c r="J232" s="1">
        <v>2.3826835477926216</v>
      </c>
    </row>
    <row r="233" spans="1:10" ht="15" x14ac:dyDescent="0.25">
      <c r="A233" s="1">
        <v>660</v>
      </c>
      <c r="B233" s="1">
        <v>0.22213351306743079</v>
      </c>
      <c r="C233" s="1">
        <v>0.36000997286931902</v>
      </c>
      <c r="D233" s="1">
        <v>2.1524730541889072</v>
      </c>
      <c r="E233" s="1"/>
      <c r="F233" s="1"/>
      <c r="G233" s="1">
        <v>660</v>
      </c>
      <c r="H233" s="1">
        <v>0.28594173658681998</v>
      </c>
      <c r="I233" s="1">
        <v>0.59684733880451957</v>
      </c>
      <c r="J233" s="1">
        <v>2.4081724797239072</v>
      </c>
    </row>
    <row r="234" spans="1:10" ht="15" x14ac:dyDescent="0.25">
      <c r="A234" s="1">
        <v>662</v>
      </c>
      <c r="B234" s="1">
        <v>0.2167727579841745</v>
      </c>
      <c r="C234" s="1">
        <v>0.35728229383454863</v>
      </c>
      <c r="D234" s="1">
        <v>2.1795727627283483</v>
      </c>
      <c r="E234" s="1"/>
      <c r="F234" s="1"/>
      <c r="G234" s="1">
        <v>662</v>
      </c>
      <c r="H234" s="1">
        <v>0.28092839683179904</v>
      </c>
      <c r="I234" s="1">
        <v>0.59448998064247482</v>
      </c>
      <c r="J234" s="1">
        <v>2.4335672279831027</v>
      </c>
    </row>
    <row r="235" spans="1:10" ht="15" x14ac:dyDescent="0.25">
      <c r="A235" s="1">
        <v>664</v>
      </c>
      <c r="B235" s="1">
        <v>0.21158635301642814</v>
      </c>
      <c r="C235" s="1">
        <v>0.35461235619232823</v>
      </c>
      <c r="D235" s="1">
        <v>2.206559519510817</v>
      </c>
      <c r="E235" s="1"/>
      <c r="F235" s="1"/>
      <c r="G235" s="1">
        <v>664</v>
      </c>
      <c r="H235" s="1">
        <v>0.27603908412725442</v>
      </c>
      <c r="I235" s="1">
        <v>0.59217751945707486</v>
      </c>
      <c r="J235" s="1">
        <v>2.4588693498135177</v>
      </c>
    </row>
    <row r="236" spans="1:10" ht="15" x14ac:dyDescent="0.25">
      <c r="A236" s="1">
        <v>666</v>
      </c>
      <c r="B236" s="1">
        <v>0.20656788621107813</v>
      </c>
      <c r="C236" s="1">
        <v>0.35199852558742473</v>
      </c>
      <c r="D236" s="1">
        <v>2.2334351528821039</v>
      </c>
      <c r="E236" s="1"/>
      <c r="F236" s="1"/>
      <c r="G236" s="1">
        <v>666</v>
      </c>
      <c r="H236" s="1">
        <v>0.27127026499832052</v>
      </c>
      <c r="I236" s="1">
        <v>0.58990872776962566</v>
      </c>
      <c r="J236" s="1">
        <v>2.4840803645317542</v>
      </c>
    </row>
    <row r="237" spans="1:10" ht="15" x14ac:dyDescent="0.25">
      <c r="A237" s="1">
        <v>668</v>
      </c>
      <c r="B237" s="1">
        <v>0.20171116884848561</v>
      </c>
      <c r="C237" s="1">
        <v>0.34943922579567643</v>
      </c>
      <c r="D237" s="1">
        <v>2.2602014503852113</v>
      </c>
      <c r="E237" s="1"/>
      <c r="F237" s="1"/>
      <c r="G237" s="1">
        <v>668</v>
      </c>
      <c r="H237" s="1">
        <v>0.26661849850664354</v>
      </c>
      <c r="I237" s="1">
        <v>0.587682421983167</v>
      </c>
      <c r="J237" s="1">
        <v>2.5092017546964289</v>
      </c>
    </row>
    <row r="238" spans="1:10" ht="15" x14ac:dyDescent="0.25">
      <c r="A238" s="1">
        <v>670</v>
      </c>
      <c r="B238" s="1">
        <v>0.19701023190719336</v>
      </c>
      <c r="C238" s="1">
        <v>0.34693293625464716</v>
      </c>
      <c r="D238" s="1">
        <v>2.2868601598255305</v>
      </c>
      <c r="E238" s="1"/>
      <c r="F238" s="1"/>
      <c r="G238" s="1">
        <v>670</v>
      </c>
      <c r="H238" s="1">
        <v>0.26208043582109652</v>
      </c>
      <c r="I238" s="1">
        <v>0.58549746046408724</v>
      </c>
      <c r="J238" s="1">
        <v>2.5342349672346702</v>
      </c>
    </row>
    <row r="239" spans="1:10" ht="15" x14ac:dyDescent="0.25">
      <c r="A239" s="1">
        <v>672</v>
      </c>
      <c r="B239" s="1">
        <v>0.19245932189952442</v>
      </c>
      <c r="C239" s="1">
        <v>0.34447818971532912</v>
      </c>
      <c r="D239" s="1">
        <v>2.3134129903097693</v>
      </c>
      <c r="E239" s="1"/>
      <c r="F239" s="1"/>
      <c r="G239" s="1">
        <v>672</v>
      </c>
      <c r="H239" s="1">
        <v>0.25765281950914631</v>
      </c>
      <c r="I239" s="1">
        <v>0.58335274172237028</v>
      </c>
      <c r="J239" s="1">
        <v>2.5591814145322394</v>
      </c>
    </row>
    <row r="240" spans="1:10" ht="15" x14ac:dyDescent="0.25">
      <c r="A240" s="1">
        <v>674</v>
      </c>
      <c r="B240" s="1">
        <v>0.18805289619932286</v>
      </c>
      <c r="C240" s="1">
        <v>0.3420735700082192</v>
      </c>
      <c r="D240" s="1">
        <v>2.3398616132587411</v>
      </c>
      <c r="E240" s="1"/>
      <c r="F240" s="1"/>
      <c r="G240" s="1">
        <v>674</v>
      </c>
      <c r="H240" s="1">
        <v>0.25333248258874541</v>
      </c>
      <c r="I240" s="1">
        <v>0.58124720268403951</v>
      </c>
      <c r="J240" s="1">
        <v>2.5840424754835891</v>
      </c>
    </row>
    <row r="241" spans="1:10" ht="15" x14ac:dyDescent="0.25">
      <c r="A241" s="1">
        <v>676</v>
      </c>
      <c r="B241" s="1">
        <v>0.18378561796736725</v>
      </c>
      <c r="C241" s="1">
        <v>0.33971770991750577</v>
      </c>
      <c r="D241" s="1">
        <v>2.3662076633942672</v>
      </c>
      <c r="E241" s="1"/>
      <c r="F241" s="1"/>
      <c r="G241" s="1">
        <v>676</v>
      </c>
      <c r="H241" s="1">
        <v>0.24911634737551813</v>
      </c>
      <c r="I241" s="1">
        <v>0.57917981705107258</v>
      </c>
      <c r="J241" s="1">
        <v>2.6088194965072669</v>
      </c>
    </row>
    <row r="242" spans="1:10" ht="15" x14ac:dyDescent="0.25">
      <c r="A242" s="1">
        <v>678</v>
      </c>
      <c r="B242" s="1">
        <v>0.17965235076600916</v>
      </c>
      <c r="C242" s="1">
        <v>0.33740928915747231</v>
      </c>
      <c r="D242" s="1">
        <v>2.392452739700428</v>
      </c>
      <c r="E242" s="1"/>
      <c r="F242" s="1"/>
      <c r="G242" s="1">
        <v>678</v>
      </c>
      <c r="H242" s="1">
        <v>0.24500142415684478</v>
      </c>
      <c r="I242" s="1">
        <v>0.5771495937432396</v>
      </c>
      <c r="J242" s="1">
        <v>2.6335137925252052</v>
      </c>
    </row>
    <row r="243" spans="1:10" ht="15" x14ac:dyDescent="0.25">
      <c r="A243" s="1">
        <v>680</v>
      </c>
      <c r="B243" s="1">
        <v>0.17564815294214742</v>
      </c>
      <c r="C243" s="1">
        <v>0.33514703244557681</v>
      </c>
      <c r="D243" s="1">
        <v>2.4185984063595365</v>
      </c>
      <c r="E243" s="1"/>
      <c r="F243" s="1"/>
      <c r="G243" s="1">
        <v>680</v>
      </c>
      <c r="H243" s="1">
        <v>0.2409848097207884</v>
      </c>
      <c r="I243" s="1">
        <v>0.5751555754175518</v>
      </c>
      <c r="J243" s="1">
        <v>2.6581266479080417</v>
      </c>
    </row>
    <row r="244" spans="1:10" ht="15" x14ac:dyDescent="0.25">
      <c r="A244" s="1">
        <v>682</v>
      </c>
      <c r="B244" s="1">
        <v>0.17176827184668331</v>
      </c>
      <c r="C244" s="1">
        <v>0.33292970766701302</v>
      </c>
      <c r="D244" s="1">
        <v>2.4446461936631558</v>
      </c>
      <c r="E244" s="1"/>
      <c r="F244" s="1"/>
      <c r="G244" s="1">
        <v>682</v>
      </c>
      <c r="H244" s="1">
        <v>0.23706368576448344</v>
      </c>
      <c r="I244" s="1">
        <v>0.57319683706082258</v>
      </c>
      <c r="J244" s="1">
        <v>2.682659317389128</v>
      </c>
    </row>
    <row r="245" spans="1:10" ht="15" x14ac:dyDescent="0.25">
      <c r="A245" s="1">
        <v>684</v>
      </c>
      <c r="B245" s="1">
        <v>0.16800813794885339</v>
      </c>
      <c r="C245" s="1">
        <v>0.3307561241258431</v>
      </c>
      <c r="D245" s="1">
        <v>2.4705975988986357</v>
      </c>
      <c r="E245" s="1"/>
      <c r="F245" s="1"/>
      <c r="G245" s="1">
        <v>684</v>
      </c>
      <c r="H245" s="1">
        <v>0.23323531720445767</v>
      </c>
      <c r="I245" s="1">
        <v>0.57127248465110658</v>
      </c>
      <c r="J245" s="1">
        <v>2.7071130269450099</v>
      </c>
    </row>
    <row r="246" spans="1:10" ht="15" x14ac:dyDescent="0.25">
      <c r="A246" s="1">
        <v>686</v>
      </c>
      <c r="B246" s="1">
        <v>0.16436335889530207</v>
      </c>
      <c r="C246" s="1">
        <v>0.32862513087810863</v>
      </c>
      <c r="D246" s="1">
        <v>2.4964540872115299</v>
      </c>
      <c r="E246" s="1"/>
      <c r="F246" s="1"/>
      <c r="G246" s="1">
        <v>686</v>
      </c>
      <c r="H246" s="1">
        <v>0.22949705040792667</v>
      </c>
      <c r="I246" s="1">
        <v>0.56938165388433915</v>
      </c>
      <c r="J246" s="1">
        <v>2.7314889746475131</v>
      </c>
    </row>
    <row r="247" spans="1:10" ht="15" x14ac:dyDescent="0.25">
      <c r="A247" s="1">
        <v>688</v>
      </c>
      <c r="B247" s="1">
        <v>0.1608297135562009</v>
      </c>
      <c r="C247" s="1">
        <v>0.32653561514257223</v>
      </c>
      <c r="D247" s="1">
        <v>2.5222170924444098</v>
      </c>
      <c r="E247" s="1"/>
      <c r="F247" s="1"/>
      <c r="G247" s="1">
        <v>688</v>
      </c>
      <c r="H247" s="1">
        <v>0.22584631136274746</v>
      </c>
      <c r="I247" s="1">
        <v>0.56752350896242865</v>
      </c>
      <c r="J247" s="1">
        <v>2.7557883314849554</v>
      </c>
    </row>
    <row r="248" spans="1:10" ht="15" x14ac:dyDescent="0.25">
      <c r="A248" s="1">
        <v>690</v>
      </c>
      <c r="B248" s="1">
        <v>0.15740314609410955</v>
      </c>
      <c r="C248" s="1">
        <v>0.32448650078501612</v>
      </c>
      <c r="D248" s="1">
        <v>2.5478880179525571</v>
      </c>
      <c r="E248" s="1"/>
      <c r="F248" s="1"/>
      <c r="G248" s="1">
        <v>690</v>
      </c>
      <c r="H248" s="1">
        <v>0.22228060380094961</v>
      </c>
      <c r="I248" s="1">
        <v>0.56569724143943934</v>
      </c>
      <c r="J248" s="1">
        <v>2.7800122421557227</v>
      </c>
    </row>
    <row r="249" spans="1:10" ht="15" x14ac:dyDescent="0.25">
      <c r="A249" s="1">
        <v>692</v>
      </c>
      <c r="B249" s="1">
        <v>0.15407976008551372</v>
      </c>
      <c r="C249" s="1">
        <v>0.32247674687225075</v>
      </c>
      <c r="D249" s="1">
        <v>2.5734682373969622</v>
      </c>
      <c r="E249" s="1"/>
      <c r="F249" s="1"/>
      <c r="G249" s="1">
        <v>692</v>
      </c>
      <c r="H249" s="1">
        <v>0.21879750728926739</v>
      </c>
      <c r="I249" s="1">
        <v>0.56390206912279039</v>
      </c>
      <c r="J249" s="1">
        <v>2.8041618258351466</v>
      </c>
    </row>
    <row r="250" spans="1:10" ht="15" x14ac:dyDescent="0.25">
      <c r="A250" s="1">
        <v>694</v>
      </c>
      <c r="B250" s="1">
        <v>0.1508558127198556</v>
      </c>
      <c r="C250" s="1">
        <v>0.32050534629220873</v>
      </c>
      <c r="D250" s="1">
        <v>2.5989590955152506</v>
      </c>
      <c r="E250" s="1"/>
      <c r="F250" s="1"/>
      <c r="G250" s="1">
        <v>694</v>
      </c>
      <c r="H250" s="1">
        <v>0.21539467529848244</v>
      </c>
      <c r="I250" s="1">
        <v>0.56213723502631163</v>
      </c>
      <c r="J250" s="1">
        <v>2.8282381769153417</v>
      </c>
    </row>
    <row r="251" spans="1:10" ht="15" x14ac:dyDescent="0.25">
      <c r="A251" s="1">
        <v>696</v>
      </c>
      <c r="B251" s="1">
        <v>0.14772770909653332</v>
      </c>
      <c r="C251" s="1">
        <v>0.31857132443671415</v>
      </c>
      <c r="D251" s="1">
        <v>2.6243619088709265</v>
      </c>
      <c r="E251" s="1"/>
      <c r="F251" s="1"/>
      <c r="G251" s="1">
        <v>696</v>
      </c>
      <c r="H251" s="1">
        <v>0.21206983326168027</v>
      </c>
      <c r="I251" s="1">
        <v>0.56040200637250959</v>
      </c>
      <c r="J251" s="1">
        <v>2.8522423657205866</v>
      </c>
    </row>
    <row r="252" spans="1:10" ht="15" x14ac:dyDescent="0.25">
      <c r="A252" s="1">
        <v>698</v>
      </c>
      <c r="B252" s="1">
        <v>0.14469199663644949</v>
      </c>
      <c r="C252" s="1">
        <v>0.31667373794370668</v>
      </c>
      <c r="D252" s="1">
        <v>2.6496779665815606</v>
      </c>
      <c r="E252" s="1"/>
      <c r="F252" s="1"/>
      <c r="G252" s="1">
        <v>698</v>
      </c>
      <c r="H252" s="1">
        <v>0.20882077663045417</v>
      </c>
      <c r="I252" s="1">
        <v>0.55869567364124662</v>
      </c>
      <c r="J252" s="1">
        <v>2.8761754391975383</v>
      </c>
    </row>
    <row r="253" spans="1:10" ht="15" x14ac:dyDescent="0.25">
      <c r="A253" s="1">
        <v>700</v>
      </c>
      <c r="B253" s="1">
        <v>0.14174535962140578</v>
      </c>
      <c r="C253" s="1">
        <v>0.31481167349588818</v>
      </c>
      <c r="D253" s="1">
        <v>2.6749085310263663</v>
      </c>
      <c r="E253" s="1"/>
      <c r="F253" s="1"/>
      <c r="G253" s="1">
        <v>700</v>
      </c>
      <c r="H253" s="1">
        <v>0.20564536893669749</v>
      </c>
      <c r="I253" s="1">
        <v>0.55701754966247641</v>
      </c>
      <c r="J253" s="1">
        <v>2.9000384215823121</v>
      </c>
    </row>
    <row r="254" spans="1:10" ht="15" x14ac:dyDescent="0.25">
      <c r="A254" s="1">
        <v>702</v>
      </c>
      <c r="B254" s="1">
        <v>0.13888461387173967</v>
      </c>
      <c r="C254" s="1">
        <v>0.31298424667292341</v>
      </c>
      <c r="D254" s="1">
        <v>2.7000548385337271</v>
      </c>
      <c r="E254" s="1"/>
      <c r="F254" s="1"/>
      <c r="G254" s="1">
        <v>702</v>
      </c>
      <c r="H254" s="1">
        <v>0.20254153986659118</v>
      </c>
      <c r="I254" s="1">
        <v>0.55536696875069569</v>
      </c>
      <c r="J254" s="1">
        <v>2.9238323150457353</v>
      </c>
    </row>
    <row r="255" spans="1:10" ht="15" x14ac:dyDescent="0.25">
      <c r="A255" s="1">
        <v>704</v>
      </c>
      <c r="B255" s="1">
        <v>0.13610670157013482</v>
      </c>
      <c r="C255" s="1">
        <v>0.31119060085450201</v>
      </c>
      <c r="D255" s="1">
        <v>2.7251181000491744</v>
      </c>
      <c r="E255" s="1"/>
      <c r="F255" s="1"/>
      <c r="G255" s="1">
        <v>704</v>
      </c>
      <c r="H255" s="1">
        <v>0.19950728335268375</v>
      </c>
      <c r="I255" s="1">
        <v>0.55374328587893684</v>
      </c>
      <c r="J255" s="1">
        <v>2.9475581003161824</v>
      </c>
    </row>
    <row r="256" spans="1:10" ht="15" x14ac:dyDescent="0.25">
      <c r="A256" s="1">
        <v>706</v>
      </c>
      <c r="B256" s="1">
        <v>0.13340868623739621</v>
      </c>
      <c r="C256" s="1">
        <v>0.30942990617170052</v>
      </c>
      <c r="D256" s="1">
        <v>2.7500995017843701</v>
      </c>
      <c r="E256" s="1"/>
      <c r="F256" s="1"/>
      <c r="G256" s="1">
        <v>706</v>
      </c>
      <c r="H256" s="1">
        <v>0.19654065568883605</v>
      </c>
      <c r="I256" s="1">
        <v>0.55214587589008834</v>
      </c>
      <c r="J256" s="1">
        <v>2.9712167372812432</v>
      </c>
    </row>
    <row r="257" spans="1:10" ht="15" x14ac:dyDescent="0.25">
      <c r="A257" s="1">
        <v>708</v>
      </c>
      <c r="B257" s="1">
        <v>0.13078774786416247</v>
      </c>
      <c r="C257" s="1">
        <v>0.30770135850424374</v>
      </c>
      <c r="D257" s="1">
        <v>2.7750002058475389</v>
      </c>
      <c r="E257" s="1"/>
      <c r="F257" s="1"/>
      <c r="G257" s="1">
        <v>708</v>
      </c>
      <c r="H257" s="1">
        <v>0.19363977367211449</v>
      </c>
      <c r="I257" s="1">
        <v>0.55057413274368849</v>
      </c>
      <c r="J257" s="1">
        <v>2.9948091655697806</v>
      </c>
    </row>
    <row r="258" spans="1:10" ht="15" x14ac:dyDescent="0.25">
      <c r="A258" s="1">
        <v>710</v>
      </c>
      <c r="B258" s="1">
        <v>0.12824117820097614</v>
      </c>
      <c r="C258" s="1">
        <v>0.30600417852138867</v>
      </c>
      <c r="D258" s="1">
        <v>2.7998213508559204</v>
      </c>
      <c r="E258" s="1"/>
      <c r="F258" s="1"/>
      <c r="G258" s="1">
        <v>710</v>
      </c>
      <c r="H258" s="1">
        <v>0.19080281277522138</v>
      </c>
      <c r="I258" s="1">
        <v>0.54902746879666964</v>
      </c>
      <c r="J258" s="1">
        <v>3.0183363051148722</v>
      </c>
    </row>
    <row r="259" spans="1:10" ht="15" x14ac:dyDescent="0.25">
      <c r="A259" s="1">
        <v>712</v>
      </c>
      <c r="B259" s="1">
        <v>0.12576637620780684</v>
      </c>
      <c r="C259" s="1">
        <v>0.30433761076427762</v>
      </c>
      <c r="D259" s="1">
        <v>2.8245640525307119</v>
      </c>
      <c r="E259" s="1"/>
      <c r="F259" s="1"/>
      <c r="G259" s="1">
        <v>712</v>
      </c>
      <c r="H259" s="1">
        <v>0.18802800535229436</v>
      </c>
      <c r="I259" s="1">
        <v>0.54750531411553027</v>
      </c>
      <c r="J259" s="1">
        <v>3.0417990566965249</v>
      </c>
    </row>
    <row r="260" spans="1:10" ht="15" x14ac:dyDescent="0.25">
      <c r="A260" s="1">
        <v>714</v>
      </c>
      <c r="B260" s="1">
        <v>0.12336084366301059</v>
      </c>
      <c r="C260" s="1">
        <v>0.30270092276773503</v>
      </c>
      <c r="D260" s="1">
        <v>2.8492294042749826</v>
      </c>
      <c r="E260" s="1"/>
      <c r="F260" s="1"/>
      <c r="G260" s="1">
        <v>714</v>
      </c>
      <c r="H260" s="1">
        <v>0.18531363888035368</v>
      </c>
      <c r="I260" s="1">
        <v>0.54600711581944872</v>
      </c>
      <c r="J260" s="1">
        <v>3.0651983024689153</v>
      </c>
    </row>
    <row r="261" spans="1:10" ht="15" x14ac:dyDescent="0.25">
      <c r="A261" s="1">
        <v>716</v>
      </c>
      <c r="B261" s="1">
        <v>0.1210221809307821</v>
      </c>
      <c r="C261" s="1">
        <v>0.30109340421958053</v>
      </c>
      <c r="D261" s="1">
        <v>2.8738184777350795</v>
      </c>
      <c r="E261" s="1"/>
      <c r="F261" s="1"/>
      <c r="G261" s="1">
        <v>716</v>
      </c>
      <c r="H261" s="1">
        <v>0.18265805423847492</v>
      </c>
      <c r="I261" s="1">
        <v>0.54453233745157892</v>
      </c>
      <c r="J261" s="1">
        <v>3.0885349064675256</v>
      </c>
    </row>
    <row r="262" spans="1:10" ht="15" x14ac:dyDescent="0.25">
      <c r="A262" s="1">
        <v>718</v>
      </c>
      <c r="B262" s="1">
        <v>0.11874808288537242</v>
      </c>
      <c r="C262" s="1">
        <v>0.29951436615564497</v>
      </c>
      <c r="D262" s="1">
        <v>2.8983323233459459</v>
      </c>
      <c r="E262" s="1"/>
      <c r="F262" s="1"/>
      <c r="G262" s="1">
        <v>718</v>
      </c>
      <c r="H262" s="1">
        <v>0.18005964402599317</v>
      </c>
      <c r="I262" s="1">
        <v>0.54308045837813401</v>
      </c>
      <c r="J262" s="1">
        <v>3.1118097151017294</v>
      </c>
    </row>
    <row r="263" spans="1:10" ht="15" x14ac:dyDescent="0.25">
      <c r="A263" s="1">
        <v>720</v>
      </c>
      <c r="B263" s="1">
        <v>0.1165363349897065</v>
      </c>
      <c r="C263" s="1">
        <v>0.29796314018876746</v>
      </c>
      <c r="D263" s="1">
        <v>2.9227719708608717</v>
      </c>
      <c r="E263" s="1"/>
      <c r="F263" s="1"/>
      <c r="G263" s="1">
        <v>720</v>
      </c>
      <c r="H263" s="1">
        <v>0.17751685092099012</v>
      </c>
      <c r="I263" s="1">
        <v>0.54165097321319744</v>
      </c>
      <c r="J263" s="1">
        <v>3.1350235576302654</v>
      </c>
    </row>
    <row r="264" spans="1:10" ht="15" x14ac:dyDescent="0.25">
      <c r="A264" s="1">
        <v>722</v>
      </c>
      <c r="B264" s="1">
        <v>0.11438480952551511</v>
      </c>
      <c r="C264" s="1">
        <v>0.29643907777015238</v>
      </c>
      <c r="D264" s="1">
        <v>2.9471384298660892</v>
      </c>
      <c r="E264" s="1"/>
      <c r="F264" s="1"/>
      <c r="G264" s="1">
        <v>722</v>
      </c>
      <c r="H264" s="1">
        <v>0.17502816607987515</v>
      </c>
      <c r="I264" s="1">
        <v>0.54024339126834042</v>
      </c>
      <c r="J264" s="1">
        <v>3.1581772466213529</v>
      </c>
    </row>
    <row r="265" spans="1:10" ht="15" x14ac:dyDescent="0.25">
      <c r="A265" s="1">
        <v>724</v>
      </c>
      <c r="B265" s="1">
        <v>0.11229146197166906</v>
      </c>
      <c r="C265" s="1">
        <v>0.29494154948153489</v>
      </c>
      <c r="D265" s="1">
        <v>2.971432690280682</v>
      </c>
      <c r="E265" s="1"/>
      <c r="F265" s="1"/>
      <c r="G265" s="1">
        <v>724</v>
      </c>
      <c r="H265" s="1">
        <v>0.17259212757853715</v>
      </c>
      <c r="I265" s="1">
        <v>0.53885723602563163</v>
      </c>
      <c r="J265" s="1">
        <v>3.1812715783981997</v>
      </c>
    </row>
    <row r="266" spans="1:10" ht="15" x14ac:dyDescent="0.25">
      <c r="A266" s="1">
        <v>726</v>
      </c>
      <c r="B266" s="1">
        <v>0.11025432752708353</v>
      </c>
      <c r="C266" s="1">
        <v>0.29346994435670903</v>
      </c>
      <c r="D266" s="1">
        <v>2.9956557228422187</v>
      </c>
      <c r="E266" s="1"/>
      <c r="F266" s="1"/>
      <c r="G266" s="1">
        <v>726</v>
      </c>
      <c r="H266" s="1">
        <v>0.17020731889547802</v>
      </c>
      <c r="I266" s="1">
        <v>0.53749204463304312</v>
      </c>
      <c r="J266" s="1">
        <v>3.204307333469826</v>
      </c>
    </row>
    <row r="267" spans="1:10" ht="15" x14ac:dyDescent="0.25">
      <c r="A267" s="1">
        <v>728</v>
      </c>
      <c r="B267" s="1">
        <v>0.10827151777428601</v>
      </c>
      <c r="C267" s="1">
        <v>0.2920236692310279</v>
      </c>
      <c r="D267" s="1">
        <v>3.0198084795785674</v>
      </c>
      <c r="E267" s="1"/>
      <c r="F267" s="1"/>
      <c r="G267" s="1">
        <v>728</v>
      </c>
      <c r="H267" s="1">
        <v>0.16787236743697798</v>
      </c>
      <c r="I267" s="1">
        <v>0.53614736742102054</v>
      </c>
      <c r="J267" s="1">
        <v>3.2272852769478186</v>
      </c>
    </row>
    <row r="268" spans="1:10" ht="15" x14ac:dyDescent="0.25">
      <c r="A268" s="1">
        <v>730</v>
      </c>
      <c r="B268" s="1">
        <v>0.10634121747957115</v>
      </c>
      <c r="C268" s="1">
        <v>0.29060214811756968</v>
      </c>
      <c r="D268" s="1">
        <v>3.0438918942662752</v>
      </c>
      <c r="E268" s="1"/>
      <c r="F268" s="1"/>
      <c r="G268" s="1">
        <v>730</v>
      </c>
      <c r="H268" s="1">
        <v>0.16558594310415753</v>
      </c>
      <c r="I268" s="1">
        <v>0.53482276743936874</v>
      </c>
      <c r="J268" s="1">
        <v>3.2502061589507054</v>
      </c>
    </row>
    <row r="269" spans="1:10" ht="15" x14ac:dyDescent="0.25">
      <c r="A269" s="1">
        <v>732</v>
      </c>
      <c r="B269" s="1">
        <v>0.1044616815255125</v>
      </c>
      <c r="C269" s="1">
        <v>0.28920482160872907</v>
      </c>
      <c r="D269" s="1">
        <v>3.0679068828759197</v>
      </c>
      <c r="E269" s="1"/>
      <c r="F269" s="1"/>
      <c r="G269" s="1">
        <v>732</v>
      </c>
      <c r="H269" s="1">
        <v>0.16334675690183642</v>
      </c>
      <c r="I269" s="1">
        <v>0.53351782001321146</v>
      </c>
      <c r="J269" s="1">
        <v>3.2730707149940361</v>
      </c>
    </row>
    <row r="270" spans="1:10" ht="15" x14ac:dyDescent="0.25">
      <c r="A270" s="1">
        <v>734</v>
      </c>
      <c r="B270" s="1">
        <v>0.10263123197152557</v>
      </c>
      <c r="C270" s="1">
        <v>0.28783114630205564</v>
      </c>
      <c r="D270" s="1">
        <v>3.0918543440048452</v>
      </c>
      <c r="E270" s="1"/>
      <c r="F270" s="1"/>
      <c r="G270" s="1">
        <v>734</v>
      </c>
      <c r="H270" s="1">
        <v>0.16115355958868038</v>
      </c>
      <c r="I270" s="1">
        <v>0.53223211231751699</v>
      </c>
      <c r="J270" s="1">
        <v>3.2958796663695948</v>
      </c>
    </row>
    <row r="271" spans="1:10" ht="15" x14ac:dyDescent="0.25">
      <c r="A271" s="1">
        <v>736</v>
      </c>
      <c r="B271" s="1">
        <v>0.10084825523812635</v>
      </c>
      <c r="C271" s="1">
        <v>0.28648059424922617</v>
      </c>
      <c r="D271" s="1">
        <v>3.1157351592976346</v>
      </c>
      <c r="E271" s="1"/>
      <c r="F271" s="1"/>
      <c r="G271" s="1">
        <v>736</v>
      </c>
      <c r="H271" s="1">
        <v>0.15900514036826474</v>
      </c>
      <c r="I271" s="1">
        <v>0.53096524296879488</v>
      </c>
      <c r="J271" s="1">
        <v>3.3186337205111576</v>
      </c>
    </row>
    <row r="272" spans="1:10" ht="15" x14ac:dyDescent="0.25">
      <c r="A272" s="1">
        <v>738</v>
      </c>
      <c r="B272" s="1">
        <v>9.9111199410507722E-2</v>
      </c>
      <c r="C272" s="1">
        <v>0.28515265242708826</v>
      </c>
      <c r="D272" s="1">
        <v>3.1395501938547064</v>
      </c>
      <c r="E272" s="1"/>
      <c r="F272" s="1"/>
      <c r="G272" s="1">
        <v>738</v>
      </c>
      <c r="H272" s="1">
        <v>0.15690032562037459</v>
      </c>
      <c r="I272" s="1">
        <v>0.52971682163369838</v>
      </c>
      <c r="J272" s="1">
        <v>3.3413335713502925</v>
      </c>
    </row>
    <row r="273" spans="1:10" ht="15" x14ac:dyDescent="0.25">
      <c r="A273" s="1">
        <v>740</v>
      </c>
      <c r="B273" s="1">
        <v>9.7418571657087893E-2</v>
      </c>
      <c r="C273" s="1">
        <v>0.28384682222977514</v>
      </c>
      <c r="D273" s="1">
        <v>3.1633002966293953</v>
      </c>
      <c r="E273" s="1"/>
      <c r="F273" s="1"/>
      <c r="G273" s="1">
        <v>740</v>
      </c>
      <c r="H273" s="1">
        <v>0.15483797767200491</v>
      </c>
      <c r="I273" s="1">
        <v>0.52848646865329263</v>
      </c>
      <c r="J273" s="1">
        <v>3.3639798996596371</v>
      </c>
    </row>
    <row r="274" spans="1:10" ht="15" x14ac:dyDescent="0.25">
      <c r="A274" s="1">
        <v>742</v>
      </c>
      <c r="B274" s="1">
        <v>9.576893575870804E-2</v>
      </c>
      <c r="C274" s="1">
        <v>0.28256261898093432</v>
      </c>
      <c r="D274" s="1">
        <v>3.1869863008138681</v>
      </c>
      <c r="E274" s="1"/>
      <c r="F274" s="1"/>
      <c r="G274" s="1">
        <v>742</v>
      </c>
      <c r="H274" s="1">
        <v>0.15281699360720591</v>
      </c>
      <c r="I274" s="1">
        <v>0.52727381468247103</v>
      </c>
      <c r="J274" s="1">
        <v>3.3865733733862333</v>
      </c>
    </row>
    <row r="275" spans="1:10" ht="15" x14ac:dyDescent="0.25">
      <c r="A275" s="1">
        <v>744</v>
      </c>
      <c r="B275" s="1">
        <v>9.4160909744223198E-2</v>
      </c>
      <c r="C275" s="1">
        <v>0.28129957146516765</v>
      </c>
      <c r="D275" s="1">
        <v>3.21060902421419</v>
      </c>
      <c r="E275" s="1"/>
      <c r="F275" s="1"/>
      <c r="G275" s="1">
        <v>744</v>
      </c>
      <c r="H275" s="1">
        <v>0.15083630411507787</v>
      </c>
      <c r="I275" s="1">
        <v>0.5260785003439129</v>
      </c>
      <c r="J275" s="1">
        <v>3.4091146479747674</v>
      </c>
    </row>
    <row r="276" spans="1:10" ht="15" x14ac:dyDescent="0.25">
      <c r="A276" s="1">
        <v>746</v>
      </c>
      <c r="B276" s="1">
        <v>9.2593163628302166E-2</v>
      </c>
      <c r="C276" s="1">
        <v>0.28005722147781886</v>
      </c>
      <c r="D276" s="1">
        <v>3.2341692696149247</v>
      </c>
      <c r="E276" s="1"/>
      <c r="F276" s="1"/>
      <c r="G276" s="1">
        <v>746</v>
      </c>
      <c r="H276" s="1">
        <v>0.14889487237508736</v>
      </c>
      <c r="I276" s="1">
        <v>0.52490017589554261</v>
      </c>
      <c r="J276" s="1">
        <v>3.4316043666796121</v>
      </c>
    </row>
    <row r="277" spans="1:10" ht="15" x14ac:dyDescent="0.25">
      <c r="A277" s="1">
        <v>748</v>
      </c>
      <c r="B277" s="1">
        <v>9.1064417247346596E-2</v>
      </c>
      <c r="C277" s="1">
        <v>0.27883512339229832</v>
      </c>
      <c r="D277" s="1">
        <v>3.2576678251335229</v>
      </c>
      <c r="E277" s="1"/>
      <c r="F277" s="1"/>
      <c r="G277" s="1">
        <v>748</v>
      </c>
      <c r="H277" s="1">
        <v>0.14699169297878756</v>
      </c>
      <c r="I277" s="1">
        <v>0.52373850091143059</v>
      </c>
      <c r="J277" s="1">
        <v>3.4540431608688236</v>
      </c>
    </row>
    <row r="278" spans="1:10" ht="15" x14ac:dyDescent="0.25">
      <c r="A278" s="1">
        <v>750</v>
      </c>
      <c r="B278" s="1">
        <v>8.9573438189524346E-2</v>
      </c>
      <c r="C278" s="1">
        <v>0.27763284374416164</v>
      </c>
      <c r="D278" s="1">
        <v>3.281105464564865</v>
      </c>
      <c r="E278" s="1"/>
      <c r="F278" s="1"/>
      <c r="G278" s="1">
        <v>750</v>
      </c>
      <c r="H278" s="1">
        <v>0.14512579088705591</v>
      </c>
      <c r="I278" s="1">
        <v>0.52259314397504941</v>
      </c>
      <c r="J278" s="1">
        <v>3.4764316503188066</v>
      </c>
    </row>
  </sheetData>
  <mergeCells count="2">
    <mergeCell ref="A1:D1"/>
    <mergeCell ref="G1:J1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E4A0-06F8-4E44-B6EE-1BA53F056A45}">
  <dimension ref="A1:J277"/>
  <sheetViews>
    <sheetView workbookViewId="0">
      <selection activeCell="A8" sqref="A8"/>
    </sheetView>
  </sheetViews>
  <sheetFormatPr defaultRowHeight="14.25" x14ac:dyDescent="0.2"/>
  <cols>
    <col min="1" max="1" width="15.125" customWidth="1"/>
    <col min="2" max="2" width="20.125" customWidth="1"/>
    <col min="3" max="3" width="13.25" customWidth="1"/>
    <col min="4" max="4" width="12.875" customWidth="1"/>
    <col min="5" max="5" width="11.5" customWidth="1"/>
    <col min="6" max="6" width="12.625" customWidth="1"/>
    <col min="7" max="7" width="11.875" customWidth="1"/>
    <col min="8" max="8" width="12.125" customWidth="1"/>
  </cols>
  <sheetData>
    <row r="1" spans="1:10" ht="15" x14ac:dyDescent="0.25">
      <c r="A1" s="1" t="s">
        <v>12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40</v>
      </c>
      <c r="J1" s="1" t="s">
        <v>39</v>
      </c>
    </row>
    <row r="2" spans="1:10" ht="15" x14ac:dyDescent="0.25">
      <c r="A2" s="1">
        <v>200</v>
      </c>
      <c r="B2" s="1">
        <v>2.1461866323388965</v>
      </c>
      <c r="C2" s="1">
        <v>-4.6068177819244811</v>
      </c>
      <c r="D2" s="1">
        <v>-4.6068229781487657</v>
      </c>
      <c r="E2" s="1">
        <v>0.13110364594801835</v>
      </c>
      <c r="F2" s="1">
        <v>0.13111115928764072</v>
      </c>
      <c r="G2" s="1">
        <v>2.3305071816574152E-2</v>
      </c>
      <c r="H2" s="1">
        <v>2.3306340201513343E-2</v>
      </c>
      <c r="I2" s="1">
        <v>0.2</v>
      </c>
      <c r="J2" s="1">
        <v>0.20005161195405399</v>
      </c>
    </row>
    <row r="3" spans="1:10" ht="15" x14ac:dyDescent="0.25">
      <c r="A3" s="1">
        <v>202</v>
      </c>
      <c r="B3" s="1">
        <v>2.1706790286956554</v>
      </c>
      <c r="C3" s="1">
        <v>-4.5154639557235283</v>
      </c>
      <c r="D3" s="1">
        <v>-4.5154703847535345</v>
      </c>
      <c r="E3" s="1">
        <v>0.1333631916359666</v>
      </c>
      <c r="F3" s="1">
        <v>0.13337243064502508</v>
      </c>
      <c r="G3" s="1">
        <v>2.4612649567364531E-2</v>
      </c>
      <c r="H3" s="1">
        <v>2.461426493900587E-2</v>
      </c>
      <c r="I3" s="1">
        <f>I2</f>
        <v>0.2</v>
      </c>
      <c r="J3" s="1">
        <v>0.20006101632926601</v>
      </c>
    </row>
    <row r="4" spans="1:10" ht="15" x14ac:dyDescent="0.25">
      <c r="A4" s="1">
        <v>204</v>
      </c>
      <c r="B4" s="1">
        <v>2.1953059454006802</v>
      </c>
      <c r="C4" s="1">
        <v>-4.4252866176026302</v>
      </c>
      <c r="D4" s="1">
        <v>-4.4252945592417898</v>
      </c>
      <c r="E4" s="1">
        <v>0.13568967499980175</v>
      </c>
      <c r="F4" s="1">
        <v>0.13570101612824451</v>
      </c>
      <c r="G4" s="1">
        <v>2.6002967005600452E-2</v>
      </c>
      <c r="H4" s="1">
        <v>2.6005020705311632E-2</v>
      </c>
      <c r="I4" s="1">
        <f t="shared" ref="I4:I67" si="0">I3</f>
        <v>0.2</v>
      </c>
      <c r="J4" s="1">
        <v>0.20007202048518935</v>
      </c>
    </row>
    <row r="5" spans="1:10" ht="15" x14ac:dyDescent="0.25">
      <c r="A5" s="1">
        <v>206</v>
      </c>
      <c r="B5" s="1">
        <v>2.2200710732097115</v>
      </c>
      <c r="C5" s="1">
        <v>-4.3362438920945365</v>
      </c>
      <c r="D5" s="1">
        <v>-4.3362536866779671</v>
      </c>
      <c r="E5" s="1">
        <v>0.13808589310676814</v>
      </c>
      <c r="F5" s="1">
        <v>0.13809979033106101</v>
      </c>
      <c r="G5" s="1">
        <v>2.7482171639953146E-2</v>
      </c>
      <c r="H5" s="1">
        <v>2.7484778077111804E-2</v>
      </c>
      <c r="I5" s="1">
        <f t="shared" si="0"/>
        <v>0.2</v>
      </c>
      <c r="J5" s="1">
        <v>0.20008487508054507</v>
      </c>
    </row>
    <row r="6" spans="1:10" ht="15" x14ac:dyDescent="0.25">
      <c r="A6" s="1">
        <v>208</v>
      </c>
      <c r="B6" s="1">
        <v>2.2449782161567637</v>
      </c>
      <c r="C6" s="1">
        <v>-4.2482952590964818</v>
      </c>
      <c r="D6" s="1">
        <v>-4.2483073199178722</v>
      </c>
      <c r="E6" s="1">
        <v>0.14055477553151083</v>
      </c>
      <c r="F6" s="1">
        <v>0.14057177530294512</v>
      </c>
      <c r="G6" s="1">
        <v>2.905693590130376E-2</v>
      </c>
      <c r="H6" s="1">
        <v>2.9060238118259973E-2</v>
      </c>
      <c r="I6" s="1">
        <f t="shared" si="0"/>
        <v>0.2</v>
      </c>
      <c r="J6" s="1">
        <v>0.20009986620504877</v>
      </c>
    </row>
    <row r="7" spans="1:10" ht="15" x14ac:dyDescent="0.25">
      <c r="A7" s="1">
        <v>210</v>
      </c>
      <c r="B7" s="1">
        <v>2.2700312957198272</v>
      </c>
      <c r="C7" s="1">
        <v>-4.1614014797691015</v>
      </c>
      <c r="D7" s="1">
        <v>-4.1614163079154958</v>
      </c>
      <c r="E7" s="1">
        <v>0.1430993919174226</v>
      </c>
      <c r="F7" s="1">
        <v>0.14312015077671941</v>
      </c>
      <c r="G7" s="1">
        <v>3.0734506978967291E-2</v>
      </c>
      <c r="H7" s="1">
        <v>3.073868348971498E-2</v>
      </c>
      <c r="I7" s="1">
        <f t="shared" si="0"/>
        <v>0.2</v>
      </c>
      <c r="J7" s="1">
        <v>0.20011731973816968</v>
      </c>
    </row>
    <row r="8" spans="1:10" ht="15" x14ac:dyDescent="0.25">
      <c r="A8" s="1">
        <v>212</v>
      </c>
      <c r="B8" s="1">
        <v>2.2952343551316106</v>
      </c>
      <c r="C8" s="1">
        <v>-4.0755245262489321</v>
      </c>
      <c r="D8" s="1">
        <v>-4.0755427282807748</v>
      </c>
      <c r="E8" s="1">
        <v>0.14572296002452623</v>
      </c>
      <c r="F8" s="1">
        <v>0.14574826531432414</v>
      </c>
      <c r="G8" s="1">
        <v>3.2522761731337169E-2</v>
      </c>
      <c r="H8" s="1">
        <v>3.2528034907227665E-2</v>
      </c>
      <c r="I8" s="1">
        <f t="shared" si="0"/>
        <v>0.2</v>
      </c>
      <c r="J8" s="1">
        <v>0.20013760614047255</v>
      </c>
    </row>
    <row r="9" spans="1:10" ht="15" x14ac:dyDescent="0.25">
      <c r="A9" s="1">
        <v>214</v>
      </c>
      <c r="B9" s="1">
        <v>2.3205915638381507</v>
      </c>
      <c r="C9" s="1">
        <v>-3.9906275149126684</v>
      </c>
      <c r="D9" s="1">
        <v>-3.9906498239004016</v>
      </c>
      <c r="E9" s="1">
        <v>0.1484288542993715</v>
      </c>
      <c r="F9" s="1">
        <v>0.1484596484673886</v>
      </c>
      <c r="G9" s="1">
        <v>3.4430267194755726E-2</v>
      </c>
      <c r="H9" s="1">
        <v>3.443691352427436E-2</v>
      </c>
      <c r="I9" s="1">
        <f t="shared" si="0"/>
        <v>0.2</v>
      </c>
      <c r="J9" s="1">
        <v>0.2001611457046715</v>
      </c>
    </row>
    <row r="10" spans="1:10" ht="15" x14ac:dyDescent="0.25">
      <c r="A10" s="1">
        <v>216</v>
      </c>
      <c r="B10" s="1">
        <v>2.3461072221077561</v>
      </c>
      <c r="C10" s="1">
        <v>-3.9066746429509256</v>
      </c>
      <c r="D10" s="1">
        <v>-3.9067019434647547</v>
      </c>
      <c r="E10" s="1">
        <v>0.15122061500525846</v>
      </c>
      <c r="F10" s="1">
        <v>0.15125802405909777</v>
      </c>
      <c r="G10" s="1">
        <v>3.6466347262551269E-2</v>
      </c>
      <c r="H10" s="1">
        <v>3.6474709874963929E-2</v>
      </c>
      <c r="I10" s="1">
        <f t="shared" si="0"/>
        <v>0.2</v>
      </c>
      <c r="J10" s="1">
        <v>0.20018841429278303</v>
      </c>
    </row>
    <row r="11" spans="1:10" ht="15" x14ac:dyDescent="0.25">
      <c r="A11" s="1">
        <v>218</v>
      </c>
      <c r="B11" s="1">
        <v>2.3717857657922186</v>
      </c>
      <c r="C11" s="1">
        <v>-3.8236311280273942</v>
      </c>
      <c r="D11" s="1">
        <v>-3.8236644857752666</v>
      </c>
      <c r="E11" s="1">
        <v>0.15410195795417306</v>
      </c>
      <c r="F11" s="1">
        <v>0.15414732470438333</v>
      </c>
      <c r="G11" s="1">
        <v>3.8641156156162704E-2</v>
      </c>
      <c r="H11" s="1">
        <v>3.8651660071838068E-2</v>
      </c>
      <c r="I11" s="1">
        <f t="shared" si="0"/>
        <v>0.2</v>
      </c>
      <c r="J11" s="1">
        <v>0.20021994958453143</v>
      </c>
    </row>
    <row r="12" spans="1:10" ht="15" x14ac:dyDescent="0.25">
      <c r="A12" s="1">
        <v>220</v>
      </c>
      <c r="B12" s="1">
        <v>2.3976317712416853</v>
      </c>
      <c r="C12" s="1">
        <v>-3.7414631508159286</v>
      </c>
      <c r="D12" s="1">
        <v>-3.7415038477381808</v>
      </c>
      <c r="E12" s="1">
        <v>0.15707678488517582</v>
      </c>
      <c r="F12" s="1">
        <v>0.15713170769666565</v>
      </c>
      <c r="G12" s="1">
        <v>4.0965759361201948E-2</v>
      </c>
      <c r="H12" s="1">
        <v>4.0978930015582282E-2</v>
      </c>
      <c r="I12" s="1">
        <f t="shared" si="0"/>
        <v>0.2</v>
      </c>
      <c r="J12" s="1">
        <v>0.20025635786037049</v>
      </c>
    </row>
    <row r="13" spans="1:10" ht="15" x14ac:dyDescent="0.25">
      <c r="A13" s="1">
        <v>222</v>
      </c>
      <c r="B13" s="1">
        <v>2.4236499603738384</v>
      </c>
      <c r="C13" s="1">
        <v>-3.6601378002237981</v>
      </c>
      <c r="D13" s="1">
        <v>-3.6601873759832522</v>
      </c>
      <c r="E13" s="1">
        <v>0.16014919453762233</v>
      </c>
      <c r="F13" s="1">
        <v>0.16021557240118298</v>
      </c>
      <c r="G13" s="1">
        <v>4.3452222751755198E-2</v>
      </c>
      <c r="H13" s="1">
        <v>4.3468708436235959E-2</v>
      </c>
      <c r="I13" s="1">
        <f t="shared" si="0"/>
        <v>0.2</v>
      </c>
      <c r="J13" s="1">
        <v>0.20029832134006936</v>
      </c>
    </row>
    <row r="14" spans="1:10" ht="15" x14ac:dyDescent="0.25">
      <c r="A14" s="1">
        <v>224</v>
      </c>
      <c r="B14" s="1">
        <v>2.4498452058972182</v>
      </c>
      <c r="C14" s="1">
        <v>-3.5796230211236537</v>
      </c>
      <c r="D14" s="1">
        <v>-3.5796833220795876</v>
      </c>
      <c r="E14" s="1">
        <v>0.16332349447155708</v>
      </c>
      <c r="F14" s="1">
        <v>0.16340357930730021</v>
      </c>
      <c r="G14" s="1">
        <v>4.6113710674239972E-2</v>
      </c>
      <c r="H14" s="1">
        <v>4.6134309646130189E-2</v>
      </c>
      <c r="I14" s="1">
        <f t="shared" si="0"/>
        <v>0.2</v>
      </c>
      <c r="J14" s="1">
        <v>0.20034660609470245</v>
      </c>
    </row>
    <row r="15" spans="1:10" ht="15" x14ac:dyDescent="0.25">
      <c r="A15" s="1">
        <v>226</v>
      </c>
      <c r="B15" s="1">
        <v>2.4762225366874575</v>
      </c>
      <c r="C15" s="1">
        <v>-3.4998875644305749</v>
      </c>
      <c r="D15" s="1">
        <v>-3.4999608013564978</v>
      </c>
      <c r="E15" s="1">
        <v>0.16660421369193901</v>
      </c>
      <c r="F15" s="1">
        <v>0.16670067090492069</v>
      </c>
      <c r="G15" s="1">
        <v>4.8964593804901813E-2</v>
      </c>
      <c r="H15" s="1">
        <v>4.8990286940331695E-2</v>
      </c>
      <c r="I15" s="1">
        <f t="shared" si="0"/>
        <v>0.2</v>
      </c>
      <c r="J15" s="1">
        <v>0.20040207054601067</v>
      </c>
    </row>
    <row r="16" spans="1:10" ht="15" x14ac:dyDescent="0.25">
      <c r="A16" s="1">
        <v>228</v>
      </c>
      <c r="B16" s="1">
        <v>2.5027871433140541</v>
      </c>
      <c r="C16" s="1">
        <v>-3.420900939373118</v>
      </c>
      <c r="D16" s="1">
        <v>-3.4209897553745479</v>
      </c>
      <c r="E16" s="1">
        <v>0.16999611613804405</v>
      </c>
      <c r="F16" s="1">
        <v>0.17011209456307788</v>
      </c>
      <c r="G16" s="1">
        <v>5.2020567628700998E-2</v>
      </c>
      <c r="H16" s="1">
        <v>5.2052557626039331E-2</v>
      </c>
      <c r="I16" s="1">
        <f t="shared" si="0"/>
        <v>0.2</v>
      </c>
      <c r="J16" s="1">
        <v>0.20046567456239919</v>
      </c>
    </row>
    <row r="17" spans="1:10" ht="15" x14ac:dyDescent="0.25">
      <c r="A17" s="1">
        <v>230</v>
      </c>
      <c r="B17" s="1">
        <v>2.5295443837138305</v>
      </c>
      <c r="C17" s="1">
        <v>-3.3426333678195403</v>
      </c>
      <c r="D17" s="1">
        <v>-3.3427409181321983</v>
      </c>
      <c r="E17" s="1">
        <v>0.17350421510452191</v>
      </c>
      <c r="F17" s="1">
        <v>0.17364342760170409</v>
      </c>
      <c r="G17" s="1">
        <v>5.5298782406699054E-2</v>
      </c>
      <c r="H17" s="1">
        <v>5.533854069190558E-2</v>
      </c>
      <c r="I17" s="1">
        <f t="shared" si="0"/>
        <v>0.2</v>
      </c>
      <c r="J17" s="1">
        <v>0.20053848915523986</v>
      </c>
    </row>
    <row r="18" spans="1:10" ht="15" x14ac:dyDescent="0.25">
      <c r="A18" s="1">
        <v>232</v>
      </c>
      <c r="B18" s="1">
        <v>2.5564997890055952</v>
      </c>
      <c r="C18" s="1">
        <v>-3.2650557405317979</v>
      </c>
      <c r="D18" s="1">
        <v>-3.2651857861365339</v>
      </c>
      <c r="E18" s="1">
        <v>0.17713378866613116</v>
      </c>
      <c r="F18" s="1">
        <v>0.17730060476011553</v>
      </c>
      <c r="G18" s="1">
        <v>5.8817985497026326E-2</v>
      </c>
      <c r="H18" s="1">
        <v>5.886730813269947E-2</v>
      </c>
      <c r="I18" s="1">
        <f t="shared" si="0"/>
        <v>0.2</v>
      </c>
      <c r="J18" s="1">
        <v>0.20062170677259369</v>
      </c>
    </row>
    <row r="19" spans="1:10" ht="15" x14ac:dyDescent="0.25">
      <c r="A19" s="1">
        <v>234</v>
      </c>
      <c r="B19" s="1">
        <v>2.5836590694385402</v>
      </c>
      <c r="C19" s="1">
        <v>-3.1881395752310118</v>
      </c>
      <c r="D19" s="1">
        <v>-3.1882965925131157</v>
      </c>
      <c r="E19" s="1">
        <v>0.18089039618427902</v>
      </c>
      <c r="F19" s="1">
        <v>0.18108994827751468</v>
      </c>
      <c r="G19" s="1">
        <v>6.259867686178433E-2</v>
      </c>
      <c r="H19" s="1">
        <v>6.2659750912372525E-2</v>
      </c>
      <c r="I19" s="1">
        <f t="shared" si="0"/>
        <v>0.2</v>
      </c>
      <c r="J19" s="1">
        <v>0.20071665217990919</v>
      </c>
    </row>
    <row r="20" spans="1:10" ht="15" x14ac:dyDescent="0.25">
      <c r="A20" s="1">
        <v>236</v>
      </c>
      <c r="B20" s="1">
        <v>2.6110281204645882</v>
      </c>
      <c r="C20" s="1">
        <v>-3.1118569763687813</v>
      </c>
      <c r="D20" s="1">
        <v>-3.1120462853808024</v>
      </c>
      <c r="E20" s="1">
        <v>0.18477989598008726</v>
      </c>
      <c r="F20" s="1">
        <v>0.18501820081122469</v>
      </c>
      <c r="G20" s="1">
        <v>6.6663278516385538E-2</v>
      </c>
      <c r="H20" s="1">
        <v>6.673876046346261E-2</v>
      </c>
      <c r="I20" s="1">
        <f t="shared" si="0"/>
        <v>0.2</v>
      </c>
      <c r="J20" s="1">
        <v>0.200824793908639</v>
      </c>
    </row>
    <row r="21" spans="1:10" ht="15" x14ac:dyDescent="0.25">
      <c r="A21" s="1">
        <v>238</v>
      </c>
      <c r="B21" s="1">
        <v>2.6386130289222649</v>
      </c>
      <c r="C21" s="1">
        <v>-3.0361805965091442</v>
      </c>
      <c r="D21" s="1">
        <v>-3.0364085107726564</v>
      </c>
      <c r="E21" s="1">
        <v>0.18880846426593814</v>
      </c>
      <c r="F21" s="1">
        <v>0.18909256142675945</v>
      </c>
      <c r="G21" s="1">
        <v>7.1036318542684773E-2</v>
      </c>
      <c r="H21" s="1">
        <v>7.1129426461971401E-2</v>
      </c>
      <c r="I21" s="1">
        <f t="shared" si="0"/>
        <v>0.2</v>
      </c>
      <c r="J21" s="1">
        <v>0.20094775624401787</v>
      </c>
    </row>
    <row r="22" spans="1:10" ht="15" x14ac:dyDescent="0.25">
      <c r="A22" s="1">
        <v>240</v>
      </c>
      <c r="B22" s="1">
        <v>2.6664200793164747</v>
      </c>
      <c r="C22" s="1">
        <v>-2.9610835992363391</v>
      </c>
      <c r="D22" s="1">
        <v>-2.9613576004446935</v>
      </c>
      <c r="E22" s="1">
        <v>0.19298261543531522</v>
      </c>
      <c r="F22" s="1">
        <v>0.19332072489932497</v>
      </c>
      <c r="G22" s="1">
        <v>7.5744630071670316E-2</v>
      </c>
      <c r="H22" s="1">
        <v>7.58592513566968E-2</v>
      </c>
      <c r="I22" s="1">
        <f t="shared" si="0"/>
        <v>0.2</v>
      </c>
      <c r="J22" s="1">
        <v>0.20108733171243715</v>
      </c>
    </row>
    <row r="23" spans="1:10" ht="15" x14ac:dyDescent="0.25">
      <c r="A23" s="1">
        <v>242</v>
      </c>
      <c r="B23" s="1">
        <v>2.694455760174955</v>
      </c>
      <c r="C23" s="1">
        <v>-2.8865396235137855</v>
      </c>
      <c r="D23" s="1">
        <v>-2.8868685649806434</v>
      </c>
      <c r="E23" s="1">
        <v>0.1973092238193502</v>
      </c>
      <c r="F23" s="1">
        <v>0.19771092456787689</v>
      </c>
      <c r="G23" s="1">
        <v>8.0817565318239359E-2</v>
      </c>
      <c r="H23" s="1">
        <v>8.0958381734628104E-2</v>
      </c>
      <c r="I23" s="1">
        <f t="shared" si="0"/>
        <v>0.2</v>
      </c>
      <c r="J23" s="1">
        <v>0.20124549401693184</v>
      </c>
    </row>
    <row r="24" spans="1:10" ht="15" x14ac:dyDescent="0.25">
      <c r="A24" s="1">
        <v>244</v>
      </c>
      <c r="B24" s="1">
        <v>2.7227267704578986</v>
      </c>
      <c r="C24" s="1">
        <v>-2.8125227494301139</v>
      </c>
      <c r="D24" s="1">
        <v>-2.8129170926738816</v>
      </c>
      <c r="E24" s="1">
        <v>0.2017955470278372</v>
      </c>
      <c r="F24" s="1">
        <v>0.20227197897908963</v>
      </c>
      <c r="G24" s="1">
        <v>8.6287224284635977E-2</v>
      </c>
      <c r="H24" s="1">
        <v>8.6459856023007098E-2</v>
      </c>
      <c r="I24" s="1">
        <f t="shared" si="0"/>
        <v>0.2</v>
      </c>
      <c r="J24" s="1">
        <v>0.20142441135627542</v>
      </c>
    </row>
    <row r="25" spans="1:10" ht="15" x14ac:dyDescent="0.25">
      <c r="A25" s="1">
        <v>246</v>
      </c>
      <c r="B25" s="1">
        <v>2.7512400259923382</v>
      </c>
      <c r="C25" s="1">
        <v>-2.7390074652786995</v>
      </c>
      <c r="D25" s="1">
        <v>-2.7394795547477448</v>
      </c>
      <c r="E25" s="1">
        <v>0.20644925100270478</v>
      </c>
      <c r="F25" s="1">
        <v>0.2070133425479295</v>
      </c>
      <c r="G25" s="1">
        <v>9.2188697096004413E-2</v>
      </c>
      <c r="H25" s="1">
        <v>9.2399867204788655E-2</v>
      </c>
      <c r="I25" s="1">
        <f t="shared" si="0"/>
        <v>0.2</v>
      </c>
      <c r="J25" s="1">
        <v>0.20162646004909174</v>
      </c>
    </row>
    <row r="26" spans="1:10" ht="15" x14ac:dyDescent="0.25">
      <c r="A26" s="1">
        <v>248</v>
      </c>
      <c r="B26" s="1">
        <v>2.7800026658971317</v>
      </c>
      <c r="C26" s="1">
        <v>-2.6659686359281718</v>
      </c>
      <c r="D26" s="1">
        <v>-2.6665330175632334</v>
      </c>
      <c r="E26" s="1">
        <v>0.21127843692306925</v>
      </c>
      <c r="F26" s="1">
        <v>0.21194516044197759</v>
      </c>
      <c r="G26" s="1">
        <v>9.8560318034967898E-2</v>
      </c>
      <c r="H26" s="1">
        <v>9.8818038082536197E-2</v>
      </c>
      <c r="I26" s="1">
        <f t="shared" si="0"/>
        <v>0.2</v>
      </c>
      <c r="J26" s="1">
        <v>0.201854238369296</v>
      </c>
    </row>
    <row r="27" spans="1:10" ht="15" x14ac:dyDescent="0.25">
      <c r="A27" s="1">
        <v>250</v>
      </c>
      <c r="B27" s="1">
        <v>2.8090220589577637</v>
      </c>
      <c r="C27" s="1">
        <v>-2.5933814724529376</v>
      </c>
      <c r="D27" s="1">
        <v>-2.5940552625592059</v>
      </c>
      <c r="E27" s="1">
        <v>0.21629167011316366</v>
      </c>
      <c r="F27" s="1">
        <v>0.21707832786586165</v>
      </c>
      <c r="G27" s="1">
        <v>0.10544392813193715</v>
      </c>
      <c r="H27" s="1">
        <v>0.10575770507285587</v>
      </c>
      <c r="I27" s="1">
        <f t="shared" si="0"/>
        <v>0.2</v>
      </c>
      <c r="J27" s="1">
        <v>0.20211058048315117</v>
      </c>
    </row>
    <row r="28" spans="1:10" ht="15" x14ac:dyDescent="0.25">
      <c r="A28" s="1">
        <v>252</v>
      </c>
      <c r="B28" s="1">
        <v>2.8383058099024949</v>
      </c>
      <c r="C28" s="1">
        <v>-2.5212215030049459</v>
      </c>
      <c r="D28" s="1">
        <v>-2.5220248147748787</v>
      </c>
      <c r="E28" s="1">
        <v>0.22149801111768294</v>
      </c>
      <c r="F28" s="1">
        <v>0.22242455387728149</v>
      </c>
      <c r="G28" s="1">
        <v>0.11288514155727936</v>
      </c>
      <c r="H28" s="1">
        <v>0.11326620443427515</v>
      </c>
      <c r="I28" s="1">
        <f t="shared" si="0"/>
        <v>0.2</v>
      </c>
      <c r="J28" s="1">
        <v>0.20239857036138068</v>
      </c>
    </row>
    <row r="29" spans="1:10" ht="15" x14ac:dyDescent="0.25">
      <c r="A29" s="1">
        <v>254</v>
      </c>
      <c r="B29" s="1">
        <v>2.8678617655224787</v>
      </c>
      <c r="C29" s="1">
        <v>-2.4494645449211245</v>
      </c>
      <c r="D29" s="1">
        <v>-2.4504209809180963</v>
      </c>
      <c r="E29" s="1">
        <v>0.22690704912356513</v>
      </c>
      <c r="F29" s="1">
        <v>0.22799642980374724</v>
      </c>
      <c r="G29" s="1">
        <v>0.12093360894477034</v>
      </c>
      <c r="H29" s="1">
        <v>0.12139515208767571</v>
      </c>
      <c r="I29" s="1">
        <f t="shared" si="0"/>
        <v>0.2</v>
      </c>
      <c r="J29" s="1">
        <v>0.20272155552225238</v>
      </c>
    </row>
    <row r="30" spans="1:10" ht="15" x14ac:dyDescent="0.25">
      <c r="A30" s="1">
        <v>256</v>
      </c>
      <c r="B30" s="1">
        <v>2.8976980205681833</v>
      </c>
      <c r="C30" s="1">
        <v>-2.3780866780750789</v>
      </c>
      <c r="D30" s="1">
        <v>-2.3792238980654181</v>
      </c>
      <c r="E30" s="1">
        <v>0.23252893792299137</v>
      </c>
      <c r="F30" s="1">
        <v>0.23380750224528965</v>
      </c>
      <c r="G30" s="1">
        <v>0.12964326802660708</v>
      </c>
      <c r="H30" s="1">
        <v>0.13020070461704714</v>
      </c>
      <c r="I30" s="1">
        <f t="shared" si="0"/>
        <v>0.2</v>
      </c>
      <c r="J30" s="1">
        <v>0.20308316044351085</v>
      </c>
    </row>
    <row r="31" spans="1:10" ht="15" x14ac:dyDescent="0.25">
      <c r="A31" s="1">
        <v>258</v>
      </c>
      <c r="B31" s="1">
        <v>2.9278229233425037</v>
      </c>
      <c r="C31" s="1">
        <v>-2.3070642194973234</v>
      </c>
      <c r="D31" s="1">
        <v>-2.3084145942111411</v>
      </c>
      <c r="E31" s="1">
        <v>0.238374434629574</v>
      </c>
      <c r="F31" s="1">
        <v>0.23987235053831943</v>
      </c>
      <c r="G31" s="1">
        <v>0.13907256843077453</v>
      </c>
      <c r="H31" s="1">
        <v>0.13974378445461977</v>
      </c>
      <c r="I31" s="1">
        <f t="shared" si="0"/>
        <v>0.2</v>
      </c>
      <c r="J31" s="1">
        <v>0.20348729946268782</v>
      </c>
    </row>
    <row r="32" spans="1:10" ht="15" x14ac:dyDescent="0.25">
      <c r="A32" s="1">
        <v>260</v>
      </c>
      <c r="B32" s="1">
        <v>2.9582450808972127</v>
      </c>
      <c r="C32" s="1">
        <v>-2.2363736993053842</v>
      </c>
      <c r="D32" s="1">
        <v>-2.2379750620207153</v>
      </c>
      <c r="E32" s="1">
        <v>0.24445494137843304</v>
      </c>
      <c r="F32" s="1">
        <v>0.2462066684140353</v>
      </c>
      <c r="G32" s="1">
        <v>0.14928465301440053</v>
      </c>
      <c r="H32" s="1">
        <v>0.15009024645844649</v>
      </c>
      <c r="I32" s="1">
        <f t="shared" si="0"/>
        <v>0.2</v>
      </c>
      <c r="J32" s="1">
        <v>0.2039381889669008</v>
      </c>
    </row>
    <row r="33" spans="1:10" ht="15" x14ac:dyDescent="0.25">
      <c r="A33" s="1">
        <v>262</v>
      </c>
      <c r="B33" s="1">
        <v>2.9889733637234279</v>
      </c>
      <c r="C33" s="1">
        <v>-2.1659918380043388</v>
      </c>
      <c r="D33" s="1">
        <v>-2.1678883472884443</v>
      </c>
      <c r="E33" s="1">
        <v>0.25078255026125634</v>
      </c>
      <c r="F33" s="1">
        <v>0.25282734940493978</v>
      </c>
      <c r="G33" s="1">
        <v>0.1603474725005678</v>
      </c>
      <c r="H33" s="1">
        <v>0.16131095588274236</v>
      </c>
      <c r="I33" s="1">
        <f t="shared" si="0"/>
        <v>0.2</v>
      </c>
      <c r="J33" s="1">
        <v>0.20444035865502183</v>
      </c>
    </row>
    <row r="34" spans="1:10" ht="15" x14ac:dyDescent="0.25">
      <c r="A34" s="1">
        <v>264</v>
      </c>
      <c r="B34" s="1">
        <v>3.0200169098083638</v>
      </c>
      <c r="C34" s="1">
        <v>-2.0958955252396478</v>
      </c>
      <c r="D34" s="1">
        <v>-2.09813865374641</v>
      </c>
      <c r="E34" s="1">
        <v>0.25737009176960918</v>
      </c>
      <c r="F34" s="1">
        <v>0.25975257532792928</v>
      </c>
      <c r="G34" s="1">
        <v>0.17233380326817116</v>
      </c>
      <c r="H34" s="1">
        <v>0.17348173895064545</v>
      </c>
      <c r="I34" s="1">
        <f t="shared" si="0"/>
        <v>0.2</v>
      </c>
      <c r="J34" s="1">
        <v>0.20499866163736805</v>
      </c>
    </row>
    <row r="35" spans="1:10" ht="15" x14ac:dyDescent="0.25">
      <c r="A35" s="1">
        <v>266</v>
      </c>
      <c r="B35" s="1">
        <v>3.0513851279093744</v>
      </c>
      <c r="C35" s="1">
        <v>-2.0260618001082018</v>
      </c>
      <c r="D35" s="1">
        <v>-2.028711466017584</v>
      </c>
      <c r="E35" s="1">
        <v>0.26423118704389387</v>
      </c>
      <c r="F35" s="1">
        <v>0.2670019068939089</v>
      </c>
      <c r="G35" s="1">
        <v>0.18532112975307513</v>
      </c>
      <c r="H35" s="1">
        <v>0.18668315676910763</v>
      </c>
      <c r="I35" s="1">
        <f t="shared" si="0"/>
        <v>0.2</v>
      </c>
      <c r="J35" s="1">
        <v>0.20561828312116326</v>
      </c>
    </row>
    <row r="36" spans="1:10" ht="15" x14ac:dyDescent="0.25">
      <c r="A36" s="1">
        <v>268</v>
      </c>
      <c r="B36" s="1">
        <v>3.0830876998716201</v>
      </c>
      <c r="C36" s="1">
        <v>-1.9564678331607495</v>
      </c>
      <c r="D36" s="1">
        <v>-1.9595936926450701</v>
      </c>
      <c r="E36" s="1">
        <v>0.27138030425152099</v>
      </c>
      <c r="F36" s="1">
        <v>0.27459637515296598</v>
      </c>
      <c r="G36" s="1">
        <v>0.19939134295086702</v>
      </c>
      <c r="H36" s="1">
        <v>0.20100004122725046</v>
      </c>
      <c r="I36" s="1">
        <f t="shared" si="0"/>
        <v>0.2</v>
      </c>
      <c r="J36" s="1">
        <v>0.20630474741430752</v>
      </c>
    </row>
    <row r="37" spans="1:10" ht="15" x14ac:dyDescent="0.25">
      <c r="A37" s="1">
        <v>270</v>
      </c>
      <c r="B37" s="1">
        <v>3.1151345817873182</v>
      </c>
      <c r="C37" s="1">
        <v>-1.8870909102596274</v>
      </c>
      <c r="D37" s="1">
        <v>-1.890773831252933</v>
      </c>
      <c r="E37" s="1">
        <v>0.27883281944627525</v>
      </c>
      <c r="F37" s="1">
        <v>0.28255857207105178</v>
      </c>
      <c r="G37" s="1">
        <v>0.21463019498093872</v>
      </c>
      <c r="H37" s="1">
        <v>0.2165207180978993</v>
      </c>
      <c r="I37" s="1">
        <f t="shared" si="0"/>
        <v>0.2</v>
      </c>
      <c r="J37" s="1">
        <v>0.2070639229658611</v>
      </c>
    </row>
    <row r="38" spans="1:10" ht="15" x14ac:dyDescent="0.25">
      <c r="A38" s="1">
        <v>272</v>
      </c>
      <c r="B38" s="1">
        <v>3.1475360037616045</v>
      </c>
      <c r="C38" s="1">
        <v>-1.8179084184908774</v>
      </c>
      <c r="D38" s="1">
        <v>-1.8222421579912707</v>
      </c>
      <c r="E38" s="1">
        <v>0.28660508229157461</v>
      </c>
      <c r="F38" s="1">
        <v>0.29091273803855922</v>
      </c>
      <c r="G38" s="1">
        <v>0.23112643679706912</v>
      </c>
      <c r="H38" s="1">
        <v>0.23333582852637225</v>
      </c>
      <c r="I38" s="1">
        <f t="shared" si="0"/>
        <v>0.2</v>
      </c>
      <c r="J38" s="1">
        <v>0.2079020251495115</v>
      </c>
    </row>
    <row r="39" spans="1:10" ht="15" x14ac:dyDescent="0.25">
      <c r="A39" s="1">
        <v>274</v>
      </c>
      <c r="B39" s="1">
        <v>3.1803024680120933</v>
      </c>
      <c r="C39" s="1">
        <v>-1.7488978343699337</v>
      </c>
      <c r="D39" s="1">
        <v>-1.7539909434743446</v>
      </c>
      <c r="E39" s="1">
        <v>0.29471448706356235</v>
      </c>
      <c r="F39" s="1">
        <v>0.29968484352274533</v>
      </c>
      <c r="G39" s="1">
        <v>0.24897055245819089</v>
      </c>
      <c r="H39" s="1">
        <v>0.25153664675176068</v>
      </c>
      <c r="I39" s="1">
        <f t="shared" si="0"/>
        <v>0.2</v>
      </c>
      <c r="J39" s="1">
        <v>0.20882561648657855</v>
      </c>
    </row>
    <row r="40" spans="1:10" ht="15" x14ac:dyDescent="0.25">
      <c r="A40" s="1">
        <v>276</v>
      </c>
      <c r="B40" s="1">
        <v>3.2134447449852166</v>
      </c>
      <c r="C40" s="1">
        <v>-1.6800367146259259</v>
      </c>
      <c r="D40" s="1">
        <v>-1.6860146974163681</v>
      </c>
      <c r="E40" s="1">
        <v>0.30317954938575609</v>
      </c>
      <c r="F40" s="1">
        <v>0.30890266138462269</v>
      </c>
      <c r="G40" s="1">
        <v>0.26825298994696167</v>
      </c>
      <c r="H40" s="1">
        <v>0.27121278141681304</v>
      </c>
      <c r="I40" s="1">
        <f t="shared" si="0"/>
        <v>0.2</v>
      </c>
      <c r="J40" s="1">
        <v>0.20984160399826732</v>
      </c>
    </row>
    <row r="41" spans="1:10" ht="15" x14ac:dyDescent="0.25">
      <c r="A41" s="1">
        <v>278</v>
      </c>
      <c r="B41" s="1">
        <v>3.2469738671217216</v>
      </c>
      <c r="C41" s="1">
        <v>-1.6113026899022904</v>
      </c>
      <c r="D41" s="1">
        <v>-1.6183104440809077</v>
      </c>
      <c r="E41" s="1">
        <v>0.31201998918549712</v>
      </c>
      <c r="F41" s="1">
        <v>0.31859582557810429</v>
      </c>
      <c r="G41" s="1">
        <v>0.2890617770917685</v>
      </c>
      <c r="H41" s="1">
        <v>0.29244914343992079</v>
      </c>
      <c r="I41" s="1">
        <f t="shared" si="0"/>
        <v>0.2</v>
      </c>
      <c r="J41" s="1">
        <v>0.21095723337335226</v>
      </c>
    </row>
    <row r="42" spans="1:10" ht="15" x14ac:dyDescent="0.25">
      <c r="A42" s="1">
        <v>280</v>
      </c>
      <c r="B42" s="1">
        <v>3.2809011198449265</v>
      </c>
      <c r="C42" s="1">
        <v>-1.5426734617717706</v>
      </c>
      <c r="D42" s="1">
        <v>-1.5508780304557561</v>
      </c>
      <c r="E42" s="1">
        <v>0.32125682040368053</v>
      </c>
      <c r="F42" s="1">
        <v>0.32879587102881697</v>
      </c>
      <c r="G42" s="1">
        <v>0.31147940440956268</v>
      </c>
      <c r="H42" s="1">
        <v>0.31532206973601629</v>
      </c>
      <c r="I42" s="1">
        <f t="shared" si="0"/>
        <v>0.2</v>
      </c>
      <c r="J42" s="1">
        <v>0.21218007963771673</v>
      </c>
    </row>
    <row r="43" spans="1:10" ht="15" x14ac:dyDescent="0.25">
      <c r="A43" s="1">
        <v>282</v>
      </c>
      <c r="B43" s="1">
        <v>3.3152380292774648</v>
      </c>
      <c r="C43" s="1">
        <v>-1.4741268035334407</v>
      </c>
      <c r="D43" s="1">
        <v>-1.4837204687081595</v>
      </c>
      <c r="E43" s="1">
        <v>0.33091244803325842</v>
      </c>
      <c r="F43" s="1">
        <v>0.33953624845038421</v>
      </c>
      <c r="G43" s="1">
        <v>0.33557885854028491</v>
      </c>
      <c r="H43" s="1">
        <v>0.33989451509879742</v>
      </c>
      <c r="I43" s="1">
        <f t="shared" si="0"/>
        <v>0.2</v>
      </c>
      <c r="J43" s="1">
        <v>0.21351803401662092</v>
      </c>
    </row>
    <row r="44" spans="1:10" ht="15" x14ac:dyDescent="0.25">
      <c r="A44" s="1">
        <v>284</v>
      </c>
      <c r="B44" s="1">
        <v>3.3499963461137705</v>
      </c>
      <c r="C44" s="1">
        <v>-1.4056405653393114</v>
      </c>
      <c r="D44" s="1">
        <v>-1.4168443139194944</v>
      </c>
      <c r="E44" s="1">
        <v>0.34101077310876626</v>
      </c>
      <c r="F44" s="1">
        <v>0.35085230670206985</v>
      </c>
      <c r="G44" s="1">
        <v>0.36141870566697676</v>
      </c>
      <c r="H44" s="1">
        <v>0.36621027153353192</v>
      </c>
      <c r="I44" s="1">
        <f t="shared" si="0"/>
        <v>0.2</v>
      </c>
      <c r="J44" s="1">
        <v>0.21497928668964653</v>
      </c>
    </row>
    <row r="45" spans="1:10" ht="15" x14ac:dyDescent="0.25">
      <c r="A45" s="1">
        <v>286</v>
      </c>
      <c r="B45" s="1">
        <v>3.3851880249845991</v>
      </c>
      <c r="C45" s="1">
        <v>-1.3371926842904895</v>
      </c>
      <c r="D45" s="1">
        <v>-1.3502600772902884</v>
      </c>
      <c r="E45" s="1">
        <v>0.35157730631843237</v>
      </c>
      <c r="F45" s="1">
        <v>0.36278123403811191</v>
      </c>
      <c r="G45" s="1">
        <v>0.38903716056819926</v>
      </c>
      <c r="H45" s="1">
        <v>0.39428725298439626</v>
      </c>
      <c r="I45" s="1">
        <f t="shared" si="0"/>
        <v>0.2</v>
      </c>
      <c r="J45" s="1">
        <v>0.21657230515236439</v>
      </c>
    </row>
    <row r="46" spans="1:10" ht="15" x14ac:dyDescent="0.25">
      <c r="A46" s="1">
        <v>288</v>
      </c>
      <c r="B46" s="1">
        <v>3.4208251985450864</v>
      </c>
      <c r="C46" s="1">
        <v>-1.2687612002489248</v>
      </c>
      <c r="D46" s="1">
        <v>-1.2839826738833382</v>
      </c>
      <c r="E46" s="1">
        <v>0.36263929096213521</v>
      </c>
      <c r="F46" s="1">
        <v>0.37536194827384023</v>
      </c>
      <c r="G46" s="1">
        <v>0.4184451414094108</v>
      </c>
      <c r="H46" s="1">
        <v>0.42411000040809321</v>
      </c>
      <c r="I46" s="1">
        <f t="shared" si="0"/>
        <v>0.2</v>
      </c>
      <c r="J46" s="1">
        <v>0.21830580791823931</v>
      </c>
    </row>
    <row r="47" spans="1:10" ht="15" x14ac:dyDescent="0.25">
      <c r="A47" s="1">
        <v>290</v>
      </c>
      <c r="B47" s="1">
        <v>3.4569201453960661</v>
      </c>
      <c r="C47" s="1">
        <v>-1.200324278233849</v>
      </c>
      <c r="D47" s="1">
        <v>-1.2180319024661768</v>
      </c>
      <c r="E47" s="1">
        <v>0.37422583603208293</v>
      </c>
      <c r="F47" s="1">
        <v>0.38863492454284876</v>
      </c>
      <c r="G47" s="1">
        <v>0.4496184107757436</v>
      </c>
      <c r="H47" s="1">
        <v>0.45562172055093786</v>
      </c>
      <c r="I47" s="1">
        <f t="shared" si="0"/>
        <v>0.2</v>
      </c>
      <c r="J47" s="1">
        <v>0.22018873331943375</v>
      </c>
    </row>
    <row r="48" spans="1:10" ht="15" x14ac:dyDescent="0.25">
      <c r="A48" s="1">
        <v>292</v>
      </c>
      <c r="B48" s="1">
        <v>3.4934852508080776</v>
      </c>
      <c r="C48" s="1">
        <v>-1.1318602384134131</v>
      </c>
      <c r="D48" s="1">
        <v>-1.1524329530498341</v>
      </c>
      <c r="E48" s="1">
        <v>0.38636806024810511</v>
      </c>
      <c r="F48" s="1">
        <v>0.40264194801259967</v>
      </c>
      <c r="G48" s="1">
        <v>0.48248904571437734</v>
      </c>
      <c r="H48" s="1">
        <v>0.48871636734796475</v>
      </c>
      <c r="I48" s="1">
        <f t="shared" si="0"/>
        <v>0.2</v>
      </c>
      <c r="J48" s="1">
        <v>0.22223020319623626</v>
      </c>
    </row>
    <row r="49" spans="1:10" ht="15" x14ac:dyDescent="0.25">
      <c r="A49" s="1">
        <v>294</v>
      </c>
      <c r="B49" s="1">
        <v>3.5305329590548267</v>
      </c>
      <c r="C49" s="1">
        <v>-1.0633475948658373</v>
      </c>
      <c r="D49" s="1">
        <v>-1.0872169352254462</v>
      </c>
      <c r="E49" s="1">
        <v>0.39909924793491947</v>
      </c>
      <c r="F49" s="1">
        <v>0.41742577776170198</v>
      </c>
      <c r="G49" s="1">
        <v>0.5169366648994983</v>
      </c>
      <c r="H49" s="1">
        <v>0.52323149172762939</v>
      </c>
      <c r="I49" s="1">
        <f t="shared" si="0"/>
        <v>0.2</v>
      </c>
      <c r="J49" s="1">
        <v>0.22443948130199382</v>
      </c>
    </row>
    <row r="50" spans="1:10" ht="15" x14ac:dyDescent="0.25">
      <c r="A50" s="1">
        <v>296</v>
      </c>
      <c r="B50" s="1">
        <v>3.5680757159748508</v>
      </c>
      <c r="C50" s="1">
        <v>-0.9947651044733764</v>
      </c>
      <c r="D50" s="1">
        <v>-1.0224214173065553</v>
      </c>
      <c r="E50" s="1">
        <v>0.41245501768356102</v>
      </c>
      <c r="F50" s="1">
        <v>0.43302970713540134</v>
      </c>
      <c r="G50" s="1">
        <v>0.55278006196044194</v>
      </c>
      <c r="H50" s="1">
        <v>0.55894279245817136</v>
      </c>
      <c r="I50" s="1">
        <f t="shared" si="0"/>
        <v>0.2</v>
      </c>
      <c r="J50" s="1">
        <v>0.226825926293758</v>
      </c>
    </row>
    <row r="51" spans="1:10" ht="15" x14ac:dyDescent="0.25">
      <c r="A51" s="1">
        <v>298</v>
      </c>
      <c r="B51" s="1">
        <v>3.6061259001629051</v>
      </c>
      <c r="C51" s="1">
        <v>-0.92609182753063624</v>
      </c>
      <c r="D51" s="1">
        <v>-0.95809096254254966</v>
      </c>
      <c r="E51" s="1">
        <v>0.42647350479171625</v>
      </c>
      <c r="F51" s="1">
        <v>0.44949700546252391</v>
      </c>
      <c r="G51" s="1">
        <v>0.58977012981601051</v>
      </c>
      <c r="H51" s="1">
        <v>0.59556144937176558</v>
      </c>
      <c r="I51" s="1">
        <f t="shared" si="0"/>
        <v>0.2</v>
      </c>
      <c r="J51" s="1">
        <v>0.2293989392283555</v>
      </c>
    </row>
    <row r="52" spans="1:10" ht="15" x14ac:dyDescent="0.25">
      <c r="A52" s="1">
        <v>300</v>
      </c>
      <c r="B52" s="1">
        <v>3.6446957409411871</v>
      </c>
      <c r="C52" s="1">
        <v>-0.85730720190106358</v>
      </c>
      <c r="D52" s="1">
        <v>-0.89427764425996648</v>
      </c>
      <c r="E52" s="1">
        <v>0.44119555852573517</v>
      </c>
      <c r="F52" s="1">
        <v>0.4668702262587347</v>
      </c>
      <c r="G52" s="1">
        <v>0.62758517388654911</v>
      </c>
      <c r="H52" s="1">
        <v>0.6327353497088648</v>
      </c>
      <c r="I52" s="1">
        <f t="shared" si="0"/>
        <v>0.2</v>
      </c>
      <c r="J52" s="1">
        <v>0.23216790553915514</v>
      </c>
    </row>
    <row r="53" spans="1:10" ht="15" x14ac:dyDescent="0.25">
      <c r="A53" s="1">
        <v>302</v>
      </c>
      <c r="B53" s="1">
        <v>3.6837972209702849</v>
      </c>
      <c r="C53" s="1">
        <v>-0.78839113284652085</v>
      </c>
      <c r="D53" s="1">
        <v>-0.8310415167437919</v>
      </c>
      <c r="E53" s="1">
        <v>0.45666495528794809</v>
      </c>
      <c r="F53" s="1">
        <v>0.48519036822582584</v>
      </c>
      <c r="G53" s="1">
        <v>0.66582984697821024</v>
      </c>
      <c r="H53" s="1">
        <v>0.67005516574126534</v>
      </c>
      <c r="I53" s="1">
        <f t="shared" si="0"/>
        <v>0.2</v>
      </c>
      <c r="J53" s="1">
        <v>0.23514213153021155</v>
      </c>
    </row>
    <row r="54" spans="1:10" ht="15" x14ac:dyDescent="0.25">
      <c r="A54" s="1">
        <v>304</v>
      </c>
      <c r="B54" s="1">
        <v>3.7234419610244496</v>
      </c>
      <c r="C54" s="1">
        <v>-0.71932410099093036</v>
      </c>
      <c r="D54" s="1">
        <v>-0.7684510130966502</v>
      </c>
      <c r="E54" s="1">
        <v>0.47292862880264003</v>
      </c>
      <c r="F54" s="1">
        <v>0.50449587779494764</v>
      </c>
      <c r="G54" s="1">
        <v>0.70403892750874497</v>
      </c>
      <c r="H54" s="1">
        <v>0.70706586258700588</v>
      </c>
      <c r="I54" s="1">
        <f t="shared" si="0"/>
        <v>0.2</v>
      </c>
      <c r="J54" s="1">
        <v>0.23833077549137408</v>
      </c>
    </row>
    <row r="55" spans="1:10" ht="15" x14ac:dyDescent="0.25">
      <c r="A55" s="1">
        <v>306</v>
      </c>
      <c r="B55" s="1">
        <v>3.7636410840688441</v>
      </c>
      <c r="C55" s="1">
        <v>-0.65008729126669584</v>
      </c>
      <c r="D55" s="1">
        <v>-0.70658323541469448</v>
      </c>
      <c r="E55" s="1">
        <v>0.49003691844795372</v>
      </c>
      <c r="F55" s="1">
        <v>0.52482148599296807</v>
      </c>
      <c r="G55" s="1">
        <v>0.74168693837361177</v>
      </c>
      <c r="H55" s="1">
        <v>0.743283606910634</v>
      </c>
      <c r="I55" s="1">
        <f t="shared" si="0"/>
        <v>0.2</v>
      </c>
      <c r="J55" s="1">
        <v>0.24174277360990501</v>
      </c>
    </row>
    <row r="56" spans="1:10" ht="15" x14ac:dyDescent="0.25">
      <c r="A56" s="1">
        <v>308</v>
      </c>
      <c r="B56" s="1">
        <v>3.8044050553303812</v>
      </c>
      <c r="C56" s="1">
        <v>-0.58066274613934377</v>
      </c>
      <c r="D56" s="1">
        <v>-0.645524096730552</v>
      </c>
      <c r="E56" s="1">
        <v>0.50804383685277021</v>
      </c>
      <c r="F56" s="1">
        <v>0.54619687838062925</v>
      </c>
      <c r="G56" s="1">
        <v>0.77820412162692809</v>
      </c>
      <c r="H56" s="1">
        <v>0.778217270826566</v>
      </c>
      <c r="I56" s="1">
        <f t="shared" si="0"/>
        <v>0.2</v>
      </c>
      <c r="J56" s="1">
        <v>0.2453867609305585</v>
      </c>
    </row>
    <row r="57" spans="1:10" ht="15" x14ac:dyDescent="0.25">
      <c r="A57" s="1">
        <v>310</v>
      </c>
      <c r="B57" s="1">
        <v>3.8457434945400526</v>
      </c>
      <c r="C57" s="1">
        <v>-0.51103354692018987</v>
      </c>
      <c r="D57" s="1">
        <v>-0.58536826878704351</v>
      </c>
      <c r="E57" s="1">
        <v>0.52700735783929786</v>
      </c>
      <c r="F57" s="1">
        <v>0.56864520503050098</v>
      </c>
      <c r="G57" s="1">
        <v>0.81299854909475766</v>
      </c>
      <c r="H57" s="1">
        <v>0.81139291030419036</v>
      </c>
      <c r="I57" s="1">
        <f t="shared" si="0"/>
        <v>0.2</v>
      </c>
      <c r="J57" s="1">
        <v>0.24927098769621767</v>
      </c>
    </row>
    <row r="58" spans="1:10" ht="15" x14ac:dyDescent="0.25">
      <c r="A58" s="1">
        <v>312</v>
      </c>
      <c r="B58" s="1">
        <v>3.8876649559338232</v>
      </c>
      <c r="C58" s="1">
        <v>-0.44118402756834063</v>
      </c>
      <c r="D58" s="1">
        <v>-0.52621888548801288</v>
      </c>
      <c r="E58" s="1">
        <v>0.54698972571337867</v>
      </c>
      <c r="F58" s="1">
        <v>0.59218144820456875</v>
      </c>
      <c r="G58" s="1">
        <v>0.8454832373869553</v>
      </c>
      <c r="H58" s="1">
        <v>0.84237892233085032</v>
      </c>
      <c r="I58" s="1">
        <f t="shared" si="0"/>
        <v>0.2</v>
      </c>
      <c r="J58" s="1">
        <v>0.25340323148422228</v>
      </c>
    </row>
    <row r="59" spans="1:10" ht="15" x14ac:dyDescent="0.25">
      <c r="A59" s="1">
        <v>314</v>
      </c>
      <c r="B59" s="1">
        <v>3.9301766709210693</v>
      </c>
      <c r="C59" s="1">
        <v>-0.37110002606197368</v>
      </c>
      <c r="D59" s="1">
        <v>-0.46818694967064783</v>
      </c>
      <c r="E59" s="1">
        <v>0.56805778677254659</v>
      </c>
      <c r="F59" s="1">
        <v>0.61681067861508887</v>
      </c>
      <c r="G59" s="1">
        <v>0.87510620043023768</v>
      </c>
      <c r="H59" s="1">
        <v>0.87080923180328362</v>
      </c>
      <c r="I59" s="1">
        <f t="shared" si="0"/>
        <v>0.2</v>
      </c>
      <c r="J59" s="1">
        <v>0.25779070563847739</v>
      </c>
    </row>
    <row r="60" spans="1:10" ht="15" x14ac:dyDescent="0.25">
      <c r="A60" s="1">
        <v>316</v>
      </c>
      <c r="B60" s="1">
        <v>3.9732842475527903</v>
      </c>
      <c r="C60" s="1">
        <v>-0.30076917919618179</v>
      </c>
      <c r="D60" s="1">
        <v>-0.41139039166032598</v>
      </c>
      <c r="E60" s="1">
        <v>0.5902833437001076</v>
      </c>
      <c r="F60" s="1">
        <v>0.64252624671557568</v>
      </c>
      <c r="G60" s="1">
        <v>0.90138062012835274</v>
      </c>
      <c r="H60" s="1">
        <v>0.89640195254323074</v>
      </c>
      <c r="I60" s="1">
        <f t="shared" si="0"/>
        <v>0.2</v>
      </c>
      <c r="J60" s="1">
        <v>0.26243996458322366</v>
      </c>
    </row>
    <row r="61" spans="1:10" ht="15" x14ac:dyDescent="0.25">
      <c r="A61" s="1">
        <v>318</v>
      </c>
      <c r="B61" s="1">
        <v>4.0169913200344549</v>
      </c>
      <c r="C61" s="1">
        <v>-0.23018126755257357</v>
      </c>
      <c r="D61" s="1">
        <v>-0.35595273300352548</v>
      </c>
      <c r="E61" s="1">
        <v>0.61374353322131037</v>
      </c>
      <c r="F61" s="1">
        <v>0.66930797282919141</v>
      </c>
      <c r="G61" s="1">
        <v>0.92391195386368585</v>
      </c>
      <c r="H61" s="1">
        <v>0.91897152464513887</v>
      </c>
      <c r="I61" s="1">
        <f t="shared" si="0"/>
        <v>0.2</v>
      </c>
      <c r="J61" s="1">
        <v>0.26735680668977979</v>
      </c>
    </row>
    <row r="62" spans="1:10" ht="15" x14ac:dyDescent="0.25">
      <c r="A62" s="1">
        <v>320</v>
      </c>
      <c r="B62" s="1">
        <v>4.0612991405181038</v>
      </c>
      <c r="C62" s="1">
        <v>-0.15932861839650678</v>
      </c>
      <c r="D62" s="1">
        <v>-0.30200131891336696</v>
      </c>
      <c r="E62" s="1">
        <v>0.63852122698914537</v>
      </c>
      <c r="F62" s="1">
        <v>0.69712041809723535</v>
      </c>
      <c r="G62" s="1">
        <v>0.94241896708641282</v>
      </c>
      <c r="H62" s="1">
        <v>0.93843324632083436</v>
      </c>
      <c r="I62" s="1">
        <f t="shared" si="0"/>
        <v>0.2</v>
      </c>
      <c r="J62" s="1">
        <v>0.27254617545134058</v>
      </c>
    </row>
    <row r="63" spans="1:10" ht="15" x14ac:dyDescent="0.25">
      <c r="A63" s="1">
        <v>322</v>
      </c>
      <c r="B63" s="1">
        <v>4.1062061042627622</v>
      </c>
      <c r="C63" s="1">
        <v>-8.8206575403931939E-2</v>
      </c>
      <c r="D63" s="1">
        <v>-0.24966509921838717</v>
      </c>
      <c r="E63" s="1">
        <v>0.66470545510989176</v>
      </c>
      <c r="F63" s="1">
        <v>0.72591133573494526</v>
      </c>
      <c r="G63" s="1">
        <v>0.95674639601284006</v>
      </c>
      <c r="H63" s="1">
        <v>0.95480019068747068</v>
      </c>
      <c r="I63" s="1">
        <f t="shared" si="0"/>
        <v>0.2</v>
      </c>
      <c r="J63" s="1">
        <v>0.27801205980166055</v>
      </c>
    </row>
    <row r="64" spans="1:10" ht="15" x14ac:dyDescent="0.25">
      <c r="A64" s="1">
        <v>324</v>
      </c>
      <c r="B64" s="1">
        <v>4.1517071979596336</v>
      </c>
      <c r="C64" s="1">
        <v>-1.6814045412820829E-2</v>
      </c>
      <c r="D64" s="1">
        <v>-0.19907196050153347</v>
      </c>
      <c r="E64" s="1">
        <v>0.69239185097192835</v>
      </c>
      <c r="F64" s="1">
        <v>0.75561041691959085</v>
      </c>
      <c r="G64" s="1">
        <v>0.96686808039825878</v>
      </c>
      <c r="H64" s="1">
        <v>0.96817349261644037</v>
      </c>
      <c r="I64" s="1">
        <f t="shared" si="0"/>
        <v>0.2</v>
      </c>
      <c r="J64" s="1">
        <v>0.28375739448973536</v>
      </c>
    </row>
    <row r="65" spans="1:10" ht="15" x14ac:dyDescent="0.25">
      <c r="A65" s="1">
        <v>326</v>
      </c>
      <c r="B65" s="1">
        <v>4.1977933595693617</v>
      </c>
      <c r="C65" s="1">
        <v>5.4845866156246821E-2</v>
      </c>
      <c r="D65" s="1">
        <v>-0.15034564154119417</v>
      </c>
      <c r="E65" s="1">
        <v>0.72168311505544958</v>
      </c>
      <c r="F65" s="1">
        <v>0.78612845538130505</v>
      </c>
      <c r="G65" s="1">
        <v>0.97288071740894111</v>
      </c>
      <c r="H65" s="1">
        <v>0.97872771368881439</v>
      </c>
      <c r="I65" s="1">
        <f t="shared" si="0"/>
        <v>0.2</v>
      </c>
      <c r="J65" s="1">
        <v>0.28978396149293006</v>
      </c>
    </row>
    <row r="66" spans="1:10" ht="15" x14ac:dyDescent="0.25">
      <c r="A66" s="1">
        <v>328</v>
      </c>
      <c r="B66" s="1">
        <v>4.2444507364061188</v>
      </c>
      <c r="C66" s="1">
        <v>0.12676511795284015</v>
      </c>
      <c r="D66" s="1">
        <v>-0.10360229912514986</v>
      </c>
      <c r="E66" s="1">
        <v>0.75268949411375563</v>
      </c>
      <c r="F66" s="1">
        <v>0.81735705676214976</v>
      </c>
      <c r="G66" s="1">
        <v>0.97498959355272263</v>
      </c>
      <c r="H66" s="1">
        <v>0.9866933413229666</v>
      </c>
      <c r="I66" s="1">
        <f t="shared" si="0"/>
        <v>0.2</v>
      </c>
      <c r="J66" s="1">
        <v>0.2960922935139027</v>
      </c>
    </row>
    <row r="67" spans="1:10" ht="15" x14ac:dyDescent="0.25">
      <c r="A67" s="1">
        <v>330</v>
      </c>
      <c r="B67" s="1">
        <v>4.2916598264271038</v>
      </c>
      <c r="C67" s="1">
        <v>0.19892987838869391</v>
      </c>
      <c r="D67" s="1">
        <v>-5.8946829734619982E-2</v>
      </c>
      <c r="E67" s="1">
        <v>0.78552927045306575</v>
      </c>
      <c r="F67" s="1">
        <v>0.84916901048947391</v>
      </c>
      <c r="G67" s="1">
        <v>0.97348851755889909</v>
      </c>
      <c r="H67" s="1">
        <v>0.99233845267920728</v>
      </c>
      <c r="I67" s="1">
        <f t="shared" si="0"/>
        <v>0.2</v>
      </c>
      <c r="J67" s="1">
        <v>0.30268158066063422</v>
      </c>
    </row>
    <row r="68" spans="1:10" ht="15" x14ac:dyDescent="0.25">
      <c r="A68" s="1">
        <v>332</v>
      </c>
      <c r="B68" s="1">
        <v>4.3393944857539344</v>
      </c>
      <c r="C68" s="1">
        <v>0.27131953740250409</v>
      </c>
      <c r="D68" s="1">
        <v>-1.6469091282548611E-2</v>
      </c>
      <c r="E68" s="1">
        <v>0.82032925390480549</v>
      </c>
      <c r="F68" s="1">
        <v>0.88141942125132966</v>
      </c>
      <c r="G68" s="1">
        <v>0.9687365772375891</v>
      </c>
      <c r="H68" s="1">
        <v>0.99595125902684367</v>
      </c>
      <c r="I68" s="1">
        <f t="shared" ref="I68:I131" si="1">I67</f>
        <v>0.2</v>
      </c>
      <c r="J68" s="1">
        <v>0.30954958145245093</v>
      </c>
    </row>
    <row r="69" spans="1:10" ht="15" x14ac:dyDescent="0.25">
      <c r="A69" s="1">
        <v>334</v>
      </c>
      <c r="B69" s="1">
        <v>4.3876207833857954</v>
      </c>
      <c r="C69" s="1">
        <v>0.34390556526401356</v>
      </c>
      <c r="D69" s="1">
        <v>2.3759796182536402E-2</v>
      </c>
      <c r="E69" s="1">
        <v>0.85722526637027563</v>
      </c>
      <c r="F69" s="1">
        <v>0.91394766319599452</v>
      </c>
      <c r="G69" s="1">
        <v>0.96113427957580699</v>
      </c>
      <c r="H69" s="1">
        <v>0.99782476685676824</v>
      </c>
      <c r="I69" s="1">
        <f t="shared" si="1"/>
        <v>0.2</v>
      </c>
      <c r="J69" s="1">
        <v>0.31669253932671526</v>
      </c>
    </row>
    <row r="70" spans="1:10" ht="15" x14ac:dyDescent="0.25">
      <c r="A70" s="1">
        <v>336</v>
      </c>
      <c r="B70" s="1">
        <v>4.4362956819036592</v>
      </c>
      <c r="C70" s="1">
        <v>0.416650197223079</v>
      </c>
      <c r="D70" s="1">
        <v>6.1690865994010809E-2</v>
      </c>
      <c r="E70" s="1">
        <v>0.89636260538833679</v>
      </c>
      <c r="F70" s="1">
        <v>0.94658017329213862</v>
      </c>
      <c r="G70" s="1">
        <v>0.95110121017939342</v>
      </c>
      <c r="H70" s="1">
        <v>0.99824427215610956</v>
      </c>
      <c r="I70" s="1">
        <f t="shared" si="1"/>
        <v>0.2</v>
      </c>
      <c r="J70" s="1">
        <v>0.32410510583955771</v>
      </c>
    </row>
    <row r="71" spans="1:10" ht="15" x14ac:dyDescent="0.25">
      <c r="A71" s="1">
        <v>338</v>
      </c>
      <c r="B71" s="1">
        <v>4.4853655207775294</v>
      </c>
      <c r="C71" s="1">
        <v>0.48950492062168616</v>
      </c>
      <c r="D71" s="1">
        <v>9.7300219605012866E-2</v>
      </c>
      <c r="E71" s="1">
        <v>0.93789646887281275</v>
      </c>
      <c r="F71" s="1">
        <v>0.97913404338338172</v>
      </c>
      <c r="G71" s="1">
        <v>0.93905672242927651</v>
      </c>
      <c r="H71" s="1">
        <v>0.99747793836934584</v>
      </c>
      <c r="I71" s="1">
        <f t="shared" si="1"/>
        <v>0.2</v>
      </c>
      <c r="J71" s="1">
        <v>0.33178027175845348</v>
      </c>
    </row>
    <row r="72" spans="1:10" ht="15" x14ac:dyDescent="0.25">
      <c r="A72" s="1">
        <v>340</v>
      </c>
      <c r="B72" s="1">
        <v>4.5347642767802743</v>
      </c>
      <c r="C72" s="1">
        <v>0.56240873897828825</v>
      </c>
      <c r="D72" s="1">
        <v>0.13059122917016455</v>
      </c>
      <c r="E72" s="1">
        <v>0.98199231780121554</v>
      </c>
      <c r="F72" s="1">
        <v>1.0114213078613552</v>
      </c>
      <c r="G72" s="1">
        <v>0.92540449516402234</v>
      </c>
      <c r="H72" s="1">
        <v>0.99577035039758754</v>
      </c>
      <c r="I72" s="1">
        <f t="shared" si="1"/>
        <v>0.2</v>
      </c>
      <c r="J72" s="1">
        <v>0.33970930723357246</v>
      </c>
    </row>
    <row r="73" spans="1:10" ht="15" x14ac:dyDescent="0.25">
      <c r="A73" s="1">
        <v>342</v>
      </c>
      <c r="B73" s="1">
        <v>4.5844115741391454</v>
      </c>
      <c r="C73" s="1">
        <v>0.63528618568103123</v>
      </c>
      <c r="D73" s="1">
        <v>0.16159584245755396</v>
      </c>
      <c r="E73" s="1">
        <v>1.0288261469952749</v>
      </c>
      <c r="F73" s="1">
        <v>1.0432537617955544</v>
      </c>
      <c r="G73" s="1">
        <v>0.91052120041287676</v>
      </c>
      <c r="H73" s="1">
        <v>0.9933387027227164</v>
      </c>
      <c r="I73" s="1">
        <f t="shared" si="1"/>
        <v>0.2</v>
      </c>
      <c r="J73" s="1">
        <v>0.34788171220780845</v>
      </c>
    </row>
    <row r="74" spans="1:10" ht="15" x14ac:dyDescent="0.25">
      <c r="A74" s="1">
        <v>344</v>
      </c>
      <c r="B74" s="1">
        <v>4.6342104156461277</v>
      </c>
      <c r="C74" s="1">
        <v>0.70804505851625754</v>
      </c>
      <c r="D74" s="1">
        <v>0.19037485067384111</v>
      </c>
      <c r="E74" s="1">
        <v>1.0785846259745795</v>
      </c>
      <c r="F74" s="1">
        <v>1.0744480900494846</v>
      </c>
      <c r="G74" s="1">
        <v>0.89474906811917876</v>
      </c>
      <c r="H74" s="1">
        <v>0.99037115888672611</v>
      </c>
      <c r="I74" s="1">
        <f t="shared" si="1"/>
        <v>0.2</v>
      </c>
      <c r="J74" s="1">
        <v>0.35628517818157457</v>
      </c>
    </row>
    <row r="75" spans="1:10" ht="15" x14ac:dyDescent="0.25">
      <c r="A75" s="1">
        <v>346</v>
      </c>
      <c r="B75" s="1">
        <v>4.6840446053210902</v>
      </c>
      <c r="C75" s="1">
        <v>0.78057384563127674</v>
      </c>
      <c r="D75" s="1">
        <v>0.21701704325199969</v>
      </c>
      <c r="E75" s="1">
        <v>1.1314650619238973</v>
      </c>
      <c r="F75" s="1">
        <v>1.1048310486069151</v>
      </c>
      <c r="G75" s="1">
        <v>0.87839184304610463</v>
      </c>
      <c r="H75" s="1">
        <v>0.98702688742051847</v>
      </c>
      <c r="I75" s="1">
        <f t="shared" si="1"/>
        <v>0.2</v>
      </c>
      <c r="J75" s="1">
        <v>0.36490556238742722</v>
      </c>
    </row>
    <row r="76" spans="1:10" ht="15" x14ac:dyDescent="0.25">
      <c r="A76" s="1">
        <v>348</v>
      </c>
      <c r="B76" s="1">
        <v>4.733775833817166</v>
      </c>
      <c r="C76" s="1">
        <v>0.85273881412557062</v>
      </c>
      <c r="D76" s="1">
        <v>0.24163724883059801</v>
      </c>
      <c r="E76" s="1">
        <v>1.1876751248173736</v>
      </c>
      <c r="F76" s="1">
        <v>1.1342444209999494</v>
      </c>
      <c r="G76" s="1">
        <v>0.86171348563712336</v>
      </c>
      <c r="H76" s="1">
        <v>0.98343730729731238</v>
      </c>
      <c r="I76" s="1">
        <f t="shared" si="1"/>
        <v>0.2</v>
      </c>
      <c r="J76" s="1">
        <v>0.37372687535119575</v>
      </c>
    </row>
    <row r="77" spans="1:10" ht="15" x14ac:dyDescent="0.25">
      <c r="A77" s="1">
        <v>350</v>
      </c>
      <c r="B77" s="1">
        <v>4.7832404001732298</v>
      </c>
      <c r="C77" s="1">
        <v>0.92438073487987171</v>
      </c>
      <c r="D77" s="1">
        <v>0.26437334073130619</v>
      </c>
      <c r="E77" s="1">
        <v>1.2474322604231769</v>
      </c>
      <c r="F77" s="1">
        <v>1.1625494789389168</v>
      </c>
      <c r="G77" s="1">
        <v>0.84493894049190965</v>
      </c>
      <c r="H77" s="1">
        <v>0.9797081381636793</v>
      </c>
      <c r="I77" s="1">
        <f t="shared" si="1"/>
        <v>0.2</v>
      </c>
      <c r="J77" s="1">
        <v>0.3827312827206607</v>
      </c>
    </row>
    <row r="78" spans="1:10" ht="15" x14ac:dyDescent="0.25">
      <c r="A78" s="1">
        <v>352</v>
      </c>
      <c r="B78" s="1">
        <v>4.8322455485452434</v>
      </c>
      <c r="C78" s="1">
        <v>0.9953112222592333</v>
      </c>
      <c r="D78" s="1">
        <v>0.28538235937064155</v>
      </c>
      <c r="E78" s="1">
        <v>1.3109627000463495</v>
      </c>
      <c r="F78" s="1">
        <v>1.189630707357072</v>
      </c>
      <c r="G78" s="1">
        <v>0.82825634524245606</v>
      </c>
      <c r="H78" s="1">
        <v>0.97592192686707424</v>
      </c>
      <c r="I78" s="1">
        <f t="shared" si="1"/>
        <v>0.2</v>
      </c>
      <c r="J78" s="1">
        <v>0.39189912213034322</v>
      </c>
    </row>
    <row r="79" spans="1:10" ht="15" x14ac:dyDescent="0.25">
      <c r="A79" s="1">
        <v>354</v>
      </c>
      <c r="B79" s="1">
        <v>4.8805654072207858</v>
      </c>
      <c r="C79" s="1">
        <v>1.0653086759985397</v>
      </c>
      <c r="D79" s="1">
        <v>0.30483596475878277</v>
      </c>
      <c r="E79" s="1">
        <v>1.3784999563262887</v>
      </c>
      <c r="F79" s="1">
        <v>1.2153986070367175</v>
      </c>
      <c r="G79" s="1">
        <v>0.81182014457965546</v>
      </c>
      <c r="H79" s="1">
        <v>0.97214079848170876</v>
      </c>
      <c r="I79" s="1">
        <f t="shared" si="1"/>
        <v>0.2</v>
      </c>
      <c r="J79" s="1">
        <v>0.40120893574234001</v>
      </c>
    </row>
    <row r="80" spans="1:10" ht="15" x14ac:dyDescent="0.25">
      <c r="A80" s="1">
        <v>356</v>
      </c>
      <c r="B80" s="1">
        <v>4.9279365308582213</v>
      </c>
      <c r="C80" s="1">
        <v>1.1341138262158754</v>
      </c>
      <c r="D80" s="1">
        <v>0.32291547285350786</v>
      </c>
      <c r="E80" s="1">
        <v>1.4502826722307567</v>
      </c>
      <c r="F80" s="1">
        <v>1.2397914567106405</v>
      </c>
      <c r="G80" s="1">
        <v>0.79575468243538539</v>
      </c>
      <c r="H80" s="1">
        <v>0.96840924910643689</v>
      </c>
      <c r="I80" s="1">
        <f t="shared" si="1"/>
        <v>0.2</v>
      </c>
      <c r="J80" s="1">
        <v>0.4106375189593523</v>
      </c>
    </row>
    <row r="81" spans="1:10" ht="15" x14ac:dyDescent="0.25">
      <c r="A81" s="1">
        <v>358</v>
      </c>
      <c r="B81" s="1">
        <v>4.974053067142453</v>
      </c>
      <c r="C81" s="1">
        <v>1.2014249027495052</v>
      </c>
      <c r="D81" s="1">
        <v>0.33980674620518481</v>
      </c>
      <c r="E81" s="1">
        <v>1.5265516659086331</v>
      </c>
      <c r="F81" s="1">
        <v>1.2627759929686615</v>
      </c>
      <c r="G81" s="1">
        <v>0.78015795198257665</v>
      </c>
      <c r="H81" s="1">
        <v>0.96475685541552736</v>
      </c>
      <c r="I81" s="1">
        <f t="shared" si="1"/>
        <v>0.2</v>
      </c>
      <c r="J81" s="1">
        <v>0.42015998564842022</v>
      </c>
    </row>
    <row r="82" spans="1:10" ht="15" x14ac:dyDescent="0.25">
      <c r="A82" s="1">
        <v>360</v>
      </c>
      <c r="B82" s="1">
        <v>5.0185615979112503</v>
      </c>
      <c r="C82" s="1">
        <v>1.2668924788760416</v>
      </c>
      <c r="D82" s="1">
        <v>0.3556952015514076</v>
      </c>
      <c r="E82" s="1">
        <v>1.6075459880490317</v>
      </c>
      <c r="F82" s="1">
        <v>1.2843470417338079</v>
      </c>
      <c r="G82" s="1">
        <v>0.76510527786446925</v>
      </c>
      <c r="H82" s="1">
        <v>0.96120082140439322</v>
      </c>
      <c r="I82" s="1">
        <f t="shared" si="1"/>
        <v>0.2</v>
      </c>
      <c r="J82" s="1">
        <v>0.42974985004395344</v>
      </c>
    </row>
    <row r="83" spans="1:10" ht="15" x14ac:dyDescent="0.25">
      <c r="A83" s="1">
        <v>362</v>
      </c>
      <c r="B83" s="1">
        <v>5.0610557446200977</v>
      </c>
      <c r="C83" s="1">
        <v>1.3301140792812161</v>
      </c>
      <c r="D83" s="1">
        <v>0.37076116751171345</v>
      </c>
      <c r="E83" s="1">
        <v>1.693497782270226</v>
      </c>
      <c r="F83" s="1">
        <v>1.3045262015521015</v>
      </c>
      <c r="G83" s="1">
        <v>0.75065278330147223</v>
      </c>
      <c r="H83" s="1">
        <v>0.95774831680505124</v>
      </c>
      <c r="I83" s="1">
        <f t="shared" si="1"/>
        <v>0.2</v>
      </c>
      <c r="J83" s="1">
        <v>0.43937912531832785</v>
      </c>
    </row>
    <row r="84" spans="1:10" ht="15" x14ac:dyDescent="0.25">
      <c r="A84" s="1">
        <v>364</v>
      </c>
      <c r="B84" s="1">
        <v>5.101070681384738</v>
      </c>
      <c r="C84" s="1">
        <v>1.3906286955257396</v>
      </c>
      <c r="D84" s="1">
        <v>0.38517577951263182</v>
      </c>
      <c r="E84" s="1">
        <v>1.7846257151823821</v>
      </c>
      <c r="F84" s="1">
        <v>1.3233597304119789</v>
      </c>
      <c r="G84" s="1">
        <v>0.73684055564604667</v>
      </c>
      <c r="H84" s="1">
        <v>0.95439858590638593</v>
      </c>
      <c r="I84" s="1">
        <f t="shared" si="1"/>
        <v>0.2</v>
      </c>
      <c r="J84" s="1">
        <v>0.4490184386197007</v>
      </c>
    </row>
    <row r="85" spans="1:10" ht="15" x14ac:dyDescent="0.25">
      <c r="A85" s="1">
        <v>366</v>
      </c>
      <c r="B85" s="1">
        <v>5.1380777684624794</v>
      </c>
      <c r="C85" s="1">
        <v>1.4479114218704703</v>
      </c>
      <c r="D85" s="1">
        <v>0.399097543194806</v>
      </c>
      <c r="E85" s="1">
        <v>1.8811267247527372</v>
      </c>
      <c r="F85" s="1">
        <v>1.3409158208072303</v>
      </c>
      <c r="G85" s="1">
        <v>0.72369546896540005</v>
      </c>
      <c r="H85" s="1">
        <v>0.95114482193002159</v>
      </c>
      <c r="I85" s="1">
        <f t="shared" si="1"/>
        <v>0.2</v>
      </c>
      <c r="J85" s="1">
        <v>0.4586371621821444</v>
      </c>
    </row>
    <row r="86" spans="1:10" ht="15" x14ac:dyDescent="0.25">
      <c r="A86" s="1">
        <v>368</v>
      </c>
      <c r="B86" s="1">
        <v>5.1714796073488483</v>
      </c>
      <c r="C86" s="1">
        <v>1.5013685126404921</v>
      </c>
      <c r="D86" s="1">
        <v>0.41266963873539886</v>
      </c>
      <c r="E86" s="1">
        <v>1.9831658287192773</v>
      </c>
      <c r="F86" s="1">
        <v>1.3572814615436668</v>
      </c>
      <c r="G86" s="1">
        <v>0.71123365377683079</v>
      </c>
      <c r="H86" s="1">
        <v>0.94797581254941909</v>
      </c>
      <c r="I86" s="1">
        <f t="shared" si="1"/>
        <v>0.2</v>
      </c>
      <c r="J86" s="1">
        <v>0.46820355991527118</v>
      </c>
    </row>
    <row r="87" spans="1:10" ht="15" x14ac:dyDescent="0.25">
      <c r="A87" s="1">
        <v>370</v>
      </c>
      <c r="B87" s="1">
        <v>5.2006059273014262</v>
      </c>
      <c r="C87" s="1">
        <v>1.5503332709428446</v>
      </c>
      <c r="D87" s="1">
        <v>0.4260179829163408</v>
      </c>
      <c r="E87" s="1">
        <v>2.0908637463593758</v>
      </c>
      <c r="F87" s="1">
        <v>1.372559081018657</v>
      </c>
      <c r="G87" s="1">
        <v>0.69946262487899569</v>
      </c>
      <c r="H87" s="1">
        <v>0.94487736823229074</v>
      </c>
      <c r="I87" s="1">
        <f t="shared" si="1"/>
        <v>0.2</v>
      </c>
      <c r="J87" s="1">
        <v>0.47768494868192696</v>
      </c>
    </row>
    <row r="88" spans="1:10" ht="15" x14ac:dyDescent="0.25">
      <c r="A88" s="1">
        <v>372</v>
      </c>
      <c r="B88" s="1">
        <v>5.2247108419939279</v>
      </c>
      <c r="C88" s="1">
        <v>1.594063307443726</v>
      </c>
      <c r="D88" s="1">
        <v>0.4392500180654807</v>
      </c>
      <c r="E88" s="1">
        <v>2.2042821265939114</v>
      </c>
      <c r="F88" s="1">
        <v>1.3868631487531697</v>
      </c>
      <c r="G88" s="1">
        <v>0.68838309090489491</v>
      </c>
      <c r="H88" s="1">
        <v>0.94183354817464671</v>
      </c>
      <c r="I88" s="1">
        <f t="shared" si="1"/>
        <v>0.2</v>
      </c>
      <c r="J88" s="1">
        <v>0.48704787327613347</v>
      </c>
    </row>
    <row r="89" spans="1:10" ht="15" x14ac:dyDescent="0.25">
      <c r="A89" s="1">
        <v>374</v>
      </c>
      <c r="B89" s="1">
        <v>5.2429721611431459</v>
      </c>
      <c r="C89" s="1">
        <v>1.6317398540504322</v>
      </c>
      <c r="D89" s="1">
        <v>0.45245416007139383</v>
      </c>
      <c r="E89" s="1">
        <v>2.3234062553280337</v>
      </c>
      <c r="F89" s="1">
        <v>1.4003168841280187</v>
      </c>
      <c r="G89" s="1">
        <v>0.677990476001602</v>
      </c>
      <c r="H89" s="1">
        <v>0.93882769972286984</v>
      </c>
      <c r="I89" s="1">
        <f t="shared" si="1"/>
        <v>0.2</v>
      </c>
      <c r="J89" s="1">
        <v>0.49625829392216247</v>
      </c>
    </row>
    <row r="90" spans="1:10" ht="15" x14ac:dyDescent="0.25">
      <c r="A90" s="1">
        <v>376</v>
      </c>
      <c r="B90" s="1">
        <v>5.2544935977233465</v>
      </c>
      <c r="C90" s="1">
        <v>1.6624699731151673</v>
      </c>
      <c r="D90" s="1">
        <v>0.46569981261983112</v>
      </c>
      <c r="E90" s="1">
        <v>2.4481252493589567</v>
      </c>
      <c r="F90" s="1">
        <v>1.413049188026414</v>
      </c>
      <c r="G90" s="1">
        <v>0.66827618672318834</v>
      </c>
      <c r="H90" s="1">
        <v>0.93584332712581852</v>
      </c>
      <c r="I90" s="1">
        <f t="shared" si="1"/>
        <v>0.2</v>
      </c>
      <c r="J90" s="1">
        <v>0.50528178493240494</v>
      </c>
    </row>
    <row r="91" spans="1:10" ht="15" x14ac:dyDescent="0.25">
      <c r="A91" s="1">
        <v>378</v>
      </c>
      <c r="B91" s="1">
        <v>5.2583108625318085</v>
      </c>
      <c r="C91" s="1">
        <v>1.685292653926848</v>
      </c>
      <c r="D91" s="1">
        <v>0.4790378412182581</v>
      </c>
      <c r="E91" s="1">
        <v>2.5782099484193246</v>
      </c>
      <c r="F91" s="1">
        <v>1.4251918784256721</v>
      </c>
      <c r="G91" s="1">
        <v>0.65922865719863066</v>
      </c>
      <c r="H91" s="1">
        <v>0.93286480477554401</v>
      </c>
      <c r="I91" s="1">
        <f t="shared" si="1"/>
        <v>0.2</v>
      </c>
      <c r="J91" s="1">
        <v>0.51408374298947601</v>
      </c>
    </row>
    <row r="92" spans="1:10" ht="15" x14ac:dyDescent="0.25">
      <c r="A92" s="1">
        <v>380</v>
      </c>
      <c r="B92" s="1">
        <v>5.2534027613333629</v>
      </c>
      <c r="C92" s="1">
        <v>1.69918991172106</v>
      </c>
      <c r="D92" s="1">
        <v>0.49250139699052392</v>
      </c>
      <c r="E92" s="1">
        <v>2.713289005075938</v>
      </c>
      <c r="F92" s="1">
        <v>1.4368772780980952</v>
      </c>
      <c r="G92" s="1">
        <v>0.65083420393572244</v>
      </c>
      <c r="H92" s="1">
        <v>0.92987794915629662</v>
      </c>
      <c r="I92" s="1">
        <f t="shared" si="1"/>
        <v>0.2</v>
      </c>
      <c r="J92" s="1">
        <v>0.52262960335964248</v>
      </c>
    </row>
    <row r="93" spans="1:10" ht="15" x14ac:dyDescent="0.25">
      <c r="A93" s="1">
        <v>382</v>
      </c>
      <c r="B93" s="1">
        <v>5.2387084718979473</v>
      </c>
      <c r="C93" s="1">
        <v>1.7031040665244532</v>
      </c>
      <c r="D93" s="1">
        <v>0.50610698455218062</v>
      </c>
      <c r="E93" s="1">
        <v>2.8528240533795315</v>
      </c>
      <c r="F93" s="1">
        <v>1.4482361736763181</v>
      </c>
      <c r="G93" s="1">
        <v>0.64307771897938881</v>
      </c>
      <c r="H93" s="1">
        <v>0.92687046276099605</v>
      </c>
      <c r="I93" s="1">
        <f t="shared" si="1"/>
        <v>0.2</v>
      </c>
      <c r="J93" s="1">
        <v>0.53088506220290999</v>
      </c>
    </row>
    <row r="94" spans="1:10" ht="15" x14ac:dyDescent="0.25">
      <c r="A94" s="1">
        <v>384</v>
      </c>
      <c r="B94" s="1">
        <v>5.2131521340035665</v>
      </c>
      <c r="C94" s="1">
        <v>1.6959623349080573</v>
      </c>
      <c r="D94" s="1">
        <v>0.51985567823141599</v>
      </c>
      <c r="E94" s="1">
        <v>2.9960853098230036</v>
      </c>
      <c r="F94" s="1">
        <v>1.4593961416472556</v>
      </c>
      <c r="G94" s="1">
        <v>0.63594322706291206</v>
      </c>
      <c r="H94" s="1">
        <v>0.92383226238228988</v>
      </c>
      <c r="I94" s="1">
        <f t="shared" si="1"/>
        <v>0.2</v>
      </c>
      <c r="J94" s="1">
        <v>0.53881630302251504</v>
      </c>
    </row>
    <row r="95" spans="1:10" ht="15" x14ac:dyDescent="0.25">
      <c r="A95" s="1">
        <v>386</v>
      </c>
      <c r="B95" s="1">
        <v>5.1756756805533977</v>
      </c>
      <c r="C95" s="1">
        <v>1.6767096628003535</v>
      </c>
      <c r="D95" s="1">
        <v>0.53373440430869401</v>
      </c>
      <c r="E95" s="1">
        <v>3.1421295046964897</v>
      </c>
      <c r="F95" s="1">
        <v>1.4704802187734289</v>
      </c>
      <c r="G95" s="1">
        <v>0.62941432920493479</v>
      </c>
      <c r="H95" s="1">
        <v>0.92075570349636537</v>
      </c>
      <c r="I95" s="1">
        <f t="shared" si="1"/>
        <v>0.2</v>
      </c>
      <c r="J95" s="1">
        <v>0.54639022519547953</v>
      </c>
    </row>
    <row r="96" spans="1:10" ht="15" x14ac:dyDescent="0.25">
      <c r="A96" s="1">
        <v>388</v>
      </c>
      <c r="B96" s="1">
        <v>5.1252804145061042</v>
      </c>
      <c r="C96" s="1">
        <v>1.6443503040610647</v>
      </c>
      <c r="D96" s="1">
        <v>0.54771722194944661</v>
      </c>
      <c r="E96" s="1">
        <v>3.2897826122262623</v>
      </c>
      <c r="F96" s="1">
        <v>1.4816058817895776</v>
      </c>
      <c r="G96" s="1">
        <v>0.62347455212087732</v>
      </c>
      <c r="H96" s="1">
        <v>0.91763571193559235</v>
      </c>
      <c r="I96" s="1">
        <f t="shared" si="1"/>
        <v>0.2</v>
      </c>
      <c r="J96" s="1">
        <v>0.55357467244833125</v>
      </c>
    </row>
    <row r="97" spans="1:10" ht="15" x14ac:dyDescent="0.25">
      <c r="A97" s="1">
        <v>390</v>
      </c>
      <c r="B97" s="1">
        <v>5.0610771445665605</v>
      </c>
      <c r="C97" s="1">
        <v>1.5979979577648287</v>
      </c>
      <c r="D97" s="1">
        <v>0.56176655065265257</v>
      </c>
      <c r="E97" s="1">
        <v>3.4376303639609711</v>
      </c>
      <c r="F97" s="1">
        <v>1.4928842933656954</v>
      </c>
      <c r="G97" s="1">
        <v>0.61810761995337504</v>
      </c>
      <c r="H97" s="1">
        <v>0.91446983366197421</v>
      </c>
      <c r="I97" s="1">
        <f t="shared" si="1"/>
        <v>0.2</v>
      </c>
      <c r="J97" s="1">
        <v>0.56033865908983915</v>
      </c>
    </row>
    <row r="98" spans="1:10" ht="15" x14ac:dyDescent="0.25">
      <c r="A98" s="1">
        <v>392</v>
      </c>
      <c r="B98" s="1">
        <v>4.9823437087837892</v>
      </c>
      <c r="C98" s="1">
        <v>1.5369332933432913</v>
      </c>
      <c r="D98" s="1">
        <v>0.57583430631669086</v>
      </c>
      <c r="E98" s="1">
        <v>3.5840198748284382</v>
      </c>
      <c r="F98" s="1">
        <v>1.5044197674261652</v>
      </c>
      <c r="G98" s="1">
        <v>0.61329766224200954</v>
      </c>
      <c r="H98" s="1">
        <v>0.91125821316116662</v>
      </c>
      <c r="I98" s="1">
        <f t="shared" si="1"/>
        <v>0.2</v>
      </c>
      <c r="J98" s="1">
        <v>0.56665259178700189</v>
      </c>
    </row>
    <row r="99" spans="1:10" ht="15" x14ac:dyDescent="0.25">
      <c r="A99" s="1">
        <v>394</v>
      </c>
      <c r="B99" s="1">
        <v>4.8885874648644165</v>
      </c>
      <c r="C99" s="1">
        <v>1.4606664423956981</v>
      </c>
      <c r="D99" s="1">
        <v>0.58986292080977865</v>
      </c>
      <c r="E99" s="1">
        <v>3.7270757373946291</v>
      </c>
      <c r="F99" s="1">
        <v>1.516309406064186</v>
      </c>
      <c r="G99" s="1">
        <v>0.60902936976804734</v>
      </c>
      <c r="H99" s="1">
        <v>0.90800351072406216</v>
      </c>
      <c r="I99" s="1">
        <f t="shared" si="1"/>
        <v>0.2</v>
      </c>
      <c r="J99" s="1">
        <v>0.57248848467257241</v>
      </c>
    </row>
    <row r="100" spans="1:10" ht="15" x14ac:dyDescent="0.25">
      <c r="A100" s="1">
        <v>396</v>
      </c>
      <c r="B100" s="1">
        <v>4.7796089079874502</v>
      </c>
      <c r="C100" s="1">
        <v>1.3690006179554419</v>
      </c>
      <c r="D100" s="1">
        <v>0.6037862309285702</v>
      </c>
      <c r="E100" s="1">
        <v>3.86473348860003</v>
      </c>
      <c r="F100" s="1">
        <v>1.5286428616282652</v>
      </c>
      <c r="G100" s="1">
        <v>0.60528810792085774</v>
      </c>
      <c r="H100" s="1">
        <v>0.90471076861951893</v>
      </c>
      <c r="I100" s="1">
        <f t="shared" si="1"/>
        <v>0.2</v>
      </c>
      <c r="J100" s="1">
        <v>0.57782016560264449</v>
      </c>
    </row>
    <row r="101" spans="1:10" ht="15" x14ac:dyDescent="0.25">
      <c r="A101" s="1">
        <v>398</v>
      </c>
      <c r="B101" s="1">
        <v>4.6555611799009746</v>
      </c>
      <c r="C101" s="1">
        <v>1.2620916249947567</v>
      </c>
      <c r="D101" s="1">
        <v>0.61753023178692801</v>
      </c>
      <c r="E101" s="1">
        <v>3.9947922923408696</v>
      </c>
      <c r="F101" s="1">
        <v>1.5415021803292059</v>
      </c>
      <c r="G101" s="1">
        <v>0.60205999552055567</v>
      </c>
      <c r="H101" s="1">
        <v>0.90138723584546498</v>
      </c>
      <c r="I101" s="1">
        <f t="shared" si="1"/>
        <v>0.2</v>
      </c>
      <c r="J101" s="1">
        <v>0.58262347144141446</v>
      </c>
    </row>
    <row r="102" spans="1:10" ht="15" x14ac:dyDescent="0.25">
      <c r="A102" s="1">
        <v>400</v>
      </c>
      <c r="B102" s="1">
        <v>4.5169991328083308</v>
      </c>
      <c r="C102" s="1">
        <v>1.1404969256766422</v>
      </c>
      <c r="D102" s="1">
        <v>0.63101369712263389</v>
      </c>
      <c r="E102" s="1">
        <v>4.1149869563090649</v>
      </c>
      <c r="F102" s="1">
        <v>1.554961687308652</v>
      </c>
      <c r="G102" s="1">
        <v>0.5993319555702552</v>
      </c>
      <c r="H102" s="1">
        <v>0.89804216074542842</v>
      </c>
      <c r="I102" s="1">
        <f t="shared" si="1"/>
        <v>0.2</v>
      </c>
      <c r="J102" s="1">
        <v>0.58687643033683212</v>
      </c>
    </row>
    <row r="103" spans="1:10" ht="15" x14ac:dyDescent="0.25">
      <c r="A103" s="1">
        <v>402</v>
      </c>
      <c r="B103" s="1">
        <v>4.3649111368830891</v>
      </c>
      <c r="C103" s="1">
        <v>1.0052074481948428</v>
      </c>
      <c r="D103" s="1">
        <v>0.64414867497597694</v>
      </c>
      <c r="E103" s="1">
        <v>4.2230770916990688</v>
      </c>
      <c r="F103" s="1">
        <v>1.5690878770614738</v>
      </c>
      <c r="G103" s="1">
        <v>0.59709174317221725</v>
      </c>
      <c r="H103" s="1">
        <v>0.8946865602754811</v>
      </c>
      <c r="I103" s="1">
        <f t="shared" si="1"/>
        <v>0.2</v>
      </c>
      <c r="J103" s="1">
        <v>0.59055942906470638</v>
      </c>
    </row>
    <row r="104" spans="1:10" ht="15" x14ac:dyDescent="0.25">
      <c r="A104" s="1">
        <v>404</v>
      </c>
      <c r="B104" s="1">
        <v>4.200727282917601</v>
      </c>
      <c r="C104" s="1">
        <v>0.85765579070800868</v>
      </c>
      <c r="D104" s="1">
        <v>0.65684087197020602</v>
      </c>
      <c r="E104" s="1">
        <v>4.3169485824405074</v>
      </c>
      <c r="F104" s="1">
        <v>1.583939277095108</v>
      </c>
      <c r="G104" s="1">
        <v>0.59532795479636946</v>
      </c>
      <c r="H104" s="1">
        <v>0.89133297409735546</v>
      </c>
      <c r="I104" s="1">
        <f t="shared" si="1"/>
        <v>0.2</v>
      </c>
      <c r="J104" s="1">
        <v>0.59365536365871119</v>
      </c>
    </row>
    <row r="105" spans="1:10" ht="15" x14ac:dyDescent="0.25">
      <c r="A105" s="1">
        <v>406</v>
      </c>
      <c r="B105" s="1">
        <v>4.0262992276301066</v>
      </c>
      <c r="C105" s="1">
        <v>0.69969606789445327</v>
      </c>
      <c r="D105" s="1">
        <v>0.66898994331692274</v>
      </c>
      <c r="E105" s="1">
        <v>4.3947199820247338</v>
      </c>
      <c r="F105" s="1">
        <v>1.5995662565486162</v>
      </c>
      <c r="G105" s="1">
        <v>0.59403002221001944</v>
      </c>
      <c r="H105" s="1">
        <v>0.88799521096331091</v>
      </c>
      <c r="I105" s="1">
        <f t="shared" si="1"/>
        <v>0.2</v>
      </c>
      <c r="J105" s="1">
        <v>0.59614977170800876</v>
      </c>
    </row>
    <row r="106" spans="1:10" ht="15" x14ac:dyDescent="0.25">
      <c r="A106" s="1">
        <v>408</v>
      </c>
      <c r="B106" s="1">
        <v>3.843849638047216</v>
      </c>
      <c r="C106" s="1">
        <v>0.53355335654556091</v>
      </c>
      <c r="D106" s="1">
        <v>0.6804897089770453</v>
      </c>
      <c r="E106" s="1">
        <v>4.4548445378146049</v>
      </c>
      <c r="F106" s="1">
        <v>1.6160107551023997</v>
      </c>
      <c r="G106" s="1">
        <v>0.59318819363977937</v>
      </c>
      <c r="H106" s="1">
        <v>0.88468809406279147</v>
      </c>
      <c r="I106" s="1">
        <f t="shared" si="1"/>
        <v>0.2</v>
      </c>
      <c r="J106" s="1">
        <v>0.59803094489081421</v>
      </c>
    </row>
    <row r="107" spans="1:10" ht="15" x14ac:dyDescent="0.25">
      <c r="A107" s="1">
        <v>410</v>
      </c>
      <c r="B107" s="1">
        <v>3.6558927132235848</v>
      </c>
      <c r="C107" s="1">
        <v>0.36174421846096172</v>
      </c>
      <c r="D107" s="1">
        <v>0.69122831940052787</v>
      </c>
      <c r="E107" s="1">
        <v>4.4961977804550051</v>
      </c>
      <c r="F107" s="1">
        <v>1.6333059108981094</v>
      </c>
      <c r="G107" s="1">
        <v>0.5927935041198229</v>
      </c>
      <c r="H107" s="1">
        <v>0.88142721114233114</v>
      </c>
      <c r="I107" s="1">
        <f t="shared" si="1"/>
        <v>0.2</v>
      </c>
      <c r="J107" s="1">
        <v>0.59929002051873381</v>
      </c>
    </row>
    <row r="108" spans="1:10" ht="15" x14ac:dyDescent="0.25">
      <c r="A108" s="1">
        <v>412</v>
      </c>
      <c r="B108" s="1">
        <v>3.4651310315460697</v>
      </c>
      <c r="C108" s="1">
        <v>0.18697354889394591</v>
      </c>
      <c r="D108" s="1">
        <v>0.70108839717617444</v>
      </c>
      <c r="E108" s="1">
        <v>4.5181413656764429</v>
      </c>
      <c r="F108" s="1">
        <v>1.6514755694463292</v>
      </c>
      <c r="G108" s="1">
        <v>0.59283773646714821</v>
      </c>
      <c r="H108" s="1">
        <v>0.87822867431486284</v>
      </c>
      <c r="I108" s="1">
        <f t="shared" si="1"/>
        <v>0.2</v>
      </c>
      <c r="J108" s="1">
        <v>0.59992105109036342</v>
      </c>
    </row>
    <row r="109" spans="1:10" ht="15" x14ac:dyDescent="0.25">
      <c r="A109" s="1">
        <v>414</v>
      </c>
      <c r="B109" s="1">
        <v>3.2743372701434219</v>
      </c>
      <c r="C109" s="1">
        <v>1.2016297069326842E-2</v>
      </c>
      <c r="D109" s="1">
        <v>0.70994718392930478</v>
      </c>
      <c r="E109" s="1">
        <v>4.5205561643555559</v>
      </c>
      <c r="F109" s="1">
        <v>1.6705336587802928</v>
      </c>
      <c r="G109" s="1">
        <v>0.59331337390092453</v>
      </c>
      <c r="H109" s="1">
        <v>0.8751088935702811</v>
      </c>
      <c r="I109" s="1">
        <f t="shared" si="1"/>
        <v>0.2</v>
      </c>
      <c r="J109" s="1">
        <v>0.59992105109036342</v>
      </c>
    </row>
    <row r="110" spans="1:10" ht="15" x14ac:dyDescent="0.25">
      <c r="A110" s="1">
        <v>416</v>
      </c>
      <c r="B110" s="1">
        <v>3.0862314789548071</v>
      </c>
      <c r="C110" s="1">
        <v>-0.16040525867181576</v>
      </c>
      <c r="D110" s="1">
        <v>0.71767672503664603</v>
      </c>
      <c r="E110" s="1">
        <v>4.5038411407688468</v>
      </c>
      <c r="F110" s="1">
        <v>1.6904834196262546</v>
      </c>
      <c r="G110" s="1">
        <v>0.59421354497939927</v>
      </c>
      <c r="H110" s="1">
        <v>0.87208436711242077</v>
      </c>
      <c r="I110" s="1">
        <f t="shared" si="1"/>
        <v>0.2</v>
      </c>
      <c r="J110" s="1">
        <v>0.59929002051873381</v>
      </c>
    </row>
    <row r="111" spans="1:10" ht="15" x14ac:dyDescent="0.25">
      <c r="A111" s="1">
        <v>418</v>
      </c>
      <c r="B111" s="1">
        <v>2.9033651042395676</v>
      </c>
      <c r="C111" s="1">
        <v>-0.32773748631707134</v>
      </c>
      <c r="D111" s="1">
        <v>0.72414412824636565</v>
      </c>
      <c r="E111" s="1">
        <v>4.4688786998713557</v>
      </c>
      <c r="F111" s="1">
        <v>1.7113164833605081</v>
      </c>
      <c r="G111" s="1">
        <v>0.5955319612582648</v>
      </c>
      <c r="H111" s="1">
        <v>0.8691714908025332</v>
      </c>
      <c r="I111" s="1">
        <f t="shared" si="1"/>
        <v>0.2</v>
      </c>
      <c r="J111" s="1">
        <v>0.59803094489081421</v>
      </c>
    </row>
    <row r="112" spans="1:10" ht="15" x14ac:dyDescent="0.25">
      <c r="A112" s="1">
        <v>420</v>
      </c>
      <c r="B112" s="1">
        <v>2.728021751931724</v>
      </c>
      <c r="C112" s="1">
        <v>-0.48769463581274064</v>
      </c>
      <c r="D112" s="1">
        <v>0.72921193608280555</v>
      </c>
      <c r="E112" s="1">
        <v>4.4169711316884612</v>
      </c>
      <c r="F112" s="1">
        <v>1.7330117953060131</v>
      </c>
      <c r="G112" s="1">
        <v>0.59726284787679207</v>
      </c>
      <c r="H112" s="1">
        <v>0.8663863882055145</v>
      </c>
      <c r="I112" s="1">
        <f t="shared" si="1"/>
        <v>0.2</v>
      </c>
      <c r="J112" s="1">
        <v>0.59614977170800876</v>
      </c>
    </row>
    <row r="113" spans="1:10" ht="15" x14ac:dyDescent="0.25">
      <c r="A113" s="1">
        <v>422</v>
      </c>
      <c r="B113" s="1">
        <v>2.5621420603001086</v>
      </c>
      <c r="C113" s="1">
        <v>-0.63833396541713094</v>
      </c>
      <c r="D113" s="1">
        <v>0.73273865587460718</v>
      </c>
      <c r="E113" s="1">
        <v>4.3497558085365853</v>
      </c>
      <c r="F113" s="1">
        <v>1.7555343868153201</v>
      </c>
      <c r="G113" s="1">
        <v>0.5994008671543094</v>
      </c>
      <c r="H113" s="1">
        <v>0.86374476202744832</v>
      </c>
      <c r="I113" s="1">
        <f t="shared" si="1"/>
        <v>0.2</v>
      </c>
      <c r="J113" s="1">
        <v>0.59365536365871119</v>
      </c>
    </row>
    <row r="114" spans="1:10" ht="15" x14ac:dyDescent="0.25">
      <c r="A114" s="1">
        <v>424</v>
      </c>
      <c r="B114" s="1">
        <v>2.407276606776013</v>
      </c>
      <c r="C114" s="1">
        <v>-0.77810283391425894</v>
      </c>
      <c r="D114" s="1">
        <v>0.73457949515670506</v>
      </c>
      <c r="E114" s="1">
        <v>4.2691084268588995</v>
      </c>
      <c r="F114" s="1">
        <v>1.7788340069359676</v>
      </c>
      <c r="G114" s="1">
        <v>0.60194103523547027</v>
      </c>
      <c r="H114" s="1">
        <v>0.86126176711103564</v>
      </c>
      <c r="I114" s="1">
        <f t="shared" si="1"/>
        <v>0.2</v>
      </c>
      <c r="J114" s="1">
        <v>0.59055942906470638</v>
      </c>
    </row>
    <row r="115" spans="1:10" ht="15" x14ac:dyDescent="0.25">
      <c r="A115" s="1">
        <v>426</v>
      </c>
      <c r="B115" s="1">
        <v>2.2645672100503824</v>
      </c>
      <c r="C115" s="1">
        <v>-0.90585739758500539</v>
      </c>
      <c r="D115" s="1">
        <v>0.73458735371401707</v>
      </c>
      <c r="E115" s="1">
        <v>4.1770437091816355</v>
      </c>
      <c r="F115" s="1">
        <v>1.8028436336028211</v>
      </c>
      <c r="G115" s="1">
        <v>0.60487863186739887</v>
      </c>
      <c r="H115" s="1">
        <v>0.85895190462368065</v>
      </c>
      <c r="I115" s="1">
        <f t="shared" si="1"/>
        <v>0.2</v>
      </c>
      <c r="J115" s="1">
        <v>0.58687643033683212</v>
      </c>
    </row>
    <row r="116" spans="1:10" ht="15" x14ac:dyDescent="0.25">
      <c r="A116" s="1">
        <v>428</v>
      </c>
      <c r="B116" s="1">
        <v>2.134753930400628</v>
      </c>
      <c r="C116" s="1">
        <v>-1.0208556089747816</v>
      </c>
      <c r="D116" s="1">
        <v>0.73261412615553445</v>
      </c>
      <c r="E116" s="1">
        <v>4.0756218046979003</v>
      </c>
      <c r="F116" s="1">
        <v>1.8274778955568864</v>
      </c>
      <c r="G116" s="1">
        <v>0.60820910353722379</v>
      </c>
      <c r="H116" s="1">
        <v>0.85682893663128379</v>
      </c>
      <c r="I116" s="1">
        <f t="shared" si="1"/>
        <v>0.2</v>
      </c>
      <c r="J116" s="1">
        <v>0.58262347144141446</v>
      </c>
    </row>
    <row r="117" spans="1:10" ht="15" x14ac:dyDescent="0.25">
      <c r="A117" s="1">
        <v>430</v>
      </c>
      <c r="B117" s="1">
        <v>2.0182029274873585</v>
      </c>
      <c r="C117" s="1">
        <v>-1.1227293582165379</v>
      </c>
      <c r="D117" s="1">
        <v>0.72851236995367874</v>
      </c>
      <c r="E117" s="1">
        <v>3.9668665831872714</v>
      </c>
      <c r="F117" s="1">
        <v>1.8526314497811398</v>
      </c>
      <c r="G117" s="1">
        <v>0.61192796045803066</v>
      </c>
      <c r="H117" s="1">
        <v>0.85490581989497771</v>
      </c>
      <c r="I117" s="1">
        <f t="shared" si="1"/>
        <v>0.2</v>
      </c>
      <c r="J117" s="1">
        <v>0.57782016560264449</v>
      </c>
    </row>
    <row r="118" spans="1:10" ht="15" x14ac:dyDescent="0.25">
      <c r="A118" s="1">
        <v>432</v>
      </c>
      <c r="B118" s="1">
        <v>1.9149492497332983</v>
      </c>
      <c r="C118" s="1">
        <v>-1.2114416827960428</v>
      </c>
      <c r="D118" s="1">
        <v>0.72213739248671316</v>
      </c>
      <c r="E118" s="1">
        <v>3.8526996145158168</v>
      </c>
      <c r="F118" s="1">
        <v>1.8781773752562434</v>
      </c>
      <c r="G118" s="1">
        <v>0.61603066827722064</v>
      </c>
      <c r="H118" s="1">
        <v>0.85319465745092549</v>
      </c>
      <c r="I118" s="1">
        <f t="shared" si="1"/>
        <v>0.2</v>
      </c>
      <c r="J118" s="1">
        <v>0.57248848467257241</v>
      </c>
    </row>
    <row r="119" spans="1:10" ht="15" x14ac:dyDescent="0.25">
      <c r="A119" s="1">
        <v>434</v>
      </c>
      <c r="B119" s="1">
        <v>1.8247485152889842</v>
      </c>
      <c r="C119" s="1">
        <v>-1.2872350857540464</v>
      </c>
      <c r="D119" s="1">
        <v>0.71334980572610629</v>
      </c>
      <c r="E119" s="1">
        <v>3.7348913157499917</v>
      </c>
      <c r="F119" s="1">
        <v>1.9039656621332832</v>
      </c>
      <c r="G119" s="1">
        <v>0.62051253590151578</v>
      </c>
      <c r="H119" s="1">
        <v>0.85170666632525571</v>
      </c>
      <c r="I119" s="1">
        <f t="shared" si="1"/>
        <v>0.2</v>
      </c>
      <c r="J119" s="1">
        <v>0.56665259178700189</v>
      </c>
    </row>
    <row r="120" spans="1:10" ht="15" x14ac:dyDescent="0.25">
      <c r="A120" s="1">
        <v>436</v>
      </c>
      <c r="B120" s="1">
        <v>1.7471320645122543</v>
      </c>
      <c r="C120" s="1">
        <v>-1.3505763823975516</v>
      </c>
      <c r="D120" s="1">
        <v>0.70201858760123192</v>
      </c>
      <c r="E120" s="1">
        <v>3.6150288430162245</v>
      </c>
      <c r="F120" s="1">
        <v>1.9298218955308202</v>
      </c>
      <c r="G120" s="1">
        <v>0.62536860148554951</v>
      </c>
      <c r="H120" s="1">
        <v>0.85045215958629883</v>
      </c>
      <c r="I120" s="1">
        <f t="shared" si="1"/>
        <v>0.2</v>
      </c>
      <c r="J120" s="1">
        <v>0.56033865908983915</v>
      </c>
    </row>
    <row r="121" spans="1:10" ht="15" x14ac:dyDescent="0.25">
      <c r="A121" s="1">
        <v>438</v>
      </c>
      <c r="B121" s="1">
        <v>1.6814612247671534</v>
      </c>
      <c r="C121" s="1">
        <v>-1.40210243471384</v>
      </c>
      <c r="D121" s="1">
        <v>0.68802467344661156</v>
      </c>
      <c r="E121" s="1">
        <v>3.4944989581539256</v>
      </c>
      <c r="F121" s="1">
        <v>1.9555462541834761</v>
      </c>
      <c r="G121" s="1">
        <v>0.63059351939810993</v>
      </c>
      <c r="H121" s="1">
        <v>0.84944054083287002</v>
      </c>
      <c r="I121" s="1">
        <f t="shared" si="1"/>
        <v>0.2</v>
      </c>
      <c r="J121" s="1">
        <v>0.55357467244833125</v>
      </c>
    </row>
    <row r="122" spans="1:10" ht="15" x14ac:dyDescent="0.25">
      <c r="A122" s="1">
        <v>440</v>
      </c>
      <c r="B122" s="1">
        <v>1.62697755647167</v>
      </c>
      <c r="C122" s="1">
        <v>-1.442569904557137</v>
      </c>
      <c r="D122" s="1">
        <v>0.6712650780212096</v>
      </c>
      <c r="E122" s="1">
        <v>3.3744833248606132</v>
      </c>
      <c r="F122" s="1">
        <v>1.980912964637684</v>
      </c>
      <c r="G122" s="1">
        <v>0.63618145181940133</v>
      </c>
      <c r="H122" s="1">
        <v>0.84868030914896786</v>
      </c>
      <c r="I122" s="1">
        <f t="shared" si="1"/>
        <v>0.2</v>
      </c>
      <c r="J122" s="1">
        <v>0.54639022519547953</v>
      </c>
    </row>
    <row r="123" spans="1:10" ht="15" x14ac:dyDescent="0.25">
      <c r="A123" s="1">
        <v>442</v>
      </c>
      <c r="B123" s="1">
        <v>1.5828471348781636</v>
      </c>
      <c r="C123" s="1">
        <v>-1.4728109711233639</v>
      </c>
      <c r="D123" s="1">
        <v>0.65165751733835631</v>
      </c>
      <c r="E123" s="1">
        <v>3.2559634055867819</v>
      </c>
      <c r="F123" s="1">
        <v>2.0056703694947142</v>
      </c>
      <c r="G123" s="1">
        <v>0.64212596945958256</v>
      </c>
      <c r="H123" s="1">
        <v>0.84817907251121682</v>
      </c>
      <c r="I123" s="1">
        <f t="shared" si="1"/>
        <v>0.2</v>
      </c>
      <c r="J123" s="1">
        <v>0.53881630302251504</v>
      </c>
    </row>
    <row r="124" spans="1:10" ht="15" x14ac:dyDescent="0.25">
      <c r="A124" s="1">
        <v>444</v>
      </c>
      <c r="B124" s="1">
        <v>1.5481979335870071</v>
      </c>
      <c r="C124" s="1">
        <v>-1.4936959467118114</v>
      </c>
      <c r="D124" s="1">
        <v>0.62914545940037403</v>
      </c>
      <c r="E124" s="1">
        <v>3.1397322132535668</v>
      </c>
      <c r="F124" s="1">
        <v>2.02954178053472</v>
      </c>
      <c r="G124" s="1">
        <v>0.64841996660948142</v>
      </c>
      <c r="H124" s="1">
        <v>0.84794356760633771</v>
      </c>
      <c r="I124" s="1">
        <f t="shared" si="1"/>
        <v>0.2</v>
      </c>
      <c r="J124" s="1">
        <v>0.53088506220290999</v>
      </c>
    </row>
    <row r="125" spans="1:10" ht="15" x14ac:dyDescent="0.25">
      <c r="A125" s="1">
        <v>446</v>
      </c>
      <c r="B125" s="1">
        <v>1.5221501531973449</v>
      </c>
      <c r="C125" s="1">
        <v>-1.5061029473691911</v>
      </c>
      <c r="D125" s="1">
        <v>0.60370348415747477</v>
      </c>
      <c r="E125" s="1">
        <v>3.0264104879408751</v>
      </c>
      <c r="F125" s="1">
        <v>2.0522272909636285</v>
      </c>
      <c r="G125" s="1">
        <v>0.65505559618342468</v>
      </c>
      <c r="H125" s="1">
        <v>0.84797968399439483</v>
      </c>
      <c r="I125" s="1">
        <f t="shared" si="1"/>
        <v>0.2</v>
      </c>
      <c r="J125" s="1">
        <v>0.52262960335964248</v>
      </c>
    </row>
    <row r="126" spans="1:10" ht="15" x14ac:dyDescent="0.25">
      <c r="A126" s="1">
        <v>448</v>
      </c>
      <c r="B126" s="1">
        <v>1.5038398752598741</v>
      </c>
      <c r="C126" s="1">
        <v>-1.5108942382505619</v>
      </c>
      <c r="D126" s="1">
        <v>0.57534277706814829</v>
      </c>
      <c r="E126" s="1">
        <v>2.9164653020108697</v>
      </c>
      <c r="F126" s="1">
        <v>2.0734067115942736</v>
      </c>
      <c r="G126" s="1">
        <v>0.66202423040002167</v>
      </c>
      <c r="H126" s="1">
        <v>0.84829249053422973</v>
      </c>
      <c r="I126" s="1">
        <f t="shared" si="1"/>
        <v>0.2</v>
      </c>
      <c r="J126" s="1">
        <v>0.51408374298947601</v>
      </c>
    </row>
    <row r="127" spans="1:10" ht="15" x14ac:dyDescent="0.25">
      <c r="A127" s="1">
        <v>450</v>
      </c>
      <c r="B127" s="1">
        <v>1.4924367446405757</v>
      </c>
      <c r="C127" s="1">
        <v>-1.5088985505875918</v>
      </c>
      <c r="D127" s="1">
        <v>0.54411652055539617</v>
      </c>
      <c r="E127" s="1">
        <v>2.8102295597263387</v>
      </c>
      <c r="F127" s="1">
        <v>2.0927437695058293</v>
      </c>
      <c r="G127" s="1">
        <v>0.66931645206023882</v>
      </c>
      <c r="H127" s="1">
        <v>0.84888626196772377</v>
      </c>
      <c r="I127" s="1">
        <f t="shared" si="1"/>
        <v>0.2</v>
      </c>
      <c r="J127" s="1">
        <v>0.50528178493240494</v>
      </c>
    </row>
    <row r="128" spans="1:10" ht="15" x14ac:dyDescent="0.25">
      <c r="A128" s="1">
        <v>452</v>
      </c>
      <c r="B128" s="1">
        <v>1.4871565353728653</v>
      </c>
      <c r="C128" s="1">
        <v>-1.5008985151861507</v>
      </c>
      <c r="D128" s="1">
        <v>0.51012488829600111</v>
      </c>
      <c r="E128" s="1">
        <v>2.7079212908307193</v>
      </c>
      <c r="F128" s="1">
        <v>2.1098916611278207</v>
      </c>
      <c r="G128" s="1">
        <v>0.67692207982915842</v>
      </c>
      <c r="H128" s="1">
        <v>0.84976450353935173</v>
      </c>
      <c r="I128" s="1">
        <f t="shared" si="1"/>
        <v>0.2</v>
      </c>
      <c r="J128" s="1">
        <v>0.49625829392216247</v>
      </c>
    </row>
    <row r="129" spans="1:10" ht="15" x14ac:dyDescent="0.25">
      <c r="A129" s="1">
        <v>454</v>
      </c>
      <c r="B129" s="1">
        <v>1.4872694825478401</v>
      </c>
      <c r="C129" s="1">
        <v>-1.4876223299029872</v>
      </c>
      <c r="D129" s="1">
        <v>0.47351929541617876</v>
      </c>
      <c r="E129" s="1">
        <v>2.6096620087509681</v>
      </c>
      <c r="F129" s="1">
        <v>2.1244999825734339</v>
      </c>
      <c r="G129" s="1">
        <v>0.68483022837989571</v>
      </c>
      <c r="H129" s="1">
        <v>0.85092997150997707</v>
      </c>
      <c r="I129" s="1">
        <f t="shared" si="1"/>
        <v>0.2</v>
      </c>
      <c r="J129" s="1">
        <v>0.48704787327613347</v>
      </c>
    </row>
    <row r="130" spans="1:10" ht="15" x14ac:dyDescent="0.25">
      <c r="A130" s="1">
        <v>456</v>
      </c>
      <c r="B130" s="1">
        <v>1.4921052084864075</v>
      </c>
      <c r="C130" s="1">
        <v>-1.4697388328571788</v>
      </c>
      <c r="D130" s="1">
        <v>0.43450552169068468</v>
      </c>
      <c r="E130" s="1">
        <v>2.5154936992738208</v>
      </c>
      <c r="F130" s="1">
        <v>2.1362229684474623</v>
      </c>
      <c r="G130" s="1">
        <v>0.69302940071232189</v>
      </c>
      <c r="H130" s="1">
        <v>0.85238468741483686</v>
      </c>
      <c r="I130" s="1">
        <f t="shared" si="1"/>
        <v>0.2</v>
      </c>
      <c r="J130" s="1">
        <v>0.47768494868192696</v>
      </c>
    </row>
    <row r="131" spans="1:10" ht="15" x14ac:dyDescent="0.25">
      <c r="A131" s="1">
        <v>458</v>
      </c>
      <c r="B131" s="1">
        <v>1.5010549708345913</v>
      </c>
      <c r="C131" s="1">
        <v>-1.4478552537345688</v>
      </c>
      <c r="D131" s="1">
        <v>0.39334531404745093</v>
      </c>
      <c r="E131" s="1">
        <v>2.4253942239884929</v>
      </c>
      <c r="F131" s="1">
        <v>2.1447288594968099</v>
      </c>
      <c r="G131" s="1">
        <v>0.70150760559857572</v>
      </c>
      <c r="H131" s="1">
        <v>0.85412994392359376</v>
      </c>
      <c r="I131" s="1">
        <f t="shared" si="1"/>
        <v>0.2</v>
      </c>
      <c r="J131" s="1">
        <v>0.46820355991527118</v>
      </c>
    </row>
    <row r="132" spans="1:10" ht="15" x14ac:dyDescent="0.25">
      <c r="A132" s="1">
        <v>460</v>
      </c>
      <c r="B132" s="1">
        <v>1.5135718406687264</v>
      </c>
      <c r="C132" s="1">
        <v>-1.4225170350979592</v>
      </c>
      <c r="D132" s="1">
        <v>0.35035609802198364</v>
      </c>
      <c r="E132" s="1">
        <v>2.3392910717299102</v>
      </c>
      <c r="F132" s="1">
        <v>2.1497100964634579</v>
      </c>
      <c r="G132" s="1">
        <v>0.71025248834046562</v>
      </c>
      <c r="H132" s="1">
        <v>0.85616630019555506</v>
      </c>
      <c r="I132" s="1">
        <f t="shared" ref="I132:I195" si="2">I131</f>
        <v>0.2</v>
      </c>
      <c r="J132" s="1">
        <v>0.4586371621821444</v>
      </c>
    </row>
    <row r="133" spans="1:10" ht="15" x14ac:dyDescent="0.25">
      <c r="A133" s="1">
        <v>462</v>
      </c>
      <c r="B133" s="1">
        <v>1.5291692998624167</v>
      </c>
      <c r="C133" s="1">
        <v>-1.3942092344507331</v>
      </c>
      <c r="D133" s="1">
        <v>0.30590849221622723</v>
      </c>
      <c r="E133" s="1">
        <v>2.2570734822694005</v>
      </c>
      <c r="F133" s="1">
        <v>2.1508939135492469</v>
      </c>
      <c r="G133" s="1">
        <v>0.71925145848210759</v>
      </c>
      <c r="H133" s="1">
        <v>0.85849356469688698</v>
      </c>
      <c r="I133" s="1">
        <f t="shared" si="2"/>
        <v>0.2</v>
      </c>
      <c r="J133" s="1">
        <v>0.4490184386197007</v>
      </c>
    </row>
    <row r="134" spans="1:10" ht="15" x14ac:dyDescent="0.25">
      <c r="A134" s="1">
        <v>464</v>
      </c>
      <c r="B134" s="1">
        <v>1.5474186418253473</v>
      </c>
      <c r="C134" s="1">
        <v>-1.363359122943349</v>
      </c>
      <c r="D134" s="1">
        <v>0.2604214282744442</v>
      </c>
      <c r="E134" s="1">
        <v>2.1786030130582623</v>
      </c>
      <c r="F134" s="1">
        <v>2.1480527947602086</v>
      </c>
      <c r="G134" s="1">
        <v>0.72849179459380609</v>
      </c>
      <c r="H134" s="1">
        <v>0.86111076356930594</v>
      </c>
      <c r="I134" s="1">
        <f t="shared" si="2"/>
        <v>0.2</v>
      </c>
      <c r="J134" s="1">
        <v>0.43937912531832785</v>
      </c>
    </row>
    <row r="135" spans="1:10" ht="15" x14ac:dyDescent="0.25">
      <c r="A135" s="1">
        <v>466</v>
      </c>
      <c r="B135" s="1">
        <v>1.5679454755465736</v>
      </c>
      <c r="C135" s="1">
        <v>-1.3303396807896397</v>
      </c>
      <c r="D135" s="1">
        <v>0.21435482862570415</v>
      </c>
      <c r="E135" s="1">
        <v>2.1037226357178795</v>
      </c>
      <c r="F135" s="1">
        <v>2.1410141768541155</v>
      </c>
      <c r="G135" s="1">
        <v>0.7379607045456329</v>
      </c>
      <c r="H135" s="1">
        <v>0.86401609281881053</v>
      </c>
      <c r="I135" s="1">
        <f t="shared" si="2"/>
        <v>0.2</v>
      </c>
      <c r="J135" s="1">
        <v>0.42974985004395344</v>
      </c>
    </row>
    <row r="136" spans="1:10" ht="15" x14ac:dyDescent="0.25">
      <c r="A136" s="1">
        <v>468</v>
      </c>
      <c r="B136" s="1">
        <v>1.5904255721033214</v>
      </c>
      <c r="C136" s="1">
        <v>-1.2954737502314546</v>
      </c>
      <c r="D136" s="1">
        <v>0.16819997557954283</v>
      </c>
      <c r="E136" s="1">
        <v>2.0322644471433797</v>
      </c>
      <c r="F136" s="1">
        <v>2.1296687500574953</v>
      </c>
      <c r="G136" s="1">
        <v>0.74764532048195853</v>
      </c>
      <c r="H136" s="1">
        <v>0.8672068528303376</v>
      </c>
      <c r="I136" s="1">
        <f t="shared" si="2"/>
        <v>0.2</v>
      </c>
      <c r="J136" s="1">
        <v>0.42015998564842022</v>
      </c>
    </row>
    <row r="137" spans="1:10" ht="15" x14ac:dyDescent="0.25">
      <c r="A137" s="1">
        <v>470</v>
      </c>
      <c r="B137" s="1">
        <v>1.6145802538606391</v>
      </c>
      <c r="C137" s="1">
        <v>-1.2590386458259042</v>
      </c>
      <c r="D137" s="1">
        <v>0.12246790167227892</v>
      </c>
      <c r="E137" s="1">
        <v>1.9640560717158886</v>
      </c>
      <c r="F137" s="1">
        <v>2.1139767350623888</v>
      </c>
      <c r="G137" s="1">
        <v>0.75753261130924254</v>
      </c>
      <c r="H137" s="1">
        <v>0.87067936400297974</v>
      </c>
      <c r="I137" s="1">
        <f t="shared" si="2"/>
        <v>0.2</v>
      </c>
      <c r="J137" s="1">
        <v>0.4106375189593523</v>
      </c>
    </row>
    <row r="138" spans="1:10" ht="15" x14ac:dyDescent="0.25">
      <c r="A138" s="1">
        <v>472</v>
      </c>
      <c r="B138" s="1">
        <v>1.64017150483618</v>
      </c>
      <c r="C138" s="1">
        <v>-1.2212710435805048</v>
      </c>
      <c r="D138" s="1">
        <v>7.7676320316797332E-2</v>
      </c>
      <c r="E138" s="1">
        <v>1.8989258247323635</v>
      </c>
      <c r="F138" s="1">
        <v>2.0939716083604063</v>
      </c>
      <c r="G138" s="1">
        <v>0.76760920175766167</v>
      </c>
      <c r="H138" s="1">
        <v>0.87442886262258779</v>
      </c>
      <c r="I138" s="1">
        <f t="shared" si="2"/>
        <v>0.2</v>
      </c>
      <c r="J138" s="1">
        <v>0.40120893574234001</v>
      </c>
    </row>
    <row r="139" spans="1:10" ht="15" x14ac:dyDescent="0.25">
      <c r="A139" s="1">
        <v>474</v>
      </c>
      <c r="B139" s="1">
        <v>1.6669969695727911</v>
      </c>
      <c r="C139" s="1">
        <v>-1.1823719815931906</v>
      </c>
      <c r="D139" s="1">
        <v>3.4335773123920145E-2</v>
      </c>
      <c r="E139" s="1">
        <v>1.8367067080065018</v>
      </c>
      <c r="F139" s="1">
        <v>2.0697609049747268</v>
      </c>
      <c r="G139" s="1">
        <v>0.77786109530196579</v>
      </c>
      <c r="H139" s="1">
        <v>0.87844937641366583</v>
      </c>
      <c r="I139" s="1">
        <f t="shared" si="2"/>
        <v>0.2</v>
      </c>
      <c r="J139" s="1">
        <v>0.39189912213034322</v>
      </c>
    </row>
    <row r="140" spans="1:10" ht="15" x14ac:dyDescent="0.25">
      <c r="A140" s="1">
        <v>476</v>
      </c>
      <c r="B140" s="1">
        <v>1.6948850002573657</v>
      </c>
      <c r="C140" s="1">
        <v>-1.1425118124583387</v>
      </c>
      <c r="D140" s="1">
        <v>-7.0642274422422534E-3</v>
      </c>
      <c r="E140" s="1">
        <v>1.7772393183757456</v>
      </c>
      <c r="F140" s="1">
        <v>2.041523935337513</v>
      </c>
      <c r="G140" s="1">
        <v>0.78827330734940704</v>
      </c>
      <c r="H140" s="1">
        <v>0.88273357949892073</v>
      </c>
      <c r="I140" s="1">
        <f t="shared" si="2"/>
        <v>0.2</v>
      </c>
      <c r="J140" s="1">
        <v>0.3827312827206607</v>
      </c>
    </row>
    <row r="141" spans="1:10" ht="15" x14ac:dyDescent="0.25">
      <c r="A141" s="1">
        <v>478</v>
      </c>
      <c r="B141" s="1">
        <v>1.7236899015515734</v>
      </c>
      <c r="C141" s="1">
        <v>-1.1018349579728521</v>
      </c>
      <c r="D141" s="1">
        <v>-4.6068251445597487E-2</v>
      </c>
      <c r="E141" s="1">
        <v>1.7203737670436277</v>
      </c>
      <c r="F141" s="1">
        <v>2.0095064896295978</v>
      </c>
      <c r="G141" s="1">
        <v>0.79882942385192957</v>
      </c>
      <c r="H141" s="1">
        <v>0.88727262669591067</v>
      </c>
      <c r="I141" s="1">
        <f t="shared" si="2"/>
        <v>0.2</v>
      </c>
      <c r="J141" s="1">
        <v>0.37372687535119575</v>
      </c>
    </row>
    <row r="142" spans="1:10" ht="15" x14ac:dyDescent="0.25">
      <c r="A142" s="1">
        <v>480</v>
      </c>
      <c r="B142" s="1">
        <v>1.7532875055241519</v>
      </c>
      <c r="C142" s="1">
        <v>-1.060464333752255</v>
      </c>
      <c r="D142" s="1">
        <v>-8.226644239092365E-2</v>
      </c>
      <c r="E142" s="1">
        <v>1.6659707284248406</v>
      </c>
      <c r="F142" s="1">
        <v>1.9740128405266399</v>
      </c>
      <c r="G142" s="1">
        <v>0.8095111076861603</v>
      </c>
      <c r="H142" s="1">
        <v>0.89205596715580404</v>
      </c>
      <c r="I142" s="1">
        <f t="shared" si="2"/>
        <v>0.2</v>
      </c>
      <c r="J142" s="1">
        <v>0.36490556238742722</v>
      </c>
    </row>
    <row r="143" spans="1:10" ht="15" x14ac:dyDescent="0.25">
      <c r="A143" s="1">
        <v>482</v>
      </c>
      <c r="B143" s="1">
        <v>1.7835711837511521</v>
      </c>
      <c r="C143" s="1">
        <v>-1.0185053366900825</v>
      </c>
      <c r="D143" s="1">
        <v>-0.11530381359372911</v>
      </c>
      <c r="E143" s="1">
        <v>1.6139017565188147</v>
      </c>
      <c r="F143" s="1">
        <v>1.9353955646396612</v>
      </c>
      <c r="G143" s="1">
        <v>0.82029757990755814</v>
      </c>
      <c r="H143" s="1">
        <v>0.89707113728401011</v>
      </c>
      <c r="I143" s="1">
        <f t="shared" si="2"/>
        <v>0.2</v>
      </c>
      <c r="J143" s="1">
        <v>0.35628517818157457</v>
      </c>
    </row>
    <row r="144" spans="1:10" ht="15" x14ac:dyDescent="0.25">
      <c r="A144" s="1">
        <v>484</v>
      </c>
      <c r="B144" s="1">
        <v>1.8144483712755928</v>
      </c>
      <c r="C144" s="1">
        <v>-0.97604932056877747</v>
      </c>
      <c r="D144" s="1">
        <v>-0.14488690556829345</v>
      </c>
      <c r="E144" s="1">
        <v>1.5640490202140067</v>
      </c>
      <c r="F144" s="1">
        <v>1.8940438581845458</v>
      </c>
      <c r="G144" s="1">
        <v>0.83116510494684881</v>
      </c>
      <c r="H144" s="1">
        <v>0.90230353270924979</v>
      </c>
      <c r="I144" s="1">
        <f t="shared" si="2"/>
        <v>0.2</v>
      </c>
      <c r="J144" s="1">
        <v>0.34788171220780845</v>
      </c>
    </row>
    <row r="145" spans="1:10" ht="15" x14ac:dyDescent="0.25">
      <c r="A145" s="1">
        <v>486</v>
      </c>
      <c r="B145" s="1">
        <v>1.845837640862259</v>
      </c>
      <c r="C145" s="1">
        <v>-0.93317652138604379</v>
      </c>
      <c r="D145" s="1">
        <v>-0.17078758490754467</v>
      </c>
      <c r="E145" s="1">
        <v>1.5163046131452647</v>
      </c>
      <c r="F145" s="1">
        <v>1.8503711057180627</v>
      </c>
      <c r="G145" s="1">
        <v>0.84208650810609342</v>
      </c>
      <c r="H145" s="1">
        <v>0.90773615889141313</v>
      </c>
      <c r="I145" s="1">
        <f t="shared" si="2"/>
        <v>0.2</v>
      </c>
      <c r="J145" s="1">
        <v>0.33970930723357246</v>
      </c>
    </row>
    <row r="146" spans="1:10" ht="15" x14ac:dyDescent="0.25">
      <c r="A146" s="1">
        <v>488</v>
      </c>
      <c r="B146" s="1">
        <v>1.8776663299553993</v>
      </c>
      <c r="C146" s="1">
        <v>-0.88995842998860719</v>
      </c>
      <c r="D146" s="1">
        <v>-0.19284399873142424</v>
      </c>
      <c r="E146" s="1">
        <v>1.470569587636184</v>
      </c>
      <c r="F146" s="1">
        <v>1.8048024651005261</v>
      </c>
      <c r="G146" s="1">
        <v>0.85303075086458158</v>
      </c>
      <c r="H146" s="1">
        <v>0.91334935997234568</v>
      </c>
      <c r="I146" s="1">
        <f t="shared" si="2"/>
        <v>0.2</v>
      </c>
      <c r="J146" s="1">
        <v>0.33178027175845348</v>
      </c>
    </row>
    <row r="147" spans="1:10" ht="15" x14ac:dyDescent="0.25">
      <c r="A147" s="1">
        <v>490</v>
      </c>
      <c r="B147" s="1">
        <v>1.9098686909097193</v>
      </c>
      <c r="C147" s="1">
        <v>-0.84645964144267927</v>
      </c>
      <c r="D147" s="1">
        <v>-0.2109589127149622</v>
      </c>
      <c r="E147" s="1">
        <v>1.4267528467203663</v>
      </c>
      <c r="F147" s="1">
        <v>1.7577631616529743</v>
      </c>
      <c r="G147" s="1">
        <v>0.86396258529035985</v>
      </c>
      <c r="H147" s="1">
        <v>0.91912052595603422</v>
      </c>
      <c r="I147" s="1">
        <f t="shared" si="2"/>
        <v>0.2</v>
      </c>
      <c r="J147" s="1">
        <v>0.32410510583955771</v>
      </c>
    </row>
    <row r="148" spans="1:10" ht="15" x14ac:dyDescent="0.25">
      <c r="A148" s="1">
        <v>492</v>
      </c>
      <c r="B148" s="1">
        <v>1.9423845103899704</v>
      </c>
      <c r="C148" s="1">
        <v>-0.80273923524554835</v>
      </c>
      <c r="D148" s="1">
        <v>-0.22509583137284667</v>
      </c>
      <c r="E148" s="1">
        <v>1.3847700056535999</v>
      </c>
      <c r="F148" s="1">
        <v>1.7096680542874851</v>
      </c>
      <c r="G148" s="1">
        <v>0.87484230408033736</v>
      </c>
      <c r="H148" s="1">
        <v>0.92502377958701376</v>
      </c>
      <c r="I148" s="1">
        <f t="shared" si="2"/>
        <v>0.2</v>
      </c>
      <c r="J148" s="1">
        <v>0.31669253932671526</v>
      </c>
    </row>
    <row r="149" spans="1:10" ht="15" x14ac:dyDescent="0.25">
      <c r="A149" s="1">
        <v>494</v>
      </c>
      <c r="B149" s="1">
        <v>1.9751581278586778</v>
      </c>
      <c r="C149" s="1">
        <v>-0.75885175645847858</v>
      </c>
      <c r="D149" s="1">
        <v>-0.23527341114339587</v>
      </c>
      <c r="E149" s="1">
        <v>1.3445423079089383</v>
      </c>
      <c r="F149" s="1">
        <v>1.6609128676674367</v>
      </c>
      <c r="G149" s="1">
        <v>0.88562559810868846</v>
      </c>
      <c r="H149" s="1">
        <v>0.9310296466945136</v>
      </c>
      <c r="I149" s="1">
        <f t="shared" si="2"/>
        <v>0.2</v>
      </c>
      <c r="J149" s="1">
        <v>0.30954958145245093</v>
      </c>
    </row>
    <row r="150" spans="1:10" ht="15" x14ac:dyDescent="0.25">
      <c r="A150" s="1">
        <v>496</v>
      </c>
      <c r="B150" s="1">
        <v>2.0081377758696353</v>
      </c>
      <c r="C150" s="1">
        <v>-0.71484787504301683</v>
      </c>
      <c r="D150" s="1">
        <v>-0.24155872402526068</v>
      </c>
      <c r="E150" s="1">
        <v>1.3059956536463222</v>
      </c>
      <c r="F150" s="1">
        <v>1.6118673016287768</v>
      </c>
      <c r="G150" s="1">
        <v>0.8962635293182647</v>
      </c>
      <c r="H150" s="1">
        <v>0.93710471748784885</v>
      </c>
      <c r="I150" s="1">
        <f t="shared" si="2"/>
        <v>0.2</v>
      </c>
      <c r="J150" s="1">
        <v>0.30268158066063422</v>
      </c>
    </row>
    <row r="151" spans="1:10" ht="15" x14ac:dyDescent="0.25">
      <c r="A151" s="1">
        <v>498</v>
      </c>
      <c r="B151" s="1">
        <v>2.0412751653551724</v>
      </c>
      <c r="C151" s="1">
        <v>-0.67077480021244906</v>
      </c>
      <c r="D151" s="1">
        <v>-0.24405991571753632</v>
      </c>
      <c r="E151" s="1">
        <v>1.2690597737936482</v>
      </c>
      <c r="F151" s="1">
        <v>1.5628700555187172</v>
      </c>
      <c r="G151" s="1">
        <v>0.90670262356055376</v>
      </c>
      <c r="H151" s="1">
        <v>0.94321131130703484</v>
      </c>
      <c r="I151" s="1">
        <f t="shared" si="2"/>
        <v>0.2</v>
      </c>
      <c r="J151" s="1">
        <v>0.2960922935139027</v>
      </c>
    </row>
    <row r="152" spans="1:10" ht="15" x14ac:dyDescent="0.25">
      <c r="A152" s="1">
        <v>500</v>
      </c>
      <c r="B152" s="1">
        <v>2.0745252454100385</v>
      </c>
      <c r="C152" s="1">
        <v>-0.62667652029531173</v>
      </c>
      <c r="D152" s="1">
        <v>-0.24291873884470055</v>
      </c>
      <c r="E152" s="1">
        <v>1.2336675620334274</v>
      </c>
      <c r="F152" s="1">
        <v>1.5142256596664445</v>
      </c>
      <c r="G152" s="1">
        <v>0.91688508556665893</v>
      </c>
      <c r="H152" s="1">
        <v>0.94930716332589626</v>
      </c>
      <c r="I152" s="1">
        <f t="shared" si="2"/>
        <v>0.2</v>
      </c>
      <c r="J152" s="1">
        <v>0.28978396149293006</v>
      </c>
    </row>
    <row r="153" spans="1:10" ht="15" x14ac:dyDescent="0.25">
      <c r="A153" s="1">
        <v>502</v>
      </c>
      <c r="B153" s="1">
        <v>2.1078460771452239</v>
      </c>
      <c r="C153" s="1">
        <v>-0.58259392853739611</v>
      </c>
      <c r="D153" s="1">
        <v>-0.23830334540735182</v>
      </c>
      <c r="E153" s="1">
        <v>1.1997545610891078</v>
      </c>
      <c r="F153" s="1">
        <v>1.4662029010176507</v>
      </c>
      <c r="G153" s="1">
        <v>0.92674913643587864</v>
      </c>
      <c r="H153" s="1">
        <v>0.95534515801554398</v>
      </c>
      <c r="I153" s="1">
        <f t="shared" si="2"/>
        <v>0.2</v>
      </c>
      <c r="J153" s="1">
        <v>0.28375739448973536</v>
      </c>
    </row>
    <row r="154" spans="1:10" ht="15" x14ac:dyDescent="0.25">
      <c r="A154" s="1">
        <v>504</v>
      </c>
      <c r="B154" s="1">
        <v>2.1411987730391759</v>
      </c>
      <c r="C154" s="1">
        <v>-0.53856488341454434</v>
      </c>
      <c r="D154" s="1">
        <v>-0.23040161138395795</v>
      </c>
      <c r="E154" s="1">
        <v>1.1672585888587605</v>
      </c>
      <c r="F154" s="1">
        <v>1.419034569495726</v>
      </c>
      <c r="G154" s="1">
        <v>0.93622947258310218</v>
      </c>
      <c r="H154" s="1">
        <v>0.96127313987501084</v>
      </c>
      <c r="I154" s="1">
        <f t="shared" si="2"/>
        <v>0.2</v>
      </c>
      <c r="J154" s="1">
        <v>0.27801205980166055</v>
      </c>
    </row>
    <row r="155" spans="1:10" ht="15" x14ac:dyDescent="0.25">
      <c r="A155" s="1">
        <v>506</v>
      </c>
      <c r="B155" s="1">
        <v>2.1745474652403436</v>
      </c>
      <c r="C155" s="1">
        <v>-0.49462424000209737</v>
      </c>
      <c r="D155" s="1">
        <v>-0.21941515735476347</v>
      </c>
      <c r="E155" s="1">
        <v>1.1361194836624375</v>
      </c>
      <c r="F155" s="1">
        <v>1.3729182331535605</v>
      </c>
      <c r="G155" s="1">
        <v>0.9452578436862491</v>
      </c>
      <c r="H155" s="1">
        <v>0.96703383596830572</v>
      </c>
      <c r="I155" s="1">
        <f t="shared" si="2"/>
        <v>0.2</v>
      </c>
      <c r="J155" s="1">
        <v>0.27254617545134058</v>
      </c>
    </row>
    <row r="156" spans="1:10" ht="15" x14ac:dyDescent="0.25">
      <c r="A156" s="1">
        <v>508</v>
      </c>
      <c r="B156" s="1">
        <v>2.2078592773290882</v>
      </c>
      <c r="C156" s="1">
        <v>-0.45080387789271376</v>
      </c>
      <c r="D156" s="1">
        <v>-0.20555413518633592</v>
      </c>
      <c r="E156" s="1">
        <v>1.1062789453138577</v>
      </c>
      <c r="F156" s="1">
        <v>1.3280177653687988</v>
      </c>
      <c r="G156" s="1">
        <v>0.95376374554325904</v>
      </c>
      <c r="H156" s="1">
        <v>0.97256492619189616</v>
      </c>
      <c r="I156" s="1">
        <f t="shared" si="2"/>
        <v>0.2</v>
      </c>
      <c r="J156" s="1">
        <v>0.26735680668977979</v>
      </c>
    </row>
    <row r="157" spans="1:10" ht="15" x14ac:dyDescent="0.25">
      <c r="A157" s="1">
        <v>510</v>
      </c>
      <c r="B157" s="1">
        <v>2.2411042834501509</v>
      </c>
      <c r="C157" s="1">
        <v>-0.40713274175117303</v>
      </c>
      <c r="D157" s="1">
        <v>-0.18903277992245301</v>
      </c>
      <c r="E157" s="1">
        <v>1.0776804489274938</v>
      </c>
      <c r="F157" s="1">
        <v>1.2844653848204151</v>
      </c>
      <c r="G157" s="1">
        <v>0.96167522167645958</v>
      </c>
      <c r="H157" s="1">
        <v>0.97779929522526521</v>
      </c>
      <c r="I157" s="1">
        <f t="shared" si="2"/>
        <v>0.2</v>
      </c>
      <c r="J157" s="1">
        <v>0.26243996458322366</v>
      </c>
    </row>
    <row r="158" spans="1:10" ht="15" x14ac:dyDescent="0.25">
      <c r="A158" s="1">
        <v>512</v>
      </c>
      <c r="B158" s="1">
        <v>2.2742554461944149</v>
      </c>
      <c r="C158" s="1">
        <v>-0.36363690312721603</v>
      </c>
      <c r="D158" s="1">
        <v>-0.17006568023596699</v>
      </c>
      <c r="E158" s="1">
        <v>1.0502692103932998</v>
      </c>
      <c r="F158" s="1">
        <v>1.2423640168955707</v>
      </c>
      <c r="G158" s="1">
        <v>0.96891976489550613</v>
      </c>
      <c r="H158" s="1">
        <v>0.98266549449678176</v>
      </c>
      <c r="I158" s="1">
        <f t="shared" si="2"/>
        <v>0.2</v>
      </c>
      <c r="J158" s="1">
        <v>0.25779070563847739</v>
      </c>
    </row>
    <row r="159" spans="1:10" ht="15" x14ac:dyDescent="0.25">
      <c r="A159" s="1">
        <v>514</v>
      </c>
      <c r="B159" s="1">
        <v>2.3072885301492847</v>
      </c>
      <c r="C159" s="1">
        <v>-0.32033964660689296</v>
      </c>
      <c r="D159" s="1">
        <v>-0.14886469763104926</v>
      </c>
      <c r="E159" s="1">
        <v>1.0239921854923222</v>
      </c>
      <c r="F159" s="1">
        <v>1.2017898334059738</v>
      </c>
      <c r="G159" s="1">
        <v>0.97542530683772632</v>
      </c>
      <c r="H159" s="1">
        <v>0.98708843340089614</v>
      </c>
      <c r="I159" s="1">
        <f t="shared" si="2"/>
        <v>0.2</v>
      </c>
      <c r="J159" s="1">
        <v>0.25340323148422228</v>
      </c>
    </row>
    <row r="160" spans="1:10" ht="15" x14ac:dyDescent="0.25">
      <c r="A160" s="1">
        <v>516</v>
      </c>
      <c r="B160" s="1">
        <v>2.3401819918461215</v>
      </c>
      <c r="C160" s="1">
        <v>-0.27726157957379205</v>
      </c>
      <c r="D160" s="1">
        <v>-0.12563645860918862</v>
      </c>
      <c r="E160" s="1">
        <v>0.9987980880666768</v>
      </c>
      <c r="F160" s="1">
        <v>1.1627948691078234</v>
      </c>
      <c r="G160" s="1">
        <v>0.98112127983952035</v>
      </c>
      <c r="H160" s="1">
        <v>0.99099030702513924</v>
      </c>
      <c r="I160" s="1">
        <f t="shared" si="2"/>
        <v>0.2</v>
      </c>
      <c r="J160" s="1">
        <v>0.24927098769621767</v>
      </c>
    </row>
    <row r="161" spans="1:10" ht="15" x14ac:dyDescent="0.25">
      <c r="A161" s="1">
        <v>518</v>
      </c>
      <c r="B161" s="1">
        <v>2.372916849203524</v>
      </c>
      <c r="C161" s="1">
        <v>-0.2344207624811771</v>
      </c>
      <c r="D161" s="1">
        <v>-0.1005803487255575</v>
      </c>
      <c r="E161" s="1">
        <v>0.9746374160601633</v>
      </c>
      <c r="F161" s="1">
        <v>1.125409645158312</v>
      </c>
      <c r="G161" s="1">
        <v>0.98593973154197867</v>
      </c>
      <c r="H161" s="1">
        <v>0.99429175369090084</v>
      </c>
      <c r="I161" s="1">
        <f t="shared" si="2"/>
        <v>0.2</v>
      </c>
      <c r="J161" s="1">
        <v>0.2453867609305585</v>
      </c>
    </row>
    <row r="162" spans="1:10" ht="15" x14ac:dyDescent="0.25">
      <c r="A162" s="1">
        <v>520</v>
      </c>
      <c r="B162" s="1">
        <v>2.4054765348178733</v>
      </c>
      <c r="C162" s="1">
        <v>-0.19183285528342553</v>
      </c>
      <c r="D162" s="1">
        <v>-7.3886946920738716E-2</v>
      </c>
      <c r="E162" s="1">
        <v>0.95146247733797451</v>
      </c>
      <c r="F162" s="1">
        <v>1.0896457510390494</v>
      </c>
      <c r="G162" s="1">
        <v>0.98981646866368955</v>
      </c>
      <c r="H162" s="1">
        <v>0.99691322075880118</v>
      </c>
      <c r="I162" s="1">
        <f t="shared" si="2"/>
        <v>0.2</v>
      </c>
      <c r="J162" s="1">
        <v>0.24174277360990501</v>
      </c>
    </row>
    <row r="163" spans="1:10" ht="15" x14ac:dyDescent="0.25">
      <c r="A163" s="1">
        <v>522</v>
      </c>
      <c r="B163" s="1">
        <v>2.4378467378926714</v>
      </c>
      <c r="C163" s="1">
        <v>-0.14951127523505955</v>
      </c>
      <c r="D163" s="1">
        <v>-4.5736848339985155E-2</v>
      </c>
      <c r="E163" s="1">
        <v>0.92922740983225838</v>
      </c>
      <c r="F163" s="1">
        <v>1.055498349443792</v>
      </c>
      <c r="G163" s="1">
        <v>0.99269220270500325</v>
      </c>
      <c r="H163" s="1">
        <v>0.99877650252809735</v>
      </c>
      <c r="I163" s="1">
        <f t="shared" si="2"/>
        <v>0.2</v>
      </c>
      <c r="J163" s="1">
        <v>0.23833077549137408</v>
      </c>
    </row>
    <row r="164" spans="1:10" ht="15" x14ac:dyDescent="0.25">
      <c r="A164" s="1">
        <v>524</v>
      </c>
      <c r="B164" s="1">
        <v>2.4700152394889905</v>
      </c>
      <c r="C164" s="1">
        <v>-0.10746736137489304</v>
      </c>
      <c r="D164" s="1">
        <v>-1.6299831574040455E-2</v>
      </c>
      <c r="E164" s="1">
        <v>0.90788819269643906</v>
      </c>
      <c r="F164" s="1">
        <v>1.0229485758982162</v>
      </c>
      <c r="G164" s="1">
        <v>0.99451366732950675</v>
      </c>
      <c r="H164" s="1">
        <v>0.99980640076370964</v>
      </c>
      <c r="I164" s="1">
        <f t="shared" si="2"/>
        <v>0.2</v>
      </c>
      <c r="J164" s="1">
        <v>0.23514213153021155</v>
      </c>
    </row>
    <row r="165" spans="1:10" ht="15" x14ac:dyDescent="0.25">
      <c r="A165" s="1">
        <v>526</v>
      </c>
      <c r="B165" s="1">
        <v>2.5019717453325345</v>
      </c>
      <c r="C165" s="1">
        <v>-6.5710541459623642E-2</v>
      </c>
      <c r="D165" s="1">
        <v>1.4265668917438429E-2</v>
      </c>
      <c r="E165" s="1">
        <v>0.88740264679922931</v>
      </c>
      <c r="F165" s="1">
        <v>0.99196580915073707</v>
      </c>
      <c r="G165" s="1">
        <v>0.99523467514445974</v>
      </c>
      <c r="H165" s="1">
        <v>0.99993244741355702</v>
      </c>
      <c r="I165" s="1">
        <f t="shared" si="2"/>
        <v>0.2</v>
      </c>
      <c r="J165" s="1">
        <v>0.23216790553915514</v>
      </c>
    </row>
    <row r="166" spans="1:10" ht="15" x14ac:dyDescent="0.25">
      <c r="A166" s="1">
        <v>528</v>
      </c>
      <c r="B166" s="1">
        <v>2.5337077197885249</v>
      </c>
      <c r="C166" s="1">
        <v>-2.4248497735480771E-2</v>
      </c>
      <c r="D166" s="1">
        <v>4.5812822134297222E-2</v>
      </c>
      <c r="E166" s="1">
        <v>0.86773042409990819</v>
      </c>
      <c r="F166" s="1">
        <v>0.96250979171261863</v>
      </c>
      <c r="G166" s="1">
        <v>0.99481708087811216</v>
      </c>
      <c r="H166" s="1">
        <v>0.99909062129651582</v>
      </c>
      <c r="I166" s="1">
        <f t="shared" si="2"/>
        <v>0.2</v>
      </c>
      <c r="J166" s="1">
        <v>0.2293989392283555</v>
      </c>
    </row>
    <row r="167" spans="1:10" ht="15" x14ac:dyDescent="0.25">
      <c r="A167" s="1">
        <v>530</v>
      </c>
      <c r="B167" s="1">
        <v>2.5652162239268037</v>
      </c>
      <c r="C167" s="1">
        <v>1.6912671374586755E-2</v>
      </c>
      <c r="D167" s="1">
        <v>7.820642782286566E-2</v>
      </c>
      <c r="E167" s="1">
        <v>0.84883298628753667</v>
      </c>
      <c r="F167" s="1">
        <v>0.93453258355581703</v>
      </c>
      <c r="G167" s="1">
        <v>0.99323161876136712</v>
      </c>
      <c r="H167" s="1">
        <v>0.99722498663247405</v>
      </c>
      <c r="I167" s="1">
        <f t="shared" si="2"/>
        <v>0.2</v>
      </c>
      <c r="J167" s="1">
        <v>0.226825926293758</v>
      </c>
    </row>
    <row r="168" spans="1:10" ht="15" x14ac:dyDescent="0.25">
      <c r="A168" s="1">
        <v>532</v>
      </c>
      <c r="B168" s="1">
        <v>2.5964917599216966</v>
      </c>
      <c r="C168" s="1">
        <v>5.7768295912908545E-2</v>
      </c>
      <c r="D168" s="1">
        <v>0.11132274774250582</v>
      </c>
      <c r="E168" s="1">
        <v>0.83067357361028804</v>
      </c>
      <c r="F168" s="1">
        <v>0.90798033634749054</v>
      </c>
      <c r="G168" s="1">
        <v>0.99045858439520817</v>
      </c>
      <c r="H168" s="1">
        <v>0.99428918170484659</v>
      </c>
      <c r="I168" s="1">
        <f t="shared" si="2"/>
        <v>0.2</v>
      </c>
      <c r="J168" s="1">
        <v>0.22443948130199382</v>
      </c>
    </row>
    <row r="169" spans="1:10" ht="15" x14ac:dyDescent="0.25">
      <c r="A169" s="1">
        <v>534</v>
      </c>
      <c r="B169" s="1">
        <v>2.6275301234094259</v>
      </c>
      <c r="C169" s="1">
        <v>9.8314986981195174E-2</v>
      </c>
      <c r="D169" s="1">
        <v>0.14504917646601748</v>
      </c>
      <c r="E169" s="1">
        <v>0.81321716513501119</v>
      </c>
      <c r="F169" s="1">
        <v>0.88279488061166067</v>
      </c>
      <c r="G169" s="1">
        <v>0.98648833553019433</v>
      </c>
      <c r="H169" s="1">
        <v>0.99024769085745601</v>
      </c>
      <c r="I169" s="1">
        <f t="shared" si="2"/>
        <v>0.2</v>
      </c>
      <c r="J169" s="1">
        <v>0.22223020319623626</v>
      </c>
    </row>
    <row r="170" spans="1:10" ht="15" x14ac:dyDescent="0.25">
      <c r="A170" s="1">
        <v>536</v>
      </c>
      <c r="B170" s="1">
        <v>2.6583282648841156</v>
      </c>
      <c r="C170" s="1">
        <v>0.13855049836793049</v>
      </c>
      <c r="D170" s="1">
        <v>0.17928378603387413</v>
      </c>
      <c r="E170" s="1">
        <v>0.79643043182121465</v>
      </c>
      <c r="F170" s="1">
        <v>0.85891512347112176</v>
      </c>
      <c r="G170" s="1">
        <v>0.98132159187103551</v>
      </c>
      <c r="H170" s="1">
        <v>0.98507684225704495</v>
      </c>
      <c r="I170" s="1">
        <f t="shared" si="2"/>
        <v>0.2</v>
      </c>
      <c r="J170" s="1">
        <v>0.22018873331943375</v>
      </c>
    </row>
    <row r="171" spans="1:10" ht="15" x14ac:dyDescent="0.25">
      <c r="A171" s="1">
        <v>538</v>
      </c>
      <c r="B171" s="1">
        <v>2.6888841607601126</v>
      </c>
      <c r="C171" s="1">
        <v>0.1784735978369241</v>
      </c>
      <c r="D171" s="1">
        <v>0.21393477662103588</v>
      </c>
      <c r="E171" s="1">
        <v>0.7802816838175628</v>
      </c>
      <c r="F171" s="1">
        <v>0.83627825967277514</v>
      </c>
      <c r="G171" s="1">
        <v>0.97496952098534106</v>
      </c>
      <c r="H171" s="1">
        <v>0.97876548686120335</v>
      </c>
      <c r="I171" s="1">
        <f t="shared" si="2"/>
        <v>0.2</v>
      </c>
      <c r="J171" s="1">
        <v>0.21830580791823931</v>
      </c>
    </row>
    <row r="172" spans="1:10" ht="15" x14ac:dyDescent="0.25">
      <c r="A172" s="1">
        <v>540</v>
      </c>
      <c r="B172" s="1">
        <v>2.7191966943627981</v>
      </c>
      <c r="C172" s="1">
        <v>0.21808394833932573</v>
      </c>
      <c r="D172" s="1">
        <v>0.24891986237544939</v>
      </c>
      <c r="E172" s="1">
        <v>0.76474081333245192</v>
      </c>
      <c r="F172" s="1">
        <v>0.81482080304164761</v>
      </c>
      <c r="G172" s="1">
        <v>0.9674536052619962</v>
      </c>
      <c r="H172" s="1">
        <v>0.97131532993443426</v>
      </c>
      <c r="I172" s="1">
        <f t="shared" si="2"/>
        <v>0.2</v>
      </c>
      <c r="J172" s="1">
        <v>0.21657230515236439</v>
      </c>
    </row>
    <row r="173" spans="1:10" ht="15" x14ac:dyDescent="0.25">
      <c r="A173" s="1">
        <v>542</v>
      </c>
      <c r="B173" s="1">
        <v>2.7492655468250353</v>
      </c>
      <c r="C173" s="1">
        <v>0.25738199912637227</v>
      </c>
      <c r="D173" s="1">
        <v>0.28416561798260415</v>
      </c>
      <c r="E173" s="1">
        <v>0.7497792343236791</v>
      </c>
      <c r="F173" s="1">
        <v>0.79447944908314527</v>
      </c>
      <c r="G173" s="1">
        <v>0.95880529316570062</v>
      </c>
      <c r="H173" s="1">
        <v>0.96274090408839774</v>
      </c>
      <c r="I173" s="1">
        <f t="shared" si="2"/>
        <v>0.2</v>
      </c>
      <c r="J173" s="1">
        <v>0.21497928668964653</v>
      </c>
    </row>
    <row r="174" spans="1:10" ht="15" x14ac:dyDescent="0.25">
      <c r="A174" s="1">
        <v>544</v>
      </c>
      <c r="B174" s="1">
        <v>2.7790910976525534</v>
      </c>
      <c r="C174" s="1">
        <v>0.29636888652631233</v>
      </c>
      <c r="D174" s="1">
        <v>0.31960680758797549</v>
      </c>
      <c r="E174" s="1">
        <v>0.73536982011822583</v>
      </c>
      <c r="F174" s="1">
        <v>0.77519178204691985</v>
      </c>
      <c r="G174" s="1">
        <v>0.94906544625841271</v>
      </c>
      <c r="H174" s="1">
        <v>0.95306919085376196</v>
      </c>
      <c r="I174" s="1">
        <f t="shared" si="2"/>
        <v>0.2</v>
      </c>
      <c r="J174" s="1">
        <v>0.21351803401662092</v>
      </c>
    </row>
    <row r="175" spans="1:10" ht="15" x14ac:dyDescent="0.25">
      <c r="A175" s="1">
        <v>546</v>
      </c>
      <c r="B175" s="1">
        <v>2.8086743345678054</v>
      </c>
      <c r="C175" s="1">
        <v>0.33504634399514072</v>
      </c>
      <c r="D175" s="1">
        <v>0.35518571374321861</v>
      </c>
      <c r="E175" s="1">
        <v>0.72148683992796192</v>
      </c>
      <c r="F175" s="1">
        <v>0.75689684139064128</v>
      </c>
      <c r="G175" s="1">
        <v>0.93828360109467623</v>
      </c>
      <c r="H175" s="1">
        <v>0.9423389148606135</v>
      </c>
      <c r="I175" s="1">
        <f t="shared" si="2"/>
        <v>0.2</v>
      </c>
      <c r="J175" s="1">
        <v>0.21218007963771673</v>
      </c>
    </row>
    <row r="176" spans="1:10" ht="15" x14ac:dyDescent="0.25">
      <c r="A176" s="1">
        <v>548</v>
      </c>
      <c r="B176" s="1">
        <v>2.8380167721375553</v>
      </c>
      <c r="C176" s="1">
        <v>0.37341662094654227</v>
      </c>
      <c r="D176" s="1">
        <v>0.3908514802566383</v>
      </c>
      <c r="E176" s="1">
        <v>0.70810589508150568</v>
      </c>
      <c r="F176" s="1">
        <v>0.73953556333673487</v>
      </c>
      <c r="G176" s="1">
        <v>0.92651707168176367</v>
      </c>
      <c r="H176" s="1">
        <v>0.93059954957205571</v>
      </c>
      <c r="I176" s="1">
        <f t="shared" si="2"/>
        <v>0.2</v>
      </c>
      <c r="J176" s="1">
        <v>0.21095723337335226</v>
      </c>
    </row>
    <row r="177" spans="1:10" ht="15" x14ac:dyDescent="0.25">
      <c r="A177" s="1">
        <v>550</v>
      </c>
      <c r="B177" s="1">
        <v>2.8671203786247843</v>
      </c>
      <c r="C177" s="1">
        <v>0.41148240980173845</v>
      </c>
      <c r="D177" s="1">
        <v>0.4265594793817139</v>
      </c>
      <c r="E177" s="1">
        <v>0.69520385565385856</v>
      </c>
      <c r="F177" s="1">
        <v>0.72305111324774585</v>
      </c>
      <c r="G177" s="1">
        <v>0.91382992335112045</v>
      </c>
      <c r="H177" s="1">
        <v>0.91791008519255091</v>
      </c>
      <c r="I177" s="1">
        <f t="shared" si="2"/>
        <v>0.2</v>
      </c>
      <c r="J177" s="1">
        <v>0.20984160399826732</v>
      </c>
    </row>
    <row r="178" spans="1:10" ht="15" x14ac:dyDescent="0.25">
      <c r="A178" s="1">
        <v>552</v>
      </c>
      <c r="B178" s="1">
        <v>2.8959875104717017</v>
      </c>
      <c r="C178" s="1">
        <v>0.44924678066613039</v>
      </c>
      <c r="D178" s="1">
        <v>0.46227071076254272</v>
      </c>
      <c r="E178" s="1">
        <v>0.68275879804785466</v>
      </c>
      <c r="F178" s="1">
        <v>0.70738912402204812</v>
      </c>
      <c r="G178" s="1">
        <v>0.90029185235725129</v>
      </c>
      <c r="H178" s="1">
        <v>0.90433761721475092</v>
      </c>
      <c r="I178" s="1">
        <f t="shared" si="2"/>
        <v>0.2</v>
      </c>
      <c r="J178" s="1">
        <v>0.20882561648657855</v>
      </c>
    </row>
    <row r="179" spans="1:10" ht="15" x14ac:dyDescent="0.25">
      <c r="A179" s="1">
        <v>554</v>
      </c>
      <c r="B179" s="1">
        <v>2.9246208538103509</v>
      </c>
      <c r="C179" s="1">
        <v>0.48671312302934877</v>
      </c>
      <c r="D179" s="1">
        <v>0.49795123701015376</v>
      </c>
      <c r="E179" s="1">
        <v>0.67074994396728094</v>
      </c>
      <c r="F179" s="1">
        <v>0.69249785479189918</v>
      </c>
      <c r="G179" s="1">
        <v>0.88597700718241779</v>
      </c>
      <c r="H179" s="1">
        <v>0.88995581782122124</v>
      </c>
      <c r="I179" s="1">
        <f t="shared" si="2"/>
        <v>0.2</v>
      </c>
      <c r="J179" s="1">
        <v>0.2079020251495115</v>
      </c>
    </row>
    <row r="180" spans="1:10" ht="15" x14ac:dyDescent="0.25">
      <c r="A180" s="1">
        <v>556</v>
      </c>
      <c r="B180" s="1">
        <v>2.9530233724041977</v>
      </c>
      <c r="C180" s="1">
        <v>0.52388509389219184</v>
      </c>
      <c r="D180" s="1">
        <v>0.53357165870513623</v>
      </c>
      <c r="E180" s="1">
        <v>0.65915760112137611</v>
      </c>
      <c r="F180" s="1">
        <v>0.67832828303278614</v>
      </c>
      <c r="G180" s="1">
        <v>0.8709627873968564</v>
      </c>
      <c r="H180" s="1">
        <v>0.87484335214685593</v>
      </c>
      <c r="I180" s="1">
        <f t="shared" si="2"/>
        <v>0.2</v>
      </c>
      <c r="J180" s="1">
        <v>0.2070639229658611</v>
      </c>
    </row>
    <row r="181" spans="1:10" ht="15" x14ac:dyDescent="0.25">
      <c r="A181" s="1">
        <v>558</v>
      </c>
      <c r="B181" s="1">
        <v>2.9811982614434589</v>
      </c>
      <c r="C181" s="1">
        <v>0.56076657174332412</v>
      </c>
      <c r="D181" s="1">
        <v>0.5691066299783013</v>
      </c>
      <c r="E181" s="1">
        <v>0.6479631059141745</v>
      </c>
      <c r="F181" s="1">
        <v>0.66483414188381862</v>
      </c>
      <c r="G181" s="1">
        <v>0.85532865414721737</v>
      </c>
      <c r="H181" s="1">
        <v>0.85908229768664934</v>
      </c>
      <c r="I181" s="1">
        <f t="shared" si="2"/>
        <v>0.2</v>
      </c>
      <c r="J181" s="1">
        <v>0.20630474741430752</v>
      </c>
    </row>
    <row r="182" spans="1:10" ht="15" x14ac:dyDescent="0.25">
      <c r="A182" s="1">
        <v>560</v>
      </c>
      <c r="B182" s="1">
        <v>3.0091489066445187</v>
      </c>
      <c r="C182" s="1">
        <v>0.59736161583617031</v>
      </c>
      <c r="D182" s="1">
        <v>0.6045344145641256</v>
      </c>
      <c r="E182" s="1">
        <v>0.63714876829907752</v>
      </c>
      <c r="F182" s="1">
        <v>0.65197191312495617</v>
      </c>
      <c r="G182" s="1">
        <v>0.83915498316608383</v>
      </c>
      <c r="H182" s="1">
        <v>0.84275661859427631</v>
      </c>
      <c r="I182" s="1">
        <f t="shared" si="2"/>
        <v>0.2</v>
      </c>
      <c r="J182" s="1">
        <v>0.20561828312116326</v>
      </c>
    </row>
    <row r="183" spans="1:10" ht="15" x14ac:dyDescent="0.25">
      <c r="A183" s="1">
        <v>562</v>
      </c>
      <c r="B183" s="1">
        <v>3.0368788481367379</v>
      </c>
      <c r="C183" s="1">
        <v>0.63367443024941517</v>
      </c>
      <c r="D183" s="1">
        <v>0.6398364812959163</v>
      </c>
      <c r="E183" s="1">
        <v>0.62669781891790088</v>
      </c>
      <c r="F183" s="1">
        <v>0.63970078492442983</v>
      </c>
      <c r="G183" s="1">
        <v>0.82252198692977252</v>
      </c>
      <c r="H183" s="1">
        <v>0.82595073808848873</v>
      </c>
      <c r="I183" s="1">
        <f t="shared" si="2"/>
        <v>0.2</v>
      </c>
      <c r="J183" s="1">
        <v>0.20499866163736805</v>
      </c>
    </row>
    <row r="184" spans="1:10" ht="15" x14ac:dyDescent="0.25">
      <c r="A184" s="1">
        <v>564</v>
      </c>
      <c r="B184" s="1">
        <v>3.0643917486558245</v>
      </c>
      <c r="C184" s="1">
        <v>0.66970933225037155</v>
      </c>
      <c r="D184" s="1">
        <v>0.67499713736062883</v>
      </c>
      <c r="E184" s="1">
        <v>0.61659435859333844</v>
      </c>
      <c r="F184" s="1">
        <v>0.62798258220445813</v>
      </c>
      <c r="G184" s="1">
        <v>0.8055087275949474</v>
      </c>
      <c r="H184" s="1">
        <v>0.80874824252977251</v>
      </c>
      <c r="I184" s="1">
        <f t="shared" si="2"/>
        <v>0.2</v>
      </c>
      <c r="J184" s="1">
        <v>0.20444035865502183</v>
      </c>
    </row>
    <row r="185" spans="1:10" ht="15" x14ac:dyDescent="0.25">
      <c r="A185" s="1">
        <v>566</v>
      </c>
      <c r="B185" s="1">
        <v>3.0916913655999667</v>
      </c>
      <c r="C185" s="1">
        <v>0.70547072451750159</v>
      </c>
      <c r="D185" s="1">
        <v>0.71000319720183258</v>
      </c>
      <c r="E185" s="1">
        <v>0.60682331020281977</v>
      </c>
      <c r="F185" s="1">
        <v>0.61678167630349978</v>
      </c>
      <c r="G185" s="1">
        <v>0.7881922369758646</v>
      </c>
      <c r="H185" s="1">
        <v>0.7912307407579432</v>
      </c>
      <c r="I185" s="1">
        <f t="shared" si="2"/>
        <v>0.2</v>
      </c>
      <c r="J185" s="1">
        <v>0.2039381889669008</v>
      </c>
    </row>
    <row r="186" spans="1:10" ht="15" x14ac:dyDescent="0.25">
      <c r="A186" s="1">
        <v>568</v>
      </c>
      <c r="B186" s="1">
        <v>3.1187815265418783</v>
      </c>
      <c r="C186" s="1">
        <v>0.74096307081533763</v>
      </c>
      <c r="D186" s="1">
        <v>0.74484368470383255</v>
      </c>
      <c r="E186" s="1">
        <v>0.59737037292898709</v>
      </c>
      <c r="F186" s="1">
        <v>0.60606487955416644</v>
      </c>
      <c r="G186" s="1">
        <v>0.7706467544179163</v>
      </c>
      <c r="H186" s="1">
        <v>0.77347689268184106</v>
      </c>
      <c r="I186" s="1">
        <f t="shared" si="2"/>
        <v>0.2</v>
      </c>
      <c r="J186" s="1">
        <v>0.20348729946268782</v>
      </c>
    </row>
    <row r="187" spans="1:10" ht="15" x14ac:dyDescent="0.25">
      <c r="A187" s="1">
        <v>570</v>
      </c>
      <c r="B187" s="1">
        <v>3.1456661078259094</v>
      </c>
      <c r="C187" s="1">
        <v>0.77619087475104076</v>
      </c>
      <c r="D187" s="1">
        <v>0.77950956616745304</v>
      </c>
      <c r="E187" s="1">
        <v>0.58822197885619498</v>
      </c>
      <c r="F187" s="1">
        <v>0.59580132945294062</v>
      </c>
      <c r="G187" s="1">
        <v>0.75294308826765388</v>
      </c>
      <c r="H187" s="1">
        <v>0.75556161241555431</v>
      </c>
      <c r="I187" s="1">
        <f t="shared" si="2"/>
        <v>0.2</v>
      </c>
      <c r="J187" s="1">
        <v>0.20308316044351085</v>
      </c>
    </row>
    <row r="188" spans="1:10" ht="15" x14ac:dyDescent="0.25">
      <c r="A188" s="1">
        <v>572</v>
      </c>
      <c r="B188" s="1">
        <v>3.1723490159136425</v>
      </c>
      <c r="C188" s="1">
        <v>0.81115866127609826</v>
      </c>
      <c r="D188" s="1">
        <v>0.81399351156408206</v>
      </c>
      <c r="E188" s="1">
        <v>0.57936525186250343</v>
      </c>
      <c r="F188" s="1">
        <v>0.58596236627006082</v>
      </c>
      <c r="G188" s="1">
        <v>0.73514810196221447</v>
      </c>
      <c r="H188" s="1">
        <v>0.73755544381972526</v>
      </c>
      <c r="I188" s="1">
        <f t="shared" si="2"/>
        <v>0.2</v>
      </c>
      <c r="J188" s="1">
        <v>0.20272155552225238</v>
      </c>
    </row>
    <row r="189" spans="1:10" ht="15" x14ac:dyDescent="0.25">
      <c r="A189" s="1">
        <v>574</v>
      </c>
      <c r="B189" s="1">
        <v>3.1988341711738757</v>
      </c>
      <c r="C189" s="1">
        <v>0.84587096062914535</v>
      </c>
      <c r="D189" s="1">
        <v>0.84828968160180784</v>
      </c>
      <c r="E189" s="1">
        <v>0.57078796874160154</v>
      </c>
      <c r="F189" s="1">
        <v>0.57652140722962952</v>
      </c>
      <c r="G189" s="1">
        <v>0.71732432172253158</v>
      </c>
      <c r="H189" s="1">
        <v>0.71952410032338565</v>
      </c>
      <c r="I189" s="1">
        <f t="shared" si="2"/>
        <v>0.2</v>
      </c>
      <c r="J189" s="1">
        <v>0.20239857036138068</v>
      </c>
    </row>
    <row r="190" spans="1:10" ht="15" x14ac:dyDescent="0.25">
      <c r="A190" s="1">
        <v>576</v>
      </c>
      <c r="B190" s="1">
        <v>3.2251254938429832</v>
      </c>
      <c r="C190" s="1">
        <v>0.88033229444597749</v>
      </c>
      <c r="D190" s="1">
        <v>0.88239353823330235</v>
      </c>
      <c r="E190" s="1">
        <v>0.5624785224781379</v>
      </c>
      <c r="F190" s="1">
        <v>0.56745381977309206</v>
      </c>
      <c r="G190" s="1">
        <v>0.69952965952934476</v>
      </c>
      <c r="H190" s="1">
        <v>0.70152815641978328</v>
      </c>
      <c r="I190" s="1">
        <f t="shared" si="2"/>
        <v>0.2</v>
      </c>
      <c r="J190" s="1">
        <v>0.20211058048315117</v>
      </c>
    </row>
    <row r="191" spans="1:10" ht="15" x14ac:dyDescent="0.25">
      <c r="A191" s="1">
        <v>578</v>
      </c>
      <c r="B191" s="1">
        <v>3.2512268919095262</v>
      </c>
      <c r="C191" s="1">
        <v>0.91454716379071033</v>
      </c>
      <c r="D191" s="1">
        <v>0.91630167636290505</v>
      </c>
      <c r="E191" s="1">
        <v>0.55442588759228384</v>
      </c>
      <c r="F191" s="1">
        <v>0.55873679589416969</v>
      </c>
      <c r="G191" s="1">
        <v>0.68181724252279108</v>
      </c>
      <c r="H191" s="1">
        <v>0.68362287518315012</v>
      </c>
      <c r="I191" s="1">
        <f t="shared" si="2"/>
        <v>0.2</v>
      </c>
      <c r="J191" s="1">
        <v>0.201854238369296</v>
      </c>
    </row>
    <row r="192" spans="1:10" ht="15" x14ac:dyDescent="0.25">
      <c r="A192" s="1">
        <v>580</v>
      </c>
      <c r="B192" s="1">
        <v>3.2771422507025854</v>
      </c>
      <c r="C192" s="1">
        <v>0.94852003888762781</v>
      </c>
      <c r="D192" s="1">
        <v>0.95001167465669811</v>
      </c>
      <c r="E192" s="1">
        <v>0.54661958746444939</v>
      </c>
      <c r="F192" s="1">
        <v>0.55034922909008377</v>
      </c>
      <c r="G192" s="1">
        <v>0.66423533817881952</v>
      </c>
      <c r="H192" s="1">
        <v>0.66585815439661156</v>
      </c>
      <c r="I192" s="1">
        <f t="shared" si="2"/>
        <v>0.2</v>
      </c>
      <c r="J192" s="1">
        <v>0.20162646004909174</v>
      </c>
    </row>
    <row r="193" spans="1:10" ht="15" x14ac:dyDescent="0.25">
      <c r="A193" s="1">
        <v>582</v>
      </c>
      <c r="B193" s="1">
        <v>3.3028754239865541</v>
      </c>
      <c r="C193" s="1">
        <v>0.98225535035652789</v>
      </c>
      <c r="D193" s="1">
        <v>0.98352196351483867</v>
      </c>
      <c r="E193" s="1">
        <v>0.53904966354828887</v>
      </c>
      <c r="F193" s="1">
        <v>0.5422715951026682</v>
      </c>
      <c r="G193" s="1">
        <v>0.64682736352336678</v>
      </c>
      <c r="H193" s="1">
        <v>0.6482785732199543</v>
      </c>
      <c r="I193" s="1">
        <f t="shared" si="2"/>
        <v>0.2</v>
      </c>
      <c r="J193" s="1">
        <v>0.20142441135627542</v>
      </c>
    </row>
    <row r="194" spans="1:10" ht="15" x14ac:dyDescent="0.25">
      <c r="A194" s="1">
        <v>584</v>
      </c>
      <c r="B194" s="1">
        <v>3.3284302263863079</v>
      </c>
      <c r="C194" s="1">
        <v>1.0157574817755628</v>
      </c>
      <c r="D194" s="1">
        <v>1.0168317084229654</v>
      </c>
      <c r="E194" s="1">
        <v>0.53170664637910814</v>
      </c>
      <c r="F194" s="1">
        <v>0.53448583731435662</v>
      </c>
      <c r="G194" s="1">
        <v>0.62963196616574124</v>
      </c>
      <c r="H194" s="1">
        <v>0.63092352154398923</v>
      </c>
      <c r="I194" s="1">
        <f t="shared" si="2"/>
        <v>0.2</v>
      </c>
      <c r="J194" s="1">
        <v>0.20124549401693184</v>
      </c>
    </row>
    <row r="195" spans="1:10" ht="15" x14ac:dyDescent="0.25">
      <c r="A195" s="1">
        <v>586</v>
      </c>
      <c r="B195" s="1">
        <v>3.3538104269857461</v>
      </c>
      <c r="C195" s="1">
        <v>1.0490307634146276</v>
      </c>
      <c r="D195" s="1">
        <v>1.0499407070542504</v>
      </c>
      <c r="E195" s="1">
        <v>0.52458152828512039</v>
      </c>
      <c r="F195" s="1">
        <v>0.52697525740949924</v>
      </c>
      <c r="G195" s="1">
        <v>0.6126831649680109</v>
      </c>
      <c r="H195" s="1">
        <v>0.6138273950603933</v>
      </c>
      <c r="I195" s="1">
        <f t="shared" si="2"/>
        <v>0.2</v>
      </c>
      <c r="J195" s="1">
        <v>0.20108733171243715</v>
      </c>
    </row>
    <row r="196" spans="1:10" ht="15" x14ac:dyDescent="0.25">
      <c r="A196" s="1">
        <v>588</v>
      </c>
      <c r="B196" s="1">
        <v>3.3790197439600145</v>
      </c>
      <c r="C196" s="1">
        <v>1.0820794669996829</v>
      </c>
      <c r="D196" s="1">
        <v>1.0828492986422962</v>
      </c>
      <c r="E196" s="1">
        <v>0.51766573771035684</v>
      </c>
      <c r="F196" s="1">
        <v>0.51972441170318995</v>
      </c>
      <c r="G196" s="1">
        <v>0.59601053861317532</v>
      </c>
      <c r="H196" s="1">
        <v>0.59701984042220724</v>
      </c>
      <c r="I196" s="1">
        <f t="shared" ref="I196:I259" si="3">I195</f>
        <v>0.2</v>
      </c>
      <c r="J196" s="1">
        <v>0.20094775624401787</v>
      </c>
    </row>
    <row r="197" spans="1:10" ht="15" x14ac:dyDescent="0.25">
      <c r="A197" s="1">
        <v>590</v>
      </c>
      <c r="B197" s="1">
        <v>3.4040618401171043</v>
      </c>
      <c r="C197" s="1">
        <v>1.1149078013837563</v>
      </c>
      <c r="D197" s="1">
        <v>1.1155582842856424</v>
      </c>
      <c r="E197" s="1">
        <v>0.5109511150601993</v>
      </c>
      <c r="F197" s="1">
        <v>0.5127190133709264</v>
      </c>
      <c r="G197" s="1">
        <v>0.57963945108953308</v>
      </c>
      <c r="H197" s="1">
        <v>0.58052603650580425</v>
      </c>
      <c r="I197" s="1">
        <f t="shared" si="3"/>
        <v>0.2</v>
      </c>
      <c r="J197" s="1">
        <v>0.200824793908639</v>
      </c>
    </row>
    <row r="198" spans="1:10" ht="15" x14ac:dyDescent="0.25">
      <c r="A198" s="1">
        <v>592</v>
      </c>
      <c r="B198" s="1">
        <v>3.4289403192384151</v>
      </c>
      <c r="C198" s="1">
        <v>1.147519909014302</v>
      </c>
      <c r="D198" s="1">
        <v>1.1480688569757556</v>
      </c>
      <c r="E198" s="1">
        <v>0.50442988998326377</v>
      </c>
      <c r="F198" s="1">
        <v>0.50594584067685267</v>
      </c>
      <c r="G198" s="1">
        <v>0.56359130407696045</v>
      </c>
      <c r="H198" s="1">
        <v>0.56436699956509528</v>
      </c>
      <c r="I198" s="1">
        <f t="shared" si="3"/>
        <v>0.2</v>
      </c>
      <c r="J198" s="1">
        <v>0.20071665217990919</v>
      </c>
    </row>
    <row r="199" spans="1:10" ht="15" x14ac:dyDescent="0.25">
      <c r="A199" s="1">
        <v>594</v>
      </c>
      <c r="B199" s="1">
        <v>3.4536587231203431</v>
      </c>
      <c r="C199" s="1">
        <v>1.1799198630990047</v>
      </c>
      <c r="D199" s="1">
        <v>1.1803825402616954</v>
      </c>
      <c r="E199" s="1">
        <v>0.49809466000652014</v>
      </c>
      <c r="F199" s="1">
        <v>0.49939265119084686</v>
      </c>
      <c r="G199" s="1">
        <v>0.54788380731934949</v>
      </c>
      <c r="H199" s="1">
        <v>0.54855990187877168</v>
      </c>
      <c r="I199" s="1">
        <f t="shared" si="3"/>
        <v>0.2</v>
      </c>
      <c r="J199" s="1">
        <v>0.20062170677259369</v>
      </c>
    </row>
    <row r="200" spans="1:10" ht="15" x14ac:dyDescent="0.25">
      <c r="A200" s="1">
        <v>596</v>
      </c>
      <c r="B200" s="1">
        <v>3.4782205292299291</v>
      </c>
      <c r="C200" s="1">
        <v>1.2121116653831583</v>
      </c>
      <c r="D200" s="1">
        <v>1.2125011345760126</v>
      </c>
      <c r="E200" s="1">
        <v>0.49193837044398803</v>
      </c>
      <c r="F200" s="1">
        <v>0.49304810190067744</v>
      </c>
      <c r="G200" s="1">
        <v>0.53253125922574895</v>
      </c>
      <c r="H200" s="1">
        <v>0.53311839524630644</v>
      </c>
      <c r="I200" s="1">
        <f t="shared" si="3"/>
        <v>0.2</v>
      </c>
      <c r="J200" s="1">
        <v>0.20053848915523986</v>
      </c>
    </row>
    <row r="201" spans="1:10" ht="15" x14ac:dyDescent="0.25">
      <c r="A201" s="1">
        <v>598</v>
      </c>
      <c r="B201" s="1">
        <v>3.5026291488975696</v>
      </c>
      <c r="C201" s="1">
        <v>1.2440992444616579</v>
      </c>
      <c r="D201" s="1">
        <v>1.2444266703479943</v>
      </c>
      <c r="E201" s="1">
        <v>0.48595429550296393</v>
      </c>
      <c r="F201" s="1">
        <v>0.48690167506101767</v>
      </c>
      <c r="G201" s="1">
        <v>0.51754483110413951</v>
      </c>
      <c r="H201" s="1">
        <v>0.51805293232915317</v>
      </c>
      <c r="I201" s="1">
        <f t="shared" si="3"/>
        <v>0.2</v>
      </c>
      <c r="J201" s="1">
        <v>0.20046567456239919</v>
      </c>
    </row>
    <row r="202" spans="1:10" ht="15" x14ac:dyDescent="0.25">
      <c r="A202" s="1">
        <v>600</v>
      </c>
      <c r="B202" s="1">
        <v>3.5268879259785813</v>
      </c>
      <c r="C202" s="1">
        <v>1.2758864545574564</v>
      </c>
      <c r="D202" s="1">
        <v>1.2761613671227605</v>
      </c>
      <c r="E202" s="1">
        <v>0.48013602051545706</v>
      </c>
      <c r="F202" s="1">
        <v>0.48094360957289539</v>
      </c>
      <c r="G202" s="1">
        <v>0.50293284955290485</v>
      </c>
      <c r="H202" s="1">
        <v>0.50337108032260347</v>
      </c>
      <c r="I202" s="1">
        <f t="shared" si="3"/>
        <v>0.2</v>
      </c>
      <c r="J202" s="1">
        <v>0.20040207054601067</v>
      </c>
    </row>
    <row r="203" spans="1:10" ht="15" x14ac:dyDescent="0.25">
      <c r="A203" s="1">
        <v>602</v>
      </c>
      <c r="B203" s="1">
        <v>3.5510001359231813</v>
      </c>
      <c r="C203" s="1">
        <v>1.3074770747061126</v>
      </c>
      <c r="D203" s="1">
        <v>1.307707597988204</v>
      </c>
      <c r="E203" s="1">
        <v>0.47447742522622482</v>
      </c>
      <c r="F203" s="1">
        <v>0.47516483765232098</v>
      </c>
      <c r="G203" s="1">
        <v>0.48870107258476814</v>
      </c>
      <c r="H203" s="1">
        <v>0.48907782276136436</v>
      </c>
      <c r="I203" s="1">
        <f t="shared" si="3"/>
        <v>0.2</v>
      </c>
      <c r="J203" s="1">
        <v>0.20034660609470245</v>
      </c>
    </row>
    <row r="204" spans="1:10" ht="15" x14ac:dyDescent="0.25">
      <c r="A204" s="1">
        <v>604</v>
      </c>
      <c r="B204" s="1">
        <v>3.574968985201513</v>
      </c>
      <c r="C204" s="1">
        <v>1.3388748082931099</v>
      </c>
      <c r="D204" s="1">
        <v>1.3390678586872222</v>
      </c>
      <c r="E204" s="1">
        <v>0.4689726680725243</v>
      </c>
      <c r="F204" s="1">
        <v>0.46955692652300884</v>
      </c>
      <c r="G204" s="1">
        <v>0.47485295601561295</v>
      </c>
      <c r="H204" s="1">
        <v>0.47517584640170374</v>
      </c>
      <c r="I204" s="1">
        <f t="shared" si="3"/>
        <v>0.2</v>
      </c>
      <c r="J204" s="1">
        <v>0.20029832134006936</v>
      </c>
    </row>
    <row r="205" spans="1:10" ht="15" x14ac:dyDescent="0.25">
      <c r="A205" s="1">
        <v>606</v>
      </c>
      <c r="B205" s="1">
        <v>3.5987976110364404</v>
      </c>
      <c r="C205" s="1">
        <v>1.3700832828967122</v>
      </c>
      <c r="D205" s="1">
        <v>1.3702447408606175</v>
      </c>
      <c r="E205" s="1">
        <v>0.46361617139429379</v>
      </c>
      <c r="F205" s="1">
        <v>0.46411202485318748</v>
      </c>
      <c r="G205" s="1">
        <v>0.46138990750451903</v>
      </c>
      <c r="H205" s="1">
        <v>0.46166581108839622</v>
      </c>
      <c r="I205" s="1">
        <f t="shared" si="3"/>
        <v>0.2</v>
      </c>
      <c r="J205" s="1">
        <v>0.20025635786037049</v>
      </c>
    </row>
    <row r="206" spans="1:10" ht="15" x14ac:dyDescent="0.25">
      <c r="A206" s="1">
        <v>608</v>
      </c>
      <c r="B206" s="1">
        <v>3.6224890814023967</v>
      </c>
      <c r="C206" s="1">
        <v>1.4011060503947066</v>
      </c>
      <c r="D206" s="1">
        <v>1.4012409089270896</v>
      </c>
      <c r="E206" s="1">
        <v>0.4584026075170316</v>
      </c>
      <c r="F206" s="1">
        <v>0.45882281364881816</v>
      </c>
      <c r="G206" s="1">
        <v>0.44831152637681504</v>
      </c>
      <c r="H206" s="1">
        <v>0.44854660131587099</v>
      </c>
      <c r="I206" s="1">
        <f t="shared" si="3"/>
        <v>0.2</v>
      </c>
      <c r="J206" s="1">
        <v>0.20021994958453143</v>
      </c>
    </row>
    <row r="207" spans="1:10" ht="15" x14ac:dyDescent="0.25">
      <c r="A207" s="1">
        <v>610</v>
      </c>
      <c r="B207" s="1">
        <v>3.6460463952534305</v>
      </c>
      <c r="C207" s="1">
        <v>1.4319465872982251</v>
      </c>
      <c r="D207" s="1">
        <v>1.4320590801615254</v>
      </c>
      <c r="E207" s="1">
        <v>0.45332688565304141</v>
      </c>
      <c r="F207" s="1">
        <v>0.45368246131363626</v>
      </c>
      <c r="G207" s="1">
        <v>0.43561582799979159</v>
      </c>
      <c r="H207" s="1">
        <v>0.43581555884418088</v>
      </c>
      <c r="I207" s="1">
        <f t="shared" si="3"/>
        <v>0.2</v>
      </c>
      <c r="J207" s="1">
        <v>0.20018841429278303</v>
      </c>
    </row>
    <row r="208" spans="1:10" ht="15" x14ac:dyDescent="0.25">
      <c r="A208" s="1">
        <v>612</v>
      </c>
      <c r="B208" s="1">
        <v>3.6694724829478784</v>
      </c>
      <c r="C208" s="1">
        <v>1.4626082952801083</v>
      </c>
      <c r="D208" s="1">
        <v>1.4627020075818784</v>
      </c>
      <c r="E208" s="1">
        <v>0.44838413956997475</v>
      </c>
      <c r="F208" s="1">
        <v>0.44868458258908861</v>
      </c>
      <c r="G208" s="1">
        <v>0.42329945201560304</v>
      </c>
      <c r="H208" s="1">
        <v>0.42346869624814876</v>
      </c>
      <c r="I208" s="1">
        <f t="shared" si="3"/>
        <v>0.2</v>
      </c>
      <c r="J208" s="1">
        <v>0.2001611457046715</v>
      </c>
    </row>
    <row r="209" spans="1:10" ht="15" x14ac:dyDescent="0.25">
      <c r="A209" s="1">
        <v>614</v>
      </c>
      <c r="B209" s="1">
        <v>3.6927702068410158</v>
      </c>
      <c r="C209" s="1">
        <v>1.4930945018692321</v>
      </c>
      <c r="D209" s="1">
        <v>1.4931724652990155</v>
      </c>
      <c r="E209" s="1">
        <v>0.44356971597873618</v>
      </c>
      <c r="F209" s="1">
        <v>0.44382320109344725</v>
      </c>
      <c r="G209" s="1">
        <v>0.41135785417518766</v>
      </c>
      <c r="H209" s="1">
        <v>0.41150089167954851</v>
      </c>
      <c r="I209" s="1">
        <f t="shared" si="3"/>
        <v>0.2</v>
      </c>
      <c r="J209" s="1">
        <v>0.20013760614047255</v>
      </c>
    </row>
    <row r="210" spans="1:10" ht="15" x14ac:dyDescent="0.25">
      <c r="A210" s="1">
        <v>616</v>
      </c>
      <c r="B210" s="1">
        <v>3.715942362020388</v>
      </c>
      <c r="C210" s="1">
        <v>1.5234084612855252</v>
      </c>
      <c r="D210" s="1">
        <v>1.5234732360230789</v>
      </c>
      <c r="E210" s="1">
        <v>0.43887916359579682</v>
      </c>
      <c r="F210" s="1">
        <v>0.43909271518832815</v>
      </c>
      <c r="G210" s="1">
        <v>0.39978548186978902</v>
      </c>
      <c r="H210" s="1">
        <v>0.39990606542450857</v>
      </c>
      <c r="I210" s="1">
        <f t="shared" si="3"/>
        <v>0.2</v>
      </c>
      <c r="J210" s="1">
        <v>0.20011731973816968</v>
      </c>
    </row>
    <row r="211" spans="1:10" ht="15" x14ac:dyDescent="0.25">
      <c r="A211" s="1">
        <v>618</v>
      </c>
      <c r="B211" s="1">
        <v>3.738991677161509</v>
      </c>
      <c r="C211" s="1">
        <v>1.5535533553934262</v>
      </c>
      <c r="D211" s="1">
        <v>1.5536071004552297</v>
      </c>
      <c r="E211" s="1">
        <v>0.43430822283776715</v>
      </c>
      <c r="F211" s="1">
        <v>0.43448786691174052</v>
      </c>
      <c r="G211" s="1">
        <v>0.38857593373266008</v>
      </c>
      <c r="H211" s="1">
        <v>0.388677339057237</v>
      </c>
      <c r="I211" s="1">
        <f t="shared" si="3"/>
        <v>0.2</v>
      </c>
      <c r="J211" s="1">
        <v>0.20009986620504877</v>
      </c>
    </row>
    <row r="212" spans="1:10" ht="15" x14ac:dyDescent="0.25">
      <c r="A212" s="1">
        <v>620</v>
      </c>
      <c r="B212" s="1">
        <v>3.7619208154843964</v>
      </c>
      <c r="C212" s="1">
        <v>1.5835322947542751</v>
      </c>
      <c r="D212" s="1">
        <v>1.583576828324891</v>
      </c>
      <c r="E212" s="1">
        <v>0.42985281610876364</v>
      </c>
      <c r="F212" s="1">
        <v>0.430003713729185</v>
      </c>
      <c r="G212" s="1">
        <v>0.37772210389273198</v>
      </c>
      <c r="H212" s="1">
        <v>0.37780717814154996</v>
      </c>
      <c r="I212" s="1">
        <f t="shared" si="3"/>
        <v>0.2</v>
      </c>
      <c r="J212" s="1">
        <v>0.20008487508054507</v>
      </c>
    </row>
    <row r="213" spans="1:10" ht="15" x14ac:dyDescent="0.25">
      <c r="A213" s="1">
        <v>622</v>
      </c>
      <c r="B213" s="1">
        <v>3.7847323757936491</v>
      </c>
      <c r="C213" s="1">
        <v>1.6133483197604097</v>
      </c>
      <c r="D213" s="1">
        <v>1.6133851708607163</v>
      </c>
      <c r="E213" s="1">
        <v>0.425509038643617</v>
      </c>
      <c r="F213" s="1">
        <v>0.42563560286761126</v>
      </c>
      <c r="G213" s="1">
        <v>0.36721631161422208</v>
      </c>
      <c r="H213" s="1">
        <v>0.36728751952628202</v>
      </c>
      <c r="I213" s="1">
        <f t="shared" si="3"/>
        <v>0.2</v>
      </c>
      <c r="J213" s="1">
        <v>0.20007202048518935</v>
      </c>
    </row>
    <row r="214" spans="1:10" ht="15" x14ac:dyDescent="0.25">
      <c r="A214" s="1">
        <v>624</v>
      </c>
      <c r="B214" s="1">
        <v>3.8074288935869829</v>
      </c>
      <c r="C214" s="1">
        <v>1.6430044018359011</v>
      </c>
      <c r="D214" s="1">
        <v>1.6430348545084184</v>
      </c>
      <c r="E214" s="1">
        <v>0.42127314987233883</v>
      </c>
      <c r="F214" s="1">
        <v>0.42137914801093895</v>
      </c>
      <c r="G214" s="1">
        <v>0.35705041716044816</v>
      </c>
      <c r="H214" s="1">
        <v>0.35710988433099244</v>
      </c>
      <c r="I214" s="1">
        <f t="shared" si="3"/>
        <v>0.2</v>
      </c>
      <c r="J214" s="1">
        <v>0.20006101632926601</v>
      </c>
    </row>
    <row r="215" spans="1:10" ht="15" x14ac:dyDescent="0.25">
      <c r="A215" s="1">
        <v>626</v>
      </c>
      <c r="B215" s="1">
        <v>3.8300128422189377</v>
      </c>
      <c r="C215" s="1">
        <v>1.6725034446907023</v>
      </c>
      <c r="D215" s="1">
        <v>1.6725285757308241</v>
      </c>
      <c r="E215" s="1">
        <v>0.41714156527350293</v>
      </c>
      <c r="F215" s="1">
        <v>0.41723020814995232</v>
      </c>
      <c r="G215" s="1">
        <v>0.34721592478485075</v>
      </c>
      <c r="H215" s="1">
        <v>0.34726547773405458</v>
      </c>
      <c r="I215" s="1">
        <f t="shared" si="3"/>
        <v>0.2</v>
      </c>
      <c r="J215" s="1">
        <v>0.20005161195405385</v>
      </c>
    </row>
    <row r="216" spans="1:10" ht="15" x14ac:dyDescent="0.25">
      <c r="A216" s="1">
        <v>628</v>
      </c>
      <c r="B216" s="1">
        <v>3.8524866341081214</v>
      </c>
      <c r="C216" s="1">
        <v>1.7018482856166</v>
      </c>
      <c r="D216" s="1">
        <v>1.7018689967453093</v>
      </c>
      <c r="E216" s="1">
        <v>0.4131108486862754</v>
      </c>
      <c r="F216" s="1">
        <v>0.41318486839351509</v>
      </c>
      <c r="G216" s="1">
        <v>0.33770407378496548</v>
      </c>
      <c r="H216" s="1">
        <v>0.33774527666449294</v>
      </c>
      <c r="I216" s="1">
        <f t="shared" si="3"/>
        <v>0.2</v>
      </c>
      <c r="J216" s="1">
        <v>0.20004358817820325</v>
      </c>
    </row>
    <row r="217" spans="1:10" ht="15" x14ac:dyDescent="0.25">
      <c r="A217" s="1">
        <v>630</v>
      </c>
      <c r="B217" s="1">
        <v>3.8748526219778499</v>
      </c>
      <c r="C217" s="1">
        <v>1.7310416968148734</v>
      </c>
      <c r="D217" s="1">
        <v>1.7310587420713468</v>
      </c>
      <c r="E217" s="1">
        <v>0.40917770505280227</v>
      </c>
      <c r="F217" s="1">
        <v>0.40923942256194029</v>
      </c>
      <c r="G217" s="1">
        <v>0.328505918562356</v>
      </c>
      <c r="H217" s="1">
        <v>0.32854010646850929</v>
      </c>
      <c r="I217" s="1">
        <f t="shared" si="3"/>
        <v>0.2</v>
      </c>
      <c r="J217" s="1">
        <v>0.20003675372185586</v>
      </c>
    </row>
    <row r="218" spans="1:10" ht="15" x14ac:dyDescent="0.25">
      <c r="A218" s="1">
        <v>632</v>
      </c>
      <c r="B218" s="1">
        <v>3.8971131001212775</v>
      </c>
      <c r="C218" s="1">
        <v>1.7600863867467913</v>
      </c>
      <c r="D218" s="1">
        <v>1.7601003957764865</v>
      </c>
      <c r="E218" s="1">
        <v>0.40533897356450171</v>
      </c>
      <c r="F218" s="1">
        <v>0.40539035739692603</v>
      </c>
      <c r="G218" s="1">
        <v>0.31961239861905588</v>
      </c>
      <c r="H218" s="1">
        <v>0.31964070757723018</v>
      </c>
      <c r="I218" s="1">
        <f t="shared" si="3"/>
        <v>0.2</v>
      </c>
      <c r="J218" s="1">
        <v>0.20003094198147334</v>
      </c>
    </row>
    <row r="219" spans="1:10" ht="15" x14ac:dyDescent="0.25">
      <c r="A219" s="1">
        <v>634</v>
      </c>
      <c r="B219" s="1">
        <v>3.9192703056833218</v>
      </c>
      <c r="C219" s="1">
        <v>1.7889850014992914</v>
      </c>
      <c r="D219" s="1">
        <v>1.7889964993229501</v>
      </c>
      <c r="E219" s="1">
        <v>0.40159162118751596</v>
      </c>
      <c r="F219" s="1">
        <v>0.40163433823550176</v>
      </c>
      <c r="G219" s="1">
        <v>0.31101439939363085</v>
      </c>
      <c r="H219" s="1">
        <v>0.31103779314809898</v>
      </c>
      <c r="I219" s="1">
        <f t="shared" si="3"/>
        <v>0.2</v>
      </c>
      <c r="J219" s="1">
        <v>0.20002600812896168</v>
      </c>
    </row>
    <row r="220" spans="1:10" ht="15" x14ac:dyDescent="0.25">
      <c r="A220" s="1">
        <v>636</v>
      </c>
      <c r="B220" s="1">
        <v>3.9413264199526097</v>
      </c>
      <c r="C220" s="1">
        <v>1.8177401261590955</v>
      </c>
      <c r="D220" s="1">
        <v>1.817749549929248</v>
      </c>
      <c r="E220" s="1">
        <v>0.39793273654419992</v>
      </c>
      <c r="F220" s="1">
        <v>0.39796819600795841</v>
      </c>
      <c r="G220" s="1">
        <v>0.30270280480174128</v>
      </c>
      <c r="H220" s="1">
        <v>0.30272209859231236</v>
      </c>
      <c r="I220" s="1">
        <f t="shared" si="3"/>
        <v>0.2</v>
      </c>
      <c r="J220" s="1">
        <v>0.20002182650950742</v>
      </c>
    </row>
    <row r="221" spans="1:10" ht="15" x14ac:dyDescent="0.25">
      <c r="A221" s="1">
        <v>638</v>
      </c>
      <c r="B221" s="1">
        <v>3.9632835696576629</v>
      </c>
      <c r="C221" s="1">
        <v>1.8463542861895199</v>
      </c>
      <c r="D221" s="1">
        <v>1.8463619993720819</v>
      </c>
      <c r="E221" s="1">
        <v>0.39435952412901837</v>
      </c>
      <c r="F221" s="1">
        <v>0.39438891543156812</v>
      </c>
      <c r="G221" s="1">
        <v>0.29466854230021933</v>
      </c>
      <c r="H221" s="1">
        <v>0.29468442383736237</v>
      </c>
      <c r="I221" s="1">
        <f t="shared" si="3"/>
        <v>0.2</v>
      </c>
      <c r="J221" s="1">
        <v>0.20001828831353832</v>
      </c>
    </row>
    <row r="222" spans="1:10" ht="15" x14ac:dyDescent="0.25">
      <c r="A222" s="1">
        <v>640</v>
      </c>
      <c r="B222" s="1">
        <v>3.9851438282622489</v>
      </c>
      <c r="C222" s="1">
        <v>1.8748299488049438</v>
      </c>
      <c r="D222" s="1">
        <v>1.874836253163392</v>
      </c>
      <c r="E222" s="1">
        <v>0.39086929883862892</v>
      </c>
      <c r="F222" s="1">
        <v>0.39089362428312097</v>
      </c>
      <c r="G222" s="1">
        <v>0.28690262124307153</v>
      </c>
      <c r="H222" s="1">
        <v>0.28691566910937616</v>
      </c>
      <c r="I222" s="1">
        <f t="shared" si="3"/>
        <v>0.2</v>
      </c>
      <c r="J222" s="1">
        <v>0.20001529949934427</v>
      </c>
    </row>
    <row r="223" spans="1:10" ht="15" x14ac:dyDescent="0.25">
      <c r="A223" s="1">
        <v>642</v>
      </c>
      <c r="B223" s="1">
        <v>4.0069092172555809</v>
      </c>
      <c r="C223" s="1">
        <v>1.9031695243386419</v>
      </c>
      <c r="D223" s="1">
        <v>1.9031746700458132</v>
      </c>
      <c r="E223" s="1">
        <v>0.38745948079724268</v>
      </c>
      <c r="F223" s="1">
        <v>0.38747958364378376</v>
      </c>
      <c r="G223" s="1">
        <v>0.27939616524452016</v>
      </c>
      <c r="H223" s="1">
        <v>0.2794068649560858</v>
      </c>
      <c r="I223" s="1">
        <f t="shared" si="3"/>
        <v>0.2</v>
      </c>
      <c r="J223" s="1">
        <v>0.2000127789441109</v>
      </c>
    </row>
    <row r="224" spans="1:10" ht="15" x14ac:dyDescent="0.25">
      <c r="A224" s="1">
        <v>644</v>
      </c>
      <c r="B224" s="1">
        <v>4.0285817074336139</v>
      </c>
      <c r="C224" s="1">
        <v>1.9313753676002672</v>
      </c>
      <c r="D224" s="1">
        <v>1.9313795617572758</v>
      </c>
      <c r="E224" s="1">
        <v>0.38412759045957051</v>
      </c>
      <c r="F224" s="1">
        <v>0.38414417901959752</v>
      </c>
      <c r="G224" s="1">
        <v>0.27214043920995135</v>
      </c>
      <c r="H224" s="1">
        <v>0.27214919716913177</v>
      </c>
      <c r="I224" s="1">
        <f t="shared" si="3"/>
        <v>0.2</v>
      </c>
      <c r="J224" s="1">
        <v>0.20001065680239621</v>
      </c>
    </row>
    <row r="225" spans="1:10" ht="15" x14ac:dyDescent="0.25">
      <c r="A225" s="1">
        <v>646</v>
      </c>
      <c r="B225" s="1">
        <v>4.0501632201682876</v>
      </c>
      <c r="C225" s="1">
        <v>1.9594497792198735</v>
      </c>
      <c r="D225" s="1">
        <v>1.9594531930220422</v>
      </c>
      <c r="E225" s="1">
        <v>0.38087124397481265</v>
      </c>
      <c r="F225" s="1">
        <v>0.38088491225002036</v>
      </c>
      <c r="G225" s="1">
        <v>0.26512687164177795</v>
      </c>
      <c r="H225" s="1">
        <v>0.26513402720481727</v>
      </c>
      <c r="I225" s="1">
        <f t="shared" si="3"/>
        <v>0.2</v>
      </c>
      <c r="J225" s="1">
        <v>0.20000887305239365</v>
      </c>
    </row>
    <row r="226" spans="1:10" ht="15" x14ac:dyDescent="0.25">
      <c r="A226" s="1">
        <v>648</v>
      </c>
      <c r="B226" s="1">
        <v>4.0716556286619889</v>
      </c>
      <c r="C226" s="1">
        <v>1.987395006975762</v>
      </c>
      <c r="D226" s="1">
        <v>1.9873977817311639</v>
      </c>
      <c r="E226" s="1">
        <v>0.37768814879620516</v>
      </c>
      <c r="F226" s="1">
        <v>0.3776993941253407</v>
      </c>
      <c r="G226" s="1">
        <v>0.25834707277468971</v>
      </c>
      <c r="H226" s="1">
        <v>0.25835290864597671</v>
      </c>
      <c r="I226" s="1">
        <f t="shared" si="3"/>
        <v>0.2</v>
      </c>
      <c r="J226" s="1">
        <v>0.2000073762116511</v>
      </c>
    </row>
    <row r="227" spans="1:10" ht="15" x14ac:dyDescent="0.25">
      <c r="A227" s="1">
        <v>650</v>
      </c>
      <c r="B227" s="1">
        <v>4.0930607591849748</v>
      </c>
      <c r="C227" s="1">
        <v>2.0152132471039361</v>
      </c>
      <c r="D227" s="1">
        <v>2.0152154992804667</v>
      </c>
      <c r="E227" s="1">
        <v>0.37457609952164056</v>
      </c>
      <c r="F227" s="1">
        <v>0.3745853376415384</v>
      </c>
      <c r="G227" s="1">
        <v>0.25179284904430332</v>
      </c>
      <c r="H227" s="1">
        <v>0.25179760019463404</v>
      </c>
      <c r="I227" s="1">
        <f t="shared" si="3"/>
        <v>0.2</v>
      </c>
      <c r="J227" s="1">
        <v>0.20000612220523478</v>
      </c>
    </row>
    <row r="228" spans="1:10" ht="15" x14ac:dyDescent="0.25">
      <c r="A228" s="1">
        <v>652</v>
      </c>
      <c r="B228" s="1">
        <v>4.1143803922938398</v>
      </c>
      <c r="C228" s="1">
        <v>2.0429066455872826</v>
      </c>
      <c r="D228" s="1">
        <v>2.0429084710384906</v>
      </c>
      <c r="E228" s="1">
        <v>0.37153297395180046</v>
      </c>
      <c r="F228" s="1">
        <v>0.37154055182828039</v>
      </c>
      <c r="G228" s="1">
        <v>0.24545621434531284</v>
      </c>
      <c r="H228" s="1">
        <v>0.24546007563579786</v>
      </c>
      <c r="I228" s="1">
        <f t="shared" si="3"/>
        <v>0.2</v>
      </c>
      <c r="J228" s="1">
        <v>0.20000507337062243</v>
      </c>
    </row>
    <row r="229" spans="1:10" ht="15" x14ac:dyDescent="0.25">
      <c r="A229" s="1">
        <v>654</v>
      </c>
      <c r="B229" s="1">
        <v>4.1356162640294656</v>
      </c>
      <c r="C229" s="1">
        <v>2.0704772994229286</v>
      </c>
      <c r="D229" s="1">
        <v>2.0704787769207598</v>
      </c>
      <c r="E229" s="1">
        <v>0.36855672935309941</v>
      </c>
      <c r="F229" s="1">
        <v>0.36856293609223462</v>
      </c>
      <c r="G229" s="1">
        <v>0.23932939849018664</v>
      </c>
      <c r="H229" s="1">
        <v>0.2393325311670994</v>
      </c>
      <c r="I229" s="1">
        <f t="shared" si="3"/>
        <v>0.2</v>
      </c>
      <c r="J229" s="1">
        <v>0.20000419758487181</v>
      </c>
    </row>
    <row r="230" spans="1:10" ht="15" x14ac:dyDescent="0.25">
      <c r="A230" s="1">
        <v>656</v>
      </c>
      <c r="B230" s="1">
        <v>4.1567700670931504</v>
      </c>
      <c r="C230" s="1">
        <v>2.0979272578665102</v>
      </c>
      <c r="D230" s="1">
        <v>2.097928452050029</v>
      </c>
      <c r="E230" s="1">
        <v>0.36564539891355624</v>
      </c>
      <c r="F230" s="1">
        <v>0.36565047502382769</v>
      </c>
      <c r="G230" s="1">
        <v>0.23340485323749949</v>
      </c>
      <c r="H230" s="1">
        <v>0.23340739044705794</v>
      </c>
      <c r="I230" s="1">
        <f t="shared" si="3"/>
        <v>0.2</v>
      </c>
      <c r="J230" s="1">
        <v>0.20000346750082443</v>
      </c>
    </row>
    <row r="231" spans="1:10" ht="15" x14ac:dyDescent="0.25">
      <c r="A231" s="1">
        <v>658</v>
      </c>
      <c r="B231" s="1">
        <v>4.1778434519999124</v>
      </c>
      <c r="C231" s="1">
        <v>2.1252585236523815</v>
      </c>
      <c r="D231" s="1">
        <v>2.1252594874851707</v>
      </c>
      <c r="E231" s="1">
        <v>0.3627970883804485</v>
      </c>
      <c r="F231" s="1">
        <v>0.36280123362094097</v>
      </c>
      <c r="G231" s="1">
        <v>0.22767525622007823</v>
      </c>
      <c r="H231" s="1">
        <v>0.22767730767635908</v>
      </c>
      <c r="I231" s="1">
        <f t="shared" si="3"/>
        <v>0.2</v>
      </c>
      <c r="J231" s="1">
        <v>0.20000285988026484</v>
      </c>
    </row>
    <row r="232" spans="1:10" ht="15" x14ac:dyDescent="0.25">
      <c r="A232" s="1">
        <v>660</v>
      </c>
      <c r="B232" s="1">
        <v>4.1988380282081126</v>
      </c>
      <c r="C232" s="1">
        <v>2.1524730541889072</v>
      </c>
      <c r="D232" s="1">
        <v>2.1524738310038281</v>
      </c>
      <c r="E232" s="1">
        <v>0.36000997286931902</v>
      </c>
      <c r="F232" s="1">
        <v>0.36001335288792946</v>
      </c>
      <c r="G232" s="1">
        <v>0.22213351306743079</v>
      </c>
      <c r="H232" s="1">
        <v>0.22213516899159369</v>
      </c>
      <c r="I232" s="1">
        <f t="shared" si="3"/>
        <v>0.2</v>
      </c>
      <c r="J232" s="1">
        <v>0.20000235501305746</v>
      </c>
    </row>
    <row r="233" spans="1:10" ht="15" x14ac:dyDescent="0.25">
      <c r="A233" s="1">
        <v>662</v>
      </c>
      <c r="B233" s="1">
        <v>4.2197553652248372</v>
      </c>
      <c r="C233" s="1">
        <v>2.1795727627283483</v>
      </c>
      <c r="D233" s="1">
        <v>2.1795733879262609</v>
      </c>
      <c r="E233" s="1">
        <v>0.35728229383454863</v>
      </c>
      <c r="F233" s="1">
        <v>0.35728504577275316</v>
      </c>
      <c r="G233" s="1">
        <v>0.2167727579841745</v>
      </c>
      <c r="H233" s="1">
        <v>0.216774092419177</v>
      </c>
      <c r="I233" s="1">
        <f t="shared" si="3"/>
        <v>0.2</v>
      </c>
      <c r="J233" s="1">
        <v>0.20000193621231852</v>
      </c>
    </row>
    <row r="234" spans="1:10" ht="15" x14ac:dyDescent="0.25">
      <c r="A234" s="1">
        <v>664</v>
      </c>
      <c r="B234" s="1">
        <v>4.2405969936865322</v>
      </c>
      <c r="C234" s="1">
        <v>2.206559519510817</v>
      </c>
      <c r="D234" s="1">
        <v>2.2065600219696293</v>
      </c>
      <c r="E234" s="1">
        <v>0.35461235619232823</v>
      </c>
      <c r="F234" s="1">
        <v>0.35461459340898438</v>
      </c>
      <c r="G234" s="1">
        <v>0.21158635301642814</v>
      </c>
      <c r="H234" s="1">
        <v>0.21158742660850594</v>
      </c>
      <c r="I234" s="1">
        <f t="shared" si="3"/>
        <v>0.2</v>
      </c>
      <c r="J234" s="1">
        <v>0.20000158937665255</v>
      </c>
    </row>
    <row r="235" spans="1:10" ht="15" x14ac:dyDescent="0.25">
      <c r="A235" s="1">
        <v>666</v>
      </c>
      <c r="B235" s="1">
        <v>4.261364406414649</v>
      </c>
      <c r="C235" s="1">
        <v>2.2334351528821039</v>
      </c>
      <c r="D235" s="1">
        <v>2.2334355561236947</v>
      </c>
      <c r="E235" s="1">
        <v>0.35199852558742473</v>
      </c>
      <c r="F235" s="1">
        <v>0.35200034163302524</v>
      </c>
      <c r="G235" s="1">
        <v>0.20656788621107813</v>
      </c>
      <c r="H235" s="1">
        <v>0.20656874853754392</v>
      </c>
      <c r="I235" s="1">
        <f t="shared" si="3"/>
        <v>0.2</v>
      </c>
      <c r="J235" s="1">
        <v>0.20000130261138635</v>
      </c>
    </row>
    <row r="236" spans="1:10" ht="15" x14ac:dyDescent="0.25">
      <c r="A236" s="1">
        <v>668</v>
      </c>
      <c r="B236" s="1">
        <v>4.2820590594461025</v>
      </c>
      <c r="C236" s="1">
        <v>2.2602014503852113</v>
      </c>
      <c r="D236" s="1">
        <v>2.2602017735403099</v>
      </c>
      <c r="E236" s="1">
        <v>0.34943922579567643</v>
      </c>
      <c r="F236" s="1">
        <v>0.34944069775007658</v>
      </c>
      <c r="G236" s="1">
        <v>0.20171116884848561</v>
      </c>
      <c r="H236" s="1">
        <v>0.20171186036080779</v>
      </c>
      <c r="I236" s="1">
        <f t="shared" si="3"/>
        <v>0.2</v>
      </c>
      <c r="J236" s="1">
        <v>0.20000106590157007</v>
      </c>
    </row>
    <row r="237" spans="1:10" ht="15" x14ac:dyDescent="0.25">
      <c r="A237" s="1">
        <v>670</v>
      </c>
      <c r="B237" s="1">
        <v>4.3026823730384791</v>
      </c>
      <c r="C237" s="1">
        <v>2.2868601598255305</v>
      </c>
      <c r="D237" s="1">
        <v>2.2868604184302859</v>
      </c>
      <c r="E237" s="1">
        <v>0.34693293625464716</v>
      </c>
      <c r="F237" s="1">
        <v>0.34693412752526787</v>
      </c>
      <c r="G237" s="1">
        <v>0.19701023190719336</v>
      </c>
      <c r="H237" s="1">
        <v>0.1970107855488934</v>
      </c>
      <c r="I237" s="1">
        <f t="shared" si="3"/>
        <v>0.2</v>
      </c>
      <c r="J237" s="1">
        <v>0.20000087083028578</v>
      </c>
    </row>
    <row r="238" spans="1:10" ht="15" x14ac:dyDescent="0.25">
      <c r="A238" s="1">
        <v>672</v>
      </c>
      <c r="B238" s="1">
        <v>4.3232357326500592</v>
      </c>
      <c r="C238" s="1">
        <v>2.3134129903097693</v>
      </c>
      <c r="D238" s="1">
        <v>2.3134131969623311</v>
      </c>
      <c r="E238" s="1">
        <v>0.34447818971532912</v>
      </c>
      <c r="F238" s="1">
        <v>0.34447915237891918</v>
      </c>
      <c r="G238" s="1">
        <v>0.19245932189952442</v>
      </c>
      <c r="H238" s="1">
        <v>0.19245976445003266</v>
      </c>
      <c r="I238" s="1">
        <f t="shared" si="3"/>
        <v>0.2</v>
      </c>
      <c r="J238" s="1">
        <v>0.20000071033651129</v>
      </c>
    </row>
    <row r="239" spans="1:10" ht="15" x14ac:dyDescent="0.25">
      <c r="A239" s="1">
        <v>674</v>
      </c>
      <c r="B239" s="1">
        <v>4.3437204898947579</v>
      </c>
      <c r="C239" s="1">
        <v>2.3398616132587411</v>
      </c>
      <c r="D239" s="1">
        <v>2.3398617781595838</v>
      </c>
      <c r="E239" s="1">
        <v>0.3420735700082192</v>
      </c>
      <c r="F239" s="1">
        <v>0.34207434676718912</v>
      </c>
      <c r="G239" s="1">
        <v>0.18805289619932286</v>
      </c>
      <c r="H239" s="1">
        <v>0.18805324938758772</v>
      </c>
      <c r="I239" s="1">
        <f t="shared" si="3"/>
        <v>0.2</v>
      </c>
      <c r="J239" s="1">
        <v>0.20000057850743141</v>
      </c>
    </row>
    <row r="240" spans="1:10" ht="15" x14ac:dyDescent="0.25">
      <c r="A240" s="1">
        <v>676</v>
      </c>
      <c r="B240" s="1">
        <v>4.3641379634721895</v>
      </c>
      <c r="C240" s="1">
        <v>2.3662076633942672</v>
      </c>
      <c r="D240" s="1">
        <v>2.3662077947901587</v>
      </c>
      <c r="E240" s="1">
        <v>0.33971770991750577</v>
      </c>
      <c r="F240" s="1">
        <v>0.33971833573140542</v>
      </c>
      <c r="G240" s="1">
        <v>0.18378561796736725</v>
      </c>
      <c r="H240" s="1">
        <v>0.18378589939254164</v>
      </c>
      <c r="I240" s="1">
        <f t="shared" si="3"/>
        <v>0.2</v>
      </c>
      <c r="J240" s="1">
        <v>0.20000047040067606</v>
      </c>
    </row>
    <row r="241" spans="1:10" ht="15" x14ac:dyDescent="0.25">
      <c r="A241" s="1">
        <v>678</v>
      </c>
      <c r="B241" s="1">
        <v>4.3844894400731054</v>
      </c>
      <c r="C241" s="1">
        <v>2.392452739700428</v>
      </c>
      <c r="D241" s="1">
        <v>2.3924528442486301</v>
      </c>
      <c r="E241" s="1">
        <v>0.33740928915747231</v>
      </c>
      <c r="F241" s="1">
        <v>0.33740979260117782</v>
      </c>
      <c r="G241" s="1">
        <v>0.17965235076600916</v>
      </c>
      <c r="H241" s="1">
        <v>0.17965257465692952</v>
      </c>
      <c r="I241" s="1">
        <f t="shared" si="3"/>
        <v>0.2</v>
      </c>
      <c r="J241" s="1">
        <v>0.2000003818924945</v>
      </c>
    </row>
    <row r="242" spans="1:10" ht="15" x14ac:dyDescent="0.25">
      <c r="A242" s="1">
        <v>680</v>
      </c>
      <c r="B242" s="1">
        <v>4.4047761752605297</v>
      </c>
      <c r="C242" s="1">
        <v>2.4185984063595365</v>
      </c>
      <c r="D242" s="1">
        <v>2.4185984894261123</v>
      </c>
      <c r="E242" s="1">
        <v>0.33514703244557681</v>
      </c>
      <c r="F242" s="1">
        <v>0.33514743683799003</v>
      </c>
      <c r="G242" s="1">
        <v>0.17564815294214742</v>
      </c>
      <c r="H242" s="1">
        <v>0.17564833078246045</v>
      </c>
      <c r="I242" s="1">
        <f t="shared" si="3"/>
        <v>0.2</v>
      </c>
      <c r="J242" s="1">
        <v>0.20000030954835449</v>
      </c>
    </row>
    <row r="243" spans="1:10" ht="15" x14ac:dyDescent="0.25">
      <c r="A243" s="1">
        <v>682</v>
      </c>
      <c r="B243" s="1">
        <v>4.4249993943269024</v>
      </c>
      <c r="C243" s="1">
        <v>2.4446461936631558</v>
      </c>
      <c r="D243" s="1">
        <v>2.4446462595668983</v>
      </c>
      <c r="E243" s="1">
        <v>0.33292970766701302</v>
      </c>
      <c r="F243" s="1">
        <v>0.33293003200741711</v>
      </c>
      <c r="G243" s="1">
        <v>0.17176827184668331</v>
      </c>
      <c r="H243" s="1">
        <v>0.17176841288828526</v>
      </c>
      <c r="I243" s="1">
        <f t="shared" si="3"/>
        <v>0.2</v>
      </c>
      <c r="J243" s="1">
        <v>0.20000025051288423</v>
      </c>
    </row>
    <row r="244" spans="1:10" ht="15" x14ac:dyDescent="0.25">
      <c r="A244" s="1">
        <v>684</v>
      </c>
      <c r="B244" s="1">
        <v>4.4451602931276932</v>
      </c>
      <c r="C244" s="1">
        <v>2.4705975988986357</v>
      </c>
      <c r="D244" s="1">
        <v>2.4705976511102352</v>
      </c>
      <c r="E244" s="1">
        <v>0.3307561241258431</v>
      </c>
      <c r="F244" s="1">
        <v>0.33075638386933681</v>
      </c>
      <c r="G244" s="1">
        <v>0.16800813794885339</v>
      </c>
      <c r="H244" s="1">
        <v>0.16800824963270744</v>
      </c>
      <c r="I244" s="1">
        <f t="shared" si="3"/>
        <v>0.2</v>
      </c>
      <c r="J244" s="1">
        <v>0.20000020241646002</v>
      </c>
    </row>
    <row r="245" spans="1:10" ht="15" x14ac:dyDescent="0.25">
      <c r="A245" s="1">
        <v>686</v>
      </c>
      <c r="B245" s="1">
        <v>4.4652600388918149</v>
      </c>
      <c r="C245" s="1">
        <v>2.4964540872115299</v>
      </c>
      <c r="D245" s="1">
        <v>2.4964541285159179</v>
      </c>
      <c r="E245" s="1">
        <v>0.32862513087810863</v>
      </c>
      <c r="F245" s="1">
        <v>0.32862533857666537</v>
      </c>
      <c r="G245" s="1">
        <v>0.16436335889530207</v>
      </c>
      <c r="H245" s="1">
        <v>0.16436344719563545</v>
      </c>
      <c r="I245" s="1">
        <f t="shared" si="3"/>
        <v>0.2</v>
      </c>
      <c r="J245" s="1">
        <v>0.20000016329608564</v>
      </c>
    </row>
    <row r="246" spans="1:10" ht="15" x14ac:dyDescent="0.25">
      <c r="A246" s="1">
        <v>688</v>
      </c>
      <c r="B246" s="1">
        <v>4.4852997710093447</v>
      </c>
      <c r="C246" s="1">
        <v>2.5222170924444098</v>
      </c>
      <c r="D246" s="1">
        <v>2.522217125072888</v>
      </c>
      <c r="E246" s="1">
        <v>0.32653561514257223</v>
      </c>
      <c r="F246" s="1">
        <v>0.32653578097408675</v>
      </c>
      <c r="G246" s="1">
        <v>0.1608297135562009</v>
      </c>
      <c r="H246" s="1">
        <v>0.16082978326145536</v>
      </c>
      <c r="I246" s="1">
        <f t="shared" si="3"/>
        <v>0.2</v>
      </c>
      <c r="J246" s="1">
        <v>0.20000013152851423</v>
      </c>
    </row>
    <row r="247" spans="1:10" ht="15" x14ac:dyDescent="0.25">
      <c r="A247" s="1">
        <v>690</v>
      </c>
      <c r="B247" s="1">
        <v>4.505280601797014</v>
      </c>
      <c r="C247" s="1">
        <v>2.5478880179525571</v>
      </c>
      <c r="D247" s="1">
        <v>2.5478880436901541</v>
      </c>
      <c r="E247" s="1">
        <v>0.32448650078501612</v>
      </c>
      <c r="F247" s="1">
        <v>0.32448663298915775</v>
      </c>
      <c r="G247" s="1">
        <v>0.15740314609410955</v>
      </c>
      <c r="H247" s="1">
        <v>0.15740320103582162</v>
      </c>
      <c r="I247" s="1">
        <f t="shared" si="3"/>
        <v>0.2</v>
      </c>
      <c r="J247" s="1">
        <v>0.20000010577383359</v>
      </c>
    </row>
    <row r="248" spans="1:10" ht="15" x14ac:dyDescent="0.25">
      <c r="A248" s="1">
        <v>692</v>
      </c>
      <c r="B248" s="1">
        <v>4.5252036172418686</v>
      </c>
      <c r="C248" s="1">
        <v>2.5734682373969622</v>
      </c>
      <c r="D248" s="1">
        <v>2.5734682576695396</v>
      </c>
      <c r="E248" s="1">
        <v>0.32247674687225075</v>
      </c>
      <c r="F248" s="1">
        <v>0.32247685210891669</v>
      </c>
      <c r="G248" s="1">
        <v>0.15407976008551372</v>
      </c>
      <c r="H248" s="1">
        <v>0.15407980332439231</v>
      </c>
      <c r="I248" s="1">
        <f t="shared" si="3"/>
        <v>0.2</v>
      </c>
      <c r="J248" s="1">
        <v>0.2000000849279745</v>
      </c>
    </row>
    <row r="249" spans="1:10" ht="15" x14ac:dyDescent="0.25">
      <c r="A249" s="1">
        <v>694</v>
      </c>
      <c r="B249" s="1">
        <v>4.5450698777237166</v>
      </c>
      <c r="C249" s="1">
        <v>2.5989590955152506</v>
      </c>
      <c r="D249" s="1">
        <v>2.5989591114600419</v>
      </c>
      <c r="E249" s="1">
        <v>0.32050534629220873</v>
      </c>
      <c r="F249" s="1">
        <v>0.32050542993581543</v>
      </c>
      <c r="G249" s="1">
        <v>0.1508558127198556</v>
      </c>
      <c r="H249" s="1">
        <v>0.15085584669678653</v>
      </c>
      <c r="I249" s="1">
        <f t="shared" si="3"/>
        <v>0.2</v>
      </c>
      <c r="J249" s="1">
        <v>0.20000006808281101</v>
      </c>
    </row>
    <row r="250" spans="1:10" ht="15" x14ac:dyDescent="0.25">
      <c r="A250" s="1">
        <v>696</v>
      </c>
      <c r="B250" s="1">
        <v>4.564880418716724</v>
      </c>
      <c r="C250" s="1">
        <v>2.6243619088709265</v>
      </c>
      <c r="D250" s="1">
        <v>2.624361921393596</v>
      </c>
      <c r="E250" s="1">
        <v>0.31857132443671415</v>
      </c>
      <c r="F250" s="1">
        <v>0.31857139081739544</v>
      </c>
      <c r="G250" s="1">
        <v>0.14772770909653332</v>
      </c>
      <c r="H250" s="1">
        <v>0.14772773575487508</v>
      </c>
      <c r="I250" s="1">
        <f t="shared" si="3"/>
        <v>0.2</v>
      </c>
      <c r="J250" s="1">
        <v>0.20000005449270689</v>
      </c>
    </row>
    <row r="251" spans="1:10" ht="15" x14ac:dyDescent="0.25">
      <c r="A251" s="1">
        <v>698</v>
      </c>
      <c r="B251" s="1">
        <v>4.5846362514707799</v>
      </c>
      <c r="C251" s="1">
        <v>2.6496779665815606</v>
      </c>
      <c r="D251" s="1">
        <v>2.6496779764022618</v>
      </c>
      <c r="E251" s="1">
        <v>0.31667373794370668</v>
      </c>
      <c r="F251" s="1">
        <v>0.31667379054465605</v>
      </c>
      <c r="G251" s="1">
        <v>0.14469199663644949</v>
      </c>
      <c r="H251" s="1">
        <v>0.14469201752089722</v>
      </c>
      <c r="I251" s="1">
        <f t="shared" si="3"/>
        <v>0.2</v>
      </c>
      <c r="J251" s="1">
        <v>0.20000004354652215</v>
      </c>
    </row>
    <row r="252" spans="1:10" ht="15" x14ac:dyDescent="0.25">
      <c r="A252" s="1">
        <v>700</v>
      </c>
      <c r="B252" s="1">
        <v>4.6043383636730457</v>
      </c>
      <c r="C252" s="1">
        <v>2.6749085310263663</v>
      </c>
      <c r="D252" s="1">
        <v>2.6749085387168652</v>
      </c>
      <c r="E252" s="1">
        <v>0.31481167349588818</v>
      </c>
      <c r="F252" s="1">
        <v>0.31481171511454126</v>
      </c>
      <c r="G252" s="1">
        <v>0.14174535962140578</v>
      </c>
      <c r="H252" s="1">
        <v>0.14174537595776393</v>
      </c>
      <c r="I252" s="1">
        <f t="shared" si="3"/>
        <v>0.2</v>
      </c>
      <c r="J252" s="1">
        <v>0.20000003474423553</v>
      </c>
    </row>
    <row r="253" spans="1:10" ht="15" x14ac:dyDescent="0.25">
      <c r="A253" s="1">
        <v>702</v>
      </c>
      <c r="B253" s="1">
        <v>4.6239877200902439</v>
      </c>
      <c r="C253" s="1">
        <v>2.7000548385337271</v>
      </c>
      <c r="D253" s="1">
        <v>2.7000548445472989</v>
      </c>
      <c r="E253" s="1">
        <v>0.31298424667292341</v>
      </c>
      <c r="F253" s="1">
        <v>0.31298427955238306</v>
      </c>
      <c r="G253" s="1">
        <v>0.13888461387173967</v>
      </c>
      <c r="H253" s="1">
        <v>0.13888462663116841</v>
      </c>
      <c r="I253" s="1">
        <f t="shared" si="3"/>
        <v>0.2</v>
      </c>
      <c r="J253" s="1">
        <v>0.20000002767746025</v>
      </c>
    </row>
    <row r="254" spans="1:10" ht="15" x14ac:dyDescent="0.25">
      <c r="A254" s="1">
        <v>704</v>
      </c>
      <c r="B254" s="1">
        <v>4.643585263192179</v>
      </c>
      <c r="C254" s="1">
        <v>2.7251181000491744</v>
      </c>
      <c r="D254" s="1">
        <v>2.7251181047446082</v>
      </c>
      <c r="E254" s="1">
        <v>0.31119060085450201</v>
      </c>
      <c r="F254" s="1">
        <v>0.31119062679051307</v>
      </c>
      <c r="G254" s="1">
        <v>0.13610670157013482</v>
      </c>
      <c r="H254" s="1">
        <v>0.13610671152080356</v>
      </c>
      <c r="I254" s="1">
        <f t="shared" si="3"/>
        <v>0.2</v>
      </c>
      <c r="J254" s="1">
        <v>0.20000002201323663</v>
      </c>
    </row>
    <row r="255" spans="1:10" ht="15" x14ac:dyDescent="0.25">
      <c r="A255" s="1">
        <v>706</v>
      </c>
      <c r="B255" s="1">
        <v>4.663131913756998</v>
      </c>
      <c r="C255" s="1">
        <v>2.7500995017843701</v>
      </c>
      <c r="D255" s="1">
        <v>2.7500995054452324</v>
      </c>
      <c r="E255" s="1">
        <v>0.30942990617170052</v>
      </c>
      <c r="F255" s="1">
        <v>0.3094299265995763</v>
      </c>
      <c r="G255" s="1">
        <v>0.13340868623739621</v>
      </c>
      <c r="H255" s="1">
        <v>0.13340869398592747</v>
      </c>
      <c r="I255" s="1">
        <f t="shared" si="3"/>
        <v>0.2</v>
      </c>
      <c r="J255" s="1">
        <v>0.2000000174805768</v>
      </c>
    </row>
    <row r="256" spans="1:10" ht="15" x14ac:dyDescent="0.25">
      <c r="A256" s="1">
        <v>708</v>
      </c>
      <c r="B256" s="1">
        <v>4.682628571458662</v>
      </c>
      <c r="C256" s="1">
        <v>2.7750002058475389</v>
      </c>
      <c r="D256" s="1">
        <v>2.7750002086976031</v>
      </c>
      <c r="E256" s="1">
        <v>0.30770135850424374</v>
      </c>
      <c r="F256" s="1">
        <v>0.30770137456938024</v>
      </c>
      <c r="G256" s="1">
        <v>0.13078774786416247</v>
      </c>
      <c r="H256" s="1">
        <v>0.1307877538888389</v>
      </c>
      <c r="I256" s="1">
        <f t="shared" si="3"/>
        <v>0.2</v>
      </c>
      <c r="J256" s="1">
        <v>0.20000001385931632</v>
      </c>
    </row>
    <row r="257" spans="1:10" ht="15" x14ac:dyDescent="0.25">
      <c r="A257" s="1">
        <v>710</v>
      </c>
      <c r="B257" s="1">
        <v>4.7020761154371531</v>
      </c>
      <c r="C257" s="1">
        <v>2.7998213508559204</v>
      </c>
      <c r="D257" s="1">
        <v>2.7998213530715099</v>
      </c>
      <c r="E257" s="1">
        <v>0.30600417852138867</v>
      </c>
      <c r="F257" s="1">
        <v>0.30600419113636612</v>
      </c>
      <c r="G257" s="1">
        <v>0.12824117820097614</v>
      </c>
      <c r="H257" s="1">
        <v>0.12824118287828778</v>
      </c>
      <c r="I257" s="1">
        <f t="shared" si="3"/>
        <v>0.2</v>
      </c>
      <c r="J257" s="1">
        <v>0.20000001097089468</v>
      </c>
    </row>
    <row r="258" spans="1:10" ht="15" x14ac:dyDescent="0.25">
      <c r="A258" s="1">
        <v>712</v>
      </c>
      <c r="B258" s="1">
        <v>4.7214754048518843</v>
      </c>
      <c r="C258" s="1">
        <v>2.8245640525307119</v>
      </c>
      <c r="D258" s="1">
        <v>2.8245640542505446</v>
      </c>
      <c r="E258" s="1">
        <v>0.30433761076427762</v>
      </c>
      <c r="F258" s="1">
        <v>0.30433762065502373</v>
      </c>
      <c r="G258" s="1">
        <v>0.12576637620780684</v>
      </c>
      <c r="H258" s="1">
        <v>0.12576637983364003</v>
      </c>
      <c r="I258" s="1">
        <f t="shared" si="3"/>
        <v>0.2</v>
      </c>
      <c r="J258" s="1">
        <v>0.20000000867074622</v>
      </c>
    </row>
    <row r="259" spans="1:10" ht="15" x14ac:dyDescent="0.25">
      <c r="A259" s="1">
        <v>714</v>
      </c>
      <c r="B259" s="1">
        <v>4.7408272794187845</v>
      </c>
      <c r="C259" s="1">
        <v>2.8492294042749826</v>
      </c>
      <c r="D259" s="1">
        <v>2.8492294056080278</v>
      </c>
      <c r="E259" s="1">
        <v>0.30270092276773503</v>
      </c>
      <c r="F259" s="1">
        <v>0.30270093051078106</v>
      </c>
      <c r="G259" s="1">
        <v>0.12336084366301059</v>
      </c>
      <c r="H259" s="1">
        <v>0.12336084646953727</v>
      </c>
      <c r="I259" s="1">
        <f t="shared" si="3"/>
        <v>0.2</v>
      </c>
      <c r="J259" s="1">
        <v>0.20000000684203192</v>
      </c>
    </row>
    <row r="260" spans="1:10" ht="15" x14ac:dyDescent="0.25">
      <c r="A260" s="1">
        <v>716</v>
      </c>
      <c r="B260" s="1">
        <v>4.7601325599315532</v>
      </c>
      <c r="C260" s="1">
        <v>2.8738184777350795</v>
      </c>
      <c r="D260" s="1">
        <v>2.8738184787668044</v>
      </c>
      <c r="E260" s="1">
        <v>0.30109340421958053</v>
      </c>
      <c r="F260" s="1">
        <v>0.30109341027207598</v>
      </c>
      <c r="G260" s="1">
        <v>0.1210221809307821</v>
      </c>
      <c r="H260" s="1">
        <v>0.12102218309988966</v>
      </c>
      <c r="I260" s="1">
        <f t="shared" ref="I260:I277" si="4">I259</f>
        <v>0.2</v>
      </c>
      <c r="J260" s="1">
        <v>0.20000000539048582</v>
      </c>
    </row>
    <row r="261" spans="1:10" ht="15" x14ac:dyDescent="0.25">
      <c r="A261" s="1">
        <v>718</v>
      </c>
      <c r="B261" s="1">
        <v>4.7793920487674999</v>
      </c>
      <c r="C261" s="1">
        <v>2.8983323233459459</v>
      </c>
      <c r="D261" s="1">
        <v>2.8983323241432863</v>
      </c>
      <c r="E261" s="1">
        <v>0.29951436615564497</v>
      </c>
      <c r="F261" s="1">
        <v>0.29951437087950139</v>
      </c>
      <c r="G261" s="1">
        <v>0.11874808288537242</v>
      </c>
      <c r="H261" s="1">
        <v>0.11874808455932906</v>
      </c>
      <c r="I261" s="1">
        <f t="shared" si="4"/>
        <v>0.2</v>
      </c>
      <c r="J261" s="1">
        <v>0.20000000424018602</v>
      </c>
    </row>
    <row r="262" spans="1:10" ht="15" x14ac:dyDescent="0.25">
      <c r="A262" s="1">
        <v>720</v>
      </c>
      <c r="B262" s="1">
        <v>4.7986065303784757</v>
      </c>
      <c r="C262" s="1">
        <v>2.9227719708608717</v>
      </c>
      <c r="D262" s="1">
        <v>2.9227719714761697</v>
      </c>
      <c r="E262" s="1">
        <v>0.29796314018876746</v>
      </c>
      <c r="F262" s="1">
        <v>0.29796314387004169</v>
      </c>
      <c r="G262" s="1">
        <v>0.1165363349897065</v>
      </c>
      <c r="H262" s="1">
        <v>0.1165363362796149</v>
      </c>
      <c r="I262" s="1">
        <f t="shared" si="4"/>
        <v>0.2</v>
      </c>
      <c r="J262" s="1">
        <v>0.20000000333009102</v>
      </c>
    </row>
    <row r="263" spans="1:10" ht="15" x14ac:dyDescent="0.25">
      <c r="A263" s="1">
        <v>722</v>
      </c>
      <c r="B263" s="1">
        <v>4.8177767717673019</v>
      </c>
      <c r="C263" s="1">
        <v>2.9471384298660892</v>
      </c>
      <c r="D263" s="1">
        <v>2.9471384303402037</v>
      </c>
      <c r="E263" s="1">
        <v>0.29643907777015238</v>
      </c>
      <c r="F263" s="1">
        <v>0.2964390806345848</v>
      </c>
      <c r="G263" s="1">
        <v>0.11438480952551511</v>
      </c>
      <c r="H263" s="1">
        <v>0.11438481051800486</v>
      </c>
      <c r="I263" s="1">
        <f t="shared" si="4"/>
        <v>0.2</v>
      </c>
      <c r="J263" s="1">
        <v>0.20000000261120812</v>
      </c>
    </row>
    <row r="264" spans="1:10" ht="15" x14ac:dyDescent="0.25">
      <c r="A264" s="1">
        <v>724</v>
      </c>
      <c r="B264" s="1">
        <v>4.8369035229501227</v>
      </c>
      <c r="C264" s="1">
        <v>2.971432690280682</v>
      </c>
      <c r="D264" s="1">
        <v>2.9714326906454716</v>
      </c>
      <c r="E264" s="1">
        <v>0.29494154948153489</v>
      </c>
      <c r="F264" s="1">
        <v>0.29494155170698388</v>
      </c>
      <c r="G264" s="1">
        <v>0.11229146197166906</v>
      </c>
      <c r="H264" s="1">
        <v>0.11229146273417956</v>
      </c>
      <c r="I264" s="1">
        <f t="shared" si="4"/>
        <v>0.2</v>
      </c>
      <c r="J264" s="1">
        <v>0.2000000020442832</v>
      </c>
    </row>
    <row r="265" spans="1:10" ht="15" x14ac:dyDescent="0.25">
      <c r="A265" s="1">
        <v>726</v>
      </c>
      <c r="B265" s="1">
        <v>4.8559875174051319</v>
      </c>
      <c r="C265" s="1">
        <v>2.9956557228422187</v>
      </c>
      <c r="D265" s="1">
        <v>2.9956557231224767</v>
      </c>
      <c r="E265" s="1">
        <v>0.29346994435670903</v>
      </c>
      <c r="F265" s="1">
        <v>0.29346994608308347</v>
      </c>
      <c r="G265" s="1">
        <v>0.11025432752708353</v>
      </c>
      <c r="H265" s="1">
        <v>0.11025432811203317</v>
      </c>
      <c r="I265" s="1">
        <f t="shared" si="4"/>
        <v>0.2</v>
      </c>
      <c r="J265" s="1">
        <v>0.20000000159791925</v>
      </c>
    </row>
    <row r="266" spans="1:10" ht="15" x14ac:dyDescent="0.25">
      <c r="A266" s="1">
        <v>728</v>
      </c>
      <c r="B266" s="1">
        <v>4.8750294725080661</v>
      </c>
      <c r="C266" s="1">
        <v>3.0198084795785674</v>
      </c>
      <c r="D266" s="1">
        <v>3.0198084797935643</v>
      </c>
      <c r="E266" s="1">
        <v>0.2920236692310279</v>
      </c>
      <c r="F266" s="1">
        <v>0.29202367056820983</v>
      </c>
      <c r="G266" s="1">
        <v>0.10827151777428601</v>
      </c>
      <c r="H266" s="1">
        <v>0.1082715182223547</v>
      </c>
      <c r="I266" s="1">
        <f t="shared" si="4"/>
        <v>0.2</v>
      </c>
      <c r="J266" s="1">
        <v>0.20000000124704689</v>
      </c>
    </row>
    <row r="267" spans="1:10" ht="15" x14ac:dyDescent="0.25">
      <c r="A267" s="1">
        <v>730</v>
      </c>
      <c r="B267" s="1">
        <v>4.894030089954871</v>
      </c>
      <c r="C267" s="1">
        <v>3.0438918942662752</v>
      </c>
      <c r="D267" s="1">
        <v>3.0438918944309616</v>
      </c>
      <c r="E267" s="1">
        <v>0.29060214811756968</v>
      </c>
      <c r="F267" s="1">
        <v>0.29060214915172011</v>
      </c>
      <c r="G267" s="1">
        <v>0.10634121747957115</v>
      </c>
      <c r="H267" s="1">
        <v>0.10634121782228001</v>
      </c>
      <c r="I267" s="1">
        <f t="shared" si="4"/>
        <v>0.2</v>
      </c>
      <c r="J267" s="1">
        <v>0.20000000097168372</v>
      </c>
    </row>
    <row r="268" spans="1:10" ht="15" x14ac:dyDescent="0.25">
      <c r="A268" s="1">
        <v>732</v>
      </c>
      <c r="B268" s="1">
        <v>4.9129900561719246</v>
      </c>
      <c r="C268" s="1">
        <v>3.0679068828759197</v>
      </c>
      <c r="D268" s="1">
        <v>3.0679068830018839</v>
      </c>
      <c r="E268" s="1">
        <v>0.28920482160872907</v>
      </c>
      <c r="F268" s="1">
        <v>0.28920482240730189</v>
      </c>
      <c r="G268" s="1">
        <v>0.1044616815255125</v>
      </c>
      <c r="H268" s="1">
        <v>0.10446168178724569</v>
      </c>
      <c r="I268" s="1">
        <f t="shared" si="4"/>
        <v>0.2</v>
      </c>
      <c r="J268" s="1">
        <v>0.20000000075592947</v>
      </c>
    </row>
    <row r="269" spans="1:10" ht="15" x14ac:dyDescent="0.25">
      <c r="A269" s="1">
        <v>734</v>
      </c>
      <c r="B269" s="1">
        <v>4.931910042714212</v>
      </c>
      <c r="C269" s="1">
        <v>3.0918543440048452</v>
      </c>
      <c r="D269" s="1">
        <v>3.0918543441010486</v>
      </c>
      <c r="E269" s="1">
        <v>0.28783114630205564</v>
      </c>
      <c r="F269" s="1">
        <v>0.28783114691777456</v>
      </c>
      <c r="G269" s="1">
        <v>0.10263123197152557</v>
      </c>
      <c r="H269" s="1">
        <v>0.10263123217111958</v>
      </c>
      <c r="I269" s="1">
        <f t="shared" si="4"/>
        <v>0.2</v>
      </c>
      <c r="J269" s="1">
        <v>0.2000000005871537</v>
      </c>
    </row>
    <row r="270" spans="1:10" ht="15" x14ac:dyDescent="0.25">
      <c r="A270" s="1">
        <v>736</v>
      </c>
      <c r="B270" s="1">
        <v>4.950790706651814</v>
      </c>
      <c r="C270" s="1">
        <v>3.1157351592976346</v>
      </c>
      <c r="D270" s="1">
        <v>3.1157351593709994</v>
      </c>
      <c r="E270" s="1">
        <v>0.28648059424922617</v>
      </c>
      <c r="F270" s="1">
        <v>0.28648059472323584</v>
      </c>
      <c r="G270" s="1">
        <v>0.10084825523812635</v>
      </c>
      <c r="H270" s="1">
        <v>0.10084825539010744</v>
      </c>
      <c r="I270" s="1">
        <f t="shared" si="4"/>
        <v>0.2</v>
      </c>
      <c r="J270" s="1">
        <v>0.20000000045534075</v>
      </c>
    </row>
    <row r="271" spans="1:10" ht="15" x14ac:dyDescent="0.25">
      <c r="A271" s="1">
        <v>738</v>
      </c>
      <c r="B271" s="1">
        <v>4.9696326909450521</v>
      </c>
      <c r="C271" s="1">
        <v>3.1395501938547064</v>
      </c>
      <c r="D271" s="1">
        <v>3.139550193910571</v>
      </c>
      <c r="E271" s="1">
        <v>0.28515265242708826</v>
      </c>
      <c r="F271" s="1">
        <v>0.28515265279144647</v>
      </c>
      <c r="G271" s="1">
        <v>9.9111199410507722E-2</v>
      </c>
      <c r="H271" s="1">
        <v>9.9111199526061955E-2</v>
      </c>
      <c r="I271" s="1">
        <f t="shared" si="4"/>
        <v>0.2</v>
      </c>
      <c r="J271" s="1">
        <v>0.20000000035256194</v>
      </c>
    </row>
    <row r="272" spans="1:10" ht="15" x14ac:dyDescent="0.25">
      <c r="A272" s="1">
        <v>740</v>
      </c>
      <c r="B272" s="1">
        <v>4.9884366248086867</v>
      </c>
      <c r="C272" s="1">
        <v>3.1633002966293953</v>
      </c>
      <c r="D272" s="1">
        <v>3.1633002966718711</v>
      </c>
      <c r="E272" s="1">
        <v>0.28384682222977514</v>
      </c>
      <c r="F272" s="1">
        <v>0.28384682250942017</v>
      </c>
      <c r="G272" s="1">
        <v>9.7418571657087893E-2</v>
      </c>
      <c r="H272" s="1">
        <v>9.7418571744816274E-2</v>
      </c>
      <c r="I272" s="1">
        <f t="shared" si="4"/>
        <v>0.2</v>
      </c>
      <c r="J272" s="1">
        <v>0.20000000027255146</v>
      </c>
    </row>
    <row r="273" spans="1:10" ht="15" x14ac:dyDescent="0.25">
      <c r="A273" s="1">
        <v>742</v>
      </c>
      <c r="B273" s="1">
        <v>5.0072031240654518</v>
      </c>
      <c r="C273" s="1">
        <v>3.1869863008138681</v>
      </c>
      <c r="D273" s="1">
        <v>3.1869863008461157</v>
      </c>
      <c r="E273" s="1">
        <v>0.28256261898093432</v>
      </c>
      <c r="F273" s="1">
        <v>0.28256261919523384</v>
      </c>
      <c r="G273" s="1">
        <v>9.576893575870804E-2</v>
      </c>
      <c r="H273" s="1">
        <v>9.5768935825211843E-2</v>
      </c>
      <c r="I273" s="1">
        <f t="shared" si="4"/>
        <v>0.2</v>
      </c>
      <c r="J273" s="1">
        <v>0.20000000021036615</v>
      </c>
    </row>
    <row r="274" spans="1:10" ht="15" x14ac:dyDescent="0.25">
      <c r="A274" s="1">
        <v>744</v>
      </c>
      <c r="B274" s="1">
        <v>5.0259327914892911</v>
      </c>
      <c r="C274" s="1">
        <v>3.21060902421419</v>
      </c>
      <c r="D274" s="1">
        <v>3.2106090242386376</v>
      </c>
      <c r="E274" s="1">
        <v>0.28129957146516765</v>
      </c>
      <c r="F274" s="1">
        <v>0.2812995716291401</v>
      </c>
      <c r="G274" s="1">
        <v>9.4160909744223198E-2</v>
      </c>
      <c r="H274" s="1">
        <v>9.4160909794562486E-2</v>
      </c>
      <c r="I274" s="1">
        <f t="shared" si="4"/>
        <v>0.2</v>
      </c>
      <c r="J274" s="1">
        <v>0.20000000016211281</v>
      </c>
    </row>
    <row r="275" spans="1:10" ht="15" x14ac:dyDescent="0.25">
      <c r="A275" s="1">
        <v>746</v>
      </c>
      <c r="B275" s="1">
        <v>5.0446262171386183</v>
      </c>
      <c r="C275" s="1">
        <v>3.2341692696149247</v>
      </c>
      <c r="D275" s="1">
        <v>3.2341692696334281</v>
      </c>
      <c r="E275" s="1">
        <v>0.28005722147781886</v>
      </c>
      <c r="F275" s="1">
        <v>0.28005722160309166</v>
      </c>
      <c r="G275" s="1">
        <v>9.2593163628302166E-2</v>
      </c>
      <c r="H275" s="1">
        <v>9.2593163666349509E-2</v>
      </c>
      <c r="I275" s="1">
        <f t="shared" si="4"/>
        <v>0.2</v>
      </c>
      <c r="J275" s="1">
        <v>0.2000000001247306</v>
      </c>
    </row>
    <row r="276" spans="1:10" ht="15" x14ac:dyDescent="0.25">
      <c r="A276" s="1">
        <v>748</v>
      </c>
      <c r="B276" s="1">
        <v>5.0632839786798796</v>
      </c>
      <c r="C276" s="1">
        <v>3.2576678251335229</v>
      </c>
      <c r="D276" s="1">
        <v>3.2576678251475082</v>
      </c>
      <c r="E276" s="1">
        <v>0.27883512339229832</v>
      </c>
      <c r="F276" s="1">
        <v>0.27883512348785855</v>
      </c>
      <c r="G276" s="1">
        <v>9.1064417247346596E-2</v>
      </c>
      <c r="H276" s="1">
        <v>9.1064417276060849E-2</v>
      </c>
      <c r="I276" s="1">
        <f t="shared" si="4"/>
        <v>0.2</v>
      </c>
      <c r="J276" s="1">
        <v>0.20000000009581706</v>
      </c>
    </row>
    <row r="277" spans="1:10" ht="15" x14ac:dyDescent="0.25">
      <c r="A277" s="1">
        <v>750</v>
      </c>
      <c r="B277" s="1">
        <v>5.0819066417017646</v>
      </c>
      <c r="C277" s="1">
        <v>3.281105464564865</v>
      </c>
      <c r="D277" s="1">
        <v>3.2811054645754192</v>
      </c>
      <c r="E277" s="1">
        <v>0.27763284374416164</v>
      </c>
      <c r="F277" s="1">
        <v>0.27763284381694525</v>
      </c>
      <c r="G277" s="1">
        <v>8.9573438189524346E-2</v>
      </c>
      <c r="H277" s="1">
        <v>8.9573438211162482E-2</v>
      </c>
      <c r="I277" s="1">
        <f t="shared" si="4"/>
        <v>0.2</v>
      </c>
      <c r="J277" s="1">
        <v>0.20000000007348978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E86AF-5BE3-4518-B370-52DE99A57178}">
  <dimension ref="A1:K353"/>
  <sheetViews>
    <sheetView workbookViewId="0">
      <selection activeCell="J13" sqref="J13"/>
    </sheetView>
  </sheetViews>
  <sheetFormatPr defaultRowHeight="14.25" x14ac:dyDescent="0.2"/>
  <cols>
    <col min="1" max="1" width="19.75" customWidth="1"/>
    <col min="2" max="2" width="21.5" customWidth="1"/>
    <col min="4" max="4" width="18.5" customWidth="1"/>
    <col min="5" max="5" width="20.125" customWidth="1"/>
    <col min="7" max="7" width="18" customWidth="1"/>
    <col min="8" max="8" width="19.25" customWidth="1"/>
    <col min="10" max="10" width="15.25" customWidth="1"/>
    <col min="11" max="11" width="23.375" customWidth="1"/>
  </cols>
  <sheetData>
    <row r="1" spans="1:11" ht="15" x14ac:dyDescent="0.25">
      <c r="A1" s="8" t="s">
        <v>60</v>
      </c>
      <c r="B1" s="8"/>
      <c r="C1" s="1"/>
      <c r="D1" s="8" t="s">
        <v>61</v>
      </c>
      <c r="E1" s="8"/>
      <c r="F1" s="1"/>
      <c r="G1" s="8" t="s">
        <v>62</v>
      </c>
      <c r="H1" s="8"/>
      <c r="I1" s="1"/>
      <c r="J1" s="1" t="s">
        <v>52</v>
      </c>
      <c r="K1" s="1" t="s">
        <v>63</v>
      </c>
    </row>
    <row r="2" spans="1:11" ht="15" x14ac:dyDescent="0.25">
      <c r="A2" s="1" t="s">
        <v>12</v>
      </c>
      <c r="B2" s="1" t="s">
        <v>64</v>
      </c>
      <c r="C2" s="1"/>
      <c r="D2" s="1" t="s">
        <v>12</v>
      </c>
      <c r="E2" s="1" t="s">
        <v>64</v>
      </c>
      <c r="F2" s="1"/>
      <c r="G2" s="1" t="s">
        <v>12</v>
      </c>
      <c r="H2" s="1" t="s">
        <v>64</v>
      </c>
      <c r="I2" s="1"/>
      <c r="J2" s="1" t="s">
        <v>49</v>
      </c>
      <c r="K2" s="1">
        <v>2.6646000000000001</v>
      </c>
    </row>
    <row r="3" spans="1:11" ht="15" x14ac:dyDescent="0.25">
      <c r="A3" s="1">
        <v>100</v>
      </c>
      <c r="B3" s="1">
        <v>1.6569180904417724E-3</v>
      </c>
      <c r="C3" s="1"/>
      <c r="D3" s="1">
        <v>100</v>
      </c>
      <c r="E3" s="1">
        <v>2.0713877867244435E-3</v>
      </c>
      <c r="F3" s="1"/>
      <c r="G3" s="1">
        <v>100</v>
      </c>
      <c r="H3" s="1">
        <v>3.2534180513345001E-3</v>
      </c>
      <c r="I3" s="1"/>
      <c r="J3" s="1" t="s">
        <v>50</v>
      </c>
      <c r="K3" s="1">
        <v>2.9390999999999998</v>
      </c>
    </row>
    <row r="4" spans="1:11" ht="15" x14ac:dyDescent="0.25">
      <c r="A4" s="1">
        <v>102</v>
      </c>
      <c r="B4" s="1">
        <v>1.7574394583593778E-3</v>
      </c>
      <c r="C4" s="1"/>
      <c r="D4" s="1">
        <v>102</v>
      </c>
      <c r="E4" s="1">
        <v>2.1998961670036676E-3</v>
      </c>
      <c r="F4" s="1"/>
      <c r="G4" s="1">
        <v>102</v>
      </c>
      <c r="H4" s="1">
        <v>3.4640346416193735E-3</v>
      </c>
      <c r="I4" s="1"/>
      <c r="J4" s="1" t="s">
        <v>51</v>
      </c>
      <c r="K4" s="1">
        <v>3.5855999999999999</v>
      </c>
    </row>
    <row r="5" spans="1:11" ht="15" x14ac:dyDescent="0.25">
      <c r="A5" s="1">
        <v>104</v>
      </c>
      <c r="B5" s="1">
        <v>1.862794439958626E-3</v>
      </c>
      <c r="C5" s="1"/>
      <c r="D5" s="1">
        <v>104</v>
      </c>
      <c r="E5" s="1">
        <v>2.3348869779785675E-3</v>
      </c>
      <c r="F5" s="1"/>
      <c r="G5" s="1">
        <v>104</v>
      </c>
      <c r="H5" s="1">
        <v>3.6862277953709777E-3</v>
      </c>
      <c r="I5" s="1"/>
      <c r="J5" s="1"/>
      <c r="K5" s="1"/>
    </row>
    <row r="6" spans="1:11" ht="15" x14ac:dyDescent="0.25">
      <c r="A6" s="1">
        <v>106</v>
      </c>
      <c r="B6" s="1">
        <v>1.9732031023269592E-3</v>
      </c>
      <c r="C6" s="1"/>
      <c r="D6" s="1">
        <v>106</v>
      </c>
      <c r="E6" s="1">
        <v>2.4766801845650388E-3</v>
      </c>
      <c r="F6" s="1"/>
      <c r="G6" s="1">
        <v>106</v>
      </c>
      <c r="H6" s="1">
        <v>3.9206494695592786E-3</v>
      </c>
      <c r="I6" s="1"/>
      <c r="J6" s="1"/>
      <c r="K6" s="1"/>
    </row>
    <row r="7" spans="1:11" ht="15" x14ac:dyDescent="0.25">
      <c r="A7" s="1">
        <v>108</v>
      </c>
      <c r="B7" s="1">
        <v>2.0888977533878306E-3</v>
      </c>
      <c r="C7" s="1"/>
      <c r="D7" s="1">
        <v>108</v>
      </c>
      <c r="E7" s="1">
        <v>2.6256149864790634E-3</v>
      </c>
      <c r="F7" s="1"/>
      <c r="G7" s="1">
        <v>108</v>
      </c>
      <c r="H7" s="1">
        <v>4.1679959433343905E-3</v>
      </c>
      <c r="I7" s="1"/>
      <c r="J7" s="1"/>
      <c r="K7" s="1"/>
    </row>
    <row r="8" spans="1:11" ht="15" x14ac:dyDescent="0.25">
      <c r="A8" s="1">
        <v>110</v>
      </c>
      <c r="B8" s="1">
        <v>2.2101237252283301E-3</v>
      </c>
      <c r="C8" s="1"/>
      <c r="D8" s="1">
        <v>110</v>
      </c>
      <c r="E8" s="1">
        <v>2.7820511437951501E-3</v>
      </c>
      <c r="F8" s="1"/>
      <c r="G8" s="1">
        <v>110</v>
      </c>
      <c r="H8" s="1">
        <v>4.4290112570520845E-3</v>
      </c>
      <c r="I8" s="1"/>
      <c r="J8" s="1"/>
      <c r="K8" s="1"/>
    </row>
    <row r="9" spans="1:11" ht="15" x14ac:dyDescent="0.25">
      <c r="A9" s="1">
        <v>112</v>
      </c>
      <c r="B9" s="1">
        <v>2.3371402126676211E-3</v>
      </c>
      <c r="C9" s="1"/>
      <c r="D9" s="1">
        <v>112</v>
      </c>
      <c r="E9" s="1">
        <v>2.94637040381307E-3</v>
      </c>
      <c r="F9" s="1"/>
      <c r="G9" s="1">
        <v>112</v>
      </c>
      <c r="H9" s="1">
        <v>4.7044909487332642E-3</v>
      </c>
      <c r="I9" s="1"/>
      <c r="J9" s="1"/>
      <c r="K9" s="1"/>
    </row>
    <row r="10" spans="1:11" ht="15" x14ac:dyDescent="0.25">
      <c r="A10" s="1">
        <v>114</v>
      </c>
      <c r="B10" s="1">
        <v>2.4702211714586753E-3</v>
      </c>
      <c r="C10" s="1"/>
      <c r="D10" s="1">
        <v>114</v>
      </c>
      <c r="E10" s="1">
        <v>3.1189780379254906E-3</v>
      </c>
      <c r="F10" s="1"/>
      <c r="G10" s="1">
        <v>114</v>
      </c>
      <c r="H10" s="1">
        <v>4.9952861165908358E-3</v>
      </c>
      <c r="I10" s="1"/>
      <c r="J10" s="1"/>
      <c r="K10" s="1"/>
    </row>
    <row r="11" spans="1:11" ht="15" x14ac:dyDescent="0.25">
      <c r="A11" s="1">
        <v>116</v>
      </c>
      <c r="B11" s="1">
        <v>2.6096562809211354E-3</v>
      </c>
      <c r="C11" s="1"/>
      <c r="D11" s="1">
        <v>116</v>
      </c>
      <c r="E11" s="1">
        <v>3.3003044980027818E-3</v>
      </c>
      <c r="F11" s="1"/>
      <c r="G11" s="1">
        <v>116</v>
      </c>
      <c r="H11" s="1">
        <v>5.3023078392361311E-3</v>
      </c>
      <c r="I11" s="1"/>
      <c r="J11" s="1"/>
      <c r="K11" s="1"/>
    </row>
    <row r="12" spans="1:11" ht="15" x14ac:dyDescent="0.25">
      <c r="A12" s="1">
        <v>118</v>
      </c>
      <c r="B12" s="1">
        <v>2.7557519762013705E-3</v>
      </c>
      <c r="C12" s="1"/>
      <c r="D12" s="1">
        <v>118</v>
      </c>
      <c r="E12" s="1">
        <v>3.4908072026839099E-3</v>
      </c>
      <c r="F12" s="1"/>
      <c r="G12" s="1">
        <v>118</v>
      </c>
      <c r="H12" s="1">
        <v>5.6265319885154819E-3</v>
      </c>
      <c r="I12" s="1"/>
      <c r="J12" s="1"/>
      <c r="K12" s="1"/>
    </row>
    <row r="13" spans="1:11" ht="15" x14ac:dyDescent="0.25">
      <c r="A13" s="1">
        <v>120</v>
      </c>
      <c r="B13" s="1">
        <v>2.9088325558187522E-3</v>
      </c>
      <c r="C13" s="1"/>
      <c r="D13" s="1">
        <v>120</v>
      </c>
      <c r="E13" s="1">
        <v>3.6909724649821785E-3</v>
      </c>
      <c r="F13" s="1"/>
      <c r="G13" s="1">
        <v>120</v>
      </c>
      <c r="H13" s="1">
        <v>5.9690044736269154E-3</v>
      </c>
      <c r="I13" s="1"/>
      <c r="J13" s="1"/>
      <c r="K13" s="1"/>
    </row>
    <row r="14" spans="1:11" ht="15" x14ac:dyDescent="0.25">
      <c r="A14" s="1">
        <v>122</v>
      </c>
      <c r="B14" s="1">
        <v>3.0692413706560062E-3</v>
      </c>
      <c r="C14" s="1"/>
      <c r="D14" s="1">
        <v>122</v>
      </c>
      <c r="E14" s="1">
        <v>3.9013175736566374E-3</v>
      </c>
      <c r="F14" s="1"/>
      <c r="G14" s="1">
        <v>122</v>
      </c>
      <c r="H14" s="1">
        <v>6.3308469593140737E-3</v>
      </c>
      <c r="I14" s="1"/>
      <c r="J14" s="1"/>
      <c r="K14" s="1"/>
    </row>
    <row r="15" spans="1:11" ht="15" x14ac:dyDescent="0.25">
      <c r="A15" s="1">
        <v>124</v>
      </c>
      <c r="B15" s="1">
        <v>3.2373421011019365E-3</v>
      </c>
      <c r="C15" s="1"/>
      <c r="D15" s="1">
        <v>124</v>
      </c>
      <c r="E15" s="1">
        <v>4.1223930420463128E-3</v>
      </c>
      <c r="F15" s="1"/>
      <c r="G15" s="1">
        <v>124</v>
      </c>
      <c r="H15" s="1">
        <v>6.7132631055287773E-3</v>
      </c>
      <c r="I15" s="1"/>
      <c r="J15" s="1"/>
      <c r="K15" s="1"/>
    </row>
    <row r="16" spans="1:11" ht="15" x14ac:dyDescent="0.25">
      <c r="A16" s="1">
        <v>126</v>
      </c>
      <c r="B16" s="1">
        <v>3.413520129649017E-3</v>
      </c>
      <c r="C16" s="1"/>
      <c r="D16" s="1">
        <v>126</v>
      </c>
      <c r="E16" s="1">
        <v>4.354785039355491E-3</v>
      </c>
      <c r="F16" s="1"/>
      <c r="G16" s="1">
        <v>126</v>
      </c>
      <c r="H16" s="1">
        <v>7.1175453811006539E-3</v>
      </c>
      <c r="I16" s="1"/>
      <c r="J16" s="1"/>
      <c r="K16" s="1"/>
    </row>
    <row r="17" spans="1:11" ht="15" x14ac:dyDescent="0.25">
      <c r="A17" s="1">
        <v>128</v>
      </c>
      <c r="B17" s="1">
        <v>3.598184016913919E-3</v>
      </c>
      <c r="C17" s="1"/>
      <c r="D17" s="1">
        <v>128</v>
      </c>
      <c r="E17" s="1">
        <v>4.5991180208708737E-3</v>
      </c>
      <c r="F17" s="1"/>
      <c r="G17" s="1">
        <v>128</v>
      </c>
      <c r="H17" s="1">
        <v>7.5450825096895491E-3</v>
      </c>
      <c r="I17" s="1"/>
      <c r="J17" s="1"/>
      <c r="K17" s="1"/>
    </row>
    <row r="18" spans="1:11" ht="15" x14ac:dyDescent="0.25">
      <c r="A18" s="1">
        <v>130</v>
      </c>
      <c r="B18" s="1">
        <v>3.7917670897817946E-3</v>
      </c>
      <c r="C18" s="1"/>
      <c r="D18" s="1">
        <v>130</v>
      </c>
      <c r="E18" s="1">
        <v>4.8560575751922519E-3</v>
      </c>
      <c r="F18" s="1"/>
      <c r="G18" s="1">
        <v>130</v>
      </c>
      <c r="H18" s="1">
        <v>7.9973676126976478E-3</v>
      </c>
      <c r="I18" s="1"/>
      <c r="J18" s="1"/>
      <c r="K18" s="1"/>
    </row>
    <row r="19" spans="1:11" ht="15" x14ac:dyDescent="0.25">
      <c r="A19" s="1">
        <v>132</v>
      </c>
      <c r="B19" s="1">
        <v>3.9947291511531757E-3</v>
      </c>
      <c r="C19" s="1"/>
      <c r="D19" s="1">
        <v>132</v>
      </c>
      <c r="E19" s="1">
        <v>5.1263135083674527E-3</v>
      </c>
      <c r="F19" s="1"/>
      <c r="G19" s="1">
        <v>132</v>
      </c>
      <c r="H19" s="1">
        <v>8.4760071209766252E-3</v>
      </c>
      <c r="I19" s="1"/>
      <c r="J19" s="1"/>
      <c r="K19" s="1"/>
    </row>
    <row r="20" spans="1:11" ht="15" x14ac:dyDescent="0.25">
      <c r="A20" s="1">
        <v>134</v>
      </c>
      <c r="B20" s="1">
        <v>4.2075583216683032E-3</v>
      </c>
      <c r="C20" s="1"/>
      <c r="D20" s="1">
        <v>134</v>
      </c>
      <c r="E20" s="1">
        <v>5.410643186813946E-3</v>
      </c>
      <c r="F20" s="1"/>
      <c r="G20" s="1">
        <v>134</v>
      </c>
      <c r="H20" s="1">
        <v>8.9827305351620756E-3</v>
      </c>
      <c r="I20" s="1"/>
      <c r="J20" s="1"/>
      <c r="K20" s="1"/>
    </row>
    <row r="21" spans="1:11" ht="15" x14ac:dyDescent="0.25">
      <c r="A21" s="1">
        <v>136</v>
      </c>
      <c r="B21" s="1">
        <v>4.4307730247423738E-3</v>
      </c>
      <c r="C21" s="1"/>
      <c r="D21" s="1">
        <v>136</v>
      </c>
      <c r="E21" s="1">
        <v>5.709855163085753E-3</v>
      </c>
      <c r="F21" s="1"/>
      <c r="G21" s="1">
        <v>136</v>
      </c>
      <c r="H21" s="1">
        <v>9.5194011234067677E-3</v>
      </c>
      <c r="I21" s="1"/>
      <c r="J21" s="1"/>
      <c r="K21" s="1"/>
    </row>
    <row r="22" spans="1:11" ht="15" x14ac:dyDescent="0.25">
      <c r="A22" s="1">
        <v>138</v>
      </c>
      <c r="B22" s="1">
        <v>4.6649241273042374E-3</v>
      </c>
      <c r="C22" s="1"/>
      <c r="D22" s="1">
        <v>138</v>
      </c>
      <c r="E22" s="1">
        <v>6.0248131110300918E-3</v>
      </c>
      <c r="F22" s="1"/>
      <c r="G22" s="1">
        <v>138</v>
      </c>
      <c r="H22" s="1">
        <v>1.0088027655286713E-2</v>
      </c>
      <c r="I22" s="1"/>
      <c r="J22" s="1"/>
      <c r="K22" s="1"/>
    </row>
    <row r="23" spans="1:11" ht="15" x14ac:dyDescent="0.25">
      <c r="A23" s="1">
        <v>140</v>
      </c>
      <c r="B23" s="1">
        <v>4.9105972498106887E-3</v>
      </c>
      <c r="C23" s="1"/>
      <c r="D23" s="1">
        <v>140</v>
      </c>
      <c r="E23" s="1">
        <v>6.3564400995466119E-3</v>
      </c>
      <c r="F23" s="1"/>
      <c r="G23" s="1">
        <v>140</v>
      </c>
      <c r="H23" s="1">
        <v>1.0690777281830433E-2</v>
      </c>
      <c r="I23" s="1"/>
      <c r="J23" s="1"/>
      <c r="K23" s="1"/>
    </row>
    <row r="24" spans="1:11" ht="15" x14ac:dyDescent="0.25">
      <c r="A24" s="1">
        <v>142</v>
      </c>
      <c r="B24" s="1">
        <v>5.1684152603844735E-3</v>
      </c>
      <c r="C24" s="1"/>
      <c r="D24" s="1">
        <v>142</v>
      </c>
      <c r="E24" s="1">
        <v>6.7057232371954267E-3</v>
      </c>
      <c r="F24" s="1"/>
      <c r="G24" s="1">
        <v>142</v>
      </c>
      <c r="H24" s="1">
        <v>1.1329989684148334E-2</v>
      </c>
      <c r="I24" s="1"/>
      <c r="J24" s="1"/>
      <c r="K24" s="1"/>
    </row>
    <row r="25" spans="1:11" ht="15" x14ac:dyDescent="0.25">
      <c r="A25" s="1">
        <v>144</v>
      </c>
      <c r="B25" s="1">
        <v>5.4390409693757524E-3</v>
      </c>
      <c r="C25" s="1"/>
      <c r="D25" s="1">
        <v>144</v>
      </c>
      <c r="E25" s="1">
        <v>7.0737187232322585E-3</v>
      </c>
      <c r="F25" s="1"/>
      <c r="G25" s="1">
        <v>144</v>
      </c>
      <c r="H25" s="1">
        <v>1.2008192627127823E-2</v>
      </c>
      <c r="I25" s="1"/>
      <c r="J25" s="1"/>
      <c r="K25" s="1"/>
    </row>
    <row r="26" spans="1:11" ht="15" x14ac:dyDescent="0.25">
      <c r="A26" s="1">
        <v>146</v>
      </c>
      <c r="B26" s="1">
        <v>5.7231800421807533E-3</v>
      </c>
      <c r="C26" s="1"/>
      <c r="D26" s="1">
        <v>146</v>
      </c>
      <c r="E26" s="1">
        <v>7.4615573443694849E-3</v>
      </c>
      <c r="F26" s="1"/>
      <c r="G26" s="1">
        <v>146</v>
      </c>
      <c r="H26" s="1">
        <v>1.2728119070336885E-2</v>
      </c>
      <c r="I26" s="1"/>
      <c r="J26" s="1"/>
      <c r="K26" s="1"/>
    </row>
    <row r="27" spans="1:11" ht="15" x14ac:dyDescent="0.25">
      <c r="A27" s="1">
        <v>148</v>
      </c>
      <c r="B27" s="1">
        <v>6.0215841499221545E-3</v>
      </c>
      <c r="C27" s="1"/>
      <c r="D27" s="1">
        <v>148</v>
      </c>
      <c r="E27" s="1">
        <v>7.8704504606765813E-3</v>
      </c>
      <c r="F27" s="1"/>
      <c r="G27" s="1">
        <v>148</v>
      </c>
      <c r="H27" s="1">
        <v>1.3492726005803091E-2</v>
      </c>
      <c r="I27" s="1"/>
      <c r="J27" s="1"/>
      <c r="K27" s="1"/>
    </row>
    <row r="28" spans="1:11" ht="15" x14ac:dyDescent="0.25">
      <c r="A28" s="1">
        <v>150</v>
      </c>
      <c r="B28" s="1">
        <v>6.335054379491889E-3</v>
      </c>
      <c r="C28" s="1"/>
      <c r="D28" s="1">
        <v>150</v>
      </c>
      <c r="E28" s="1">
        <v>8.3016965286422106E-3</v>
      </c>
      <c r="F28" s="1"/>
      <c r="G28" s="1">
        <v>150</v>
      </c>
      <c r="H28" s="1">
        <v>1.4305215211939171E-2</v>
      </c>
      <c r="I28" s="1"/>
      <c r="J28" s="1"/>
      <c r="K28" s="1"/>
    </row>
    <row r="29" spans="1:11" ht="15" x14ac:dyDescent="0.25">
      <c r="A29" s="1">
        <v>152</v>
      </c>
      <c r="B29" s="1">
        <v>6.6644449265815808E-3</v>
      </c>
      <c r="C29" s="1"/>
      <c r="D29" s="1">
        <v>152</v>
      </c>
      <c r="E29" s="1">
        <v>8.7566882145247993E-3</v>
      </c>
      <c r="F29" s="1"/>
      <c r="G29" s="1">
        <v>152</v>
      </c>
      <c r="H29" s="1">
        <v>1.5169056134809789E-2</v>
      </c>
      <c r="I29" s="1"/>
      <c r="J29" s="1"/>
      <c r="K29" s="1"/>
    </row>
    <row r="30" spans="1:11" ht="15" x14ac:dyDescent="0.25">
      <c r="A30" s="1">
        <v>154</v>
      </c>
      <c r="B30" s="1">
        <v>7.0106670976790575E-3</v>
      </c>
      <c r="C30" s="1"/>
      <c r="D30" s="1">
        <v>154</v>
      </c>
      <c r="E30" s="1">
        <v>9.2369201568118786E-3</v>
      </c>
      <c r="F30" s="1"/>
      <c r="G30" s="1">
        <v>154</v>
      </c>
      <c r="H30" s="1">
        <v>1.6088011132427527E-2</v>
      </c>
      <c r="I30" s="1"/>
      <c r="J30" s="1"/>
      <c r="K30" s="1"/>
    </row>
    <row r="31" spans="1:11" ht="15" x14ac:dyDescent="0.25">
      <c r="A31" s="1">
        <v>156</v>
      </c>
      <c r="B31" s="1">
        <v>7.3746936495854287E-3</v>
      </c>
      <c r="C31" s="1"/>
      <c r="D31" s="1">
        <v>156</v>
      </c>
      <c r="E31" s="1">
        <v>9.7439974429479603E-3</v>
      </c>
      <c r="F31" s="1"/>
      <c r="G31" s="1">
        <v>156</v>
      </c>
      <c r="H31" s="1">
        <v>1.7066163345102026E-2</v>
      </c>
      <c r="I31" s="1"/>
      <c r="J31" s="1"/>
      <c r="K31" s="1"/>
    </row>
    <row r="32" spans="1:11" ht="15" x14ac:dyDescent="0.25">
      <c r="A32" s="1">
        <v>158</v>
      </c>
      <c r="B32" s="1">
        <v>7.7575634979066832E-3</v>
      </c>
      <c r="C32" s="1"/>
      <c r="D32" s="1">
        <v>158</v>
      </c>
      <c r="E32" s="1">
        <v>1.0279644872566052E-2</v>
      </c>
      <c r="F32" s="1"/>
      <c r="G32" s="1">
        <v>158</v>
      </c>
      <c r="H32" s="1">
        <v>1.8107947485380915E-2</v>
      </c>
      <c r="I32" s="1"/>
      <c r="J32" s="1"/>
      <c r="K32" s="1"/>
    </row>
    <row r="33" spans="1:11" ht="15" x14ac:dyDescent="0.25">
      <c r="A33" s="1">
        <v>160</v>
      </c>
      <c r="B33" s="1">
        <v>8.1603868291280079E-3</v>
      </c>
      <c r="C33" s="1"/>
      <c r="D33" s="1">
        <v>160</v>
      </c>
      <c r="E33" s="1">
        <v>1.0845717087328288E-2</v>
      </c>
      <c r="F33" s="1"/>
      <c r="G33" s="1">
        <v>160</v>
      </c>
      <c r="H33" s="1">
        <v>1.921818387507046E-2</v>
      </c>
      <c r="I33" s="1"/>
      <c r="J33" s="1"/>
      <c r="K33" s="1"/>
    </row>
    <row r="34" spans="1:11" ht="15" x14ac:dyDescent="0.25">
      <c r="A34" s="1">
        <v>162</v>
      </c>
      <c r="B34" s="1">
        <v>8.584350654429862E-3</v>
      </c>
      <c r="C34" s="1"/>
      <c r="D34" s="1">
        <v>162</v>
      </c>
      <c r="E34" s="1">
        <v>1.1444209656266913E-2</v>
      </c>
      <c r="F34" s="1"/>
      <c r="G34" s="1">
        <v>162</v>
      </c>
      <c r="H34" s="1">
        <v>2.0402116094598965E-2</v>
      </c>
      <c r="I34" s="1"/>
      <c r="J34" s="1"/>
      <c r="K34" s="1"/>
    </row>
    <row r="35" spans="1:11" ht="15" x14ac:dyDescent="0.25">
      <c r="A35" s="1">
        <v>164</v>
      </c>
      <c r="B35" s="1">
        <v>9.0307248473017188E-3</v>
      </c>
      <c r="C35" s="1"/>
      <c r="D35" s="1">
        <v>164</v>
      </c>
      <c r="E35" s="1">
        <v>1.2077271215324425E-2</v>
      </c>
      <c r="F35" s="1"/>
      <c r="G35" s="1">
        <v>164</v>
      </c>
      <c r="H35" s="1">
        <v>2.1665452651882133E-2</v>
      </c>
      <c r="I35" s="1"/>
      <c r="J35" s="1"/>
      <c r="K35" s="1"/>
    </row>
    <row r="36" spans="1:11" ht="15" x14ac:dyDescent="0.25">
      <c r="A36" s="1">
        <v>166</v>
      </c>
      <c r="B36" s="1">
        <v>9.5008687113554702E-3</v>
      </c>
      <c r="C36" s="1"/>
      <c r="D36" s="1">
        <v>166</v>
      </c>
      <c r="E36" s="1">
        <v>1.2747216770711778E-2</v>
      </c>
      <c r="F36" s="1"/>
      <c r="G36" s="1">
        <v>166</v>
      </c>
      <c r="H36" s="1">
        <v>2.3014413124193611E-2</v>
      </c>
      <c r="I36" s="1"/>
      <c r="J36" s="1"/>
      <c r="K36" s="1"/>
    </row>
    <row r="37" spans="1:11" ht="15" x14ac:dyDescent="0.25">
      <c r="A37" s="1">
        <v>168</v>
      </c>
      <c r="B37" s="1">
        <v>9.9962381295473079E-3</v>
      </c>
      <c r="C37" s="1"/>
      <c r="D37" s="1">
        <v>168</v>
      </c>
      <c r="E37" s="1">
        <v>1.3456542287901718E-2</v>
      </c>
      <c r="F37" s="1"/>
      <c r="G37" s="1">
        <v>168</v>
      </c>
      <c r="H37" s="1">
        <v>2.445577927764897E-2</v>
      </c>
      <c r="I37" s="1"/>
      <c r="J37" s="1"/>
      <c r="K37" s="1"/>
    </row>
    <row r="38" spans="1:11" ht="15" x14ac:dyDescent="0.25">
      <c r="A38" s="1">
        <v>170</v>
      </c>
      <c r="B38" s="1">
        <v>1.0518393351377275E-2</v>
      </c>
      <c r="C38" s="1"/>
      <c r="D38" s="1">
        <v>170</v>
      </c>
      <c r="E38" s="1">
        <v>1.4207940701683408E-2</v>
      </c>
      <c r="F38" s="1"/>
      <c r="G38" s="1">
        <v>170</v>
      </c>
      <c r="H38" s="1">
        <v>2.5996951725038575E-2</v>
      </c>
      <c r="I38" s="1"/>
      <c r="J38" s="1"/>
      <c r="K38" s="1"/>
    </row>
    <row r="39" spans="1:11" ht="15" x14ac:dyDescent="0.25">
      <c r="A39" s="1">
        <v>172</v>
      </c>
      <c r="B39" s="1">
        <v>1.1069007480546067E-2</v>
      </c>
      <c r="C39" s="1"/>
      <c r="D39" s="1">
        <v>172</v>
      </c>
      <c r="E39" s="1">
        <v>1.5004319497862961E-2</v>
      </c>
      <c r="F39" s="1"/>
      <c r="G39" s="1">
        <v>172</v>
      </c>
      <c r="H39" s="1">
        <v>2.7646012744000803E-2</v>
      </c>
      <c r="I39" s="1"/>
      <c r="J39" s="1"/>
      <c r="K39" s="1"/>
    </row>
    <row r="40" spans="1:11" ht="15" x14ac:dyDescent="0.25">
      <c r="A40" s="1">
        <v>174</v>
      </c>
      <c r="B40" s="1">
        <v>1.1649875732166026E-2</v>
      </c>
      <c r="C40" s="1"/>
      <c r="D40" s="1">
        <v>174</v>
      </c>
      <c r="E40" s="1">
        <v>1.5848820034127686E-2</v>
      </c>
      <c r="F40" s="1"/>
      <c r="G40" s="1">
        <v>174</v>
      </c>
      <c r="H40" s="1">
        <v>2.9411795944030983E-2</v>
      </c>
      <c r="I40" s="1"/>
      <c r="J40" s="1"/>
      <c r="K40" s="1"/>
    </row>
    <row r="41" spans="1:11" ht="15" x14ac:dyDescent="0.25">
      <c r="A41" s="1">
        <v>176</v>
      </c>
      <c r="B41" s="1">
        <v>1.2262925535930114E-2</v>
      </c>
      <c r="C41" s="1"/>
      <c r="D41" s="1">
        <v>176</v>
      </c>
      <c r="E41" s="1">
        <v>1.6744838786436511E-2</v>
      </c>
      <c r="F41" s="1"/>
      <c r="G41" s="1">
        <v>176</v>
      </c>
      <c r="H41" s="1">
        <v>3.1303963542315016E-2</v>
      </c>
      <c r="I41" s="1"/>
      <c r="J41" s="1"/>
      <c r="K41" s="1"/>
    </row>
    <row r="42" spans="1:11" ht="15" x14ac:dyDescent="0.25">
      <c r="A42" s="1">
        <v>178</v>
      </c>
      <c r="B42" s="1">
        <v>1.2910227569783772E-2</v>
      </c>
      <c r="C42" s="1"/>
      <c r="D42" s="1">
        <v>178</v>
      </c>
      <c r="E42" s="1">
        <v>1.7696050728313595E-2</v>
      </c>
      <c r="F42" s="1"/>
      <c r="G42" s="1">
        <v>178</v>
      </c>
      <c r="H42" s="1">
        <v>3.3333092084471772E-2</v>
      </c>
      <c r="I42" s="1"/>
      <c r="J42" s="1"/>
      <c r="K42" s="1"/>
    </row>
    <row r="43" spans="1:11" ht="15" x14ac:dyDescent="0.25">
      <c r="A43" s="1">
        <v>180</v>
      </c>
      <c r="B43" s="1">
        <v>1.3594007817691933E-2</v>
      </c>
      <c r="C43" s="1"/>
      <c r="D43" s="1">
        <v>180</v>
      </c>
      <c r="E43" s="1">
        <v>1.8706435073788441E-2</v>
      </c>
      <c r="F43" s="1"/>
      <c r="G43" s="1">
        <v>180</v>
      </c>
      <c r="H43" s="1">
        <v>3.5510767526045206E-2</v>
      </c>
      <c r="I43" s="1"/>
      <c r="J43" s="1"/>
      <c r="K43" s="1"/>
    </row>
    <row r="44" spans="1:11" ht="15" x14ac:dyDescent="0.25">
      <c r="A44" s="1">
        <v>182</v>
      </c>
      <c r="B44" s="1">
        <v>1.4316660755129607E-2</v>
      </c>
      <c r="C44" s="1"/>
      <c r="D44" s="1">
        <v>182</v>
      </c>
      <c r="E44" s="1">
        <v>1.9780303640728025E-2</v>
      </c>
      <c r="F44" s="1"/>
      <c r="G44" s="1">
        <v>182</v>
      </c>
      <c r="H44" s="1">
        <v>3.7849690672637437E-2</v>
      </c>
      <c r="I44" s="1"/>
      <c r="J44" s="1"/>
      <c r="K44" s="1"/>
    </row>
    <row r="45" spans="1:11" ht="15" x14ac:dyDescent="0.25">
      <c r="A45" s="1">
        <v>184</v>
      </c>
      <c r="B45" s="1">
        <v>1.5080763777096218E-2</v>
      </c>
      <c r="C45" s="1"/>
      <c r="D45" s="1">
        <v>184</v>
      </c>
      <c r="E45" s="1">
        <v>2.0922332120161591E-2</v>
      </c>
      <c r="F45" s="1"/>
      <c r="G45" s="1">
        <v>184</v>
      </c>
      <c r="H45" s="1">
        <v>4.0363794058585811E-2</v>
      </c>
      <c r="I45" s="1"/>
      <c r="J45" s="1"/>
      <c r="K45" s="1"/>
    </row>
    <row r="46" spans="1:11" ht="15" x14ac:dyDescent="0.25">
      <c r="A46" s="1">
        <v>186</v>
      </c>
      <c r="B46" s="1">
        <v>1.5889092995845733E-2</v>
      </c>
      <c r="C46" s="1"/>
      <c r="D46" s="1">
        <v>186</v>
      </c>
      <c r="E46" s="1">
        <v>2.2137594569178631E-2</v>
      </c>
      <c r="F46" s="1"/>
      <c r="G46" s="1">
        <v>186</v>
      </c>
      <c r="H46" s="1">
        <v>4.3068371422805951E-2</v>
      </c>
      <c r="I46" s="1"/>
      <c r="J46" s="1"/>
      <c r="K46" s="1"/>
    </row>
    <row r="47" spans="1:11" ht="15" x14ac:dyDescent="0.25">
      <c r="A47" s="1">
        <v>188</v>
      </c>
      <c r="B47" s="1">
        <v>1.6744640549292478E-2</v>
      </c>
      <c r="C47" s="1"/>
      <c r="D47" s="1">
        <v>188</v>
      </c>
      <c r="E47" s="1">
        <v>2.3431601480369602E-2</v>
      </c>
      <c r="F47" s="1"/>
      <c r="G47" s="1">
        <v>188</v>
      </c>
      <c r="H47" s="1">
        <v>4.5980221011029498E-2</v>
      </c>
      <c r="I47" s="1"/>
      <c r="J47" s="1"/>
      <c r="K47" s="1"/>
    </row>
    <row r="48" spans="1:11" ht="15" x14ac:dyDescent="0.25">
      <c r="A48" s="1">
        <v>190</v>
      </c>
      <c r="B48" s="1">
        <v>1.7650633576330121E-2</v>
      </c>
      <c r="C48" s="1"/>
      <c r="D48" s="1">
        <v>190</v>
      </c>
      <c r="E48" s="1">
        <v>2.4810341819803683E-2</v>
      </c>
      <c r="F48" s="1"/>
      <c r="G48" s="1">
        <v>190</v>
      </c>
      <c r="H48" s="1">
        <v>4.9117803989426001E-2</v>
      </c>
      <c r="I48" s="1"/>
      <c r="J48" s="1"/>
      <c r="K48" s="1"/>
    </row>
    <row r="49" spans="1:11" ht="15" x14ac:dyDescent="0.25">
      <c r="A49" s="1">
        <v>192</v>
      </c>
      <c r="B49" s="1">
        <v>1.8610555032242071E-2</v>
      </c>
      <c r="C49" s="1"/>
      <c r="D49" s="1">
        <v>192</v>
      </c>
      <c r="E49" s="1">
        <v>2.6280329468440278E-2</v>
      </c>
      <c r="F49" s="1"/>
      <c r="G49" s="1">
        <v>192</v>
      </c>
      <c r="H49" s="1">
        <v>5.2501419286130058E-2</v>
      </c>
      <c r="I49" s="1"/>
      <c r="J49" s="1"/>
      <c r="K49" s="1"/>
    </row>
    <row r="50" spans="1:11" ht="15" x14ac:dyDescent="0.25">
      <c r="A50" s="1">
        <v>194</v>
      </c>
      <c r="B50" s="1">
        <v>1.9628166536147962E-2</v>
      </c>
      <c r="C50" s="1"/>
      <c r="D50" s="1">
        <v>194</v>
      </c>
      <c r="E50" s="1">
        <v>2.7848654548866425E-2</v>
      </c>
      <c r="F50" s="1"/>
      <c r="G50" s="1">
        <v>194</v>
      </c>
      <c r="H50" s="1">
        <v>5.6153396171724879E-2</v>
      </c>
      <c r="I50" s="1"/>
      <c r="J50" s="1"/>
      <c r="K50" s="1"/>
    </row>
    <row r="51" spans="1:11" ht="15" x14ac:dyDescent="0.25">
      <c r="A51" s="1">
        <v>196</v>
      </c>
      <c r="B51" s="1">
        <v>2.070753346321752E-2</v>
      </c>
      <c r="C51" s="1"/>
      <c r="D51" s="1">
        <v>196</v>
      </c>
      <c r="E51" s="1">
        <v>2.9523040170450709E-2</v>
      </c>
      <c r="F51" s="1"/>
      <c r="G51" s="1">
        <v>196</v>
      </c>
      <c r="H51" s="1">
        <v>6.0098305829837106E-2</v>
      </c>
      <c r="I51" s="1"/>
      <c r="J51" s="1"/>
      <c r="K51" s="1"/>
    </row>
    <row r="52" spans="1:11" ht="15" x14ac:dyDescent="0.25">
      <c r="A52" s="1">
        <v>198</v>
      </c>
      <c r="B52" s="1">
        <v>2.1853052517315841E-2</v>
      </c>
      <c r="C52" s="1"/>
      <c r="D52" s="1">
        <v>198</v>
      </c>
      <c r="E52" s="1">
        <v>3.1311905181413469E-2</v>
      </c>
      <c r="F52" s="1"/>
      <c r="G52" s="1">
        <v>198</v>
      </c>
      <c r="H52" s="1">
        <v>6.4363193031459653E-2</v>
      </c>
      <c r="I52" s="1"/>
      <c r="J52" s="1"/>
      <c r="K52" s="1"/>
    </row>
    <row r="53" spans="1:11" ht="15" x14ac:dyDescent="0.25">
      <c r="A53" s="1">
        <v>200</v>
      </c>
      <c r="B53" s="1">
        <v>2.3069482045083967E-2</v>
      </c>
      <c r="C53" s="1"/>
      <c r="D53" s="1">
        <v>200</v>
      </c>
      <c r="E53" s="1">
        <v>3.3224433575846923E-2</v>
      </c>
      <c r="F53" s="1"/>
      <c r="G53" s="1">
        <v>200</v>
      </c>
      <c r="H53" s="1">
        <v>6.897782878036185E-2</v>
      </c>
      <c r="I53" s="1"/>
      <c r="J53" s="1"/>
      <c r="K53" s="1"/>
    </row>
    <row r="54" spans="1:11" ht="15" x14ac:dyDescent="0.25">
      <c r="A54" s="1">
        <v>202</v>
      </c>
      <c r="B54" s="1">
        <v>2.436197538031859E-2</v>
      </c>
      <c r="C54" s="1"/>
      <c r="D54" s="1">
        <v>202</v>
      </c>
      <c r="E54" s="1">
        <v>3.5270651266977038E-2</v>
      </c>
      <c r="F54" s="1"/>
      <c r="G54" s="1">
        <v>202</v>
      </c>
      <c r="H54" s="1">
        <v>7.3974984401159127E-2</v>
      </c>
      <c r="I54" s="1"/>
      <c r="J54" s="1"/>
      <c r="K54" s="1"/>
    </row>
    <row r="55" spans="1:11" ht="15" x14ac:dyDescent="0.25">
      <c r="A55" s="1">
        <v>204</v>
      </c>
      <c r="B55" s="1">
        <v>2.5736117538095793E-2</v>
      </c>
      <c r="C55" s="1"/>
      <c r="D55" s="1">
        <v>204</v>
      </c>
      <c r="E55" s="1">
        <v>3.7461511004306836E-2</v>
      </c>
      <c r="F55" s="1"/>
      <c r="G55" s="1">
        <v>204</v>
      </c>
      <c r="H55" s="1">
        <v>7.9390726942729528E-2</v>
      </c>
      <c r="I55" s="1"/>
      <c r="J55" s="1"/>
      <c r="K55" s="1"/>
    </row>
    <row r="56" spans="1:11" ht="15" x14ac:dyDescent="0.25">
      <c r="A56" s="1">
        <v>206</v>
      </c>
      <c r="B56" s="1">
        <v>2.7197965611542307E-2</v>
      </c>
      <c r="C56" s="1"/>
      <c r="D56" s="1">
        <v>206</v>
      </c>
      <c r="E56" s="1">
        <v>3.9808986280585712E-2</v>
      </c>
      <c r="F56" s="1"/>
      <c r="G56" s="1">
        <v>206</v>
      </c>
      <c r="H56" s="1">
        <v>8.5264734898303218E-2</v>
      </c>
      <c r="I56" s="1"/>
      <c r="J56" s="1"/>
      <c r="K56" s="1"/>
    </row>
    <row r="57" spans="1:11" ht="15" x14ac:dyDescent="0.25">
      <c r="A57" s="1">
        <v>208</v>
      </c>
      <c r="B57" s="1">
        <v>2.8754093260603963E-2</v>
      </c>
      <c r="C57" s="1"/>
      <c r="D57" s="1">
        <v>208</v>
      </c>
      <c r="E57" s="1">
        <v>4.2326175143181266E-2</v>
      </c>
      <c r="F57" s="1"/>
      <c r="G57" s="1">
        <v>208</v>
      </c>
      <c r="H57" s="1">
        <v>9.1640632010451362E-2</v>
      </c>
      <c r="I57" s="1"/>
      <c r="J57" s="1"/>
      <c r="K57" s="1"/>
    </row>
    <row r="58" spans="1:11" ht="15" x14ac:dyDescent="0.25">
      <c r="A58" s="1">
        <v>210</v>
      </c>
      <c r="B58" s="1">
        <v>3.041163972164096E-2</v>
      </c>
      <c r="C58" s="1"/>
      <c r="D58" s="1">
        <v>210</v>
      </c>
      <c r="E58" s="1">
        <v>4.5027414890775663E-2</v>
      </c>
      <c r="F58" s="1"/>
      <c r="G58" s="1">
        <v>210</v>
      </c>
      <c r="H58" s="1">
        <v>9.8566335220960921E-2</v>
      </c>
      <c r="I58" s="1"/>
      <c r="J58" s="1"/>
      <c r="K58" s="1"/>
    </row>
    <row r="59" spans="1:11" ht="15" x14ac:dyDescent="0.25">
      <c r="A59" s="1">
        <v>212</v>
      </c>
      <c r="B59" s="1">
        <v>3.2178363809197252E-2</v>
      </c>
      <c r="C59" s="1"/>
      <c r="D59" s="1">
        <v>212</v>
      </c>
      <c r="E59" s="1">
        <v>4.7928408696935598E-2</v>
      </c>
      <c r="F59" s="1"/>
      <c r="G59" s="1">
        <v>212</v>
      </c>
      <c r="H59" s="1">
        <v>0.10609441049968138</v>
      </c>
      <c r="I59" s="1"/>
      <c r="J59" s="1"/>
      <c r="K59" s="1"/>
    </row>
    <row r="60" spans="1:11" ht="15" x14ac:dyDescent="0.25">
      <c r="A60" s="1">
        <v>214</v>
      </c>
      <c r="B60" s="1">
        <v>3.4062703426699148E-2</v>
      </c>
      <c r="C60" s="1"/>
      <c r="D60" s="1">
        <v>214</v>
      </c>
      <c r="E60" s="1">
        <v>5.1046365251841253E-2</v>
      </c>
      <c r="F60" s="1"/>
      <c r="G60" s="1">
        <v>214</v>
      </c>
      <c r="H60" s="1">
        <v>0.11428242716672521</v>
      </c>
      <c r="I60" s="1"/>
      <c r="J60" s="1"/>
      <c r="K60" s="1"/>
    </row>
    <row r="61" spans="1:11" ht="15" x14ac:dyDescent="0.25">
      <c r="A61" s="1">
        <v>216</v>
      </c>
      <c r="B61" s="1">
        <v>3.6073841150811803E-2</v>
      </c>
      <c r="C61" s="1"/>
      <c r="D61" s="1">
        <v>216</v>
      </c>
      <c r="E61" s="1">
        <v>5.4400152545482139E-2</v>
      </c>
      <c r="F61" s="1"/>
      <c r="G61" s="1">
        <v>216</v>
      </c>
      <c r="H61" s="1">
        <v>0.12319329719520589</v>
      </c>
      <c r="I61" s="1"/>
      <c r="J61" s="1"/>
      <c r="K61" s="1"/>
    </row>
    <row r="62" spans="1:11" ht="15" x14ac:dyDescent="0.25">
      <c r="A62" s="1">
        <v>218</v>
      </c>
      <c r="B62" s="1">
        <v>3.8221776504207883E-2</v>
      </c>
      <c r="C62" s="1"/>
      <c r="D62" s="1">
        <v>218</v>
      </c>
      <c r="E62" s="1">
        <v>5.801046692042644E-2</v>
      </c>
      <c r="F62" s="1"/>
      <c r="G62" s="1">
        <v>218</v>
      </c>
      <c r="H62" s="1">
        <v>0.13289558059424589</v>
      </c>
      <c r="I62" s="1"/>
      <c r="J62" s="1"/>
      <c r="K62" s="1"/>
    </row>
    <row r="63" spans="1:11" ht="15" x14ac:dyDescent="0.25">
      <c r="A63" s="1">
        <v>220</v>
      </c>
      <c r="B63" s="1">
        <v>4.0517405582695898E-2</v>
      </c>
      <c r="C63" s="1"/>
      <c r="D63" s="1">
        <v>220</v>
      </c>
      <c r="E63" s="1">
        <v>6.1900018487103137E-2</v>
      </c>
      <c r="F63" s="1"/>
      <c r="G63" s="1">
        <v>220</v>
      </c>
      <c r="H63" s="1">
        <v>0.14346373103570476</v>
      </c>
      <c r="I63" s="1"/>
      <c r="J63" s="1"/>
      <c r="K63" s="1"/>
    </row>
    <row r="64" spans="1:11" ht="15" x14ac:dyDescent="0.25">
      <c r="A64" s="1">
        <v>222</v>
      </c>
      <c r="B64" s="1">
        <v>4.2972608753767849E-2</v>
      </c>
      <c r="C64" s="1"/>
      <c r="D64" s="1">
        <v>222</v>
      </c>
      <c r="E64" s="1">
        <v>6.609373390238793E-2</v>
      </c>
      <c r="F64" s="1"/>
      <c r="G64" s="1">
        <v>222</v>
      </c>
      <c r="H64" s="1">
        <v>0.1549782470897102</v>
      </c>
      <c r="I64" s="1"/>
      <c r="J64" s="1"/>
      <c r="K64" s="1"/>
    </row>
    <row r="65" spans="1:11" ht="15" x14ac:dyDescent="0.25">
      <c r="A65" s="1">
        <v>224</v>
      </c>
      <c r="B65" s="1">
        <v>4.5600347192755852E-2</v>
      </c>
      <c r="C65" s="1"/>
      <c r="D65" s="1">
        <v>224</v>
      </c>
      <c r="E65" s="1">
        <v>7.0618977340575206E-2</v>
      </c>
      <c r="F65" s="1"/>
      <c r="G65" s="1">
        <v>224</v>
      </c>
      <c r="H65" s="1">
        <v>0.16752568346112573</v>
      </c>
      <c r="I65" s="1"/>
      <c r="J65" s="1"/>
      <c r="K65" s="1"/>
    </row>
    <row r="66" spans="1:11" ht="15" x14ac:dyDescent="0.25">
      <c r="A66" s="1">
        <v>226</v>
      </c>
      <c r="B66" s="1">
        <v>4.8414769067354313E-2</v>
      </c>
      <c r="C66" s="1"/>
      <c r="D66" s="1">
        <v>226</v>
      </c>
      <c r="E66" s="1">
        <v>7.5505790204848044E-2</v>
      </c>
      <c r="F66" s="1"/>
      <c r="G66" s="1">
        <v>226</v>
      </c>
      <c r="H66" s="1">
        <v>0.18119846320595445</v>
      </c>
      <c r="I66" s="1"/>
      <c r="J66" s="1"/>
      <c r="K66" s="1"/>
    </row>
    <row r="67" spans="1:11" ht="15" x14ac:dyDescent="0.25">
      <c r="A67" s="1">
        <v>228</v>
      </c>
      <c r="B67" s="1">
        <v>5.1431326217617257E-2</v>
      </c>
      <c r="C67" s="1"/>
      <c r="D67" s="1">
        <v>228</v>
      </c>
      <c r="E67" s="1">
        <v>8.0787149698436034E-2</v>
      </c>
      <c r="F67" s="1"/>
      <c r="G67" s="1">
        <v>228</v>
      </c>
      <c r="H67" s="1">
        <v>0.19609441591433641</v>
      </c>
      <c r="I67" s="1"/>
      <c r="J67" s="1"/>
      <c r="K67" s="1"/>
    </row>
    <row r="68" spans="1:11" ht="15" x14ac:dyDescent="0.25">
      <c r="A68" s="1">
        <v>230</v>
      </c>
      <c r="B68" s="1">
        <v>5.4666902201774614E-2</v>
      </c>
      <c r="C68" s="1"/>
      <c r="D68" s="1">
        <v>230</v>
      </c>
      <c r="E68" s="1">
        <v>8.6499245747582609E-2</v>
      </c>
      <c r="F68" s="1"/>
      <c r="G68" s="1">
        <v>230</v>
      </c>
      <c r="H68" s="1">
        <v>0.21231594838712853</v>
      </c>
      <c r="I68" s="1"/>
      <c r="J68" s="1"/>
      <c r="K68" s="1"/>
    </row>
    <row r="69" spans="1:11" ht="15" x14ac:dyDescent="0.25">
      <c r="A69" s="1">
        <v>232</v>
      </c>
      <c r="B69" s="1">
        <v>5.8139952581606646E-2</v>
      </c>
      <c r="C69" s="1"/>
      <c r="D69" s="1">
        <v>232</v>
      </c>
      <c r="E69" s="1">
        <v>9.2681774878915713E-2</v>
      </c>
      <c r="F69" s="1"/>
      <c r="G69" s="1">
        <v>232</v>
      </c>
      <c r="H69" s="1">
        <v>0.22996873395706674</v>
      </c>
      <c r="I69" s="1"/>
      <c r="J69" s="1"/>
      <c r="K69" s="1"/>
    </row>
    <row r="70" spans="1:11" ht="15" x14ac:dyDescent="0.25">
      <c r="A70" s="1">
        <v>234</v>
      </c>
      <c r="B70" s="1">
        <v>6.1870658295882452E-2</v>
      </c>
      <c r="C70" s="1"/>
      <c r="D70" s="1">
        <v>234</v>
      </c>
      <c r="E70" s="1">
        <v>9.9378248419912274E-2</v>
      </c>
      <c r="F70" s="1"/>
      <c r="G70" s="1">
        <v>234</v>
      </c>
      <c r="H70" s="1">
        <v>0.24915978556829832</v>
      </c>
      <c r="I70" s="1"/>
      <c r="J70" s="1"/>
      <c r="K70" s="1"/>
    </row>
    <row r="71" spans="1:11" ht="15" x14ac:dyDescent="0.25">
      <c r="A71" s="1">
        <v>236</v>
      </c>
      <c r="B71" s="1">
        <v>6.588109290463684E-2</v>
      </c>
      <c r="C71" s="1"/>
      <c r="D71" s="1">
        <v>236</v>
      </c>
      <c r="E71" s="1">
        <v>0.10663631070986124</v>
      </c>
      <c r="F71" s="1"/>
      <c r="G71" s="1">
        <v>236</v>
      </c>
      <c r="H71" s="1">
        <v>0.26999475834283937</v>
      </c>
      <c r="I71" s="1"/>
      <c r="J71" s="1"/>
      <c r="K71" s="1"/>
    </row>
    <row r="72" spans="1:11" ht="15" x14ac:dyDescent="0.25">
      <c r="A72" s="1">
        <v>238</v>
      </c>
      <c r="B72" s="1">
        <v>7.0195404365507863E-2</v>
      </c>
      <c r="C72" s="1"/>
      <c r="D72" s="1">
        <v>238</v>
      </c>
      <c r="E72" s="1">
        <v>0.11450806075219111</v>
      </c>
      <c r="F72" s="1"/>
      <c r="G72" s="1">
        <v>238</v>
      </c>
      <c r="H72" s="1">
        <v>0.29257431343468809</v>
      </c>
      <c r="I72" s="1"/>
      <c r="J72" s="1"/>
      <c r="K72" s="1"/>
    </row>
    <row r="73" spans="1:11" ht="15" x14ac:dyDescent="0.25">
      <c r="A73" s="1">
        <v>240</v>
      </c>
      <c r="B73" s="1">
        <v>7.4840011805754059E-2</v>
      </c>
      <c r="C73" s="1"/>
      <c r="D73" s="1">
        <v>240</v>
      </c>
      <c r="E73" s="1">
        <v>0.12305036775072109</v>
      </c>
      <c r="F73" s="1"/>
      <c r="G73" s="1">
        <v>240</v>
      </c>
      <c r="H73" s="1">
        <v>0.31698937227069435</v>
      </c>
      <c r="I73" s="1"/>
      <c r="J73" s="1"/>
      <c r="K73" s="1"/>
    </row>
    <row r="74" spans="1:11" ht="15" x14ac:dyDescent="0.25">
      <c r="A74" s="1">
        <v>242</v>
      </c>
      <c r="B74" s="1">
        <v>7.9843817453945531E-2</v>
      </c>
      <c r="C74" s="1"/>
      <c r="D74" s="1">
        <v>242</v>
      </c>
      <c r="E74" s="1">
        <v>0.13232516706505137</v>
      </c>
      <c r="F74" s="1"/>
      <c r="G74" s="1">
        <v>242</v>
      </c>
      <c r="H74" s="1">
        <v>0.34331510693591794</v>
      </c>
      <c r="I74" s="1"/>
      <c r="J74" s="1"/>
      <c r="K74" s="1"/>
    </row>
    <row r="75" spans="1:11" ht="15" x14ac:dyDescent="0.25">
      <c r="A75" s="1">
        <v>244</v>
      </c>
      <c r="B75" s="1">
        <v>8.5238433460150476E-2</v>
      </c>
      <c r="C75" s="1"/>
      <c r="D75" s="1">
        <v>244</v>
      </c>
      <c r="E75" s="1">
        <v>0.14239971807528695</v>
      </c>
      <c r="F75" s="1"/>
      <c r="G75" s="1">
        <v>244</v>
      </c>
      <c r="H75" s="1">
        <v>0.37160355910533494</v>
      </c>
      <c r="I75" s="1"/>
      <c r="J75" s="1"/>
      <c r="K75" s="1"/>
    </row>
    <row r="76" spans="1:11" ht="15" x14ac:dyDescent="0.25">
      <c r="A76" s="1">
        <v>246</v>
      </c>
      <c r="B76" s="1">
        <v>9.1058422719998089E-2</v>
      </c>
      <c r="C76" s="1"/>
      <c r="D76" s="1">
        <v>246</v>
      </c>
      <c r="E76" s="1">
        <v>0.15334679901804682</v>
      </c>
      <c r="F76" s="1"/>
      <c r="G76" s="1">
        <v>246</v>
      </c>
      <c r="H76" s="1">
        <v>0.40187486918419679</v>
      </c>
      <c r="I76" s="1"/>
      <c r="J76" s="1"/>
      <c r="K76" s="1"/>
    </row>
    <row r="77" spans="1:11" ht="15" x14ac:dyDescent="0.25">
      <c r="A77" s="1">
        <v>248</v>
      </c>
      <c r="B77" s="1">
        <v>9.7341551972347395E-2</v>
      </c>
      <c r="C77" s="1"/>
      <c r="D77" s="1">
        <v>248</v>
      </c>
      <c r="E77" s="1">
        <v>0.16524480578326517</v>
      </c>
      <c r="F77" s="1"/>
      <c r="G77" s="1">
        <v>248</v>
      </c>
      <c r="H77" s="1">
        <v>0.43410724225892527</v>
      </c>
      <c r="I77" s="1"/>
      <c r="J77" s="1"/>
      <c r="K77" s="1"/>
    </row>
    <row r="78" spans="1:11" ht="15" x14ac:dyDescent="0.25">
      <c r="A78" s="1">
        <v>250</v>
      </c>
      <c r="B78" s="1">
        <v>0.10412905429465713</v>
      </c>
      <c r="C78" s="1"/>
      <c r="D78" s="1">
        <v>250</v>
      </c>
      <c r="E78" s="1">
        <v>0.17817771169205621</v>
      </c>
      <c r="F78" s="1"/>
      <c r="G78" s="1">
        <v>250</v>
      </c>
      <c r="H78" s="1">
        <v>0.46822598835899654</v>
      </c>
      <c r="I78" s="1"/>
      <c r="J78" s="1"/>
      <c r="K78" s="1"/>
    </row>
    <row r="79" spans="1:11" ht="15" x14ac:dyDescent="0.25">
      <c r="A79" s="1">
        <v>252</v>
      </c>
      <c r="B79" s="1">
        <v>0.11146589659081685</v>
      </c>
      <c r="C79" s="1"/>
      <c r="D79" s="1">
        <v>252</v>
      </c>
      <c r="E79" s="1">
        <v>0.19223483320813528</v>
      </c>
      <c r="F79" s="1"/>
      <c r="G79" s="1">
        <v>252</v>
      </c>
      <c r="H79" s="1">
        <v>0.50409225358527632</v>
      </c>
      <c r="I79" s="1"/>
      <c r="J79" s="1"/>
      <c r="K79" s="1"/>
    </row>
    <row r="80" spans="1:11" ht="15" x14ac:dyDescent="0.25">
      <c r="A80" s="1">
        <v>254</v>
      </c>
      <c r="B80" s="1">
        <v>0.1194010456506498</v>
      </c>
      <c r="C80" s="1"/>
      <c r="D80" s="1">
        <v>254</v>
      </c>
      <c r="E80" s="1">
        <v>0.2075103322877887</v>
      </c>
      <c r="F80" s="1"/>
      <c r="G80" s="1">
        <v>254</v>
      </c>
      <c r="H80" s="1">
        <v>0.5414923926530355</v>
      </c>
      <c r="I80" s="1"/>
      <c r="J80" s="1"/>
      <c r="K80" s="1"/>
    </row>
    <row r="81" spans="1:11" ht="15" x14ac:dyDescent="0.25">
      <c r="A81" s="1">
        <v>256</v>
      </c>
      <c r="B81" s="1">
        <v>0.12798772373549328</v>
      </c>
      <c r="C81" s="1"/>
      <c r="D81" s="1">
        <v>256</v>
      </c>
      <c r="E81" s="1">
        <v>0.22410236979408527</v>
      </c>
      <c r="F81" s="1"/>
      <c r="G81" s="1">
        <v>256</v>
      </c>
      <c r="H81" s="1">
        <v>0.58012928543934295</v>
      </c>
      <c r="I81" s="1"/>
      <c r="J81" s="1"/>
      <c r="K81" s="1"/>
    </row>
    <row r="82" spans="1:11" ht="15" x14ac:dyDescent="0.25">
      <c r="A82" s="1">
        <v>258</v>
      </c>
      <c r="B82" s="1">
        <v>0.13728364126547166</v>
      </c>
      <c r="C82" s="1"/>
      <c r="D82" s="1">
        <v>258</v>
      </c>
      <c r="E82" s="1">
        <v>0.24211180662602527</v>
      </c>
      <c r="F82" s="1"/>
      <c r="G82" s="1">
        <v>258</v>
      </c>
      <c r="H82" s="1">
        <v>0.61961720327044278</v>
      </c>
      <c r="I82" s="1"/>
      <c r="J82" s="1"/>
      <c r="K82" s="1"/>
    </row>
    <row r="83" spans="1:11" ht="15" x14ac:dyDescent="0.25">
      <c r="A83" s="1">
        <v>260</v>
      </c>
      <c r="B83" s="1">
        <v>0.14735118988613394</v>
      </c>
      <c r="C83" s="1"/>
      <c r="D83" s="1">
        <v>260</v>
      </c>
      <c r="E83" s="1">
        <v>0.26164033108981033</v>
      </c>
      <c r="F83" s="1"/>
      <c r="G83" s="1">
        <v>260</v>
      </c>
      <c r="H83" s="1">
        <v>0.65948198811242831</v>
      </c>
      <c r="I83" s="1"/>
      <c r="J83" s="1"/>
      <c r="K83" s="1"/>
    </row>
    <row r="84" spans="1:11" ht="15" x14ac:dyDescent="0.25">
      <c r="A84" s="1">
        <v>262</v>
      </c>
      <c r="B84" s="1">
        <v>0.15825757379416128</v>
      </c>
      <c r="C84" s="1"/>
      <c r="D84" s="1">
        <v>262</v>
      </c>
      <c r="E84" s="1">
        <v>0.28278787461691568</v>
      </c>
      <c r="F84" s="1"/>
      <c r="G84" s="1">
        <v>262</v>
      </c>
      <c r="H84" s="1">
        <v>0.69916820531807822</v>
      </c>
      <c r="I84" s="1"/>
      <c r="J84" s="1"/>
      <c r="K84" s="1"/>
    </row>
    <row r="85" spans="1:11" ht="15" x14ac:dyDescent="0.25">
      <c r="A85" s="1">
        <v>264</v>
      </c>
      <c r="B85" s="1">
        <v>0.17007485051822002</v>
      </c>
      <c r="C85" s="1"/>
      <c r="D85" s="1">
        <v>264</v>
      </c>
      <c r="E85" s="1">
        <v>0.30564916651837548</v>
      </c>
      <c r="F85" s="1"/>
      <c r="G85" s="1">
        <v>264</v>
      </c>
      <c r="H85" s="1">
        <v>0.73805446550817644</v>
      </c>
      <c r="I85" s="1"/>
      <c r="J85" s="1"/>
      <c r="K85" s="1"/>
    </row>
    <row r="86" spans="1:11" ht="15" x14ac:dyDescent="0.25">
      <c r="A86" s="1">
        <v>266</v>
      </c>
      <c r="B86" s="1">
        <v>0.18287984421146941</v>
      </c>
      <c r="C86" s="1"/>
      <c r="D86" s="1">
        <v>266</v>
      </c>
      <c r="E86" s="1">
        <v>0.33030927699781454</v>
      </c>
      <c r="F86" s="1"/>
      <c r="G86" s="1">
        <v>266</v>
      </c>
      <c r="H86" s="1">
        <v>0.77547723640460076</v>
      </c>
      <c r="I86" s="1"/>
      <c r="J86" s="1"/>
      <c r="K86" s="1"/>
    </row>
    <row r="87" spans="1:11" ht="15" x14ac:dyDescent="0.25">
      <c r="A87" s="1">
        <v>268</v>
      </c>
      <c r="B87" s="1">
        <v>0.1967538847962953</v>
      </c>
      <c r="C87" s="1"/>
      <c r="D87" s="1">
        <v>268</v>
      </c>
      <c r="E87" s="1">
        <v>0.35683801302089646</v>
      </c>
      <c r="F87" s="1"/>
      <c r="G87" s="1">
        <v>268</v>
      </c>
      <c r="H87" s="1">
        <v>0.81076223665816682</v>
      </c>
      <c r="I87" s="1"/>
      <c r="J87" s="1"/>
      <c r="K87" s="1"/>
    </row>
    <row r="88" spans="1:11" ht="15" x14ac:dyDescent="0.25">
      <c r="A88" s="1">
        <v>270</v>
      </c>
      <c r="B88" s="1">
        <v>0.21178231499312106</v>
      </c>
      <c r="C88" s="1"/>
      <c r="D88" s="1">
        <v>270</v>
      </c>
      <c r="E88" s="1">
        <v>0.38528307279558993</v>
      </c>
      <c r="F88" s="1"/>
      <c r="G88" s="1">
        <v>270</v>
      </c>
      <c r="H88" s="1">
        <v>0.84326110817742661</v>
      </c>
      <c r="I88" s="1"/>
      <c r="J88" s="1"/>
      <c r="K88" s="1"/>
    </row>
    <row r="89" spans="1:11" ht="15" x14ac:dyDescent="0.25">
      <c r="A89" s="1">
        <v>272</v>
      </c>
      <c r="B89" s="1">
        <v>0.22805369453296964</v>
      </c>
      <c r="C89" s="1"/>
      <c r="D89" s="1">
        <v>272</v>
      </c>
      <c r="E89" s="1">
        <v>0.41566194214668128</v>
      </c>
      <c r="F89" s="1"/>
      <c r="G89" s="1">
        <v>272</v>
      </c>
      <c r="H89" s="1">
        <v>0.87238980517730513</v>
      </c>
      <c r="I89" s="1"/>
      <c r="J89" s="1"/>
      <c r="K89" s="1"/>
    </row>
    <row r="90" spans="1:11" ht="15" x14ac:dyDescent="0.25">
      <c r="A90" s="1">
        <v>274</v>
      </c>
      <c r="B90" s="1">
        <v>0.2456586171701709</v>
      </c>
      <c r="C90" s="1"/>
      <c r="D90" s="1">
        <v>274</v>
      </c>
      <c r="E90" s="1">
        <v>0.44795264096018417</v>
      </c>
      <c r="F90" s="1"/>
      <c r="G90" s="1">
        <v>274</v>
      </c>
      <c r="H90" s="1">
        <v>0.89766436600855293</v>
      </c>
      <c r="I90" s="1"/>
      <c r="J90" s="1"/>
      <c r="K90" s="1"/>
    </row>
    <row r="91" spans="1:11" ht="15" x14ac:dyDescent="0.25">
      <c r="A91" s="1">
        <v>276</v>
      </c>
      <c r="B91" s="1">
        <v>0.26468804241172805</v>
      </c>
      <c r="C91" s="1"/>
      <c r="D91" s="1">
        <v>276</v>
      </c>
      <c r="E91" s="1">
        <v>0.48208360897786096</v>
      </c>
      <c r="F91" s="1"/>
      <c r="G91" s="1">
        <v>276</v>
      </c>
      <c r="H91" s="1">
        <v>0.9187297260432099</v>
      </c>
      <c r="I91" s="1"/>
      <c r="J91" s="1"/>
      <c r="K91" s="1"/>
    </row>
    <row r="92" spans="1:11" ht="15" x14ac:dyDescent="0.25">
      <c r="A92" s="1">
        <v>278</v>
      </c>
      <c r="B92" s="1">
        <v>0.28523103176507658</v>
      </c>
      <c r="C92" s="1"/>
      <c r="D92" s="1">
        <v>278</v>
      </c>
      <c r="E92" s="1">
        <v>0.51792326005801104</v>
      </c>
      <c r="F92" s="1"/>
      <c r="G92" s="1">
        <v>278</v>
      </c>
      <c r="H92" s="1">
        <v>0.93537807870323531</v>
      </c>
      <c r="I92" s="1"/>
      <c r="J92" s="1"/>
      <c r="K92" s="1"/>
    </row>
    <row r="93" spans="1:11" ht="15" x14ac:dyDescent="0.25">
      <c r="A93" s="1">
        <v>280</v>
      </c>
      <c r="B93" s="1">
        <v>0.30737177128716708</v>
      </c>
      <c r="C93" s="1"/>
      <c r="D93" s="1">
        <v>280</v>
      </c>
      <c r="E93" s="1">
        <v>0.55527002293445582</v>
      </c>
      <c r="F93" s="1"/>
      <c r="G93" s="1">
        <v>280</v>
      </c>
      <c r="H93" s="1">
        <v>0.94755484465962891</v>
      </c>
      <c r="I93" s="1"/>
      <c r="J93" s="1"/>
      <c r="K93" s="1"/>
    </row>
    <row r="94" spans="1:11" ht="15" x14ac:dyDescent="0.25">
      <c r="A94" s="1">
        <v>282</v>
      </c>
      <c r="B94" s="1">
        <v>0.33118576196882255</v>
      </c>
      <c r="C94" s="1"/>
      <c r="D94" s="1">
        <v>282</v>
      </c>
      <c r="E94" s="1">
        <v>0.59384399595707738</v>
      </c>
      <c r="F94" s="1"/>
      <c r="G94" s="1">
        <v>282</v>
      </c>
      <c r="H94" s="1">
        <v>0.95535220425517642</v>
      </c>
      <c r="I94" s="1"/>
      <c r="J94" s="1"/>
      <c r="K94" s="1"/>
    </row>
    <row r="95" spans="1:11" ht="15" x14ac:dyDescent="0.25">
      <c r="A95" s="1">
        <v>284</v>
      </c>
      <c r="B95" s="1">
        <v>0.35673507205107147</v>
      </c>
      <c r="C95" s="1"/>
      <c r="D95" s="1">
        <v>284</v>
      </c>
      <c r="E95" s="1">
        <v>0.63328162026390311</v>
      </c>
      <c r="F95" s="1"/>
      <c r="G95" s="1">
        <v>284</v>
      </c>
      <c r="H95" s="1">
        <v>0.95899193402082661</v>
      </c>
      <c r="I95" s="1"/>
      <c r="J95" s="1"/>
      <c r="K95" s="1"/>
    </row>
    <row r="96" spans="1:11" ht="15" x14ac:dyDescent="0.25">
      <c r="A96" s="1">
        <v>286</v>
      </c>
      <c r="B96" s="1">
        <v>0.38406257720462533</v>
      </c>
      <c r="C96" s="1"/>
      <c r="D96" s="1">
        <v>286</v>
      </c>
      <c r="E96" s="1">
        <v>0.67313494187587763</v>
      </c>
      <c r="F96" s="1"/>
      <c r="G96" s="1">
        <v>286</v>
      </c>
      <c r="H96" s="1">
        <v>0.9588005763681805</v>
      </c>
      <c r="I96" s="1"/>
      <c r="J96" s="1"/>
      <c r="K96" s="1"/>
    </row>
    <row r="97" spans="1:11" ht="15" x14ac:dyDescent="0.25">
      <c r="A97" s="1">
        <v>288</v>
      </c>
      <c r="B97" s="1">
        <v>0.41318517321273929</v>
      </c>
      <c r="C97" s="1"/>
      <c r="D97" s="1">
        <v>288</v>
      </c>
      <c r="E97" s="1">
        <v>0.71287699265403748</v>
      </c>
      <c r="F97" s="1"/>
      <c r="G97" s="1">
        <v>288</v>
      </c>
      <c r="H97" s="1">
        <v>0.95518055260209067</v>
      </c>
      <c r="I97" s="1"/>
      <c r="J97" s="1"/>
      <c r="K97" s="1"/>
    </row>
    <row r="98" spans="1:11" ht="15" x14ac:dyDescent="0.25">
      <c r="A98" s="1">
        <v>290</v>
      </c>
      <c r="B98" s="1">
        <v>0.44408603929137414</v>
      </c>
      <c r="C98" s="1"/>
      <c r="D98" s="1">
        <v>290</v>
      </c>
      <c r="E98" s="1">
        <v>0.75191448111262416</v>
      </c>
      <c r="F98" s="1"/>
      <c r="G98" s="1">
        <v>290</v>
      </c>
      <c r="H98" s="1">
        <v>0.9485807081302593</v>
      </c>
      <c r="I98" s="1"/>
      <c r="J98" s="1"/>
      <c r="K98" s="1"/>
    </row>
    <row r="99" spans="1:11" ht="15" x14ac:dyDescent="0.25">
      <c r="A99" s="1">
        <v>292</v>
      </c>
      <c r="B99" s="1">
        <v>0.4767061650065848</v>
      </c>
      <c r="C99" s="1"/>
      <c r="D99" s="1">
        <v>292</v>
      </c>
      <c r="E99" s="1">
        <v>0.78960829274432875</v>
      </c>
      <c r="F99" s="1"/>
      <c r="G99" s="1">
        <v>292</v>
      </c>
      <c r="H99" s="1">
        <v>0.93946912930845228</v>
      </c>
      <c r="I99" s="1"/>
      <c r="J99" s="1"/>
      <c r="K99" s="1"/>
    </row>
    <row r="100" spans="1:11" ht="15" x14ac:dyDescent="0.25">
      <c r="A100" s="1">
        <v>294</v>
      </c>
      <c r="B100" s="1">
        <v>0.51093553235373679</v>
      </c>
      <c r="C100" s="1"/>
      <c r="D100" s="1">
        <v>294</v>
      </c>
      <c r="E100" s="1">
        <v>0.82530127914116824</v>
      </c>
      <c r="F100" s="1"/>
      <c r="G100" s="1">
        <v>294</v>
      </c>
      <c r="H100" s="1">
        <v>0.92831014723363137</v>
      </c>
      <c r="I100" s="1"/>
      <c r="J100" s="1"/>
      <c r="K100" s="1"/>
    </row>
    <row r="101" spans="1:11" ht="15" x14ac:dyDescent="0.25">
      <c r="A101" s="1">
        <v>296</v>
      </c>
      <c r="B101" s="1">
        <v>0.54660456145183201</v>
      </c>
      <c r="C101" s="1"/>
      <c r="D101" s="1">
        <v>296</v>
      </c>
      <c r="E101" s="1">
        <v>0.85835159595813171</v>
      </c>
      <c r="F101" s="1"/>
      <c r="G101" s="1">
        <v>296</v>
      </c>
      <c r="H101" s="1">
        <v>0.91554648805533034</v>
      </c>
      <c r="I101" s="1"/>
      <c r="J101" s="1"/>
      <c r="K101" s="1"/>
    </row>
    <row r="102" spans="1:11" ht="15" x14ac:dyDescent="0.25">
      <c r="A102" s="1">
        <v>298</v>
      </c>
      <c r="B102" s="1">
        <v>0.58347666551406929</v>
      </c>
      <c r="C102" s="1"/>
      <c r="D102" s="1">
        <v>298</v>
      </c>
      <c r="E102" s="1">
        <v>0.88816866779829728</v>
      </c>
      <c r="F102" s="1"/>
      <c r="G102" s="1">
        <v>298</v>
      </c>
      <c r="H102" s="1">
        <v>0.90158671644347532</v>
      </c>
      <c r="I102" s="1"/>
      <c r="J102" s="1"/>
      <c r="K102" s="1"/>
    </row>
    <row r="103" spans="1:11" ht="15" x14ac:dyDescent="0.25">
      <c r="A103" s="1">
        <v>300</v>
      </c>
      <c r="B103" s="1">
        <v>0.62124298377557841</v>
      </c>
      <c r="C103" s="1"/>
      <c r="D103" s="1">
        <v>300</v>
      </c>
      <c r="E103" s="1">
        <v>0.91424800966165576</v>
      </c>
      <c r="F103" s="1"/>
      <c r="G103" s="1">
        <v>300</v>
      </c>
      <c r="H103" s="1">
        <v>0.88679753608979306</v>
      </c>
      <c r="I103" s="1"/>
      <c r="J103" s="1"/>
      <c r="K103" s="1"/>
    </row>
    <row r="104" spans="1:11" ht="15" x14ac:dyDescent="0.25">
      <c r="A104" s="1">
        <v>302</v>
      </c>
      <c r="B104" s="1">
        <v>0.6595205172912646</v>
      </c>
      <c r="C104" s="1"/>
      <c r="D104" s="1">
        <v>302</v>
      </c>
      <c r="E104" s="1">
        <v>0.93620088883073671</v>
      </c>
      <c r="F104" s="1"/>
      <c r="G104" s="1">
        <v>302</v>
      </c>
      <c r="H104" s="1">
        <v>0.87150017087618237</v>
      </c>
      <c r="I104" s="1"/>
      <c r="J104" s="1"/>
      <c r="K104" s="1"/>
    </row>
    <row r="105" spans="1:11" ht="15" x14ac:dyDescent="0.25">
      <c r="A105" s="1">
        <v>304</v>
      </c>
      <c r="B105" s="1">
        <v>0.69785491503624741</v>
      </c>
      <c r="C105" s="1"/>
      <c r="D105" s="1">
        <v>304</v>
      </c>
      <c r="E105" s="1">
        <v>0.95377530935890942</v>
      </c>
      <c r="F105" s="1"/>
      <c r="G105" s="1">
        <v>304</v>
      </c>
      <c r="H105" s="1">
        <v>0.85596991643757714</v>
      </c>
      <c r="I105" s="1"/>
      <c r="J105" s="1"/>
      <c r="K105" s="1"/>
    </row>
    <row r="106" spans="1:11" ht="15" x14ac:dyDescent="0.25">
      <c r="A106" s="1">
        <v>306</v>
      </c>
      <c r="B106" s="1">
        <v>0.73572897707410778</v>
      </c>
      <c r="C106" s="1"/>
      <c r="D106" s="1">
        <v>306</v>
      </c>
      <c r="E106" s="1">
        <v>0.96686598780255439</v>
      </c>
      <c r="F106" s="1"/>
      <c r="G106" s="1">
        <v>306</v>
      </c>
      <c r="H106" s="1">
        <v>0.84043796675722238</v>
      </c>
      <c r="I106" s="1"/>
      <c r="J106" s="1"/>
      <c r="K106" s="1"/>
    </row>
    <row r="107" spans="1:11" ht="15" x14ac:dyDescent="0.25">
      <c r="A107" s="1">
        <v>308</v>
      </c>
      <c r="B107" s="1">
        <v>0.77257750635967559</v>
      </c>
      <c r="C107" s="1"/>
      <c r="D107" s="1">
        <v>308</v>
      </c>
      <c r="E107" s="1">
        <v>0.97551261008783507</v>
      </c>
      <c r="F107" s="1"/>
      <c r="G107" s="1">
        <v>308</v>
      </c>
      <c r="H107" s="1">
        <v>0.82509472553143204</v>
      </c>
      <c r="I107" s="1"/>
      <c r="J107" s="1"/>
      <c r="K107" s="1"/>
    </row>
    <row r="108" spans="1:11" ht="15" x14ac:dyDescent="0.25">
      <c r="A108" s="1">
        <v>310</v>
      </c>
      <c r="B108" s="1">
        <v>0.80780844439257726</v>
      </c>
      <c r="C108" s="1"/>
      <c r="D108" s="1">
        <v>310</v>
      </c>
      <c r="E108" s="1">
        <v>0.97988734129519217</v>
      </c>
      <c r="F108" s="1"/>
      <c r="G108" s="1">
        <v>310</v>
      </c>
      <c r="H108" s="1">
        <v>0.81009395894767078</v>
      </c>
      <c r="I108" s="1"/>
      <c r="J108" s="1"/>
      <c r="K108" s="1"/>
    </row>
    <row r="109" spans="1:11" ht="15" x14ac:dyDescent="0.25">
      <c r="A109" s="1">
        <v>312</v>
      </c>
      <c r="B109" s="1">
        <v>0.84082933076618627</v>
      </c>
      <c r="C109" s="1"/>
      <c r="D109" s="1">
        <v>312</v>
      </c>
      <c r="E109" s="1">
        <v>0.98027393076331826</v>
      </c>
      <c r="F109" s="1"/>
      <c r="G109" s="1">
        <v>312</v>
      </c>
      <c r="H109" s="1">
        <v>0.79555730107238454</v>
      </c>
      <c r="I109" s="1"/>
      <c r="J109" s="1"/>
      <c r="K109" s="1"/>
    </row>
    <row r="110" spans="1:11" ht="15" x14ac:dyDescent="0.25">
      <c r="A110" s="1">
        <v>314</v>
      </c>
      <c r="B110" s="1">
        <v>0.87107717332975365</v>
      </c>
      <c r="C110" s="1"/>
      <c r="D110" s="1">
        <v>314</v>
      </c>
      <c r="E110" s="1">
        <v>0.9770415597632317</v>
      </c>
      <c r="F110" s="1"/>
      <c r="G110" s="1">
        <v>314</v>
      </c>
      <c r="H110" s="1">
        <v>0.78157876459673425</v>
      </c>
      <c r="I110" s="1"/>
      <c r="J110" s="1"/>
      <c r="K110" s="1"/>
    </row>
    <row r="111" spans="1:11" ht="15" x14ac:dyDescent="0.25">
      <c r="A111" s="1">
        <v>316</v>
      </c>
      <c r="B111" s="1">
        <v>0.89804900582319913</v>
      </c>
      <c r="C111" s="1"/>
      <c r="D111" s="1">
        <v>316</v>
      </c>
      <c r="E111" s="1">
        <v>0.97061674165603185</v>
      </c>
      <c r="F111" s="1"/>
      <c r="G111" s="1">
        <v>316</v>
      </c>
      <c r="H111" s="1">
        <v>0.768229028212008</v>
      </c>
      <c r="I111" s="1"/>
      <c r="J111" s="1"/>
      <c r="K111" s="1"/>
    </row>
    <row r="112" spans="1:11" ht="15" x14ac:dyDescent="0.25">
      <c r="A112" s="1">
        <v>318</v>
      </c>
      <c r="B112" s="1">
        <v>0.92132995811784257</v>
      </c>
      <c r="C112" s="1"/>
      <c r="D112" s="1">
        <v>318</v>
      </c>
      <c r="E112" s="1">
        <v>0.9614561967120282</v>
      </c>
      <c r="F112" s="1"/>
      <c r="G112" s="1">
        <v>318</v>
      </c>
      <c r="H112" s="1">
        <v>0.75555936459365003</v>
      </c>
      <c r="I112" s="1"/>
      <c r="J112" s="1"/>
      <c r="K112" s="1"/>
    </row>
    <row r="113" spans="1:11" ht="15" x14ac:dyDescent="0.25">
      <c r="A113" s="1">
        <v>320</v>
      </c>
      <c r="B113" s="1">
        <v>0.94061573052044412</v>
      </c>
      <c r="C113" s="1"/>
      <c r="D113" s="1">
        <v>320</v>
      </c>
      <c r="E113" s="1">
        <v>0.95002288307006999</v>
      </c>
      <c r="F113" s="1"/>
      <c r="G113" s="1">
        <v>320</v>
      </c>
      <c r="H113" s="1">
        <v>0.74360514136042632</v>
      </c>
      <c r="I113" s="1"/>
      <c r="J113" s="1"/>
      <c r="K113" s="1"/>
    </row>
    <row r="114" spans="1:11" ht="15" x14ac:dyDescent="0.25">
      <c r="A114" s="1">
        <v>322</v>
      </c>
      <c r="B114" s="1">
        <v>0.95572699027412855</v>
      </c>
      <c r="C114" s="1"/>
      <c r="D114" s="1">
        <v>322</v>
      </c>
      <c r="E114" s="1">
        <v>0.93676649525877598</v>
      </c>
      <c r="F114" s="1"/>
      <c r="G114" s="1">
        <v>322</v>
      </c>
      <c r="H114" s="1">
        <v>0.7323888750326415</v>
      </c>
      <c r="I114" s="1"/>
      <c r="J114" s="1"/>
      <c r="K114" s="1"/>
    </row>
    <row r="115" spans="1:11" ht="15" x14ac:dyDescent="0.25">
      <c r="A115" s="1">
        <v>324</v>
      </c>
      <c r="B115" s="1">
        <v>0.96661429116275732</v>
      </c>
      <c r="C115" s="1"/>
      <c r="D115" s="1">
        <v>324</v>
      </c>
      <c r="E115" s="1">
        <v>0.92210892811943501</v>
      </c>
      <c r="F115" s="1"/>
      <c r="G115" s="1">
        <v>324</v>
      </c>
      <c r="H115" s="1">
        <v>0.72192284918669314</v>
      </c>
      <c r="I115" s="1"/>
      <c r="J115" s="1"/>
      <c r="K115" s="1"/>
    </row>
    <row r="116" spans="1:11" ht="15" x14ac:dyDescent="0.25">
      <c r="A116" s="1">
        <v>326</v>
      </c>
      <c r="B116" s="1">
        <v>0.97335342781251666</v>
      </c>
      <c r="C116" s="1"/>
      <c r="D116" s="1">
        <v>326</v>
      </c>
      <c r="E116" s="1">
        <v>0.90643456258875732</v>
      </c>
      <c r="F116" s="1"/>
      <c r="G116" s="1">
        <v>326</v>
      </c>
      <c r="H116" s="1">
        <v>0.71221132677054722</v>
      </c>
      <c r="I116" s="1"/>
      <c r="J116" s="1"/>
      <c r="K116" s="1"/>
    </row>
    <row r="117" spans="1:11" ht="15" x14ac:dyDescent="0.25">
      <c r="A117" s="1">
        <v>328</v>
      </c>
      <c r="B117" s="1">
        <v>0.97613239148728437</v>
      </c>
      <c r="C117" s="1"/>
      <c r="D117" s="1">
        <v>328</v>
      </c>
      <c r="E117" s="1">
        <v>0.89008480432280224</v>
      </c>
      <c r="F117" s="1"/>
      <c r="G117" s="1">
        <v>328</v>
      </c>
      <c r="H117" s="1">
        <v>0.70325239641766912</v>
      </c>
      <c r="I117" s="1"/>
      <c r="J117" s="1"/>
      <c r="K117" s="1"/>
    </row>
    <row r="118" spans="1:11" ht="15" x14ac:dyDescent="0.25">
      <c r="A118" s="1">
        <v>330</v>
      </c>
      <c r="B118" s="1">
        <v>0.97523204238149586</v>
      </c>
      <c r="C118" s="1"/>
      <c r="D118" s="1">
        <v>330</v>
      </c>
      <c r="E118" s="1">
        <v>0.87335608554384636</v>
      </c>
      <c r="F118" s="1"/>
      <c r="G118" s="1">
        <v>330</v>
      </c>
      <c r="H118" s="1">
        <v>0.69503949639224305</v>
      </c>
      <c r="I118" s="1"/>
      <c r="J118" s="1"/>
      <c r="K118" s="1"/>
    </row>
    <row r="119" spans="1:11" ht="15" x14ac:dyDescent="0.25">
      <c r="A119" s="1">
        <v>332</v>
      </c>
      <c r="B119" s="1">
        <v>0.97100310484353292</v>
      </c>
      <c r="C119" s="1"/>
      <c r="D119" s="1">
        <v>332</v>
      </c>
      <c r="E119" s="1">
        <v>0.85650048267179268</v>
      </c>
      <c r="F119" s="1"/>
      <c r="G119" s="1">
        <v>332</v>
      </c>
      <c r="H119" s="1">
        <v>0.68756265965856056</v>
      </c>
      <c r="I119" s="1"/>
      <c r="J119" s="1"/>
      <c r="K119" s="1"/>
    </row>
    <row r="120" spans="1:11" ht="15" x14ac:dyDescent="0.25">
      <c r="A120" s="1">
        <v>334</v>
      </c>
      <c r="B120" s="1">
        <v>0.96384210605399911</v>
      </c>
      <c r="C120" s="1"/>
      <c r="D120" s="1">
        <v>334</v>
      </c>
      <c r="E120" s="1">
        <v>0.8397281549763167</v>
      </c>
      <c r="F120" s="1"/>
      <c r="G120" s="1">
        <v>334</v>
      </c>
      <c r="H120" s="1">
        <v>0.68080952105146086</v>
      </c>
      <c r="I120" s="1"/>
      <c r="J120" s="1"/>
      <c r="K120" s="1"/>
    </row>
    <row r="121" spans="1:11" ht="15" x14ac:dyDescent="0.25">
      <c r="A121" s="1">
        <v>336</v>
      </c>
      <c r="B121" s="1">
        <v>0.95416850576113577</v>
      </c>
      <c r="C121" s="1"/>
      <c r="D121" s="1">
        <v>336</v>
      </c>
      <c r="E121" s="1">
        <v>0.82321092418637098</v>
      </c>
      <c r="F121" s="1"/>
      <c r="G121" s="1">
        <v>336</v>
      </c>
      <c r="H121" s="1">
        <v>0.67476612372210099</v>
      </c>
      <c r="I121" s="1"/>
      <c r="J121" s="1"/>
      <c r="K121" s="1"/>
    </row>
    <row r="122" spans="1:11" ht="15" x14ac:dyDescent="0.25">
      <c r="A122" s="1">
        <v>338</v>
      </c>
      <c r="B122" s="1">
        <v>0.94240465778341864</v>
      </c>
      <c r="C122" s="1"/>
      <c r="D122" s="1">
        <v>338</v>
      </c>
      <c r="E122" s="1">
        <v>0.80708645398117773</v>
      </c>
      <c r="F122" s="1"/>
      <c r="G122" s="1">
        <v>338</v>
      </c>
      <c r="H122" s="1">
        <v>0.66941755767485234</v>
      </c>
      <c r="I122" s="1"/>
      <c r="J122" s="1"/>
      <c r="K122" s="1"/>
    </row>
    <row r="123" spans="1:11" ht="15" x14ac:dyDescent="0.25">
      <c r="A123" s="1">
        <v>340</v>
      </c>
      <c r="B123" s="1">
        <v>0.92895956478020303</v>
      </c>
      <c r="C123" s="1"/>
      <c r="D123" s="1">
        <v>340</v>
      </c>
      <c r="E123" s="1">
        <v>0.79146262616213292</v>
      </c>
      <c r="F123" s="1"/>
      <c r="G123" s="1">
        <v>340</v>
      </c>
      <c r="H123" s="1">
        <v>0.6647484587636151</v>
      </c>
      <c r="I123" s="1"/>
      <c r="J123" s="1"/>
      <c r="K123" s="1"/>
    </row>
    <row r="124" spans="1:11" ht="15" x14ac:dyDescent="0.25">
      <c r="A124" s="1">
        <v>342</v>
      </c>
      <c r="B124" s="1">
        <v>0.91421676582498734</v>
      </c>
      <c r="C124" s="1"/>
      <c r="D124" s="1">
        <v>342</v>
      </c>
      <c r="E124" s="1">
        <v>0.77642183254466279</v>
      </c>
      <c r="F124" s="1"/>
      <c r="G124" s="1">
        <v>342</v>
      </c>
      <c r="H124" s="1">
        <v>0.66074339225969281</v>
      </c>
      <c r="I124" s="1"/>
      <c r="J124" s="1"/>
      <c r="K124" s="1"/>
    </row>
    <row r="125" spans="1:11" ht="15" x14ac:dyDescent="0.25">
      <c r="A125" s="1">
        <v>344</v>
      </c>
      <c r="B125" s="1">
        <v>0.89852621007279387</v>
      </c>
      <c r="C125" s="1"/>
      <c r="D125" s="1">
        <v>344</v>
      </c>
      <c r="E125" s="1">
        <v>0.76202500185145516</v>
      </c>
      <c r="F125" s="1"/>
      <c r="G125" s="1">
        <v>344</v>
      </c>
      <c r="H125" s="1">
        <v>0.65738714119154285</v>
      </c>
      <c r="I125" s="1"/>
      <c r="J125" s="1"/>
      <c r="K125" s="1"/>
    </row>
    <row r="126" spans="1:11" ht="15" x14ac:dyDescent="0.25">
      <c r="A126" s="1">
        <v>346</v>
      </c>
      <c r="B126" s="1">
        <v>0.88219964734865053</v>
      </c>
      <c r="C126" s="1"/>
      <c r="D126" s="1">
        <v>346</v>
      </c>
      <c r="E126" s="1">
        <v>0.7483152581343433</v>
      </c>
      <c r="F126" s="1"/>
      <c r="G126" s="1">
        <v>346</v>
      </c>
      <c r="H126" s="1">
        <v>0.65466491615789346</v>
      </c>
      <c r="I126" s="1"/>
      <c r="J126" s="1"/>
      <c r="K126" s="1"/>
    </row>
    <row r="127" spans="1:11" ht="15" x14ac:dyDescent="0.25">
      <c r="A127" s="1">
        <v>348</v>
      </c>
      <c r="B127" s="1">
        <v>0.86550889804713838</v>
      </c>
      <c r="C127" s="1"/>
      <c r="D127" s="1">
        <v>348</v>
      </c>
      <c r="E127" s="1">
        <v>0.73532116354890764</v>
      </c>
      <c r="F127" s="1"/>
      <c r="G127" s="1">
        <v>348</v>
      </c>
      <c r="H127" s="1">
        <v>0.65256250024638007</v>
      </c>
      <c r="I127" s="1"/>
      <c r="J127" s="1"/>
      <c r="K127" s="1"/>
    </row>
    <row r="128" spans="1:11" ht="15" x14ac:dyDescent="0.25">
      <c r="A128" s="1">
        <v>350</v>
      </c>
      <c r="B128" s="1">
        <v>0.84868631911536674</v>
      </c>
      <c r="C128" s="1"/>
      <c r="D128" s="1">
        <v>350</v>
      </c>
      <c r="E128" s="1">
        <v>0.72305953708459969</v>
      </c>
      <c r="F128" s="1"/>
      <c r="G128" s="1">
        <v>350</v>
      </c>
      <c r="H128" s="1">
        <v>0.65106634003553632</v>
      </c>
      <c r="I128" s="1"/>
      <c r="J128" s="1"/>
      <c r="K128" s="1"/>
    </row>
    <row r="129" spans="1:11" ht="15" x14ac:dyDescent="0.25">
      <c r="A129" s="1">
        <v>352</v>
      </c>
      <c r="B129" s="1">
        <v>0.83192682174470178</v>
      </c>
      <c r="C129" s="1"/>
      <c r="D129" s="1">
        <v>352</v>
      </c>
      <c r="E129" s="1">
        <v>0.71153786587047674</v>
      </c>
      <c r="F129" s="1"/>
      <c r="G129" s="1">
        <v>352</v>
      </c>
      <c r="H129" s="1">
        <v>0.65016359138891233</v>
      </c>
      <c r="I129" s="1"/>
      <c r="J129" s="1"/>
      <c r="K129" s="1"/>
    </row>
    <row r="130" spans="1:11" ht="15" x14ac:dyDescent="0.25">
      <c r="A130" s="1">
        <v>354</v>
      </c>
      <c r="B130" s="1">
        <v>0.81539088392558978</v>
      </c>
      <c r="C130" s="1"/>
      <c r="D130" s="1">
        <v>354</v>
      </c>
      <c r="E130" s="1">
        <v>0.70075634042312052</v>
      </c>
      <c r="F130" s="1"/>
      <c r="G130" s="1">
        <v>354</v>
      </c>
      <c r="H130" s="1">
        <v>0.64984212683118636</v>
      </c>
      <c r="I130" s="1"/>
      <c r="J130" s="1"/>
      <c r="K130" s="1"/>
    </row>
    <row r="131" spans="1:11" ht="15" x14ac:dyDescent="0.25">
      <c r="A131" s="1">
        <v>356</v>
      </c>
      <c r="B131" s="1">
        <v>0.79920810891811789</v>
      </c>
      <c r="C131" s="1"/>
      <c r="D131" s="1">
        <v>356</v>
      </c>
      <c r="E131" s="1">
        <v>0.69070955263441758</v>
      </c>
      <c r="F131" s="1"/>
      <c r="G131" s="1">
        <v>356</v>
      </c>
      <c r="H131" s="1">
        <v>0.65009050969418314</v>
      </c>
      <c r="I131" s="1"/>
      <c r="J131" s="1"/>
      <c r="K131" s="1"/>
    </row>
    <row r="132" spans="1:11" ht="15" x14ac:dyDescent="0.25">
      <c r="A132" s="1">
        <v>358</v>
      </c>
      <c r="B132" s="1">
        <v>0.78348098944587019</v>
      </c>
      <c r="C132" s="1"/>
      <c r="D132" s="1">
        <v>358</v>
      </c>
      <c r="E132" s="1">
        <v>0.68138789776030095</v>
      </c>
      <c r="F132" s="1"/>
      <c r="G132" s="1">
        <v>358</v>
      </c>
      <c r="H132" s="1">
        <v>0.65089793890910064</v>
      </c>
      <c r="I132" s="1"/>
      <c r="J132" s="1"/>
      <c r="K132" s="1"/>
    </row>
    <row r="133" spans="1:11" ht="15" x14ac:dyDescent="0.25">
      <c r="A133" s="1">
        <v>360</v>
      </c>
      <c r="B133" s="1">
        <v>0.76828863544664439</v>
      </c>
      <c r="C133" s="1"/>
      <c r="D133" s="1">
        <v>360</v>
      </c>
      <c r="E133" s="1">
        <v>0.67277872094305635</v>
      </c>
      <c r="F133" s="1"/>
      <c r="G133" s="1">
        <v>360</v>
      </c>
      <c r="H133" s="1">
        <v>0.65225416728361796</v>
      </c>
      <c r="I133" s="1"/>
      <c r="J133" s="1"/>
      <c r="K133" s="1"/>
    </row>
    <row r="134" spans="1:11" ht="15" x14ac:dyDescent="0.25">
      <c r="A134" s="1">
        <v>362</v>
      </c>
      <c r="B134" s="1">
        <v>0.75369030503281476</v>
      </c>
      <c r="C134" s="1"/>
      <c r="D134" s="1">
        <v>362</v>
      </c>
      <c r="E134" s="1">
        <v>0.6648672461674876</v>
      </c>
      <c r="F134" s="1"/>
      <c r="G134" s="1">
        <v>362</v>
      </c>
      <c r="H134" s="1">
        <v>0.65414939533510896</v>
      </c>
      <c r="I134" s="1"/>
      <c r="J134" s="1"/>
      <c r="K134" s="1"/>
    </row>
    <row r="135" spans="1:11" ht="15" x14ac:dyDescent="0.25">
      <c r="A135" s="1">
        <v>364</v>
      </c>
      <c r="B135" s="1">
        <v>0.73972864259714299</v>
      </c>
      <c r="C135" s="1"/>
      <c r="D135" s="1">
        <v>364</v>
      </c>
      <c r="E135" s="1">
        <v>0.65763732191335866</v>
      </c>
      <c r="F135" s="1"/>
      <c r="G135" s="1">
        <v>364</v>
      </c>
      <c r="H135" s="1">
        <v>0.65657414226440802</v>
      </c>
      <c r="I135" s="1"/>
      <c r="J135" s="1"/>
      <c r="K135" s="1"/>
    </row>
    <row r="136" spans="1:11" ht="15" x14ac:dyDescent="0.25">
      <c r="A136" s="1">
        <v>366</v>
      </c>
      <c r="B136" s="1">
        <v>0.72643257588679355</v>
      </c>
      <c r="C136" s="1"/>
      <c r="D136" s="1">
        <v>366</v>
      </c>
      <c r="E136" s="1">
        <v>0.65107201372438528</v>
      </c>
      <c r="F136" s="1"/>
      <c r="G136" s="1">
        <v>366</v>
      </c>
      <c r="H136" s="1">
        <v>0.65951909547363208</v>
      </c>
      <c r="I136" s="1"/>
      <c r="J136" s="1"/>
      <c r="K136" s="1"/>
    </row>
    <row r="137" spans="1:11" ht="15" x14ac:dyDescent="0.25">
      <c r="A137" s="1">
        <v>368</v>
      </c>
      <c r="B137" s="1">
        <v>0.71381985772109013</v>
      </c>
      <c r="C137" s="1"/>
      <c r="D137" s="1">
        <v>368</v>
      </c>
      <c r="E137" s="1">
        <v>0.64515406985086599</v>
      </c>
      <c r="F137" s="1"/>
      <c r="G137" s="1">
        <v>368</v>
      </c>
      <c r="H137" s="1">
        <v>0.66297494019481817</v>
      </c>
      <c r="I137" s="1"/>
      <c r="J137" s="1"/>
      <c r="K137" s="1"/>
    </row>
    <row r="138" spans="1:11" ht="15" x14ac:dyDescent="0.25">
      <c r="A138" s="1">
        <v>370</v>
      </c>
      <c r="B138" s="1">
        <v>0.70189926060282537</v>
      </c>
      <c r="C138" s="1"/>
      <c r="D138" s="1">
        <v>370</v>
      </c>
      <c r="E138" s="1">
        <v>0.63986628226791287</v>
      </c>
      <c r="F138" s="1"/>
      <c r="G138" s="1">
        <v>370</v>
      </c>
      <c r="H138" s="1">
        <v>0.66693217135058358</v>
      </c>
      <c r="I138" s="1"/>
      <c r="J138" s="1"/>
      <c r="K138" s="1"/>
    </row>
    <row r="139" spans="1:11" ht="15" x14ac:dyDescent="0.25">
      <c r="A139" s="1">
        <v>372</v>
      </c>
      <c r="B139" s="1">
        <v>0.6906724464299161</v>
      </c>
      <c r="C139" s="1"/>
      <c r="D139" s="1">
        <v>372</v>
      </c>
      <c r="E139" s="1">
        <v>0.63519176184726278</v>
      </c>
      <c r="F139" s="1"/>
      <c r="G139" s="1">
        <v>372</v>
      </c>
      <c r="H139" s="1">
        <v>0.67138089076001761</v>
      </c>
      <c r="I139" s="1"/>
      <c r="J139" s="1"/>
      <c r="K139" s="1"/>
    </row>
    <row r="140" spans="1:11" ht="15" x14ac:dyDescent="0.25">
      <c r="A140" s="1">
        <v>374</v>
      </c>
      <c r="B140" s="1">
        <v>0.68013554117607367</v>
      </c>
      <c r="C140" s="1"/>
      <c r="D140" s="1">
        <v>374</v>
      </c>
      <c r="E140" s="1">
        <v>0.63111414332127991</v>
      </c>
      <c r="F140" s="1"/>
      <c r="G140" s="1">
        <v>374</v>
      </c>
      <c r="H140" s="1">
        <v>0.67631059426225848</v>
      </c>
      <c r="I140" s="1"/>
      <c r="J140" s="1"/>
      <c r="K140" s="1"/>
    </row>
    <row r="141" spans="1:11" ht="15" x14ac:dyDescent="0.25">
      <c r="A141" s="1">
        <v>376</v>
      </c>
      <c r="B141" s="1">
        <v>0.67028044767040007</v>
      </c>
      <c r="C141" s="1"/>
      <c r="D141" s="1">
        <v>376</v>
      </c>
      <c r="E141" s="1">
        <v>0.62761773293212308</v>
      </c>
      <c r="F141" s="1"/>
      <c r="G141" s="1">
        <v>376</v>
      </c>
      <c r="H141" s="1">
        <v>0.68170995524503553</v>
      </c>
      <c r="I141" s="1"/>
      <c r="J141" s="1"/>
      <c r="K141" s="1"/>
    </row>
    <row r="142" spans="1:11" ht="15" x14ac:dyDescent="0.25">
      <c r="A142" s="1">
        <v>378</v>
      </c>
      <c r="B142" s="1">
        <v>0.66109592993684418</v>
      </c>
      <c r="C142" s="1"/>
      <c r="D142" s="1">
        <v>378</v>
      </c>
      <c r="E142" s="1">
        <v>0.62468760929020295</v>
      </c>
      <c r="F142" s="1"/>
      <c r="G142" s="1">
        <v>378</v>
      </c>
      <c r="H142" s="1">
        <v>0.68756661334954883</v>
      </c>
      <c r="I142" s="1"/>
      <c r="J142" s="1"/>
      <c r="K142" s="1"/>
    </row>
    <row r="143" spans="1:11" ht="15" x14ac:dyDescent="0.25">
      <c r="A143" s="1">
        <v>380</v>
      </c>
      <c r="B143" s="1">
        <v>0.65256850104990916</v>
      </c>
      <c r="C143" s="1"/>
      <c r="D143" s="1">
        <v>380</v>
      </c>
      <c r="E143" s="1">
        <v>0.62230968594309699</v>
      </c>
      <c r="F143" s="1"/>
      <c r="G143" s="1">
        <v>380</v>
      </c>
      <c r="H143" s="1">
        <v>0.69386697957425847</v>
      </c>
      <c r="I143" s="1"/>
      <c r="J143" s="1"/>
      <c r="K143" s="1"/>
    </row>
    <row r="144" spans="1:11" ht="15" x14ac:dyDescent="0.25">
      <c r="A144" s="1">
        <v>382</v>
      </c>
      <c r="B144" s="1">
        <v>0.64468314390759984</v>
      </c>
      <c r="C144" s="1"/>
      <c r="D144" s="1">
        <v>382</v>
      </c>
      <c r="E144" s="1">
        <v>0.62047074244214029</v>
      </c>
      <c r="F144" s="1"/>
      <c r="G144" s="1">
        <v>382</v>
      </c>
      <c r="H144" s="1">
        <v>0.70059607126048429</v>
      </c>
      <c r="I144" s="1"/>
      <c r="J144" s="1"/>
      <c r="K144" s="1"/>
    </row>
    <row r="145" spans="1:11" ht="15" x14ac:dyDescent="0.25">
      <c r="A145" s="1">
        <v>384</v>
      </c>
      <c r="B145" s="1">
        <v>0.63742389125870669</v>
      </c>
      <c r="C145" s="1"/>
      <c r="D145" s="1">
        <v>384</v>
      </c>
      <c r="E145" s="1">
        <v>0.6191584292517609</v>
      </c>
      <c r="F145" s="1"/>
      <c r="G145" s="1">
        <v>384</v>
      </c>
      <c r="H145" s="1">
        <v>0.70773739197198582</v>
      </c>
      <c r="I145" s="1"/>
      <c r="J145" s="1"/>
      <c r="K145" s="1"/>
    </row>
    <row r="146" spans="1:11" ht="15" x14ac:dyDescent="0.25">
      <c r="A146" s="1">
        <v>386</v>
      </c>
      <c r="B146" s="1">
        <v>0.63077428810807179</v>
      </c>
      <c r="C146" s="1"/>
      <c r="D146" s="1">
        <v>386</v>
      </c>
      <c r="E146" s="1">
        <v>0.61836125064162506</v>
      </c>
      <c r="F146" s="1"/>
      <c r="G146" s="1">
        <v>386</v>
      </c>
      <c r="H146" s="1">
        <v>0.71527287136713658</v>
      </c>
      <c r="I146" s="1"/>
      <c r="J146" s="1"/>
      <c r="K146" s="1"/>
    </row>
    <row r="147" spans="1:11" ht="15" x14ac:dyDescent="0.25">
      <c r="A147" s="1">
        <v>388</v>
      </c>
      <c r="B147" s="1">
        <v>0.62471775648660621</v>
      </c>
      <c r="C147" s="1"/>
      <c r="D147" s="1">
        <v>388</v>
      </c>
      <c r="E147" s="1">
        <v>0.61806852870430817</v>
      </c>
      <c r="F147" s="1"/>
      <c r="G147" s="1">
        <v>388</v>
      </c>
      <c r="H147" s="1">
        <v>0.72318287799821046</v>
      </c>
      <c r="I147" s="1"/>
      <c r="J147" s="1"/>
      <c r="K147" s="1"/>
    </row>
    <row r="148" spans="1:11" ht="15" x14ac:dyDescent="0.25">
      <c r="A148" s="1">
        <v>390</v>
      </c>
      <c r="B148" s="1">
        <v>0.61923787964439025</v>
      </c>
      <c r="C148" s="1"/>
      <c r="D148" s="1">
        <v>390</v>
      </c>
      <c r="E148" s="1">
        <v>0.61827035082817372</v>
      </c>
      <c r="F148" s="1"/>
      <c r="G148" s="1">
        <v>390</v>
      </c>
      <c r="H148" s="1">
        <v>0.73144631281800288</v>
      </c>
      <c r="I148" s="1"/>
      <c r="J148" s="1"/>
      <c r="K148" s="1"/>
    </row>
    <row r="149" spans="1:11" ht="15" x14ac:dyDescent="0.25">
      <c r="A149" s="1">
        <v>392</v>
      </c>
      <c r="B149" s="1">
        <v>0.61431862007292382</v>
      </c>
      <c r="C149" s="1"/>
      <c r="D149" s="1">
        <v>392</v>
      </c>
      <c r="E149" s="1">
        <v>0.61895750231040558</v>
      </c>
      <c r="F149" s="1"/>
      <c r="G149" s="1">
        <v>392</v>
      </c>
      <c r="H149" s="1">
        <v>0.74004078261653983</v>
      </c>
      <c r="I149" s="1"/>
      <c r="J149" s="1"/>
      <c r="K149" s="1"/>
    </row>
    <row r="150" spans="1:11" ht="15" x14ac:dyDescent="0.25">
      <c r="A150" s="1">
        <v>394</v>
      </c>
      <c r="B150" s="1">
        <v>0.60994448341186058</v>
      </c>
      <c r="C150" s="1"/>
      <c r="D150" s="1">
        <v>394</v>
      </c>
      <c r="E150" s="1">
        <v>0.62012138531033734</v>
      </c>
      <c r="F150" s="1"/>
      <c r="G150" s="1">
        <v>394</v>
      </c>
      <c r="H150" s="1">
        <v>0.74894284088048635</v>
      </c>
      <c r="I150" s="1"/>
      <c r="J150" s="1"/>
      <c r="K150" s="1"/>
    </row>
    <row r="151" spans="1:11" ht="15" x14ac:dyDescent="0.25">
      <c r="A151" s="1">
        <v>396</v>
      </c>
      <c r="B151" s="1">
        <v>0.60610063824496208</v>
      </c>
      <c r="C151" s="1"/>
      <c r="D151" s="1">
        <v>396</v>
      </c>
      <c r="E151" s="1">
        <v>0.62175392501822113</v>
      </c>
      <c r="F151" s="1"/>
      <c r="G151" s="1">
        <v>396</v>
      </c>
      <c r="H151" s="1">
        <v>0.75812826982200909</v>
      </c>
      <c r="I151" s="1"/>
      <c r="J151" s="1"/>
      <c r="K151" s="1"/>
    </row>
    <row r="152" spans="1:11" ht="15" x14ac:dyDescent="0.25">
      <c r="A152" s="1">
        <v>398</v>
      </c>
      <c r="B152" s="1">
        <v>0.60277300002251444</v>
      </c>
      <c r="C152" s="1"/>
      <c r="D152" s="1">
        <v>398</v>
      </c>
      <c r="E152" s="1">
        <v>0.62384746375697919</v>
      </c>
      <c r="F152" s="1"/>
      <c r="G152" s="1">
        <v>398</v>
      </c>
      <c r="H152" s="1">
        <v>0.76757236375322191</v>
      </c>
      <c r="I152" s="1"/>
      <c r="J152" s="1"/>
      <c r="K152" s="1"/>
    </row>
    <row r="153" spans="1:11" ht="15" x14ac:dyDescent="0.25">
      <c r="A153" s="1">
        <v>400</v>
      </c>
      <c r="B153" s="1">
        <v>0.59994828583752158</v>
      </c>
      <c r="C153" s="1"/>
      <c r="D153" s="1">
        <v>400</v>
      </c>
      <c r="E153" s="1">
        <v>0.62639464375919096</v>
      </c>
      <c r="F153" s="1"/>
      <c r="G153" s="1">
        <v>400</v>
      </c>
      <c r="H153" s="1">
        <v>0.77725016359365207</v>
      </c>
      <c r="I153" s="1"/>
      <c r="J153" s="1"/>
      <c r="K153" s="1"/>
    </row>
    <row r="154" spans="1:11" ht="15" x14ac:dyDescent="0.25">
      <c r="A154" s="1">
        <v>402</v>
      </c>
      <c r="B154" s="1">
        <v>0.59761404550174113</v>
      </c>
      <c r="C154" s="1"/>
      <c r="D154" s="1">
        <v>402</v>
      </c>
      <c r="E154" s="1">
        <v>0.62938827958857946</v>
      </c>
      <c r="F154" s="1"/>
      <c r="G154" s="1">
        <v>402</v>
      </c>
      <c r="H154" s="1">
        <v>0.78713658829564781</v>
      </c>
      <c r="I154" s="1"/>
      <c r="J154" s="1"/>
      <c r="K154" s="1"/>
    </row>
    <row r="155" spans="1:11" ht="15" x14ac:dyDescent="0.25">
      <c r="A155" s="1">
        <v>404</v>
      </c>
      <c r="B155" s="1">
        <v>0.59575867328579291</v>
      </c>
      <c r="C155" s="1"/>
      <c r="D155" s="1">
        <v>404</v>
      </c>
      <c r="E155" s="1">
        <v>0.6328212216261706</v>
      </c>
      <c r="F155" s="1"/>
      <c r="G155" s="1">
        <v>404</v>
      </c>
      <c r="H155" s="1">
        <v>0.79720641382494217</v>
      </c>
      <c r="I155" s="1"/>
      <c r="J155" s="1"/>
      <c r="K155" s="1"/>
    </row>
    <row r="156" spans="1:11" ht="15" x14ac:dyDescent="0.25">
      <c r="A156" s="1">
        <v>406</v>
      </c>
      <c r="B156" s="1">
        <v>0.59437140377745767</v>
      </c>
      <c r="C156" s="1"/>
      <c r="D156" s="1">
        <v>406</v>
      </c>
      <c r="E156" s="1">
        <v>0.63668621273322812</v>
      </c>
      <c r="F156" s="1"/>
      <c r="G156" s="1">
        <v>406</v>
      </c>
      <c r="H156" s="1">
        <v>0.80743406480696001</v>
      </c>
      <c r="I156" s="1"/>
      <c r="J156" s="1"/>
      <c r="K156" s="1"/>
    </row>
    <row r="157" spans="1:11" ht="15" x14ac:dyDescent="0.25">
      <c r="A157" s="1">
        <v>408</v>
      </c>
      <c r="B157" s="1">
        <v>0.59344229454892938</v>
      </c>
      <c r="C157" s="1"/>
      <c r="D157" s="1">
        <v>408</v>
      </c>
      <c r="E157" s="1">
        <v>0.64097574113943967</v>
      </c>
      <c r="F157" s="1"/>
      <c r="G157" s="1">
        <v>408</v>
      </c>
      <c r="H157" s="1">
        <v>0.81779320650893839</v>
      </c>
      <c r="I157" s="1"/>
      <c r="J157" s="1"/>
      <c r="K157" s="1"/>
    </row>
    <row r="158" spans="1:11" ht="15" x14ac:dyDescent="0.25">
      <c r="A158" s="1">
        <v>410</v>
      </c>
      <c r="B158" s="1">
        <v>0.59296219768549452</v>
      </c>
      <c r="C158" s="1"/>
      <c r="D158" s="1">
        <v>410</v>
      </c>
      <c r="E158" s="1">
        <v>0.64568189376284857</v>
      </c>
      <c r="F158" s="1"/>
      <c r="G158" s="1">
        <v>410</v>
      </c>
      <c r="H158" s="1">
        <v>0.82825615174606382</v>
      </c>
      <c r="I158" s="1"/>
      <c r="J158" s="1"/>
      <c r="K158" s="1"/>
    </row>
    <row r="159" spans="1:11" ht="15" x14ac:dyDescent="0.25">
      <c r="A159" s="1">
        <v>412</v>
      </c>
      <c r="B159" s="1">
        <v>0.59292272169687976</v>
      </c>
      <c r="C159" s="1"/>
      <c r="D159" s="1">
        <v>412</v>
      </c>
      <c r="E159" s="1">
        <v>0.65079621548257061</v>
      </c>
      <c r="F159" s="1"/>
      <c r="G159" s="1">
        <v>412</v>
      </c>
      <c r="H159" s="1">
        <v>0.83879312354872704</v>
      </c>
      <c r="I159" s="1"/>
      <c r="J159" s="1"/>
      <c r="K159" s="1"/>
    </row>
    <row r="160" spans="1:11" ht="15" x14ac:dyDescent="0.25">
      <c r="A160" s="1">
        <v>414</v>
      </c>
      <c r="B160" s="1">
        <v>0.59331618489406424</v>
      </c>
      <c r="C160" s="1"/>
      <c r="D160" s="1">
        <v>414</v>
      </c>
      <c r="E160" s="1">
        <v>0.65630958123196381</v>
      </c>
      <c r="F160" s="1"/>
      <c r="G160" s="1">
        <v>414</v>
      </c>
      <c r="H160" s="1">
        <v>0.84937143507571067</v>
      </c>
      <c r="I160" s="1"/>
      <c r="J160" s="1"/>
      <c r="K160" s="1"/>
    </row>
    <row r="161" spans="1:11" ht="15" x14ac:dyDescent="0.25">
      <c r="A161" s="1">
        <v>416</v>
      </c>
      <c r="B161" s="1">
        <v>0.59413556095829523</v>
      </c>
      <c r="C161" s="1"/>
      <c r="D161" s="1">
        <v>416</v>
      </c>
      <c r="E161" s="1">
        <v>0.66221208895941541</v>
      </c>
      <c r="F161" s="1"/>
      <c r="G161" s="1">
        <v>416</v>
      </c>
      <c r="H161" s="1">
        <v>0.85995465984090746</v>
      </c>
      <c r="I161" s="1"/>
      <c r="J161" s="1"/>
      <c r="K161" s="1"/>
    </row>
    <row r="162" spans="1:11" ht="15" x14ac:dyDescent="0.25">
      <c r="A162" s="1">
        <v>418</v>
      </c>
      <c r="B162" s="1">
        <v>0.59537441714895922</v>
      </c>
      <c r="C162" s="1"/>
      <c r="D162" s="1">
        <v>418</v>
      </c>
      <c r="E162" s="1">
        <v>0.66849298223589204</v>
      </c>
      <c r="F162" s="1"/>
      <c r="G162" s="1">
        <v>418</v>
      </c>
      <c r="H162" s="1">
        <v>0.87050186667259066</v>
      </c>
      <c r="I162" s="1"/>
      <c r="J162" s="1"/>
      <c r="K162" s="1"/>
    </row>
    <row r="163" spans="1:11" ht="15" x14ac:dyDescent="0.25">
      <c r="A163" s="1">
        <v>420</v>
      </c>
      <c r="B163" s="1">
        <v>0.59702684539031914</v>
      </c>
      <c r="C163" s="1"/>
      <c r="D163" s="1">
        <v>420</v>
      </c>
      <c r="E163" s="1">
        <v>0.67514061122209612</v>
      </c>
      <c r="F163" s="1"/>
      <c r="G163" s="1">
        <v>420</v>
      </c>
      <c r="H163" s="1">
        <v>0.88096698610225099</v>
      </c>
      <c r="I163" s="1"/>
      <c r="J163" s="1"/>
      <c r="K163" s="1"/>
    </row>
    <row r="164" spans="1:11" ht="15" x14ac:dyDescent="0.25">
      <c r="A164" s="1">
        <v>422</v>
      </c>
      <c r="B164" s="1">
        <v>0.59908738634545489</v>
      </c>
      <c r="C164" s="1"/>
      <c r="D164" s="1">
        <v>422</v>
      </c>
      <c r="E164" s="1">
        <v>0.68214243946006214</v>
      </c>
      <c r="F164" s="1"/>
      <c r="G164" s="1">
        <v>422</v>
      </c>
      <c r="H164" s="1">
        <v>0.89129836089054904</v>
      </c>
      <c r="I164" s="1"/>
      <c r="J164" s="1"/>
      <c r="K164" s="1"/>
    </row>
    <row r="165" spans="1:11" ht="15" x14ac:dyDescent="0.25">
      <c r="A165" s="1">
        <v>424</v>
      </c>
      <c r="B165" s="1">
        <v>0.6015509465344292</v>
      </c>
      <c r="C165" s="1"/>
      <c r="D165" s="1">
        <v>424</v>
      </c>
      <c r="E165" s="1">
        <v>0.68948510118104833</v>
      </c>
      <c r="F165" s="1"/>
      <c r="G165" s="1">
        <v>424</v>
      </c>
      <c r="H165" s="1">
        <v>0.90143851657098795</v>
      </c>
      <c r="I165" s="1"/>
      <c r="J165" s="1"/>
      <c r="K165" s="1"/>
    </row>
    <row r="166" spans="1:11" ht="15" x14ac:dyDescent="0.25">
      <c r="A166" s="1">
        <v>426</v>
      </c>
      <c r="B166" s="1">
        <v>0.60441270859167073</v>
      </c>
      <c r="C166" s="1"/>
      <c r="D166" s="1">
        <v>426</v>
      </c>
      <c r="E166" s="1">
        <v>0.69715450932730061</v>
      </c>
      <c r="F166" s="1"/>
      <c r="G166" s="1">
        <v>426</v>
      </c>
      <c r="H166" s="1">
        <v>0.91132417131738641</v>
      </c>
      <c r="I166" s="1"/>
      <c r="J166" s="1"/>
      <c r="K166" s="1"/>
    </row>
    <row r="167" spans="1:11" ht="15" x14ac:dyDescent="0.25">
      <c r="A167" s="1">
        <v>428</v>
      </c>
      <c r="B167" s="1">
        <v>0.60766803489658017</v>
      </c>
      <c r="C167" s="1"/>
      <c r="D167" s="1">
        <v>428</v>
      </c>
      <c r="E167" s="1">
        <v>0.70513600834760437</v>
      </c>
      <c r="F167" s="1"/>
      <c r="G167" s="1">
        <v>428</v>
      </c>
      <c r="H167" s="1">
        <v>0.92088649024506075</v>
      </c>
      <c r="I167" s="1"/>
      <c r="J167" s="1"/>
      <c r="K167" s="1"/>
    </row>
    <row r="168" spans="1:11" ht="15" x14ac:dyDescent="0.25">
      <c r="A168" s="1">
        <v>430</v>
      </c>
      <c r="B168" s="1">
        <v>0.61131236506465469</v>
      </c>
      <c r="C168" s="1"/>
      <c r="D168" s="1">
        <v>430</v>
      </c>
      <c r="E168" s="1">
        <v>0.71341455851259283</v>
      </c>
      <c r="F168" s="1"/>
      <c r="G168" s="1">
        <v>430</v>
      </c>
      <c r="H168" s="1">
        <v>0.93005157840052222</v>
      </c>
      <c r="I168" s="1"/>
      <c r="J168" s="1"/>
      <c r="K168" s="1"/>
    </row>
    <row r="169" spans="1:11" ht="15" x14ac:dyDescent="0.25">
      <c r="A169" s="1">
        <v>432</v>
      </c>
      <c r="B169" s="1">
        <v>0.61534110816630272</v>
      </c>
      <c r="C169" s="1"/>
      <c r="D169" s="1">
        <v>432</v>
      </c>
      <c r="E169" s="1">
        <v>0.72197493091586651</v>
      </c>
      <c r="F169" s="1"/>
      <c r="G169" s="1">
        <v>432</v>
      </c>
      <c r="H169" s="1">
        <v>0.93874119912735521</v>
      </c>
      <c r="I169" s="1"/>
      <c r="J169" s="1"/>
      <c r="K169" s="1"/>
    </row>
    <row r="170" spans="1:11" ht="15" x14ac:dyDescent="0.25">
      <c r="A170" s="1">
        <v>434</v>
      </c>
      <c r="B170" s="1">
        <v>0.61974953105492847</v>
      </c>
      <c r="C170" s="1"/>
      <c r="D170" s="1">
        <v>434</v>
      </c>
      <c r="E170" s="1">
        <v>0.73080188577646443</v>
      </c>
      <c r="F170" s="1"/>
      <c r="G170" s="1">
        <v>434</v>
      </c>
      <c r="H170" s="1">
        <v>0.94687369948898548</v>
      </c>
      <c r="I170" s="1"/>
      <c r="J170" s="1"/>
      <c r="K170" s="1"/>
    </row>
    <row r="171" spans="1:11" ht="15" x14ac:dyDescent="0.25">
      <c r="A171" s="1">
        <v>436</v>
      </c>
      <c r="B171" s="1">
        <v>0.6245326448333246</v>
      </c>
      <c r="C171" s="1"/>
      <c r="D171" s="1">
        <v>436</v>
      </c>
      <c r="E171" s="1">
        <v>0.73988030261429927</v>
      </c>
      <c r="F171" s="1"/>
      <c r="G171" s="1">
        <v>436</v>
      </c>
      <c r="H171" s="1">
        <v>0.95436512096408532</v>
      </c>
      <c r="I171" s="1"/>
      <c r="J171" s="1"/>
      <c r="K171" s="1"/>
    </row>
    <row r="172" spans="1:11" ht="15" x14ac:dyDescent="0.25">
      <c r="A172" s="1">
        <v>438</v>
      </c>
      <c r="B172" s="1">
        <v>0.62968509225029834</v>
      </c>
      <c r="C172" s="1"/>
      <c r="D172" s="1">
        <v>438</v>
      </c>
      <c r="E172" s="1">
        <v>0.74919523065827942</v>
      </c>
      <c r="F172" s="1"/>
      <c r="G172" s="1">
        <v>438</v>
      </c>
      <c r="H172" s="1">
        <v>0.96113047072226332</v>
      </c>
      <c r="I172" s="1"/>
      <c r="J172" s="1"/>
      <c r="K172" s="1"/>
    </row>
    <row r="173" spans="1:11" ht="15" x14ac:dyDescent="0.25">
      <c r="A173" s="1">
        <v>440</v>
      </c>
      <c r="B173" s="1">
        <v>0.63520103965631702</v>
      </c>
      <c r="C173" s="1"/>
      <c r="D173" s="1">
        <v>440</v>
      </c>
      <c r="E173" s="1">
        <v>0.75873183225180862</v>
      </c>
      <c r="F173" s="1"/>
      <c r="G173" s="1">
        <v>440</v>
      </c>
      <c r="H173" s="1">
        <v>0.96708512570010652</v>
      </c>
      <c r="I173" s="1"/>
      <c r="J173" s="1"/>
      <c r="K173" s="1"/>
    </row>
    <row r="174" spans="1:11" ht="15" x14ac:dyDescent="0.25">
      <c r="A174" s="1">
        <v>442</v>
      </c>
      <c r="B174" s="1">
        <v>0.64107407798408245</v>
      </c>
      <c r="C174" s="1"/>
      <c r="D174" s="1">
        <v>442</v>
      </c>
      <c r="E174" s="1">
        <v>0.76847520096743438</v>
      </c>
      <c r="F174" s="1"/>
      <c r="G174" s="1">
        <v>442</v>
      </c>
      <c r="H174" s="1">
        <v>0.97214633804660622</v>
      </c>
      <c r="I174" s="1"/>
      <c r="J174" s="1"/>
      <c r="K174" s="1"/>
    </row>
    <row r="175" spans="1:11" ht="15" x14ac:dyDescent="0.25">
      <c r="A175" s="1">
        <v>444</v>
      </c>
      <c r="B175" s="1">
        <v>0.64729713794456789</v>
      </c>
      <c r="C175" s="1"/>
      <c r="D175" s="1">
        <v>444</v>
      </c>
      <c r="E175" s="1">
        <v>0.77841004858039764</v>
      </c>
      <c r="F175" s="1"/>
      <c r="G175" s="1">
        <v>444</v>
      </c>
      <c r="H175" s="1">
        <v>0.97623480627371628</v>
      </c>
      <c r="I175" s="1"/>
      <c r="J175" s="1"/>
      <c r="K175" s="1"/>
    </row>
    <row r="176" spans="1:11" ht="15" x14ac:dyDescent="0.25">
      <c r="A176" s="1">
        <v>446</v>
      </c>
      <c r="B176" s="1">
        <v>0.65386242508689296</v>
      </c>
      <c r="C176" s="1"/>
      <c r="D176" s="1">
        <v>446</v>
      </c>
      <c r="E176" s="1">
        <v>0.78852026911496731</v>
      </c>
      <c r="F176" s="1"/>
      <c r="G176" s="1">
        <v>446</v>
      </c>
      <c r="H176" s="1">
        <v>0.97927627192872813</v>
      </c>
      <c r="I176" s="1"/>
      <c r="J176" s="1"/>
      <c r="K176" s="1"/>
    </row>
    <row r="177" spans="1:11" ht="15" x14ac:dyDescent="0.25">
      <c r="A177" s="1">
        <v>448</v>
      </c>
      <c r="B177" s="1">
        <v>0.66076138037078613</v>
      </c>
      <c r="C177" s="1"/>
      <c r="D177" s="1">
        <v>448</v>
      </c>
      <c r="E177" s="1">
        <v>0.79878840160907805</v>
      </c>
      <c r="F177" s="1"/>
      <c r="G177" s="1">
        <v>448</v>
      </c>
      <c r="H177" s="1">
        <v>0.98120309732612121</v>
      </c>
      <c r="I177" s="1"/>
      <c r="J177" s="1"/>
      <c r="K177" s="1"/>
    </row>
    <row r="178" spans="1:11" ht="15" x14ac:dyDescent="0.25">
      <c r="A178" s="1">
        <v>450</v>
      </c>
      <c r="B178" s="1">
        <v>0.66798467123428651</v>
      </c>
      <c r="C178" s="1"/>
      <c r="D178" s="1">
        <v>450</v>
      </c>
      <c r="E178" s="1">
        <v>0.80919502393853493</v>
      </c>
      <c r="F178" s="1"/>
      <c r="G178" s="1">
        <v>450</v>
      </c>
      <c r="H178" s="1">
        <v>0.98195577648978782</v>
      </c>
      <c r="I178" s="1"/>
      <c r="J178" s="1"/>
      <c r="K178" s="1"/>
    </row>
    <row r="179" spans="1:11" ht="15" x14ac:dyDescent="0.25">
      <c r="A179" s="1">
        <v>452</v>
      </c>
      <c r="B179" s="1">
        <v>0.67552221661216505</v>
      </c>
      <c r="C179" s="1"/>
      <c r="D179" s="1">
        <v>452</v>
      </c>
      <c r="E179" s="1">
        <v>0.81971811655013793</v>
      </c>
      <c r="F179" s="1"/>
      <c r="G179" s="1">
        <v>452</v>
      </c>
      <c r="H179" s="1">
        <v>0.98148432963468724</v>
      </c>
      <c r="I179" s="1"/>
      <c r="J179" s="1"/>
      <c r="K179" s="1"/>
    </row>
    <row r="180" spans="1:11" ht="15" x14ac:dyDescent="0.25">
      <c r="A180" s="1">
        <v>454</v>
      </c>
      <c r="B180" s="1">
        <v>0.68336324684173966</v>
      </c>
      <c r="C180" s="1"/>
      <c r="D180" s="1">
        <v>454</v>
      </c>
      <c r="E180" s="1">
        <v>0.83033243675869683</v>
      </c>
      <c r="F180" s="1"/>
      <c r="G180" s="1">
        <v>454</v>
      </c>
      <c r="H180" s="1">
        <v>0.97974953185286917</v>
      </c>
      <c r="I180" s="1"/>
      <c r="J180" s="1"/>
      <c r="K180" s="1"/>
    </row>
    <row r="181" spans="1:11" ht="15" x14ac:dyDescent="0.25">
      <c r="A181" s="1">
        <v>456</v>
      </c>
      <c r="B181" s="1">
        <v>0.69149639587602085</v>
      </c>
      <c r="C181" s="1"/>
      <c r="D181" s="1">
        <v>456</v>
      </c>
      <c r="E181" s="1">
        <v>0.84100894179148367</v>
      </c>
      <c r="F181" s="1"/>
      <c r="G181" s="1">
        <v>456</v>
      </c>
      <c r="H181" s="1">
        <v>0.97672392958859044</v>
      </c>
      <c r="I181" s="1"/>
      <c r="J181" s="1"/>
      <c r="K181" s="1"/>
    </row>
    <row r="182" spans="1:11" ht="15" x14ac:dyDescent="0.25">
      <c r="A182" s="1">
        <v>458</v>
      </c>
      <c r="B182" s="1">
        <v>0.6999098188874453</v>
      </c>
      <c r="C182" s="1"/>
      <c r="D182" s="1">
        <v>458</v>
      </c>
      <c r="E182" s="1">
        <v>0.85171429313994718</v>
      </c>
      <c r="F182" s="1"/>
      <c r="G182" s="1">
        <v>458</v>
      </c>
      <c r="H182" s="1">
        <v>0.97239260418386164</v>
      </c>
      <c r="I182" s="1"/>
      <c r="J182" s="1"/>
      <c r="K182" s="1"/>
    </row>
    <row r="183" spans="1:11" ht="15" x14ac:dyDescent="0.25">
      <c r="A183" s="1">
        <v>460</v>
      </c>
      <c r="B183" s="1">
        <v>0.70859132359158961</v>
      </c>
      <c r="C183" s="1"/>
      <c r="D183" s="1">
        <v>460</v>
      </c>
      <c r="E183" s="1">
        <v>0.86241046745312877</v>
      </c>
      <c r="F183" s="1"/>
      <c r="G183" s="1">
        <v>460</v>
      </c>
      <c r="H183" s="1">
        <v>0.96675365016902048</v>
      </c>
      <c r="I183" s="1"/>
      <c r="J183" s="1"/>
      <c r="K183" s="1"/>
    </row>
    <row r="184" spans="1:11" ht="15" x14ac:dyDescent="0.25">
      <c r="A184" s="1">
        <v>462</v>
      </c>
      <c r="B184" s="1">
        <v>0.71752849907440608</v>
      </c>
      <c r="C184" s="1"/>
      <c r="D184" s="1">
        <v>462</v>
      </c>
      <c r="E184" s="1">
        <v>0.87305449158379589</v>
      </c>
      <c r="F184" s="1"/>
      <c r="G184" s="1">
        <v>462</v>
      </c>
      <c r="H184" s="1">
        <v>0.95981834670144628</v>
      </c>
      <c r="I184" s="1"/>
      <c r="J184" s="1"/>
      <c r="K184" s="1"/>
    </row>
    <row r="185" spans="1:11" ht="15" x14ac:dyDescent="0.25">
      <c r="A185" s="1">
        <v>464</v>
      </c>
      <c r="B185" s="1">
        <v>0.72670882235331802</v>
      </c>
      <c r="C185" s="1"/>
      <c r="D185" s="1">
        <v>464</v>
      </c>
      <c r="E185" s="1">
        <v>0.8835983125588075</v>
      </c>
      <c r="F185" s="1"/>
      <c r="G185" s="1">
        <v>464</v>
      </c>
      <c r="H185" s="1">
        <v>0.95161101300249684</v>
      </c>
      <c r="I185" s="1"/>
      <c r="J185" s="1"/>
      <c r="K185" s="1"/>
    </row>
    <row r="186" spans="1:11" ht="15" x14ac:dyDescent="0.25">
      <c r="A186" s="1">
        <v>466</v>
      </c>
      <c r="B186" s="1">
        <v>0.73611972115536384</v>
      </c>
      <c r="C186" s="1"/>
      <c r="D186" s="1">
        <v>466</v>
      </c>
      <c r="E186" s="1">
        <v>0.89398880781759416</v>
      </c>
      <c r="F186" s="1"/>
      <c r="G186" s="1">
        <v>466</v>
      </c>
      <c r="H186" s="1">
        <v>0.94216855199388549</v>
      </c>
      <c r="I186" s="1"/>
      <c r="J186" s="1"/>
      <c r="K186" s="1"/>
    </row>
    <row r="187" spans="1:11" ht="15" x14ac:dyDescent="0.25">
      <c r="A187" s="1">
        <v>468</v>
      </c>
      <c r="B187" s="1">
        <v>0.74574857211716117</v>
      </c>
      <c r="C187" s="1"/>
      <c r="D187" s="1">
        <v>468</v>
      </c>
      <c r="E187" s="1">
        <v>0.90416793722031574</v>
      </c>
      <c r="F187" s="1"/>
      <c r="G187" s="1">
        <v>468</v>
      </c>
      <c r="H187" s="1">
        <v>0.93153969966165551</v>
      </c>
      <c r="I187" s="1"/>
      <c r="J187" s="1"/>
      <c r="K187" s="1"/>
    </row>
    <row r="188" spans="1:11" ht="15" x14ac:dyDescent="0.25">
      <c r="A188" s="1">
        <v>470</v>
      </c>
      <c r="B188" s="1">
        <v>0.75558261712611174</v>
      </c>
      <c r="C188" s="1"/>
      <c r="D188" s="1">
        <v>470</v>
      </c>
      <c r="E188" s="1">
        <v>0.91407303588007405</v>
      </c>
      <c r="F188" s="1"/>
      <c r="G188" s="1">
        <v>470</v>
      </c>
      <c r="H188" s="1">
        <v>0.91978401003467491</v>
      </c>
      <c r="I188" s="1"/>
      <c r="J188" s="1"/>
      <c r="K188" s="1"/>
    </row>
    <row r="189" spans="1:11" ht="15" x14ac:dyDescent="0.25">
      <c r="A189" s="1">
        <v>472</v>
      </c>
      <c r="B189" s="1">
        <v>0.76560878667911036</v>
      </c>
      <c r="C189" s="1"/>
      <c r="D189" s="1">
        <v>472</v>
      </c>
      <c r="E189" s="1">
        <v>0.92363724540100134</v>
      </c>
      <c r="F189" s="1"/>
      <c r="G189" s="1">
        <v>472</v>
      </c>
      <c r="H189" s="1">
        <v>0.90697061619558861</v>
      </c>
      <c r="I189" s="1"/>
      <c r="J189" s="1"/>
      <c r="K189" s="1"/>
    </row>
    <row r="190" spans="1:11" ht="15" x14ac:dyDescent="0.25">
      <c r="A190" s="1">
        <v>474</v>
      </c>
      <c r="B190" s="1">
        <v>0.77581342727539315</v>
      </c>
      <c r="C190" s="1"/>
      <c r="D190" s="1">
        <v>474</v>
      </c>
      <c r="E190" s="1">
        <v>0.93279008009035103</v>
      </c>
      <c r="F190" s="1"/>
      <c r="G190" s="1">
        <v>474</v>
      </c>
      <c r="H190" s="1">
        <v>0.89317681575834718</v>
      </c>
      <c r="I190" s="1"/>
      <c r="J190" s="1"/>
      <c r="K190" s="1"/>
    </row>
    <row r="191" spans="1:11" ht="15" x14ac:dyDescent="0.25">
      <c r="A191" s="1">
        <v>476</v>
      </c>
      <c r="B191" s="1">
        <v>0.78618193891646793</v>
      </c>
      <c r="C191" s="1"/>
      <c r="D191" s="1">
        <v>476</v>
      </c>
      <c r="E191" s="1">
        <v>0.94145812365827786</v>
      </c>
      <c r="F191" s="1"/>
      <c r="G191" s="1">
        <v>476</v>
      </c>
      <c r="H191" s="1">
        <v>0.87848653429779167</v>
      </c>
      <c r="I191" s="1"/>
      <c r="J191" s="1"/>
      <c r="K191" s="1"/>
    </row>
    <row r="192" spans="1:11" ht="15" x14ac:dyDescent="0.25">
      <c r="A192" s="1">
        <v>478</v>
      </c>
      <c r="B192" s="1">
        <v>0.79669833749585839</v>
      </c>
      <c r="C192" s="1"/>
      <c r="D192" s="1">
        <v>478</v>
      </c>
      <c r="E192" s="1">
        <v>0.94956585041821318</v>
      </c>
      <c r="F192" s="1"/>
      <c r="G192" s="1">
        <v>478</v>
      </c>
      <c r="H192" s="1">
        <v>0.86298872212339561</v>
      </c>
      <c r="I192" s="1"/>
      <c r="J192" s="1"/>
      <c r="K192" s="1"/>
    </row>
    <row r="193" spans="1:11" ht="15" x14ac:dyDescent="0.25">
      <c r="A193" s="1">
        <v>480</v>
      </c>
      <c r="B193" s="1">
        <v>0.80734476403822875</v>
      </c>
      <c r="C193" s="1"/>
      <c r="D193" s="1">
        <v>480</v>
      </c>
      <c r="E193" s="1">
        <v>0.95703656278655136</v>
      </c>
      <c r="F193" s="1"/>
      <c r="G193" s="1">
        <v>480</v>
      </c>
      <c r="H193" s="1">
        <v>0.84677573864113109</v>
      </c>
      <c r="I193" s="1"/>
      <c r="J193" s="1"/>
      <c r="K193" s="1"/>
    </row>
    <row r="194" spans="1:11" ht="15" x14ac:dyDescent="0.25">
      <c r="A194" s="1">
        <v>482</v>
      </c>
      <c r="B194" s="1">
        <v>0.81810096752918293</v>
      </c>
      <c r="C194" s="1"/>
      <c r="D194" s="1">
        <v>482</v>
      </c>
      <c r="E194" s="1">
        <v>0.96379343384185079</v>
      </c>
      <c r="F194" s="1"/>
      <c r="G194" s="1">
        <v>482</v>
      </c>
      <c r="H194" s="1">
        <v>0.82994177467271868</v>
      </c>
      <c r="I194" s="1"/>
      <c r="J194" s="1"/>
      <c r="K194" s="1"/>
    </row>
    <row r="195" spans="1:11" ht="15" x14ac:dyDescent="0.25">
      <c r="A195" s="1">
        <v>484</v>
      </c>
      <c r="B195" s="1">
        <v>0.82894379008034014</v>
      </c>
      <c r="C195" s="1"/>
      <c r="D195" s="1">
        <v>484</v>
      </c>
      <c r="E195" s="1">
        <v>0.96976063988444949</v>
      </c>
      <c r="F195" s="1"/>
      <c r="G195" s="1">
        <v>484</v>
      </c>
      <c r="H195" s="1">
        <v>0.81258135701195411</v>
      </c>
      <c r="I195" s="1"/>
      <c r="J195" s="1"/>
      <c r="K195" s="1"/>
    </row>
    <row r="196" spans="1:11" ht="15" x14ac:dyDescent="0.25">
      <c r="A196" s="1">
        <v>486</v>
      </c>
      <c r="B196" s="1">
        <v>0.83984668251969152</v>
      </c>
      <c r="C196" s="1"/>
      <c r="D196" s="1">
        <v>486</v>
      </c>
      <c r="E196" s="1">
        <v>0.97486456352066142</v>
      </c>
      <c r="F196" s="1"/>
      <c r="G196" s="1">
        <v>486</v>
      </c>
      <c r="H196" s="1">
        <v>0.79478797181943084</v>
      </c>
      <c r="I196" s="1"/>
      <c r="J196" s="1"/>
      <c r="K196" s="1"/>
    </row>
    <row r="197" spans="1:11" ht="15" x14ac:dyDescent="0.25">
      <c r="A197" s="1">
        <v>488</v>
      </c>
      <c r="B197" s="1">
        <v>0.85077927571292056</v>
      </c>
      <c r="C197" s="1"/>
      <c r="D197" s="1">
        <v>488</v>
      </c>
      <c r="E197" s="1">
        <v>0.97903504308155687</v>
      </c>
      <c r="F197" s="1"/>
      <c r="G197" s="1">
        <v>488</v>
      </c>
      <c r="H197" s="1">
        <v>0.77665283485835668</v>
      </c>
      <c r="I197" s="1"/>
      <c r="J197" s="1"/>
      <c r="K197" s="1"/>
    </row>
    <row r="198" spans="1:11" ht="15" x14ac:dyDescent="0.25">
      <c r="A198" s="1">
        <v>490</v>
      </c>
      <c r="B198" s="1">
        <v>0.86170702877024452</v>
      </c>
      <c r="C198" s="1"/>
      <c r="D198" s="1">
        <v>490</v>
      </c>
      <c r="E198" s="1">
        <v>0.98220663956176546</v>
      </c>
      <c r="F198" s="1"/>
      <c r="G198" s="1">
        <v>490</v>
      </c>
      <c r="H198" s="1">
        <v>0.75826382769997958</v>
      </c>
      <c r="I198" s="1"/>
      <c r="J198" s="1"/>
      <c r="K198" s="1"/>
    </row>
    <row r="199" spans="1:11" ht="15" x14ac:dyDescent="0.25">
      <c r="A199" s="1">
        <v>492</v>
      </c>
      <c r="B199" s="1">
        <v>0.87259097058092727</v>
      </c>
      <c r="C199" s="1"/>
      <c r="D199" s="1">
        <v>492</v>
      </c>
      <c r="E199" s="1">
        <v>0.98431988816773996</v>
      </c>
      <c r="F199" s="1"/>
      <c r="G199" s="1">
        <v>492</v>
      </c>
      <c r="H199" s="1">
        <v>0.7397046104455729</v>
      </c>
      <c r="I199" s="1"/>
      <c r="J199" s="1"/>
      <c r="K199" s="1"/>
    </row>
    <row r="200" spans="1:11" ht="15" x14ac:dyDescent="0.25">
      <c r="A200" s="1">
        <v>494</v>
      </c>
      <c r="B200" s="1">
        <v>0.8833875465317933</v>
      </c>
      <c r="C200" s="1"/>
      <c r="D200" s="1">
        <v>494</v>
      </c>
      <c r="E200" s="1">
        <v>0.98532249844853326</v>
      </c>
      <c r="F200" s="1"/>
      <c r="G200" s="1">
        <v>494</v>
      </c>
      <c r="H200" s="1">
        <v>0.72105391367855987</v>
      </c>
      <c r="I200" s="1"/>
      <c r="J200" s="1"/>
      <c r="K200" s="1"/>
    </row>
    <row r="201" spans="1:11" ht="15" x14ac:dyDescent="0.25">
      <c r="A201" s="1">
        <v>496</v>
      </c>
      <c r="B201" s="1">
        <v>0.89404857827778939</v>
      </c>
      <c r="C201" s="1"/>
      <c r="D201" s="1">
        <v>496</v>
      </c>
      <c r="E201" s="1">
        <v>0.98517046526543295</v>
      </c>
      <c r="F201" s="1"/>
      <c r="G201" s="1">
        <v>496</v>
      </c>
      <c r="H201" s="1">
        <v>0.70238500560019235</v>
      </c>
      <c r="I201" s="1"/>
      <c r="J201" s="1"/>
      <c r="K201" s="1"/>
    </row>
    <row r="202" spans="1:11" ht="15" x14ac:dyDescent="0.25">
      <c r="A202" s="1">
        <v>498</v>
      </c>
      <c r="B202" s="1">
        <v>0.90452134126335215</v>
      </c>
      <c r="C202" s="1"/>
      <c r="D202" s="1">
        <v>498</v>
      </c>
      <c r="E202" s="1">
        <v>0.98382905288475886</v>
      </c>
      <c r="F202" s="1"/>
      <c r="G202" s="1">
        <v>498</v>
      </c>
      <c r="H202" s="1">
        <v>0.68376532480800312</v>
      </c>
      <c r="I202" s="1"/>
      <c r="J202" s="1"/>
      <c r="K202" s="1"/>
    </row>
    <row r="203" spans="1:11" ht="15" x14ac:dyDescent="0.25">
      <c r="A203" s="1">
        <v>500</v>
      </c>
      <c r="B203" s="1">
        <v>0.91474876233751024</v>
      </c>
      <c r="C203" s="1"/>
      <c r="D203" s="1">
        <v>500</v>
      </c>
      <c r="E203" s="1">
        <v>0.98127361647989686</v>
      </c>
      <c r="F203" s="1"/>
      <c r="G203" s="1">
        <v>500</v>
      </c>
      <c r="H203" s="1">
        <v>0.66525626501957924</v>
      </c>
      <c r="I203" s="1"/>
      <c r="J203" s="1"/>
      <c r="K203" s="1"/>
    </row>
    <row r="204" spans="1:11" ht="15" x14ac:dyDescent="0.25">
      <c r="A204" s="1">
        <v>502</v>
      </c>
      <c r="B204" s="1">
        <v>0.92466973808774222</v>
      </c>
      <c r="C204" s="1"/>
      <c r="D204" s="1">
        <v>502</v>
      </c>
      <c r="E204" s="1">
        <v>0.97749022938417862</v>
      </c>
      <c r="F204" s="1"/>
      <c r="G204" s="1">
        <v>502</v>
      </c>
      <c r="H204" s="1">
        <v>0.64691309519543028</v>
      </c>
      <c r="I204" s="1"/>
      <c r="J204" s="1"/>
      <c r="K204" s="1"/>
    </row>
    <row r="205" spans="1:11" ht="15" x14ac:dyDescent="0.25">
      <c r="A205" s="1">
        <v>504</v>
      </c>
      <c r="B205" s="1">
        <v>0.93421957316271476</v>
      </c>
      <c r="C205" s="1"/>
      <c r="D205" s="1">
        <v>504</v>
      </c>
      <c r="E205" s="1">
        <v>0.97247609045589078</v>
      </c>
      <c r="F205" s="1"/>
      <c r="G205" s="1">
        <v>504</v>
      </c>
      <c r="H205" s="1">
        <v>0.62878499686731104</v>
      </c>
      <c r="I205" s="1"/>
      <c r="J205" s="1"/>
      <c r="K205" s="1"/>
    </row>
    <row r="206" spans="1:11" ht="15" x14ac:dyDescent="0.25">
      <c r="A206" s="1">
        <v>506</v>
      </c>
      <c r="B206" s="1">
        <v>0.94333053655626897</v>
      </c>
      <c r="C206" s="1"/>
      <c r="D206" s="1">
        <v>506</v>
      </c>
      <c r="E206" s="1">
        <v>0.96623969363709028</v>
      </c>
      <c r="F206" s="1"/>
      <c r="G206" s="1">
        <v>506</v>
      </c>
      <c r="H206" s="1">
        <v>0.61091519987443821</v>
      </c>
      <c r="I206" s="1"/>
      <c r="J206" s="1"/>
      <c r="K206" s="1"/>
    </row>
    <row r="207" spans="1:11" ht="15" x14ac:dyDescent="0.25">
      <c r="A207" s="1">
        <v>508</v>
      </c>
      <c r="B207" s="1">
        <v>0.95193253230399855</v>
      </c>
      <c r="C207" s="1"/>
      <c r="D207" s="1">
        <v>508</v>
      </c>
      <c r="E207" s="1">
        <v>0.95880075078679972</v>
      </c>
      <c r="F207" s="1"/>
      <c r="G207" s="1">
        <v>508</v>
      </c>
      <c r="H207" s="1">
        <v>0.59334119796366092</v>
      </c>
      <c r="I207" s="1"/>
      <c r="J207" s="1"/>
      <c r="K207" s="1"/>
    </row>
    <row r="208" spans="1:11" ht="15" x14ac:dyDescent="0.25">
      <c r="A208" s="1">
        <v>510</v>
      </c>
      <c r="B208" s="1">
        <v>0.95995387908505891</v>
      </c>
      <c r="C208" s="1"/>
      <c r="D208" s="1">
        <v>510</v>
      </c>
      <c r="E208" s="1">
        <v>0.95018986859868482</v>
      </c>
      <c r="F208" s="1"/>
      <c r="G208" s="1">
        <v>510</v>
      </c>
      <c r="H208" s="1">
        <v>0.57609502662681411</v>
      </c>
      <c r="I208" s="1"/>
      <c r="J208" s="1"/>
      <c r="K208" s="1"/>
    </row>
    <row r="209" spans="1:11" ht="15" x14ac:dyDescent="0.25">
      <c r="A209" s="1">
        <v>512</v>
      </c>
      <c r="B209" s="1">
        <v>0.96732219070182968</v>
      </c>
      <c r="C209" s="1"/>
      <c r="D209" s="1">
        <v>512</v>
      </c>
      <c r="E209" s="1">
        <v>0.94044799024891368</v>
      </c>
      <c r="F209" s="1"/>
      <c r="G209" s="1">
        <v>512</v>
      </c>
      <c r="H209" s="1">
        <v>0.55920358694242811</v>
      </c>
      <c r="I209" s="1"/>
      <c r="J209" s="1"/>
      <c r="K209" s="1"/>
    </row>
    <row r="210" spans="1:11" ht="15" x14ac:dyDescent="0.25">
      <c r="A210" s="1">
        <v>514</v>
      </c>
      <c r="B210" s="1">
        <v>0.97396534630727272</v>
      </c>
      <c r="C210" s="1"/>
      <c r="D210" s="1">
        <v>514</v>
      </c>
      <c r="E210" s="1">
        <v>0.92962562171886221</v>
      </c>
      <c r="F210" s="1"/>
      <c r="G210" s="1">
        <v>514</v>
      </c>
      <c r="H210" s="1">
        <v>0.54268900089066574</v>
      </c>
      <c r="I210" s="1"/>
      <c r="J210" s="1"/>
      <c r="K210" s="1"/>
    </row>
    <row r="211" spans="1:11" ht="15" x14ac:dyDescent="0.25">
      <c r="A211" s="1">
        <v>516</v>
      </c>
      <c r="B211" s="1">
        <v>0.97981253564533655</v>
      </c>
      <c r="C211" s="1"/>
      <c r="D211" s="1">
        <v>516</v>
      </c>
      <c r="E211" s="1">
        <v>0.91778187090026975</v>
      </c>
      <c r="F211" s="1"/>
      <c r="G211" s="1">
        <v>516</v>
      </c>
      <c r="H211" s="1">
        <v>0.52656898547519404</v>
      </c>
      <c r="I211" s="1"/>
      <c r="J211" s="1"/>
      <c r="K211" s="1"/>
    </row>
    <row r="212" spans="1:11" ht="15" x14ac:dyDescent="0.25">
      <c r="A212" s="1">
        <v>518</v>
      </c>
      <c r="B212" s="1">
        <v>0.98479536063919282</v>
      </c>
      <c r="C212" s="1"/>
      <c r="D212" s="1">
        <v>518</v>
      </c>
      <c r="E212" s="1">
        <v>0.90498333411734166</v>
      </c>
      <c r="F212" s="1"/>
      <c r="G212" s="1">
        <v>518</v>
      </c>
      <c r="H212" s="1">
        <v>0.51085723489585599</v>
      </c>
      <c r="I212" s="1"/>
      <c r="J212" s="1"/>
      <c r="K212" s="1"/>
    </row>
    <row r="213" spans="1:11" ht="15" x14ac:dyDescent="0.25">
      <c r="A213" s="1">
        <v>520</v>
      </c>
      <c r="B213" s="1">
        <v>0.98884897066035626</v>
      </c>
      <c r="C213" s="1"/>
      <c r="D213" s="1">
        <v>520</v>
      </c>
      <c r="E213" s="1">
        <v>0.89130286923446578</v>
      </c>
      <c r="F213" s="1"/>
      <c r="G213" s="1">
        <v>520</v>
      </c>
      <c r="H213" s="1">
        <v>0.49556380188096705</v>
      </c>
      <c r="I213" s="1"/>
      <c r="J213" s="1"/>
      <c r="K213" s="1"/>
    </row>
    <row r="214" spans="1:11" ht="15" x14ac:dyDescent="0.25">
      <c r="A214" s="1">
        <v>522</v>
      </c>
      <c r="B214" s="1">
        <v>0.99191320505212699</v>
      </c>
      <c r="C214" s="1"/>
      <c r="D214" s="1">
        <v>522</v>
      </c>
      <c r="E214" s="1">
        <v>0.87681829687285728</v>
      </c>
      <c r="F214" s="1"/>
      <c r="G214" s="1">
        <v>522</v>
      </c>
      <c r="H214" s="1">
        <v>0.48069547104220467</v>
      </c>
      <c r="I214" s="1"/>
      <c r="J214" s="1"/>
      <c r="K214" s="1"/>
    </row>
    <row r="215" spans="1:11" ht="15" x14ac:dyDescent="0.25">
      <c r="A215" s="1">
        <v>524</v>
      </c>
      <c r="B215" s="1">
        <v>0.99393371330812597</v>
      </c>
      <c r="C215" s="1"/>
      <c r="D215" s="1">
        <v>524</v>
      </c>
      <c r="E215" s="1">
        <v>0.86161107142446047</v>
      </c>
      <c r="F215" s="1"/>
      <c r="G215" s="1">
        <v>524</v>
      </c>
      <c r="H215" s="1">
        <v>0.46625611871513839</v>
      </c>
      <c r="I215" s="1"/>
      <c r="J215" s="1"/>
      <c r="K215" s="1"/>
    </row>
    <row r="216" spans="1:11" ht="15" x14ac:dyDescent="0.25">
      <c r="A216" s="1">
        <v>526</v>
      </c>
      <c r="B216" s="1">
        <v>0.99486302106684465</v>
      </c>
      <c r="C216" s="1"/>
      <c r="D216" s="1">
        <v>526</v>
      </c>
      <c r="E216" s="1">
        <v>0.84576496168107407</v>
      </c>
      <c r="F216" s="1"/>
      <c r="G216" s="1">
        <v>526</v>
      </c>
      <c r="H216" s="1">
        <v>0.45224705516940511</v>
      </c>
      <c r="I216" s="1"/>
      <c r="J216" s="1"/>
      <c r="K216" s="1"/>
    </row>
    <row r="217" spans="1:11" ht="15" x14ac:dyDescent="0.25">
      <c r="A217" s="1">
        <v>528</v>
      </c>
      <c r="B217" s="1">
        <v>0.99466150908927886</v>
      </c>
      <c r="C217" s="1"/>
      <c r="D217" s="1">
        <v>528</v>
      </c>
      <c r="E217" s="1">
        <v>0.82936477728099289</v>
      </c>
      <c r="F217" s="1"/>
      <c r="G217" s="1">
        <v>528</v>
      </c>
      <c r="H217" s="1">
        <v>0.43866734630420878</v>
      </c>
      <c r="I217" s="1"/>
      <c r="J217" s="1"/>
      <c r="K217" s="1"/>
    </row>
    <row r="218" spans="1:11" ht="15" x14ac:dyDescent="0.25">
      <c r="A218" s="1">
        <v>530</v>
      </c>
      <c r="B218" s="1">
        <v>0.99329827288590666</v>
      </c>
      <c r="C218" s="1"/>
      <c r="D218" s="1">
        <v>530</v>
      </c>
      <c r="E218" s="1">
        <v>0.81249517220125722</v>
      </c>
      <c r="F218" s="1"/>
      <c r="G218" s="1">
        <v>530</v>
      </c>
      <c r="H218" s="1">
        <v>0.42551411298803121</v>
      </c>
      <c r="I218" s="1"/>
      <c r="J218" s="1"/>
      <c r="K218" s="1"/>
    </row>
    <row r="219" spans="1:11" ht="15" x14ac:dyDescent="0.25">
      <c r="A219" s="1">
        <v>532</v>
      </c>
      <c r="B219" s="1">
        <v>0.99075183280191836</v>
      </c>
      <c r="C219" s="1"/>
      <c r="D219" s="1">
        <v>532</v>
      </c>
      <c r="E219" s="1">
        <v>0.79523955062956275</v>
      </c>
      <c r="F219" s="1"/>
      <c r="G219" s="1">
        <v>532</v>
      </c>
      <c r="H219" s="1">
        <v>0.41278280706502468</v>
      </c>
      <c r="I219" s="1"/>
      <c r="J219" s="1"/>
      <c r="K219" s="1"/>
    </row>
    <row r="220" spans="1:11" ht="15" x14ac:dyDescent="0.25">
      <c r="A220" s="1">
        <v>534</v>
      </c>
      <c r="B220" s="1">
        <v>0.98701066818580008</v>
      </c>
      <c r="C220" s="1"/>
      <c r="D220" s="1">
        <v>534</v>
      </c>
      <c r="E220" s="1">
        <v>0.77767909418351611</v>
      </c>
      <c r="F220" s="1"/>
      <c r="G220" s="1">
        <v>534</v>
      </c>
      <c r="H220" s="1">
        <v>0.4004674637484964</v>
      </c>
      <c r="I220" s="1"/>
      <c r="J220" s="1"/>
      <c r="K220" s="1"/>
    </row>
    <row r="221" spans="1:11" ht="15" x14ac:dyDescent="0.25">
      <c r="A221" s="1">
        <v>536</v>
      </c>
      <c r="B221" s="1">
        <v>0.98207355465262547</v>
      </c>
      <c r="C221" s="1"/>
      <c r="D221" s="1">
        <v>536</v>
      </c>
      <c r="E221" s="1">
        <v>0.75989192302408004</v>
      </c>
      <c r="F221" s="1"/>
      <c r="G221" s="1">
        <v>536</v>
      </c>
      <c r="H221" s="1">
        <v>0.38856093067139474</v>
      </c>
      <c r="I221" s="1"/>
      <c r="J221" s="1"/>
      <c r="K221" s="1"/>
    </row>
    <row r="222" spans="1:11" ht="15" x14ac:dyDescent="0.25">
      <c r="A222" s="1">
        <v>538</v>
      </c>
      <c r="B222" s="1">
        <v>0.97594969017231081</v>
      </c>
      <c r="C222" s="1"/>
      <c r="D222" s="1">
        <v>538</v>
      </c>
      <c r="E222" s="1">
        <v>0.74195239729422746</v>
      </c>
      <c r="F222" s="1"/>
      <c r="G222" s="1">
        <v>538</v>
      </c>
      <c r="H222" s="1">
        <v>0.37705507428314722</v>
      </c>
      <c r="I222" s="1"/>
      <c r="J222" s="1"/>
      <c r="K222" s="1"/>
    </row>
    <row r="223" spans="1:11" ht="15" x14ac:dyDescent="0.25">
      <c r="A223" s="1">
        <v>540</v>
      </c>
      <c r="B223" s="1">
        <v>0.96865860340720289</v>
      </c>
      <c r="C223" s="1"/>
      <c r="D223" s="1">
        <v>540</v>
      </c>
      <c r="E223" s="1">
        <v>0.7239305597851895</v>
      </c>
      <c r="F223" s="1"/>
      <c r="G223" s="1">
        <v>540</v>
      </c>
      <c r="H223" s="1">
        <v>0.36594096459023739</v>
      </c>
      <c r="I223" s="1"/>
      <c r="J223" s="1"/>
      <c r="K223" s="1"/>
    </row>
    <row r="224" spans="1:11" ht="15" x14ac:dyDescent="0.25">
      <c r="A224" s="1">
        <v>542</v>
      </c>
      <c r="B224" s="1">
        <v>0.96022984594290683</v>
      </c>
      <c r="C224" s="1"/>
      <c r="D224" s="1">
        <v>542</v>
      </c>
      <c r="E224" s="1">
        <v>0.70589171598832978</v>
      </c>
      <c r="F224" s="1"/>
      <c r="G224" s="1">
        <v>542</v>
      </c>
      <c r="H224" s="1">
        <v>0.35520903945236315</v>
      </c>
      <c r="I224" s="1"/>
      <c r="J224" s="1"/>
      <c r="K224" s="1"/>
    </row>
    <row r="225" spans="1:11" ht="15" x14ac:dyDescent="0.25">
      <c r="A225" s="1">
        <v>544</v>
      </c>
      <c r="B225" s="1">
        <v>0.95070247829757026</v>
      </c>
      <c r="C225" s="1"/>
      <c r="D225" s="1">
        <v>544</v>
      </c>
      <c r="E225" s="1">
        <v>0.68789614384327991</v>
      </c>
      <c r="F225" s="1"/>
      <c r="G225" s="1">
        <v>544</v>
      </c>
      <c r="H225" s="1">
        <v>0.34484924978345677</v>
      </c>
      <c r="I225" s="1"/>
      <c r="J225" s="1"/>
      <c r="K225" s="1"/>
    </row>
    <row r="226" spans="1:11" ht="15" x14ac:dyDescent="0.25">
      <c r="A226" s="1">
        <v>546</v>
      </c>
      <c r="B226" s="1">
        <v>0.94012436734580351</v>
      </c>
      <c r="C226" s="1"/>
      <c r="D226" s="1">
        <v>546</v>
      </c>
      <c r="E226" s="1">
        <v>0.66999892257923432</v>
      </c>
      <c r="F226" s="1"/>
      <c r="G226" s="1">
        <v>546</v>
      </c>
      <c r="H226" s="1">
        <v>0.33485118708202799</v>
      </c>
      <c r="I226" s="1"/>
      <c r="J226" s="1"/>
      <c r="K226" s="1"/>
    </row>
    <row r="227" spans="1:11" ht="15" x14ac:dyDescent="0.25">
      <c r="A227" s="1">
        <v>548</v>
      </c>
      <c r="B227" s="1">
        <v>0.92855131958008519</v>
      </c>
      <c r="C227" s="1"/>
      <c r="D227" s="1">
        <v>548</v>
      </c>
      <c r="E227" s="1">
        <v>0.65224986803985341</v>
      </c>
      <c r="F227" s="1"/>
      <c r="G227" s="1">
        <v>548</v>
      </c>
      <c r="H227" s="1">
        <v>0.32520419474146034</v>
      </c>
      <c r="I227" s="1"/>
      <c r="J227" s="1"/>
      <c r="K227" s="1"/>
    </row>
    <row r="228" spans="1:11" ht="15" x14ac:dyDescent="0.25">
      <c r="A228" s="1">
        <v>550</v>
      </c>
      <c r="B228" s="1">
        <v>0.91604608006130084</v>
      </c>
      <c r="C228" s="1"/>
      <c r="D228" s="1">
        <v>550</v>
      </c>
      <c r="E228" s="1">
        <v>0.63469356070872052</v>
      </c>
      <c r="F228" s="1"/>
      <c r="G228" s="1">
        <v>550</v>
      </c>
      <c r="H228" s="1">
        <v>0.31589746457917556</v>
      </c>
      <c r="I228" s="1"/>
      <c r="J228" s="1"/>
      <c r="K228" s="1"/>
    </row>
    <row r="229" spans="1:11" ht="15" x14ac:dyDescent="0.25">
      <c r="A229" s="1">
        <v>552</v>
      </c>
      <c r="B229" s="1">
        <v>0.90267723070057249</v>
      </c>
      <c r="C229" s="1"/>
      <c r="D229" s="1">
        <v>552</v>
      </c>
      <c r="E229" s="1">
        <v>0.61736945220520134</v>
      </c>
      <c r="F229" s="1"/>
      <c r="G229" s="1">
        <v>552</v>
      </c>
      <c r="H229" s="1">
        <v>0.30692011998352986</v>
      </c>
      <c r="I229" s="1"/>
      <c r="J229" s="1"/>
      <c r="K229" s="1"/>
    </row>
    <row r="230" spans="1:11" ht="15" x14ac:dyDescent="0.25">
      <c r="A230" s="1">
        <v>554</v>
      </c>
      <c r="B230" s="1">
        <v>0.88851802351934206</v>
      </c>
      <c r="C230" s="1"/>
      <c r="D230" s="1">
        <v>554</v>
      </c>
      <c r="E230" s="1">
        <v>0.60031203617563522</v>
      </c>
      <c r="F230" s="1"/>
      <c r="G230" s="1">
        <v>554</v>
      </c>
      <c r="H230" s="1">
        <v>0.29826128701694554</v>
      </c>
      <c r="I230" s="1"/>
      <c r="J230" s="1"/>
      <c r="K230" s="1"/>
    </row>
    <row r="231" spans="1:11" ht="15" x14ac:dyDescent="0.25">
      <c r="A231" s="1">
        <v>556</v>
      </c>
      <c r="B231" s="1">
        <v>0.87364518474421637</v>
      </c>
      <c r="C231" s="1"/>
      <c r="D231" s="1">
        <v>556</v>
      </c>
      <c r="E231" s="1">
        <v>0.58355107013207386</v>
      </c>
      <c r="F231" s="1"/>
      <c r="G231" s="1">
        <v>556</v>
      </c>
      <c r="H231" s="1">
        <v>0.28991015473938087</v>
      </c>
      <c r="I231" s="1"/>
      <c r="J231" s="1"/>
      <c r="K231" s="1"/>
    </row>
    <row r="232" spans="1:11" ht="15" x14ac:dyDescent="0.25">
      <c r="A232" s="1">
        <v>558</v>
      </c>
      <c r="B232" s="1">
        <v>0.85813772412646305</v>
      </c>
      <c r="C232" s="1"/>
      <c r="D232" s="1">
        <v>558</v>
      </c>
      <c r="E232" s="1">
        <v>0.56711183576462321</v>
      </c>
      <c r="F232" s="1"/>
      <c r="G232" s="1">
        <v>558</v>
      </c>
      <c r="H232" s="1">
        <v>0.28185602593323045</v>
      </c>
      <c r="I232" s="1"/>
      <c r="J232" s="1"/>
      <c r="K232" s="1"/>
    </row>
    <row r="233" spans="1:11" ht="15" x14ac:dyDescent="0.25">
      <c r="A233" s="1">
        <v>560</v>
      </c>
      <c r="B233" s="1">
        <v>0.84207578095974522</v>
      </c>
      <c r="C233" s="1"/>
      <c r="D233" s="1">
        <v>560</v>
      </c>
      <c r="E233" s="1">
        <v>0.55101542645881585</v>
      </c>
      <c r="F233" s="1"/>
      <c r="G233" s="1">
        <v>560</v>
      </c>
      <c r="H233" s="1">
        <v>0.2740883593229948</v>
      </c>
      <c r="I233" s="1"/>
      <c r="J233" s="1"/>
      <c r="K233" s="1"/>
    </row>
    <row r="234" spans="1:11" ht="15" x14ac:dyDescent="0.25">
      <c r="A234" s="1">
        <v>562</v>
      </c>
      <c r="B234" s="1">
        <v>0.82553953420773651</v>
      </c>
      <c r="C234" s="1"/>
      <c r="D234" s="1">
        <v>562</v>
      </c>
      <c r="E234" s="1">
        <v>0.53527905208658866</v>
      </c>
      <c r="F234" s="1"/>
      <c r="G234" s="1">
        <v>562</v>
      </c>
      <c r="H234" s="1">
        <v>0.26659680429391552</v>
      </c>
      <c r="I234" s="1"/>
      <c r="J234" s="1"/>
      <c r="K234" s="1"/>
    </row>
    <row r="235" spans="1:11" ht="15" x14ac:dyDescent="0.25">
      <c r="A235" s="1">
        <v>564</v>
      </c>
      <c r="B235" s="1">
        <v>0.80860819929387273</v>
      </c>
      <c r="C235" s="1"/>
      <c r="D235" s="1">
        <v>564</v>
      </c>
      <c r="E235" s="1">
        <v>0.51991635252574286</v>
      </c>
      <c r="F235" s="1"/>
      <c r="G235" s="1">
        <v>564</v>
      </c>
      <c r="H235" s="1">
        <v>0.25937122902550469</v>
      </c>
      <c r="I235" s="1"/>
      <c r="J235" s="1"/>
      <c r="K235" s="1"/>
    </row>
    <row r="236" spans="1:11" ht="15" x14ac:dyDescent="0.25">
      <c r="A236" s="1">
        <v>566</v>
      </c>
      <c r="B236" s="1">
        <v>0.7913591288071079</v>
      </c>
      <c r="C236" s="1"/>
      <c r="D236" s="1">
        <v>566</v>
      </c>
      <c r="E236" s="1">
        <v>0.50493771273303145</v>
      </c>
      <c r="F236" s="1"/>
      <c r="G236" s="1">
        <v>566</v>
      </c>
      <c r="H236" s="1">
        <v>0.25240174287029571</v>
      </c>
      <c r="I236" s="1"/>
      <c r="J236" s="1"/>
      <c r="K236" s="1"/>
    </row>
    <row r="237" spans="1:11" ht="15" x14ac:dyDescent="0.25">
      <c r="A237" s="1">
        <v>568</v>
      </c>
      <c r="B237" s="1">
        <v>0.7738670289797257</v>
      </c>
      <c r="C237" s="1"/>
      <c r="D237" s="1">
        <v>568</v>
      </c>
      <c r="E237" s="1">
        <v>0.49035057350174138</v>
      </c>
      <c r="F237" s="1"/>
      <c r="G237" s="1">
        <v>568</v>
      </c>
      <c r="H237" s="1">
        <v>0.24567871372647221</v>
      </c>
      <c r="I237" s="1"/>
      <c r="J237" s="1"/>
      <c r="K237" s="1"/>
    </row>
    <row r="238" spans="1:11" ht="15" x14ac:dyDescent="0.25">
      <c r="A238" s="1">
        <v>570</v>
      </c>
      <c r="B238" s="1">
        <v>0.75620329859279756</v>
      </c>
      <c r="C238" s="1"/>
      <c r="D238" s="1">
        <v>570</v>
      </c>
      <c r="E238" s="1">
        <v>0.4761597332420866</v>
      </c>
      <c r="F238" s="1"/>
      <c r="G238" s="1">
        <v>570</v>
      </c>
      <c r="H238" s="1">
        <v>0.23919278107600683</v>
      </c>
      <c r="I238" s="1"/>
      <c r="J238" s="1"/>
      <c r="K238" s="1"/>
    </row>
    <row r="239" spans="1:11" ht="15" x14ac:dyDescent="0.25">
      <c r="A239" s="1">
        <v>572</v>
      </c>
      <c r="B239" s="1">
        <v>0.73843549220070159</v>
      </c>
      <c r="C239" s="1"/>
      <c r="D239" s="1">
        <v>572</v>
      </c>
      <c r="E239" s="1">
        <v>0.46236763721092211</v>
      </c>
      <c r="F239" s="1"/>
      <c r="G239" s="1">
        <v>572</v>
      </c>
      <c r="H239" s="1">
        <v>0.23293486528819007</v>
      </c>
      <c r="I239" s="1"/>
      <c r="J239" s="1"/>
      <c r="K239" s="1"/>
    </row>
    <row r="240" spans="1:11" ht="15" x14ac:dyDescent="0.25">
      <c r="A240" s="1">
        <v>574</v>
      </c>
      <c r="B240" s="1">
        <v>0.72062690541111252</v>
      </c>
      <c r="C240" s="1"/>
      <c r="D240" s="1">
        <v>574</v>
      </c>
      <c r="E240" s="1">
        <v>0.44897465157552763</v>
      </c>
      <c r="F240" s="1"/>
      <c r="G240" s="1">
        <v>574</v>
      </c>
      <c r="H240" s="1">
        <v>0.22689617372206083</v>
      </c>
      <c r="I240" s="1"/>
      <c r="J240" s="1"/>
      <c r="K240" s="1"/>
    </row>
    <row r="241" spans="1:11" ht="15" x14ac:dyDescent="0.25">
      <c r="A241" s="1">
        <v>576</v>
      </c>
      <c r="B241" s="1">
        <v>0.70283627651764302</v>
      </c>
      <c r="C241" s="1"/>
      <c r="D241" s="1">
        <v>576</v>
      </c>
      <c r="E241" s="1">
        <v>0.43597932052207977</v>
      </c>
      <c r="F241" s="1"/>
      <c r="G241" s="1">
        <v>576</v>
      </c>
      <c r="H241" s="1">
        <v>0.22106820410039341</v>
      </c>
      <c r="I241" s="1"/>
      <c r="J241" s="1"/>
      <c r="K241" s="1"/>
    </row>
    <row r="242" spans="1:11" ht="15" x14ac:dyDescent="0.25">
      <c r="A242" s="1">
        <v>578</v>
      </c>
      <c r="B242" s="1">
        <v>0.68511759610388845</v>
      </c>
      <c r="C242" s="1"/>
      <c r="D242" s="1">
        <v>578</v>
      </c>
      <c r="E242" s="1">
        <v>0.42337860531629934</v>
      </c>
      <c r="F242" s="1"/>
      <c r="G242" s="1">
        <v>578</v>
      </c>
      <c r="H242" s="1">
        <v>0.2154427455724518</v>
      </c>
      <c r="I242" s="1"/>
      <c r="J242" s="1"/>
      <c r="K242" s="1"/>
    </row>
    <row r="243" spans="1:11" ht="15" x14ac:dyDescent="0.25">
      <c r="A243" s="1">
        <v>580</v>
      </c>
      <c r="B243" s="1">
        <v>0.66752001431273178</v>
      </c>
      <c r="C243" s="1"/>
      <c r="D243" s="1">
        <v>580</v>
      </c>
      <c r="E243" s="1">
        <v>0.41116810479938171</v>
      </c>
      <c r="F243" s="1"/>
      <c r="G243" s="1">
        <v>580</v>
      </c>
      <c r="H243" s="1">
        <v>0.21001187783244513</v>
      </c>
      <c r="I243" s="1"/>
      <c r="J243" s="1"/>
      <c r="K243" s="1"/>
    </row>
    <row r="244" spans="1:11" ht="15" x14ac:dyDescent="0.25">
      <c r="A244" s="1">
        <v>582</v>
      </c>
      <c r="B244" s="1">
        <v>0.65008783425510552</v>
      </c>
      <c r="C244" s="1"/>
      <c r="D244" s="1">
        <v>582</v>
      </c>
      <c r="E244" s="1">
        <v>0.39934225726719719</v>
      </c>
      <c r="F244" s="1"/>
      <c r="G244" s="1">
        <v>582</v>
      </c>
      <c r="H244" s="1">
        <v>0.20476796861533109</v>
      </c>
      <c r="I244" s="1"/>
      <c r="J244" s="1"/>
      <c r="K244" s="1"/>
    </row>
    <row r="245" spans="1:11" ht="15" x14ac:dyDescent="0.25">
      <c r="A245" s="1">
        <v>584</v>
      </c>
      <c r="B245" s="1">
        <v>0.63286057944035701</v>
      </c>
      <c r="C245" s="1"/>
      <c r="D245" s="1">
        <v>584</v>
      </c>
      <c r="E245" s="1">
        <v>0.38789452404656899</v>
      </c>
      <c r="F245" s="1"/>
      <c r="G245" s="1">
        <v>584</v>
      </c>
      <c r="H245" s="1">
        <v>0.19970366985093468</v>
      </c>
      <c r="I245" s="1"/>
      <c r="J245" s="1"/>
      <c r="K245" s="1"/>
    </row>
    <row r="246" spans="1:11" ht="15" x14ac:dyDescent="0.25">
      <c r="A246" s="1">
        <v>586</v>
      </c>
      <c r="B246" s="1">
        <v>0.61587312305089448</v>
      </c>
      <c r="C246" s="1"/>
      <c r="D246" s="1">
        <v>586</v>
      </c>
      <c r="E246" s="1">
        <v>0.37681755536194272</v>
      </c>
      <c r="F246" s="1"/>
      <c r="G246" s="1">
        <v>586</v>
      </c>
      <c r="H246" s="1">
        <v>0.1948119127210185</v>
      </c>
      <c r="I246" s="1"/>
      <c r="J246" s="1"/>
      <c r="K246" s="1"/>
    </row>
    <row r="247" spans="1:11" ht="15" x14ac:dyDescent="0.25">
      <c r="A247" s="1">
        <v>588</v>
      </c>
      <c r="B247" s="1">
        <v>0.59915586725374537</v>
      </c>
      <c r="C247" s="1"/>
      <c r="D247" s="1">
        <v>588</v>
      </c>
      <c r="E247" s="1">
        <v>0.36610333929099681</v>
      </c>
      <c r="F247" s="1"/>
      <c r="G247" s="1">
        <v>588</v>
      </c>
      <c r="H247" s="1">
        <v>0.19008590183153951</v>
      </c>
      <c r="I247" s="1"/>
      <c r="J247" s="1"/>
      <c r="K247" s="1"/>
    </row>
    <row r="248" spans="1:11" ht="15" x14ac:dyDescent="0.25">
      <c r="A248" s="1">
        <v>590</v>
      </c>
      <c r="B248" s="1">
        <v>0.58273496143872905</v>
      </c>
      <c r="C248" s="1"/>
      <c r="D248" s="1">
        <v>590</v>
      </c>
      <c r="E248" s="1">
        <v>0.35574333475069175</v>
      </c>
      <c r="F248" s="1"/>
      <c r="G248" s="1">
        <v>590</v>
      </c>
      <c r="H248" s="1">
        <v>0.1855191086836202</v>
      </c>
      <c r="I248" s="1"/>
      <c r="J248" s="1"/>
      <c r="K248" s="1"/>
    </row>
    <row r="249" spans="1:11" ht="15" x14ac:dyDescent="0.25">
      <c r="A249" s="1">
        <v>592</v>
      </c>
      <c r="B249" s="1">
        <v>0.56663254920089745</v>
      </c>
      <c r="C249" s="1"/>
      <c r="D249" s="1">
        <v>592</v>
      </c>
      <c r="E249" s="1">
        <v>0.34572858954655494</v>
      </c>
      <c r="F249" s="1"/>
      <c r="G249" s="1">
        <v>592</v>
      </c>
      <c r="H249" s="1">
        <v>0.18110526460132204</v>
      </c>
      <c r="I249" s="1"/>
      <c r="J249" s="1"/>
      <c r="K249" s="1"/>
    </row>
    <row r="250" spans="1:11" ht="15" x14ac:dyDescent="0.25">
      <c r="A250" s="1">
        <v>594</v>
      </c>
      <c r="B250" s="1">
        <v>0.55086703495822731</v>
      </c>
      <c r="C250" s="1"/>
      <c r="D250" s="1">
        <v>594</v>
      </c>
      <c r="E250" s="1">
        <v>0.33604984456748843</v>
      </c>
      <c r="F250" s="1"/>
      <c r="G250" s="1">
        <v>594</v>
      </c>
      <c r="H250" s="1">
        <v>0.17683835325186525</v>
      </c>
      <c r="I250" s="1"/>
      <c r="J250" s="1"/>
      <c r="K250" s="1"/>
    </row>
    <row r="251" spans="1:11" ht="15" x14ac:dyDescent="0.25">
      <c r="A251" s="1">
        <v>596</v>
      </c>
      <c r="B251" s="1">
        <v>0.53545336224149853</v>
      </c>
      <c r="C251" s="1"/>
      <c r="D251" s="1">
        <v>596</v>
      </c>
      <c r="E251" s="1">
        <v>0.32669762522459256</v>
      </c>
      <c r="F251" s="1"/>
      <c r="G251" s="1">
        <v>596</v>
      </c>
      <c r="H251" s="1">
        <v>0.17271260287424062</v>
      </c>
      <c r="I251" s="1"/>
      <c r="J251" s="1"/>
      <c r="K251" s="1"/>
    </row>
    <row r="252" spans="1:11" ht="15" x14ac:dyDescent="0.25">
      <c r="A252" s="1">
        <v>598</v>
      </c>
      <c r="B252" s="1">
        <v>0.52040329685267661</v>
      </c>
      <c r="C252" s="1"/>
      <c r="D252" s="1">
        <v>598</v>
      </c>
      <c r="E252" s="1">
        <v>0.31766232122286009</v>
      </c>
      <c r="F252" s="1"/>
      <c r="G252" s="1">
        <v>598</v>
      </c>
      <c r="H252" s="1">
        <v>0.16872247831479492</v>
      </c>
      <c r="I252" s="1"/>
      <c r="J252" s="1"/>
      <c r="K252" s="1"/>
    </row>
    <row r="253" spans="1:11" ht="15" x14ac:dyDescent="0.25">
      <c r="A253" s="1">
        <v>600</v>
      </c>
      <c r="B253" s="1">
        <v>0.50572570921527515</v>
      </c>
      <c r="C253" s="1"/>
      <c r="D253" s="1">
        <v>600</v>
      </c>
      <c r="E253" s="1">
        <v>0.30893425572541844</v>
      </c>
      <c r="F253" s="1"/>
      <c r="G253" s="1">
        <v>600</v>
      </c>
      <c r="H253" s="1">
        <v>0.16486267295325885</v>
      </c>
      <c r="I253" s="1"/>
      <c r="J253" s="1"/>
      <c r="K253" s="1"/>
    </row>
    <row r="254" spans="1:11" ht="15" x14ac:dyDescent="0.25">
      <c r="A254" s="1">
        <v>602</v>
      </c>
      <c r="B254" s="1">
        <v>0.49142685130167718</v>
      </c>
      <c r="C254" s="1"/>
      <c r="D254" s="1">
        <v>602</v>
      </c>
      <c r="E254" s="1">
        <v>0.3005037449265513</v>
      </c>
      <c r="F254" s="1"/>
      <c r="G254" s="1">
        <v>602</v>
      </c>
      <c r="H254" s="1">
        <v>0.16112810058943039</v>
      </c>
      <c r="I254" s="1"/>
      <c r="J254" s="1"/>
      <c r="K254" s="1"/>
    </row>
    <row r="255" spans="1:11" ht="15" x14ac:dyDescent="0.25">
      <c r="A255" s="1">
        <v>604</v>
      </c>
      <c r="B255" s="1">
        <v>0.47751062449575055</v>
      </c>
      <c r="C255" s="1"/>
      <c r="D255" s="1">
        <v>604</v>
      </c>
      <c r="E255" s="1">
        <v>0.29236114899637522</v>
      </c>
      <c r="F255" s="1"/>
      <c r="G255" s="1">
        <v>604</v>
      </c>
      <c r="H255" s="1">
        <v>0.15751388734921756</v>
      </c>
      <c r="I255" s="1"/>
      <c r="J255" s="1"/>
      <c r="K255" s="1"/>
    </row>
    <row r="256" spans="1:11" ht="15" x14ac:dyDescent="0.25">
      <c r="A256" s="1">
        <v>606</v>
      </c>
      <c r="B256" s="1">
        <v>0.46397883562100972</v>
      </c>
      <c r="C256" s="1"/>
      <c r="D256" s="1">
        <v>606</v>
      </c>
      <c r="E256" s="1">
        <v>0.28449691530029886</v>
      </c>
      <c r="F256" s="1"/>
      <c r="G256" s="1">
        <v>606</v>
      </c>
      <c r="H256" s="1">
        <v>0.1540153636587408</v>
      </c>
      <c r="I256" s="1"/>
      <c r="J256" s="1"/>
      <c r="K256" s="1"/>
    </row>
    <row r="257" spans="1:11" ht="15" x14ac:dyDescent="0.25">
      <c r="A257" s="1">
        <v>608</v>
      </c>
      <c r="B257" s="1">
        <v>0.45083143912906443</v>
      </c>
      <c r="C257" s="1"/>
      <c r="D257" s="1">
        <v>608</v>
      </c>
      <c r="E257" s="1">
        <v>0.27690161473309183</v>
      </c>
      <c r="F257" s="1"/>
      <c r="G257" s="1">
        <v>608</v>
      </c>
      <c r="H257" s="1">
        <v>0.15062805632652165</v>
      </c>
      <c r="I257" s="1"/>
      <c r="J257" s="1"/>
      <c r="K257" s="1"/>
    </row>
    <row r="258" spans="1:11" ht="15" x14ac:dyDescent="0.25">
      <c r="A258" s="1">
        <v>610</v>
      </c>
      <c r="B258" s="1">
        <v>0.43806676409995204</v>
      </c>
      <c r="C258" s="1"/>
      <c r="D258" s="1">
        <v>610</v>
      </c>
      <c r="E258" s="1">
        <v>0.2695659719426815</v>
      </c>
      <c r="F258" s="1"/>
      <c r="G258" s="1">
        <v>610</v>
      </c>
      <c r="H258" s="1">
        <v>0.14734768076630178</v>
      </c>
      <c r="I258" s="1"/>
      <c r="J258" s="1"/>
      <c r="K258" s="1"/>
    </row>
    <row r="259" spans="1:11" ht="15" x14ac:dyDescent="0.25">
      <c r="A259" s="1">
        <v>612</v>
      </c>
      <c r="B259" s="1">
        <v>0.42568172525917791</v>
      </c>
      <c r="C259" s="1"/>
      <c r="D259" s="1">
        <v>612</v>
      </c>
      <c r="E259" s="1">
        <v>0.26248089015446285</v>
      </c>
      <c r="F259" s="1"/>
      <c r="G259" s="1">
        <v>612</v>
      </c>
      <c r="H259" s="1">
        <v>0.14417013338658691</v>
      </c>
      <c r="I259" s="1"/>
      <c r="J259" s="1"/>
      <c r="K259" s="1"/>
    </row>
    <row r="260" spans="1:11" ht="15" x14ac:dyDescent="0.25">
      <c r="A260" s="1">
        <v>614</v>
      </c>
      <c r="B260" s="1">
        <v>0.41367201767268758</v>
      </c>
      <c r="C260" s="1"/>
      <c r="D260" s="1">
        <v>614</v>
      </c>
      <c r="E260" s="1">
        <v>0.25563747124408542</v>
      </c>
      <c r="F260" s="1"/>
      <c r="G260" s="1">
        <v>614</v>
      </c>
      <c r="H260" s="1">
        <v>0.14109148416746187</v>
      </c>
      <c r="I260" s="1"/>
      <c r="J260" s="1"/>
      <c r="K260" s="1"/>
    </row>
    <row r="261" spans="1:11" ht="15" x14ac:dyDescent="0.25">
      <c r="A261" s="1">
        <v>616</v>
      </c>
      <c r="B261" s="1">
        <v>0.40203229514936556</v>
      </c>
      <c r="C261" s="1"/>
      <c r="D261" s="1">
        <v>616</v>
      </c>
      <c r="E261" s="1">
        <v>0.24902703164641149</v>
      </c>
      <c r="F261" s="1"/>
      <c r="G261" s="1">
        <v>616</v>
      </c>
      <c r="H261" s="1">
        <v>0.13810796944049053</v>
      </c>
      <c r="I261" s="1"/>
      <c r="J261" s="1"/>
      <c r="K261" s="1"/>
    </row>
    <row r="262" spans="1:11" ht="15" x14ac:dyDescent="0.25">
      <c r="A262" s="1">
        <v>618</v>
      </c>
      <c r="B262" s="1">
        <v>0.39075633267052878</v>
      </c>
      <c r="C262" s="1"/>
      <c r="D262" s="1">
        <v>618</v>
      </c>
      <c r="E262" s="1">
        <v>0.24264111463113935</v>
      </c>
      <c r="F262" s="1"/>
      <c r="G262" s="1">
        <v>618</v>
      </c>
      <c r="H262" s="1">
        <v>0.13521598488345266</v>
      </c>
      <c r="I262" s="1"/>
      <c r="J262" s="1"/>
      <c r="K262" s="1"/>
    </row>
    <row r="263" spans="1:11" ht="15" x14ac:dyDescent="0.25">
      <c r="A263" s="1">
        <v>620</v>
      </c>
      <c r="B263" s="1">
        <v>0.37983717338728074</v>
      </c>
      <c r="C263" s="1"/>
      <c r="D263" s="1">
        <v>620</v>
      </c>
      <c r="E263" s="1">
        <v>0.23647149942192636</v>
      </c>
      <c r="F263" s="1"/>
      <c r="G263" s="1">
        <v>620</v>
      </c>
      <c r="H263" s="1">
        <v>0.13241207873825156</v>
      </c>
      <c r="I263" s="1"/>
      <c r="J263" s="1"/>
      <c r="K263" s="1"/>
    </row>
    <row r="264" spans="1:11" ht="15" x14ac:dyDescent="0.25">
      <c r="A264" s="1">
        <v>622</v>
      </c>
      <c r="B264" s="1">
        <v>0.36926726088925887</v>
      </c>
      <c r="C264" s="1"/>
      <c r="D264" s="1">
        <v>622</v>
      </c>
      <c r="E264" s="1">
        <v>0.23051020758590124</v>
      </c>
      <c r="F264" s="1"/>
      <c r="G264" s="1">
        <v>622</v>
      </c>
      <c r="H264" s="1">
        <v>0.12969294525738961</v>
      </c>
      <c r="I264" s="1"/>
      <c r="J264" s="1"/>
      <c r="K264" s="1"/>
    </row>
    <row r="265" spans="1:11" ht="15" x14ac:dyDescent="0.25">
      <c r="A265" s="1">
        <v>624</v>
      </c>
      <c r="B265" s="1">
        <v>0.35903855756140612</v>
      </c>
      <c r="C265" s="1"/>
      <c r="D265" s="1">
        <v>624</v>
      </c>
      <c r="E265" s="1">
        <v>0.22474950707435304</v>
      </c>
      <c r="F265" s="1"/>
      <c r="G265" s="1">
        <v>624</v>
      </c>
      <c r="H265" s="1">
        <v>0.12705541838198608</v>
      </c>
      <c r="I265" s="1"/>
      <c r="J265" s="1"/>
      <c r="K265" s="1"/>
    </row>
    <row r="266" spans="1:11" ht="15" x14ac:dyDescent="0.25">
      <c r="A266" s="1">
        <v>626</v>
      </c>
      <c r="B266" s="1">
        <v>0.3491426499175504</v>
      </c>
      <c r="C266" s="1"/>
      <c r="D266" s="1">
        <v>626</v>
      </c>
      <c r="E266" s="1">
        <v>0.21918191425306022</v>
      </c>
      <c r="F266" s="1"/>
      <c r="G266" s="1">
        <v>626</v>
      </c>
      <c r="H266" s="1">
        <v>0.1244964656522396</v>
      </c>
      <c r="I266" s="1"/>
      <c r="J266" s="1"/>
      <c r="K266" s="1"/>
    </row>
    <row r="267" spans="1:11" ht="15" x14ac:dyDescent="0.25">
      <c r="A267" s="1">
        <v>628</v>
      </c>
      <c r="B267" s="1">
        <v>0.33957084183829733</v>
      </c>
      <c r="C267" s="1"/>
      <c r="D267" s="1">
        <v>628</v>
      </c>
      <c r="E267" s="1">
        <v>0.21380019422211527</v>
      </c>
      <c r="F267" s="1"/>
      <c r="G267" s="1">
        <v>628</v>
      </c>
      <c r="H267" s="1">
        <v>0.12201318234954062</v>
      </c>
      <c r="I267" s="1"/>
      <c r="J267" s="1"/>
      <c r="K267" s="1"/>
    </row>
    <row r="268" spans="1:11" ht="15" x14ac:dyDescent="0.25">
      <c r="A268" s="1">
        <v>630</v>
      </c>
      <c r="B268" s="1">
        <v>0.33031423665286574</v>
      </c>
      <c r="C268" s="1"/>
      <c r="D268" s="1">
        <v>630</v>
      </c>
      <c r="E268" s="1">
        <v>0.20859735969006299</v>
      </c>
      <c r="F268" s="1"/>
      <c r="G268" s="1">
        <v>630</v>
      </c>
      <c r="H268" s="1">
        <v>0.11960278586803952</v>
      </c>
      <c r="I268" s="1"/>
      <c r="J268" s="1"/>
      <c r="K268" s="1"/>
    </row>
    <row r="269" spans="1:11" ht="15" x14ac:dyDescent="0.25">
      <c r="A269" s="1">
        <v>632</v>
      </c>
      <c r="B269" s="1">
        <v>0.32136380899582451</v>
      </c>
      <c r="C269" s="1"/>
      <c r="D269" s="1">
        <v>632</v>
      </c>
      <c r="E269" s="1">
        <v>0.2035666686354477</v>
      </c>
      <c r="F269" s="1"/>
      <c r="G269" s="1">
        <v>632</v>
      </c>
      <c r="H269" s="1">
        <v>0.11726261031229923</v>
      </c>
      <c r="I269" s="1"/>
      <c r="J269" s="1"/>
      <c r="K269" s="1"/>
    </row>
    <row r="270" spans="1:11" ht="15" x14ac:dyDescent="0.25">
      <c r="A270" s="1">
        <v>634</v>
      </c>
      <c r="B270" s="1">
        <v>0.31271046734518793</v>
      </c>
      <c r="C270" s="1"/>
      <c r="D270" s="1">
        <v>634</v>
      </c>
      <c r="E270" s="1">
        <v>0.19870162096037525</v>
      </c>
      <c r="F270" s="1"/>
      <c r="G270" s="1">
        <v>634</v>
      </c>
      <c r="H270" s="1">
        <v>0.11499010131677079</v>
      </c>
      <c r="I270" s="1"/>
      <c r="J270" s="1"/>
      <c r="K270" s="1"/>
    </row>
    <row r="271" spans="1:11" ht="15" x14ac:dyDescent="0.25">
      <c r="A271" s="1">
        <v>636</v>
      </c>
      <c r="B271" s="1">
        <v>0.30434510811225712</v>
      </c>
      <c r="C271" s="1"/>
      <c r="D271" s="1">
        <v>636</v>
      </c>
      <c r="E271" s="1">
        <v>0.19399595431508077</v>
      </c>
      <c r="F271" s="1"/>
      <c r="G271" s="1">
        <v>636</v>
      </c>
      <c r="H271" s="1">
        <v>0.11278281108205401</v>
      </c>
      <c r="I271" s="1"/>
      <c r="J271" s="1"/>
      <c r="K271" s="1"/>
    </row>
    <row r="272" spans="1:11" ht="15" x14ac:dyDescent="0.25">
      <c r="A272" s="1">
        <v>638</v>
      </c>
      <c r="B272" s="1">
        <v>0.29625866210931451</v>
      </c>
      <c r="C272" s="1"/>
      <c r="D272" s="1">
        <v>638</v>
      </c>
      <c r="E272" s="1">
        <v>0.18944363924960561</v>
      </c>
      <c r="F272" s="1"/>
      <c r="G272" s="1">
        <v>638</v>
      </c>
      <c r="H272" s="1">
        <v>0.11063839362234351</v>
      </c>
      <c r="I272" s="1"/>
      <c r="J272" s="1"/>
      <c r="K272" s="1"/>
    </row>
    <row r="273" spans="1:11" ht="15" x14ac:dyDescent="0.25">
      <c r="A273" s="1">
        <v>640</v>
      </c>
      <c r="B273" s="1">
        <v>0.28844213417170494</v>
      </c>
      <c r="C273" s="1"/>
      <c r="D273" s="1">
        <v>640</v>
      </c>
      <c r="E273" s="1">
        <v>0.18503887382830464</v>
      </c>
      <c r="F273" s="1"/>
      <c r="G273" s="1">
        <v>640</v>
      </c>
      <c r="H273" s="1">
        <v>0.10855460021803087</v>
      </c>
      <c r="I273" s="1"/>
      <c r="J273" s="1"/>
      <c r="K273" s="1"/>
    </row>
    <row r="274" spans="1:11" ht="15" x14ac:dyDescent="0.25">
      <c r="A274" s="1">
        <v>642</v>
      </c>
      <c r="B274" s="1">
        <v>0.28088663665819724</v>
      </c>
      <c r="C274" s="1"/>
      <c r="D274" s="1">
        <v>642</v>
      </c>
      <c r="E274" s="1">
        <v>0.18077607782475869</v>
      </c>
      <c r="F274" s="1"/>
      <c r="G274" s="1">
        <v>642</v>
      </c>
      <c r="H274" s="1">
        <v>0.10652927506708765</v>
      </c>
      <c r="I274" s="1"/>
      <c r="J274" s="1"/>
      <c r="K274" s="1"/>
    </row>
    <row r="275" spans="1:11" ht="15" x14ac:dyDescent="0.25">
      <c r="A275" s="1">
        <v>644</v>
      </c>
      <c r="B275" s="1">
        <v>0.27358341749958914</v>
      </c>
      <c r="C275" s="1"/>
      <c r="D275" s="1">
        <v>644</v>
      </c>
      <c r="E275" s="1">
        <v>0.17664988659859537</v>
      </c>
      <c r="F275" s="1"/>
      <c r="G275" s="1">
        <v>644</v>
      </c>
      <c r="H275" s="1">
        <v>0.10456035112865003</v>
      </c>
      <c r="I275" s="1"/>
      <c r="J275" s="1"/>
      <c r="K275" s="1"/>
    </row>
    <row r="276" spans="1:11" ht="15" x14ac:dyDescent="0.25">
      <c r="A276" s="1">
        <v>646</v>
      </c>
      <c r="B276" s="1">
        <v>0.26652388341173505</v>
      </c>
      <c r="C276" s="1"/>
      <c r="D276" s="1">
        <v>646</v>
      </c>
      <c r="E276" s="1">
        <v>0.17265514474151045</v>
      </c>
      <c r="F276" s="1"/>
      <c r="G276" s="1">
        <v>646</v>
      </c>
      <c r="H276" s="1">
        <v>0.10264584615207861</v>
      </c>
      <c r="I276" s="1"/>
      <c r="J276" s="1"/>
      <c r="K276" s="1"/>
    </row>
    <row r="277" spans="1:11" ht="15" x14ac:dyDescent="0.25">
      <c r="A277" s="1">
        <v>648</v>
      </c>
      <c r="B277" s="1">
        <v>0.25969961883649262</v>
      </c>
      <c r="C277" s="1"/>
      <c r="D277" s="1">
        <v>648</v>
      </c>
      <c r="E277" s="1">
        <v>0.16878689956723769</v>
      </c>
      <c r="F277" s="1"/>
      <c r="G277" s="1">
        <v>648</v>
      </c>
      <c r="H277" s="1">
        <v>0.10078385888470487</v>
      </c>
      <c r="I277" s="1"/>
      <c r="J277" s="1"/>
      <c r="K277" s="1"/>
    </row>
    <row r="278" spans="1:11" ht="15" x14ac:dyDescent="0.25">
      <c r="A278" s="1">
        <v>650</v>
      </c>
      <c r="B278" s="1">
        <v>0.25310240112337701</v>
      </c>
      <c r="C278" s="1"/>
      <c r="D278" s="1">
        <v>650</v>
      </c>
      <c r="E278" s="1">
        <v>0.16504039450918595</v>
      </c>
      <c r="F278" s="1"/>
      <c r="G278" s="1">
        <v>650</v>
      </c>
      <c r="H278" s="1">
        <v>9.8972565451447503E-2</v>
      </c>
      <c r="I278" s="1"/>
      <c r="J278" s="1"/>
      <c r="K278" s="1"/>
    </row>
    <row r="279" spans="1:11" ht="15" x14ac:dyDescent="0.25">
      <c r="A279" s="1">
        <v>652</v>
      </c>
      <c r="B279" s="1">
        <v>0.24672421241639486</v>
      </c>
      <c r="C279" s="1"/>
      <c r="D279" s="1">
        <v>652</v>
      </c>
      <c r="E279" s="1">
        <v>0.16141106247977011</v>
      </c>
      <c r="F279" s="1"/>
      <c r="G279" s="1">
        <v>652</v>
      </c>
      <c r="H279" s="1">
        <v>9.7210215899554586E-2</v>
      </c>
      <c r="I279" s="1"/>
      <c r="J279" s="1"/>
      <c r="K279" s="1"/>
    </row>
    <row r="280" spans="1:11" ht="15" x14ac:dyDescent="0.25">
      <c r="A280" s="1">
        <v>654</v>
      </c>
      <c r="B280" s="1">
        <v>0.24055724866507644</v>
      </c>
      <c r="C280" s="1"/>
      <c r="D280" s="1">
        <v>654</v>
      </c>
      <c r="E280" s="1">
        <v>0.15789451923698217</v>
      </c>
      <c r="F280" s="1"/>
      <c r="G280" s="1">
        <v>654</v>
      </c>
      <c r="H280" s="1">
        <v>9.5495130901755765E-2</v>
      </c>
      <c r="I280" s="1"/>
      <c r="J280" s="1"/>
      <c r="K280" s="1"/>
    </row>
    <row r="281" spans="1:11" ht="15" x14ac:dyDescent="0.25">
      <c r="A281" s="1">
        <v>656</v>
      </c>
      <c r="B281" s="1">
        <v>0.23459392613621144</v>
      </c>
      <c r="C281" s="1"/>
      <c r="D281" s="1">
        <v>656</v>
      </c>
      <c r="E281" s="1">
        <v>0.15448655679632695</v>
      </c>
      <c r="F281" s="1"/>
      <c r="G281" s="1">
        <v>656</v>
      </c>
      <c r="H281" s="1">
        <v>9.3825698611272101E-2</v>
      </c>
      <c r="I281" s="1"/>
      <c r="J281" s="1"/>
      <c r="K281" s="1"/>
    </row>
    <row r="282" spans="1:11" ht="15" x14ac:dyDescent="0.25">
      <c r="A282" s="1">
        <v>658</v>
      </c>
      <c r="B282" s="1">
        <v>0.22882688576344601</v>
      </c>
      <c r="C282" s="1"/>
      <c r="D282" s="1">
        <v>658</v>
      </c>
      <c r="E282" s="1">
        <v>0.15118313691978269</v>
      </c>
      <c r="F282" s="1"/>
      <c r="G282" s="1">
        <v>658</v>
      </c>
      <c r="H282" s="1">
        <v>9.2200371662226499E-2</v>
      </c>
      <c r="I282" s="1"/>
      <c r="J282" s="1"/>
      <c r="K282" s="1"/>
    </row>
    <row r="283" spans="1:11" ht="15" x14ac:dyDescent="0.25">
      <c r="A283" s="1">
        <v>660</v>
      </c>
      <c r="B283" s="1">
        <v>0.22324899563561196</v>
      </c>
      <c r="C283" s="1"/>
      <c r="D283" s="1">
        <v>660</v>
      </c>
      <c r="E283" s="1">
        <v>0.14798038470783637</v>
      </c>
      <c r="F283" s="1"/>
      <c r="G283" s="1">
        <v>660</v>
      </c>
      <c r="H283" s="1">
        <v>9.061766430917173E-2</v>
      </c>
      <c r="I283" s="1"/>
      <c r="J283" s="1"/>
      <c r="K283" s="1"/>
    </row>
    <row r="284" spans="1:11" ht="15" x14ac:dyDescent="0.25">
      <c r="A284" s="1">
        <v>662</v>
      </c>
      <c r="B284" s="1">
        <v>0.21785335189142085</v>
      </c>
      <c r="C284" s="1"/>
      <c r="D284" s="1">
        <v>662</v>
      </c>
      <c r="E284" s="1">
        <v>0.14487458231573869</v>
      </c>
      <c r="F284" s="1"/>
      <c r="G284" s="1">
        <v>662</v>
      </c>
      <c r="H284" s="1">
        <v>8.9076149699625518E-2</v>
      </c>
      <c r="I284" s="1"/>
      <c r="J284" s="1"/>
      <c r="K284" s="1"/>
    </row>
    <row r="285" spans="1:11" ht="15" x14ac:dyDescent="0.25">
      <c r="A285" s="1">
        <v>664</v>
      </c>
      <c r="B285" s="1">
        <v>0.21263327825789247</v>
      </c>
      <c r="C285" s="1"/>
      <c r="D285" s="1">
        <v>664</v>
      </c>
      <c r="E285" s="1">
        <v>0.14186216281094244</v>
      </c>
      <c r="F285" s="1"/>
      <c r="G285" s="1">
        <v>664</v>
      </c>
      <c r="H285" s="1">
        <v>8.7574457273682293E-2</v>
      </c>
      <c r="I285" s="1"/>
      <c r="J285" s="1"/>
      <c r="K285" s="1"/>
    </row>
    <row r="286" spans="1:11" ht="15" x14ac:dyDescent="0.25">
      <c r="A286" s="1">
        <v>666</v>
      </c>
      <c r="B286" s="1">
        <v>0.20758232444237334</v>
      </c>
      <c r="C286" s="1"/>
      <c r="D286" s="1">
        <v>666</v>
      </c>
      <c r="E286" s="1">
        <v>0.13893970418500468</v>
      </c>
      <c r="F286" s="1"/>
      <c r="G286" s="1">
        <v>666</v>
      </c>
      <c r="H286" s="1">
        <v>8.6111270284963348E-2</v>
      </c>
      <c r="I286" s="1"/>
      <c r="J286" s="1"/>
      <c r="K286" s="1"/>
    </row>
    <row r="287" spans="1:11" ht="15" x14ac:dyDescent="0.25">
      <c r="A287" s="1">
        <v>668</v>
      </c>
      <c r="B287" s="1">
        <v>0.20269426356315901</v>
      </c>
      <c r="C287" s="1"/>
      <c r="D287" s="1">
        <v>668</v>
      </c>
      <c r="E287" s="1">
        <v>0.136103923530146</v>
      </c>
      <c r="F287" s="1"/>
      <c r="G287" s="1">
        <v>668</v>
      </c>
      <c r="H287" s="1">
        <v>8.4685323437365012E-2</v>
      </c>
      <c r="I287" s="1"/>
      <c r="J287" s="1"/>
      <c r="K287" s="1"/>
    </row>
    <row r="288" spans="1:11" ht="15" x14ac:dyDescent="0.25">
      <c r="A288" s="1">
        <v>670</v>
      </c>
      <c r="B288" s="1">
        <v>0.1979630887813536</v>
      </c>
      <c r="C288" s="1"/>
      <c r="D288" s="1">
        <v>670</v>
      </c>
      <c r="E288" s="1">
        <v>0.13335167138794335</v>
      </c>
      <c r="F288" s="1"/>
      <c r="G288" s="1">
        <v>670</v>
      </c>
      <c r="H288" s="1">
        <v>8.3295400632274474E-2</v>
      </c>
      <c r="I288" s="1"/>
      <c r="J288" s="1"/>
      <c r="K288" s="1"/>
    </row>
    <row r="289" spans="1:11" ht="15" x14ac:dyDescent="0.25">
      <c r="A289" s="1">
        <v>672</v>
      </c>
      <c r="B289" s="1">
        <v>0.19338300927649354</v>
      </c>
      <c r="C289" s="1"/>
      <c r="D289" s="1">
        <v>672</v>
      </c>
      <c r="E289" s="1">
        <v>0.13067992627535896</v>
      </c>
      <c r="F289" s="1"/>
      <c r="G289" s="1">
        <v>672</v>
      </c>
      <c r="H289" s="1">
        <v>8.1940332821110795E-2</v>
      </c>
      <c r="I289" s="1"/>
      <c r="J289" s="1"/>
      <c r="K289" s="1"/>
    </row>
    <row r="290" spans="1:11" ht="15" x14ac:dyDescent="0.25">
      <c r="A290" s="1">
        <v>674</v>
      </c>
      <c r="B290" s="1">
        <v>0.18894844569046598</v>
      </c>
      <c r="C290" s="1"/>
      <c r="D290" s="1">
        <v>674</v>
      </c>
      <c r="E290" s="1">
        <v>0.12808578939136361</v>
      </c>
      <c r="F290" s="1"/>
      <c r="G290" s="1">
        <v>674</v>
      </c>
      <c r="H290" s="1">
        <v>8.0618995958260831E-2</v>
      </c>
      <c r="I290" s="1"/>
      <c r="J290" s="1"/>
      <c r="K290" s="1"/>
    </row>
    <row r="291" spans="1:11" ht="15" x14ac:dyDescent="0.25">
      <c r="A291" s="1">
        <v>676</v>
      </c>
      <c r="B291" s="1">
        <v>0.18465402514819851</v>
      </c>
      <c r="C291" s="1"/>
      <c r="D291" s="1">
        <v>676</v>
      </c>
      <c r="E291" s="1">
        <v>0.1255664795057565</v>
      </c>
      <c r="F291" s="1"/>
      <c r="G291" s="1">
        <v>676</v>
      </c>
      <c r="H291" s="1">
        <v>7.9330309049683745E-2</v>
      </c>
      <c r="I291" s="1"/>
      <c r="J291" s="1"/>
      <c r="K291" s="1"/>
    </row>
    <row r="292" spans="1:11" ht="15" x14ac:dyDescent="0.25">
      <c r="A292" s="1">
        <v>678</v>
      </c>
      <c r="B292" s="1">
        <v>0.18049457594929719</v>
      </c>
      <c r="C292" s="1"/>
      <c r="D292" s="1">
        <v>678</v>
      </c>
      <c r="E292" s="1">
        <v>0.12311932803039871</v>
      </c>
      <c r="F292" s="1"/>
      <c r="G292" s="1">
        <v>678</v>
      </c>
      <c r="H292" s="1">
        <v>7.807323229264207E-2</v>
      </c>
      <c r="I292" s="1"/>
      <c r="J292" s="1"/>
      <c r="K292" s="1"/>
    </row>
    <row r="293" spans="1:11" ht="15" x14ac:dyDescent="0.25">
      <c r="A293" s="1">
        <v>680</v>
      </c>
      <c r="B293" s="1">
        <v>0.17646512201209186</v>
      </c>
      <c r="C293" s="1"/>
      <c r="D293" s="1">
        <v>680</v>
      </c>
      <c r="E293" s="1">
        <v>0.12074177427192578</v>
      </c>
      <c r="F293" s="1"/>
      <c r="G293" s="1">
        <v>680</v>
      </c>
      <c r="H293" s="1">
        <v>7.6846765302225784E-2</v>
      </c>
      <c r="I293" s="1"/>
      <c r="J293" s="1"/>
      <c r="K293" s="1"/>
    </row>
    <row r="294" spans="1:11" ht="15" x14ac:dyDescent="0.25">
      <c r="A294" s="1">
        <v>682</v>
      </c>
      <c r="B294" s="1">
        <v>0.17256087714031698</v>
      </c>
      <c r="C294" s="1"/>
      <c r="D294" s="1">
        <v>682</v>
      </c>
      <c r="E294" s="1">
        <v>0.11843136086404005</v>
      </c>
      <c r="F294" s="1"/>
      <c r="G294" s="1">
        <v>682</v>
      </c>
      <c r="H294" s="1">
        <v>7.5649945420518283E-2</v>
      </c>
      <c r="I294" s="1"/>
      <c r="J294" s="1"/>
      <c r="K294" s="1"/>
    </row>
    <row r="295" spans="1:11" ht="15" x14ac:dyDescent="0.25">
      <c r="A295" s="1">
        <v>684</v>
      </c>
      <c r="B295" s="1">
        <v>0.16877723917268772</v>
      </c>
      <c r="C295" s="1"/>
      <c r="D295" s="1">
        <v>684</v>
      </c>
      <c r="E295" s="1">
        <v>0.11618572937668947</v>
      </c>
      <c r="F295" s="1"/>
      <c r="G295" s="1">
        <v>684</v>
      </c>
      <c r="H295" s="1">
        <v>7.448184610443509E-2</v>
      </c>
      <c r="I295" s="1"/>
      <c r="J295" s="1"/>
      <c r="K295" s="1"/>
    </row>
    <row r="296" spans="1:11" ht="15" x14ac:dyDescent="0.25">
      <c r="A296" s="1">
        <v>686</v>
      </c>
      <c r="B296" s="1">
        <v>0.16510978406686327</v>
      </c>
      <c r="C296" s="1"/>
      <c r="D296" s="1">
        <v>686</v>
      </c>
      <c r="E296" s="1">
        <v>0.11400261609880147</v>
      </c>
      <c r="F296" s="1"/>
      <c r="G296" s="1">
        <v>686</v>
      </c>
      <c r="H296" s="1">
        <v>7.3341575388458757E-2</v>
      </c>
      <c r="I296" s="1"/>
      <c r="J296" s="1"/>
      <c r="K296" s="1"/>
    </row>
    <row r="297" spans="1:11" ht="15" x14ac:dyDescent="0.25">
      <c r="A297" s="1">
        <v>688</v>
      </c>
      <c r="B297" s="1">
        <v>0.16155425996157058</v>
      </c>
      <c r="C297" s="1"/>
      <c r="D297" s="1">
        <v>688</v>
      </c>
      <c r="E297" s="1">
        <v>0.11187984799073047</v>
      </c>
      <c r="F297" s="1"/>
      <c r="G297" s="1">
        <v>688</v>
      </c>
      <c r="H297" s="1">
        <v>7.2228274418646321E-2</v>
      </c>
      <c r="I297" s="1"/>
      <c r="J297" s="1"/>
      <c r="K297" s="1"/>
    </row>
    <row r="298" spans="1:11" ht="15" x14ac:dyDescent="0.25">
      <c r="A298" s="1">
        <v>690</v>
      </c>
      <c r="B298" s="1">
        <v>0.15810658125386035</v>
      </c>
      <c r="C298" s="1"/>
      <c r="D298" s="1">
        <v>690</v>
      </c>
      <c r="E298" s="1">
        <v>0.1098153388021601</v>
      </c>
      <c r="F298" s="1"/>
      <c r="G298" s="1">
        <v>690</v>
      </c>
      <c r="H298" s="1">
        <v>7.1141116054471931E-2</v>
      </c>
      <c r="I298" s="1"/>
      <c r="J298" s="1"/>
      <c r="K298" s="1"/>
    </row>
    <row r="299" spans="1:11" ht="15" x14ac:dyDescent="0.25">
      <c r="A299" s="1">
        <v>692</v>
      </c>
      <c r="B299" s="1">
        <v>0.1547628227225577</v>
      </c>
      <c r="C299" s="1"/>
      <c r="D299" s="1">
        <v>692</v>
      </c>
      <c r="E299" s="1">
        <v>0.10780708535090444</v>
      </c>
      <c r="F299" s="1"/>
      <c r="G299" s="1">
        <v>692</v>
      </c>
      <c r="H299" s="1">
        <v>7.0079303535226511E-2</v>
      </c>
      <c r="I299" s="1"/>
      <c r="J299" s="1"/>
      <c r="K299" s="1"/>
    </row>
    <row r="300" spans="1:11" ht="15" x14ac:dyDescent="0.25">
      <c r="A300" s="1">
        <v>694</v>
      </c>
      <c r="B300" s="1">
        <v>0.15151921372372845</v>
      </c>
      <c r="C300" s="1"/>
      <c r="D300" s="1">
        <v>694</v>
      </c>
      <c r="E300" s="1">
        <v>0.10585316395781375</v>
      </c>
      <c r="F300" s="1"/>
      <c r="G300" s="1">
        <v>694</v>
      </c>
      <c r="H300" s="1">
        <v>6.9042069207833734E-2</v>
      </c>
      <c r="I300" s="1"/>
      <c r="J300" s="1"/>
      <c r="K300" s="1"/>
    </row>
    <row r="301" spans="1:11" ht="15" x14ac:dyDescent="0.25">
      <c r="A301" s="1">
        <v>696</v>
      </c>
      <c r="B301" s="1">
        <v>0.1483721324794911</v>
      </c>
      <c r="C301" s="1"/>
      <c r="D301" s="1">
        <v>696</v>
      </c>
      <c r="E301" s="1">
        <v>0.10395172703283451</v>
      </c>
      <c r="F301" s="1"/>
      <c r="G301" s="1">
        <v>696</v>
      </c>
      <c r="H301" s="1">
        <v>6.8028673313119903E-2</v>
      </c>
      <c r="I301" s="1"/>
      <c r="J301" s="1"/>
      <c r="K301" s="1"/>
    </row>
    <row r="302" spans="1:11" ht="15" x14ac:dyDescent="0.25">
      <c r="A302" s="1">
        <v>698</v>
      </c>
      <c r="B302" s="1">
        <v>0.1453181004775419</v>
      </c>
      <c r="C302" s="1"/>
      <c r="D302" s="1">
        <v>698</v>
      </c>
      <c r="E302" s="1">
        <v>0.1021009998071617</v>
      </c>
      <c r="F302" s="1"/>
      <c r="G302" s="1">
        <v>698</v>
      </c>
      <c r="H302" s="1">
        <v>6.7038402827694021E-2</v>
      </c>
      <c r="I302" s="1"/>
      <c r="J302" s="1"/>
      <c r="K302" s="1"/>
    </row>
    <row r="303" spans="1:11" ht="15" x14ac:dyDescent="0.25">
      <c r="A303" s="1">
        <v>700</v>
      </c>
      <c r="B303" s="1">
        <v>0.14235377699533369</v>
      </c>
      <c r="C303" s="1"/>
      <c r="D303" s="1">
        <v>700</v>
      </c>
      <c r="E303" s="1">
        <v>0.10029927720637988</v>
      </c>
      <c r="F303" s="1"/>
      <c r="G303" s="1">
        <v>700</v>
      </c>
      <c r="H303" s="1">
        <v>6.607057035874575E-2</v>
      </c>
      <c r="I303" s="1"/>
      <c r="J303" s="1"/>
      <c r="K303" s="1"/>
    </row>
    <row r="304" spans="1:11" ht="15" x14ac:dyDescent="0.25">
      <c r="A304" s="1">
        <v>702</v>
      </c>
      <c r="B304" s="1">
        <v>0.1394759537599024</v>
      </c>
      <c r="C304" s="1"/>
      <c r="D304" s="1">
        <v>702</v>
      </c>
      <c r="E304" s="1">
        <v>9.8544920859465535E-2</v>
      </c>
      <c r="F304" s="1"/>
      <c r="G304" s="1">
        <v>702</v>
      </c>
      <c r="H304" s="1">
        <v>6.5124513089193869E-2</v>
      </c>
      <c r="I304" s="1"/>
      <c r="J304" s="1"/>
      <c r="K304" s="1"/>
    </row>
    <row r="305" spans="1:11" ht="15" x14ac:dyDescent="0.25">
      <c r="A305" s="1">
        <v>704</v>
      </c>
      <c r="B305" s="1">
        <v>0.13668154975177615</v>
      </c>
      <c r="C305" s="1"/>
      <c r="D305" s="1">
        <v>704</v>
      </c>
      <c r="E305" s="1">
        <v>9.6836356238553467E-2</v>
      </c>
      <c r="F305" s="1"/>
      <c r="G305" s="1">
        <v>704</v>
      </c>
      <c r="H305" s="1">
        <v>6.4199591770748521E-2</v>
      </c>
      <c r="I305" s="1"/>
      <c r="J305" s="1"/>
      <c r="K305" s="1"/>
    </row>
    <row r="306" spans="1:11" ht="15" x14ac:dyDescent="0.25">
      <c r="A306" s="1">
        <v>706</v>
      </c>
      <c r="B306" s="1">
        <v>0.13396760615918579</v>
      </c>
      <c r="C306" s="1"/>
      <c r="D306" s="1">
        <v>706</v>
      </c>
      <c r="E306" s="1">
        <v>9.5172069924411296E-2</v>
      </c>
      <c r="F306" s="1"/>
      <c r="G306" s="1">
        <v>706</v>
      </c>
      <c r="H306" s="1">
        <v>6.3295189762565096E-2</v>
      </c>
      <c r="I306" s="1"/>
      <c r="J306" s="1"/>
      <c r="K306" s="1"/>
    </row>
    <row r="307" spans="1:11" ht="15" x14ac:dyDescent="0.25">
      <c r="A307" s="1">
        <v>708</v>
      </c>
      <c r="B307" s="1">
        <v>0.13133128148694861</v>
      </c>
      <c r="C307" s="1"/>
      <c r="D307" s="1">
        <v>708</v>
      </c>
      <c r="E307" s="1">
        <v>9.3550606992653829E-2</v>
      </c>
      <c r="F307" s="1"/>
      <c r="G307" s="1">
        <v>708</v>
      </c>
      <c r="H307" s="1">
        <v>6.2410712113286193E-2</v>
      </c>
      <c r="I307" s="1"/>
      <c r="J307" s="1"/>
      <c r="K307" s="1"/>
    </row>
    <row r="308" spans="1:11" ht="15" x14ac:dyDescent="0.25">
      <c r="A308" s="1">
        <v>710</v>
      </c>
      <c r="B308" s="1">
        <v>0.12876984682275328</v>
      </c>
      <c r="C308" s="1"/>
      <c r="D308" s="1">
        <v>710</v>
      </c>
      <c r="E308" s="1">
        <v>9.1970568515802098E-2</v>
      </c>
      <c r="F308" s="1"/>
      <c r="G308" s="1">
        <v>710</v>
      </c>
      <c r="H308" s="1">
        <v>6.1545584684374988E-2</v>
      </c>
      <c r="I308" s="1"/>
      <c r="J308" s="1"/>
      <c r="K308" s="1"/>
    </row>
    <row r="309" spans="1:11" ht="15" x14ac:dyDescent="0.25">
      <c r="A309" s="1">
        <v>712</v>
      </c>
      <c r="B309" s="1">
        <v>0.12628068126223579</v>
      </c>
      <c r="C309" s="1"/>
      <c r="D309" s="1">
        <v>712</v>
      </c>
      <c r="E309" s="1">
        <v>9.0430609176426091E-2</v>
      </c>
      <c r="F309" s="1"/>
      <c r="G309" s="1">
        <v>712</v>
      </c>
      <c r="H309" s="1">
        <v>6.0699253312750168E-2</v>
      </c>
      <c r="I309" s="1"/>
      <c r="J309" s="1"/>
      <c r="K309" s="1"/>
    </row>
    <row r="310" spans="1:11" ht="15" x14ac:dyDescent="0.25">
      <c r="A310" s="1">
        <v>714</v>
      </c>
      <c r="B310" s="1">
        <v>0.12386126749306692</v>
      </c>
      <c r="C310" s="1"/>
      <c r="D310" s="1">
        <v>714</v>
      </c>
      <c r="E310" s="1">
        <v>8.892943498670336E-2</v>
      </c>
      <c r="F310" s="1"/>
      <c r="G310" s="1">
        <v>714</v>
      </c>
      <c r="H310" s="1">
        <v>5.9871183010830054E-2</v>
      </c>
      <c r="I310" s="1"/>
      <c r="J310" s="1"/>
      <c r="K310" s="1"/>
    </row>
    <row r="311" spans="1:11" ht="15" x14ac:dyDescent="0.25">
      <c r="A311" s="1">
        <v>716</v>
      </c>
      <c r="B311" s="1">
        <v>0.12150918753730933</v>
      </c>
      <c r="C311" s="1"/>
      <c r="D311" s="1">
        <v>716</v>
      </c>
      <c r="E311" s="1">
        <v>8.7465801109874897E-2</v>
      </c>
      <c r="F311" s="1"/>
      <c r="G311" s="1">
        <v>716</v>
      </c>
      <c r="H311" s="1">
        <v>5.9060857202182127E-2</v>
      </c>
      <c r="I311" s="1"/>
      <c r="J311" s="1"/>
      <c r="K311" s="1"/>
    </row>
    <row r="312" spans="1:11" ht="15" x14ac:dyDescent="0.25">
      <c r="A312" s="1">
        <v>718</v>
      </c>
      <c r="B312" s="1">
        <v>0.11922211865049892</v>
      </c>
      <c r="C312" s="1"/>
      <c r="D312" s="1">
        <v>718</v>
      </c>
      <c r="E312" s="1">
        <v>8.6038509779210126E-2</v>
      </c>
      <c r="F312" s="1"/>
      <c r="G312" s="1">
        <v>718</v>
      </c>
      <c r="H312" s="1">
        <v>5.8267776991078657E-2</v>
      </c>
      <c r="I312" s="1"/>
      <c r="J312" s="1"/>
      <c r="K312" s="1"/>
    </row>
    <row r="313" spans="1:11" ht="15" x14ac:dyDescent="0.25">
      <c r="A313" s="1">
        <v>720</v>
      </c>
      <c r="B313" s="1">
        <v>0.11699782937522407</v>
      </c>
      <c r="C313" s="1"/>
      <c r="D313" s="1">
        <v>720</v>
      </c>
      <c r="E313" s="1">
        <v>8.4646408310227406E-2</v>
      </c>
      <c r="F313" s="1"/>
      <c r="G313" s="1">
        <v>720</v>
      </c>
      <c r="H313" s="1">
        <v>5.7491460464327959E-2</v>
      </c>
      <c r="I313" s="1"/>
      <c r="J313" s="1"/>
      <c r="K313" s="1"/>
    </row>
    <row r="314" spans="1:11" ht="15" x14ac:dyDescent="0.25">
      <c r="A314" s="1">
        <v>722</v>
      </c>
      <c r="B314" s="1">
        <v>0.11483417574644528</v>
      </c>
      <c r="C314" s="1"/>
      <c r="D314" s="1">
        <v>722</v>
      </c>
      <c r="E314" s="1">
        <v>8.3288387202073988E-2</v>
      </c>
      <c r="F314" s="1"/>
      <c r="G314" s="1">
        <v>722</v>
      </c>
      <c r="H314" s="1">
        <v>5.673144202384317E-2</v>
      </c>
      <c r="I314" s="1"/>
      <c r="J314" s="1"/>
      <c r="K314" s="1"/>
    </row>
    <row r="315" spans="1:11" ht="15" x14ac:dyDescent="0.25">
      <c r="A315" s="1">
        <v>724</v>
      </c>
      <c r="B315" s="1">
        <v>0.11272909764534456</v>
      </c>
      <c r="C315" s="1"/>
      <c r="D315" s="1">
        <v>724</v>
      </c>
      <c r="E315" s="1">
        <v>8.1963378324102165E-2</v>
      </c>
      <c r="F315" s="1"/>
      <c r="G315" s="1">
        <v>724</v>
      </c>
      <c r="H315" s="1">
        <v>5.5987271748480949E-2</v>
      </c>
      <c r="I315" s="1"/>
      <c r="J315" s="1"/>
      <c r="K315" s="1"/>
    </row>
    <row r="316" spans="1:11" ht="15" x14ac:dyDescent="0.25">
      <c r="A316" s="1">
        <v>726</v>
      </c>
      <c r="B316" s="1">
        <v>0.11068061529815332</v>
      </c>
      <c r="C316" s="1"/>
      <c r="D316" s="1">
        <v>726</v>
      </c>
      <c r="E316" s="1">
        <v>8.0670353183830201E-2</v>
      </c>
      <c r="F316" s="1"/>
      <c r="G316" s="1">
        <v>726</v>
      </c>
      <c r="H316" s="1">
        <v>5.5258514783762203E-2</v>
      </c>
      <c r="I316" s="1"/>
      <c r="J316" s="1"/>
      <c r="K316" s="1"/>
    </row>
    <row r="317" spans="1:11" ht="15" x14ac:dyDescent="0.25">
      <c r="A317" s="1">
        <v>728</v>
      </c>
      <c r="B317" s="1">
        <v>0.10868682591612877</v>
      </c>
      <c r="C317" s="1"/>
      <c r="D317" s="1">
        <v>728</v>
      </c>
      <c r="E317" s="1">
        <v>7.9408321272629201E-2</v>
      </c>
      <c r="F317" s="1"/>
      <c r="G317" s="1">
        <v>728</v>
      </c>
      <c r="H317" s="1">
        <v>5.4544750758148575E-2</v>
      </c>
      <c r="I317" s="1"/>
      <c r="J317" s="1"/>
      <c r="K317" s="1"/>
    </row>
    <row r="318" spans="1:11" ht="15" x14ac:dyDescent="0.25">
      <c r="A318" s="1">
        <v>730</v>
      </c>
      <c r="B318" s="1">
        <v>0.10674590047264532</v>
      </c>
      <c r="C318" s="1"/>
      <c r="D318" s="1">
        <v>730</v>
      </c>
      <c r="E318" s="1">
        <v>7.8176328485606961E-2</v>
      </c>
      <c r="F318" s="1"/>
      <c r="G318" s="1">
        <v>730</v>
      </c>
      <c r="H318" s="1">
        <v>5.3845573224621801E-2</v>
      </c>
      <c r="I318" s="1"/>
      <c r="J318" s="1"/>
      <c r="K318" s="1"/>
    </row>
    <row r="319" spans="1:11" ht="15" x14ac:dyDescent="0.25">
      <c r="A319" s="1">
        <v>732</v>
      </c>
      <c r="B319" s="1">
        <v>0.10485608061322838</v>
      </c>
      <c r="C319" s="1"/>
      <c r="D319" s="1">
        <v>732</v>
      </c>
      <c r="E319" s="1">
        <v>7.6973455612313058E-2</v>
      </c>
      <c r="F319" s="1"/>
      <c r="G319" s="1">
        <v>732</v>
      </c>
      <c r="H319" s="1">
        <v>5.3160589126372004E-2</v>
      </c>
      <c r="I319" s="1"/>
      <c r="J319" s="1"/>
      <c r="K319" s="1"/>
    </row>
    <row r="320" spans="1:11" ht="15" x14ac:dyDescent="0.25">
      <c r="A320" s="1">
        <v>734</v>
      </c>
      <c r="B320" s="1">
        <v>0.10301567569424097</v>
      </c>
      <c r="C320" s="1"/>
      <c r="D320" s="1">
        <v>734</v>
      </c>
      <c r="E320" s="1">
        <v>7.57988168950261E-2</v>
      </c>
      <c r="F320" s="1"/>
      <c r="G320" s="1">
        <v>734</v>
      </c>
      <c r="H320" s="1">
        <v>5.2489418285460054E-2</v>
      </c>
      <c r="I320" s="1"/>
      <c r="J320" s="1"/>
      <c r="K320" s="1"/>
    </row>
    <row r="321" spans="1:11" ht="15" x14ac:dyDescent="0.25">
      <c r="A321" s="1">
        <v>736</v>
      </c>
      <c r="B321" s="1">
        <v>0.10122305994590963</v>
      </c>
      <c r="C321" s="1"/>
      <c r="D321" s="1">
        <v>736</v>
      </c>
      <c r="E321" s="1">
        <v>7.4651558651520844E-2</v>
      </c>
      <c r="F321" s="1"/>
      <c r="G321" s="1">
        <v>736</v>
      </c>
      <c r="H321" s="1">
        <v>5.1831692913377969E-2</v>
      </c>
      <c r="I321" s="1"/>
      <c r="J321" s="1"/>
      <c r="K321" s="1"/>
    </row>
    <row r="322" spans="1:11" ht="15" x14ac:dyDescent="0.25">
      <c r="A322" s="1">
        <v>738</v>
      </c>
      <c r="B322" s="1">
        <v>9.9476669755315217E-2</v>
      </c>
      <c r="C322" s="1"/>
      <c r="D322" s="1">
        <v>738</v>
      </c>
      <c r="E322" s="1">
        <v>7.3530857959339113E-2</v>
      </c>
      <c r="F322" s="1"/>
      <c r="G322" s="1">
        <v>738</v>
      </c>
      <c r="H322" s="1">
        <v>5.1187057142483061E-2</v>
      </c>
      <c r="I322" s="1"/>
      <c r="J322" s="1"/>
      <c r="K322" s="1"/>
    </row>
    <row r="323" spans="1:11" ht="15" x14ac:dyDescent="0.25">
      <c r="A323" s="1">
        <v>740</v>
      </c>
      <c r="B323" s="1">
        <v>9.7775001065017797E-2</v>
      </c>
      <c r="C323" s="1"/>
      <c r="D323" s="1">
        <v>740</v>
      </c>
      <c r="E323" s="1">
        <v>7.2435921398733782E-2</v>
      </c>
      <c r="F323" s="1"/>
      <c r="G323" s="1">
        <v>740</v>
      </c>
      <c r="H323" s="1">
        <v>5.0555166577334276E-2</v>
      </c>
      <c r="I323" s="1"/>
      <c r="J323" s="1"/>
      <c r="K323" s="1"/>
    </row>
    <row r="324" spans="1:11" ht="15" x14ac:dyDescent="0.25">
      <c r="A324" s="1">
        <v>742</v>
      </c>
      <c r="B324" s="1">
        <v>9.6116606882998612E-2</v>
      </c>
      <c r="C324" s="1"/>
      <c r="D324" s="1">
        <v>742</v>
      </c>
      <c r="E324" s="1">
        <v>7.1365983851556791E-2</v>
      </c>
      <c r="F324" s="1"/>
      <c r="G324" s="1">
        <v>742</v>
      </c>
      <c r="H324" s="1">
        <v>4.9935687865006462E-2</v>
      </c>
      <c r="I324" s="1"/>
      <c r="J324" s="1"/>
      <c r="K324" s="1"/>
    </row>
    <row r="325" spans="1:11" ht="15" x14ac:dyDescent="0.25">
      <c r="A325" s="1">
        <v>744</v>
      </c>
      <c r="B325" s="1">
        <v>9.4500094899663267E-2</v>
      </c>
      <c r="C325" s="1"/>
      <c r="D325" s="1">
        <v>744</v>
      </c>
      <c r="E325" s="1">
        <v>7.0320307353509914E-2</v>
      </c>
      <c r="F325" s="1"/>
      <c r="G325" s="1">
        <v>744</v>
      </c>
      <c r="H325" s="1">
        <v>4.9328298283497607E-2</v>
      </c>
      <c r="I325" s="1"/>
      <c r="J325" s="1"/>
      <c r="K325" s="1"/>
    </row>
    <row r="326" spans="1:11" ht="15" x14ac:dyDescent="0.25">
      <c r="A326" s="1">
        <v>746</v>
      </c>
      <c r="B326" s="1">
        <v>9.2924125207717423E-2</v>
      </c>
      <c r="C326" s="1"/>
      <c r="D326" s="1">
        <v>746</v>
      </c>
      <c r="E326" s="1">
        <v>6.9298179997268838E-2</v>
      </c>
      <c r="F326" s="1"/>
      <c r="G326" s="1">
        <v>746</v>
      </c>
      <c r="H326" s="1">
        <v>4.8732685347406268E-2</v>
      </c>
      <c r="I326" s="1"/>
      <c r="J326" s="1"/>
      <c r="K326" s="1"/>
    </row>
    <row r="327" spans="1:11" ht="15" x14ac:dyDescent="0.25">
      <c r="A327" s="1">
        <v>748</v>
      </c>
      <c r="B327" s="1">
        <v>9.1387408120817359E-2</v>
      </c>
      <c r="C327" s="1"/>
      <c r="D327" s="1">
        <v>748</v>
      </c>
      <c r="E327" s="1">
        <v>6.8298914884121098E-2</v>
      </c>
      <c r="F327" s="1"/>
      <c r="G327" s="1">
        <v>748</v>
      </c>
      <c r="H327" s="1">
        <v>4.8148546430073713E-2</v>
      </c>
      <c r="I327" s="1"/>
      <c r="J327" s="1"/>
      <c r="K327" s="1"/>
    </row>
    <row r="328" spans="1:11" ht="15" x14ac:dyDescent="0.25">
      <c r="A328" s="1">
        <v>750</v>
      </c>
      <c r="B328" s="1">
        <v>8.9888702086981298E-2</v>
      </c>
      <c r="C328" s="1"/>
      <c r="D328" s="1">
        <v>750</v>
      </c>
      <c r="E328" s="1">
        <v>6.7321849121861455E-2</v>
      </c>
      <c r="F328" s="1"/>
      <c r="G328" s="1">
        <v>750</v>
      </c>
      <c r="H328" s="1">
        <v>4.7575588401441493E-2</v>
      </c>
      <c r="I328" s="1"/>
      <c r="J328" s="1"/>
      <c r="K328" s="1"/>
    </row>
    <row r="329" spans="1:11" ht="15" x14ac:dyDescent="0.25">
      <c r="A329" s="1">
        <v>752</v>
      </c>
      <c r="B329" s="1">
        <v>8.8426811692868146E-2</v>
      </c>
      <c r="C329" s="1"/>
      <c r="D329" s="1">
        <v>752</v>
      </c>
      <c r="E329" s="1">
        <v>6.6366342866787553E-2</v>
      </c>
      <c r="F329" s="1"/>
      <c r="G329" s="1">
        <v>752</v>
      </c>
      <c r="H329" s="1">
        <v>4.7013527280904799E-2</v>
      </c>
      <c r="I329" s="1"/>
      <c r="J329" s="1"/>
      <c r="K329" s="1"/>
    </row>
    <row r="330" spans="1:11" ht="15" x14ac:dyDescent="0.25">
      <c r="A330" s="1">
        <v>754</v>
      </c>
      <c r="B330" s="1">
        <v>8.7000585755124038E-2</v>
      </c>
      <c r="C330" s="1"/>
      <c r="D330" s="1">
        <v>754</v>
      </c>
      <c r="E330" s="1">
        <v>6.5431778407746721E-2</v>
      </c>
      <c r="F330" s="1"/>
      <c r="G330" s="1">
        <v>754</v>
      </c>
      <c r="H330" s="1">
        <v>4.646208790448092E-2</v>
      </c>
      <c r="I330" s="1"/>
      <c r="J330" s="1"/>
      <c r="K330" s="1"/>
    </row>
    <row r="331" spans="1:11" ht="15" x14ac:dyDescent="0.25">
      <c r="A331" s="1">
        <v>756</v>
      </c>
      <c r="B331" s="1">
        <v>8.5608915495118065E-2</v>
      </c>
      <c r="C331" s="1"/>
      <c r="D331" s="1">
        <v>756</v>
      </c>
      <c r="E331" s="1">
        <v>6.4517559290281579E-2</v>
      </c>
      <c r="F331" s="1"/>
      <c r="G331" s="1">
        <v>756</v>
      </c>
      <c r="H331" s="1">
        <v>4.5921003605641331E-2</v>
      </c>
      <c r="I331" s="1"/>
      <c r="J331" s="1"/>
      <c r="K331" s="1"/>
    </row>
    <row r="332" spans="1:11" ht="15" x14ac:dyDescent="0.25">
      <c r="A332" s="1">
        <v>758</v>
      </c>
      <c r="B332" s="1">
        <v>8.4250732793515914E-2</v>
      </c>
      <c r="C332" s="1"/>
      <c r="D332" s="1">
        <v>758</v>
      </c>
      <c r="E332" s="1">
        <v>6.3623109478992745E-2</v>
      </c>
      <c r="F332" s="1"/>
      <c r="G332" s="1">
        <v>758</v>
      </c>
      <c r="H332" s="1">
        <v>4.5390015909191561E-2</v>
      </c>
      <c r="I332" s="1"/>
      <c r="J332" s="1"/>
      <c r="K332" s="1"/>
    </row>
    <row r="333" spans="1:11" ht="15" x14ac:dyDescent="0.25">
      <c r="A333" s="1">
        <v>760</v>
      </c>
      <c r="B333" s="1">
        <v>8.2925008521241739E-2</v>
      </c>
      <c r="C333" s="1"/>
      <c r="D333" s="1">
        <v>760</v>
      </c>
      <c r="E333" s="1">
        <v>6.2747872556366158E-2</v>
      </c>
      <c r="F333" s="1"/>
      <c r="G333" s="1">
        <v>760</v>
      </c>
      <c r="H333" s="1">
        <v>4.4868874237607548E-2</v>
      </c>
      <c r="I333" s="1"/>
      <c r="J333" s="1"/>
      <c r="K333" s="1"/>
    </row>
    <row r="334" spans="1:11" ht="15" x14ac:dyDescent="0.25">
      <c r="A334" s="1">
        <v>762</v>
      </c>
      <c r="B334" s="1">
        <v>8.163075094352068E-2</v>
      </c>
      <c r="C334" s="1"/>
      <c r="D334" s="1">
        <v>762</v>
      </c>
      <c r="E334" s="1">
        <v>6.1891310956351142E-2</v>
      </c>
      <c r="F334" s="1"/>
      <c r="G334" s="1">
        <v>762</v>
      </c>
      <c r="H334" s="1">
        <v>4.4357335629279016E-2</v>
      </c>
      <c r="I334" s="1"/>
      <c r="J334" s="1"/>
      <c r="K334" s="1"/>
    </row>
    <row r="335" spans="1:11" ht="15" x14ac:dyDescent="0.25">
      <c r="A335" s="1">
        <v>764</v>
      </c>
      <c r="B335" s="1">
        <v>8.0367004193797498E-2</v>
      </c>
      <c r="C335" s="1"/>
      <c r="D335" s="1">
        <v>764</v>
      </c>
      <c r="E335" s="1">
        <v>6.1052905231088195E-2</v>
      </c>
      <c r="F335" s="1"/>
      <c r="G335" s="1">
        <v>764</v>
      </c>
      <c r="H335" s="1">
        <v>4.3855164468115437E-2</v>
      </c>
      <c r="I335" s="1"/>
      <c r="J335" s="1"/>
      <c r="K335" s="1"/>
    </row>
    <row r="336" spans="1:11" ht="15" x14ac:dyDescent="0.25">
      <c r="A336" s="1">
        <v>766</v>
      </c>
      <c r="B336" s="1">
        <v>7.9132846814456315E-2</v>
      </c>
      <c r="C336" s="1"/>
      <c r="D336" s="1">
        <v>766</v>
      </c>
      <c r="E336" s="1">
        <v>6.0232153349247364E-2</v>
      </c>
      <c r="F336" s="1"/>
      <c r="G336" s="1">
        <v>766</v>
      </c>
      <c r="H336" s="1">
        <v>4.3362132224016747E-2</v>
      </c>
      <c r="I336" s="1"/>
      <c r="J336" s="1"/>
      <c r="K336" s="1"/>
    </row>
    <row r="337" spans="1:11" ht="15" x14ac:dyDescent="0.25">
      <c r="A337" s="1">
        <v>768</v>
      </c>
      <c r="B337" s="1">
        <v>7.7927390361388738E-2</v>
      </c>
      <c r="C337" s="1"/>
      <c r="D337" s="1">
        <v>768</v>
      </c>
      <c r="E337" s="1">
        <v>5.9428570024514626E-2</v>
      </c>
      <c r="F337" s="1"/>
      <c r="G337" s="1">
        <v>768</v>
      </c>
      <c r="H337" s="1">
        <v>4.2878017203723751E-2</v>
      </c>
      <c r="I337" s="1"/>
      <c r="J337" s="1"/>
      <c r="K337" s="1"/>
    </row>
    <row r="338" spans="1:11" ht="15" x14ac:dyDescent="0.25">
      <c r="A338" s="1">
        <v>770</v>
      </c>
      <c r="B338" s="1">
        <v>7.6749778069566732E-2</v>
      </c>
      <c r="C338" s="1"/>
      <c r="D338" s="1">
        <v>770</v>
      </c>
      <c r="E338" s="1">
        <v>5.8641686072834709E-2</v>
      </c>
      <c r="F338" s="1"/>
      <c r="G338" s="1">
        <v>770</v>
      </c>
      <c r="H338" s="1">
        <v>4.2402604311592818E-2</v>
      </c>
      <c r="I338" s="1"/>
      <c r="J338" s="1"/>
      <c r="K338" s="1"/>
    </row>
    <row r="339" spans="1:11" ht="15" x14ac:dyDescent="0.25">
      <c r="A339" s="1">
        <v>772</v>
      </c>
      <c r="B339" s="1">
        <v>7.5599183576892881E-2</v>
      </c>
      <c r="C339" s="1"/>
      <c r="D339" s="1">
        <v>772</v>
      </c>
      <c r="E339" s="1">
        <v>5.7871047797083186E-2</v>
      </c>
      <c r="F339" s="1"/>
      <c r="G339" s="1">
        <v>772</v>
      </c>
      <c r="H339" s="1">
        <v>4.1935684819851993E-2</v>
      </c>
      <c r="I339" s="1"/>
      <c r="J339" s="1"/>
      <c r="K339" s="1"/>
    </row>
    <row r="340" spans="1:11" ht="15" x14ac:dyDescent="0.25">
      <c r="A340" s="1">
        <v>774</v>
      </c>
      <c r="B340" s="1">
        <v>7.4474809703722E-2</v>
      </c>
      <c r="C340" s="1"/>
      <c r="D340" s="1">
        <v>774</v>
      </c>
      <c r="E340" s="1">
        <v>5.7116216397909758E-2</v>
      </c>
      <c r="F340" s="1"/>
      <c r="G340" s="1">
        <v>774</v>
      </c>
      <c r="H340" s="1">
        <v>4.1477056147928071E-2</v>
      </c>
      <c r="I340" s="1"/>
      <c r="J340" s="1"/>
      <c r="K340" s="1"/>
    </row>
    <row r="341" spans="1:11" ht="15" x14ac:dyDescent="0.25">
      <c r="A341" s="1">
        <v>776</v>
      </c>
      <c r="B341" s="1">
        <v>7.3375887285543895E-2</v>
      </c>
      <c r="C341" s="1"/>
      <c r="D341" s="1">
        <v>776</v>
      </c>
      <c r="E341" s="1">
        <v>5.637676740954245E-2</v>
      </c>
      <c r="F341" s="1"/>
      <c r="G341" s="1">
        <v>776</v>
      </c>
      <c r="H341" s="1">
        <v>4.1026521650444514E-2</v>
      </c>
      <c r="I341" s="1"/>
      <c r="J341" s="1"/>
      <c r="K341" s="1"/>
    </row>
    <row r="342" spans="1:11" ht="15" x14ac:dyDescent="0.25">
      <c r="A342" s="1">
        <v>778</v>
      </c>
      <c r="B342" s="1">
        <v>7.2301674056435505E-2</v>
      </c>
      <c r="C342" s="1"/>
      <c r="D342" s="1">
        <v>778</v>
      </c>
      <c r="E342" s="1">
        <v>5.5652290159418305E-2</v>
      </c>
      <c r="F342" s="1"/>
      <c r="G342" s="1">
        <v>778</v>
      </c>
      <c r="H342" s="1">
        <v>4.0583890413517065E-2</v>
      </c>
      <c r="I342" s="1"/>
      <c r="J342" s="1"/>
      <c r="K342" s="1"/>
    </row>
    <row r="343" spans="1:11" ht="15" x14ac:dyDescent="0.25">
      <c r="A343" s="1">
        <v>780</v>
      </c>
      <c r="B343" s="1">
        <v>7.1251453580989943E-2</v>
      </c>
      <c r="C343" s="1"/>
      <c r="D343" s="1">
        <v>780</v>
      </c>
      <c r="E343" s="1">
        <v>5.4942387250544567E-2</v>
      </c>
      <c r="F343" s="1"/>
      <c r="G343" s="1">
        <v>780</v>
      </c>
      <c r="H343" s="1">
        <v>4.0148977058984125E-2</v>
      </c>
      <c r="I343" s="1"/>
      <c r="J343" s="1"/>
      <c r="K343" s="1"/>
    </row>
    <row r="344" spans="1:11" ht="15" x14ac:dyDescent="0.25">
      <c r="A344" s="1">
        <v>782</v>
      </c>
      <c r="B344" s="1">
        <v>7.0224534232516067E-2</v>
      </c>
      <c r="C344" s="1"/>
      <c r="D344" s="1">
        <v>782</v>
      </c>
      <c r="E344" s="1">
        <v>5.4246674065557832E-2</v>
      </c>
      <c r="F344" s="1"/>
      <c r="G344" s="1">
        <v>782</v>
      </c>
      <c r="H344" s="1">
        <v>3.9721601556227615E-2</v>
      </c>
      <c r="I344" s="1"/>
      <c r="J344" s="1"/>
      <c r="K344" s="1"/>
    </row>
    <row r="345" spans="1:11" ht="15" x14ac:dyDescent="0.25">
      <c r="A345" s="1">
        <v>784</v>
      </c>
      <c r="B345" s="1">
        <v>6.922024821543693E-2</v>
      </c>
      <c r="C345" s="1"/>
      <c r="D345" s="1">
        <v>784</v>
      </c>
      <c r="E345" s="1">
        <v>5.3564778291490422E-2</v>
      </c>
      <c r="F345" s="1"/>
      <c r="G345" s="1">
        <v>784</v>
      </c>
      <c r="H345" s="1">
        <v>3.9301589041262686E-2</v>
      </c>
      <c r="I345" s="1"/>
      <c r="J345" s="1"/>
      <c r="K345" s="1"/>
    </row>
    <row r="346" spans="1:11" ht="15" x14ac:dyDescent="0.25">
      <c r="A346" s="1">
        <v>786</v>
      </c>
      <c r="B346" s="1">
        <v>6.8237950629850053E-2</v>
      </c>
      <c r="C346" s="1"/>
      <c r="D346" s="1">
        <v>786</v>
      </c>
      <c r="E346" s="1">
        <v>5.2896339464304942E-2</v>
      </c>
      <c r="F346" s="1"/>
      <c r="G346" s="1">
        <v>786</v>
      </c>
      <c r="H346" s="1">
        <v>3.8888769642782983E-2</v>
      </c>
      <c r="I346" s="1"/>
      <c r="J346" s="1"/>
      <c r="K346" s="1"/>
    </row>
    <row r="347" spans="1:11" ht="15" x14ac:dyDescent="0.25">
      <c r="A347" s="1">
        <v>788</v>
      </c>
      <c r="B347" s="1">
        <v>6.7277018576367253E-2</v>
      </c>
      <c r="C347" s="1"/>
      <c r="D347" s="1">
        <v>788</v>
      </c>
      <c r="E347" s="1">
        <v>5.2241008532307287E-2</v>
      </c>
      <c r="F347" s="1"/>
      <c r="G347" s="1">
        <v>788</v>
      </c>
      <c r="H347" s="1">
        <v>3.8482978314862804E-2</v>
      </c>
      <c r="I347" s="1"/>
      <c r="J347" s="1"/>
      <c r="K347" s="1"/>
    </row>
    <row r="348" spans="1:11" ht="15" x14ac:dyDescent="0.25">
      <c r="A348" s="1">
        <v>790</v>
      </c>
      <c r="B348" s="1">
        <v>6.6336850299382077E-2</v>
      </c>
      <c r="C348" s="1"/>
      <c r="D348" s="1">
        <v>790</v>
      </c>
      <c r="E348" s="1">
        <v>5.1598447437578465E-2</v>
      </c>
      <c r="F348" s="1"/>
      <c r="G348" s="1">
        <v>790</v>
      </c>
      <c r="H348" s="1">
        <v>3.8084054676031709E-2</v>
      </c>
      <c r="I348" s="1"/>
      <c r="J348" s="1"/>
      <c r="K348" s="1"/>
    </row>
    <row r="349" spans="1:11" ht="15" x14ac:dyDescent="0.25">
      <c r="A349" s="1">
        <v>792</v>
      </c>
      <c r="B349" s="1">
        <v>6.5416864367033201E-2</v>
      </c>
      <c r="C349" s="1"/>
      <c r="D349" s="1">
        <v>792</v>
      </c>
      <c r="E349" s="1">
        <v>5.0968328714616762E-2</v>
      </c>
      <c r="F349" s="1"/>
      <c r="G349" s="1">
        <v>792</v>
      </c>
      <c r="H349" s="1">
        <v>3.7691842854460922E-2</v>
      </c>
      <c r="I349" s="1"/>
      <c r="J349" s="1"/>
      <c r="K349" s="1"/>
    </row>
    <row r="350" spans="1:11" ht="15" x14ac:dyDescent="0.25">
      <c r="A350" s="1">
        <v>794</v>
      </c>
      <c r="B350" s="1">
        <v>6.4516498886188156E-2</v>
      </c>
      <c r="C350" s="1"/>
      <c r="D350" s="1">
        <v>794</v>
      </c>
      <c r="E350" s="1">
        <v>5.0350335105423194E-2</v>
      </c>
      <c r="F350" s="1"/>
      <c r="G350" s="1">
        <v>794</v>
      </c>
      <c r="H350" s="1">
        <v>3.7306191338992489E-2</v>
      </c>
      <c r="I350" s="1"/>
      <c r="J350" s="1"/>
      <c r="K350" s="1"/>
    </row>
    <row r="351" spans="1:11" ht="15" x14ac:dyDescent="0.25">
      <c r="A351" s="1">
        <v>796</v>
      </c>
      <c r="B351" s="1">
        <v>6.3635210750872528E-2</v>
      </c>
      <c r="C351" s="1"/>
      <c r="D351" s="1">
        <v>796</v>
      </c>
      <c r="E351" s="1">
        <v>4.9744159190286519E-2</v>
      </c>
      <c r="F351" s="1"/>
      <c r="G351" s="1">
        <v>796</v>
      </c>
      <c r="H351" s="1">
        <v>3.6926952835770188E-2</v>
      </c>
      <c r="I351" s="1"/>
      <c r="J351" s="1"/>
      <c r="K351" s="1"/>
    </row>
    <row r="352" spans="1:11" ht="15" x14ac:dyDescent="0.25">
      <c r="A352" s="1">
        <v>798</v>
      </c>
      <c r="B352" s="1">
        <v>6.2772474922607402E-2</v>
      </c>
      <c r="C352" s="1"/>
      <c r="D352" s="1">
        <v>798</v>
      </c>
      <c r="E352" s="1">
        <v>4.9149503033571129E-2</v>
      </c>
      <c r="F352" s="1"/>
      <c r="G352" s="1">
        <v>798</v>
      </c>
      <c r="H352" s="1">
        <v>3.6553984130243133E-2</v>
      </c>
      <c r="I352" s="1"/>
      <c r="J352" s="1"/>
      <c r="K352" s="1"/>
    </row>
    <row r="353" spans="1:11" ht="15" x14ac:dyDescent="0.25">
      <c r="A353" s="1">
        <v>800</v>
      </c>
      <c r="B353" s="1">
        <v>6.1927783741231535E-2</v>
      </c>
      <c r="C353" s="1"/>
      <c r="D353" s="1">
        <v>800</v>
      </c>
      <c r="E353" s="1">
        <v>4.8566077843844146E-2</v>
      </c>
      <c r="F353" s="1"/>
      <c r="G353" s="1">
        <v>800</v>
      </c>
      <c r="H353" s="1">
        <v>3.6187145954308275E-2</v>
      </c>
      <c r="I353" s="1"/>
      <c r="J353" s="1"/>
      <c r="K353" s="1"/>
    </row>
  </sheetData>
  <mergeCells count="3">
    <mergeCell ref="A1:B1"/>
    <mergeCell ref="D1:E1"/>
    <mergeCell ref="G1:H1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5C651-3024-4F6B-A855-10452D1A876D}">
  <dimension ref="A1:M353"/>
  <sheetViews>
    <sheetView workbookViewId="0">
      <selection activeCell="A2" sqref="A2"/>
    </sheetView>
  </sheetViews>
  <sheetFormatPr defaultRowHeight="14.25" x14ac:dyDescent="0.2"/>
  <cols>
    <col min="1" max="1" width="21.375" customWidth="1"/>
    <col min="2" max="2" width="23.375" customWidth="1"/>
    <col min="4" max="4" width="21.625" customWidth="1"/>
    <col min="5" max="5" width="22.375" customWidth="1"/>
    <col min="7" max="7" width="21.25" customWidth="1"/>
    <col min="8" max="8" width="22.25" customWidth="1"/>
    <col min="10" max="10" width="16.875" customWidth="1"/>
    <col min="11" max="11" width="22.875" customWidth="1"/>
    <col min="12" max="12" width="14.25" customWidth="1"/>
  </cols>
  <sheetData>
    <row r="1" spans="1:13" ht="15" x14ac:dyDescent="0.25">
      <c r="A1" s="8" t="s">
        <v>56</v>
      </c>
      <c r="B1" s="8"/>
      <c r="C1" s="1"/>
      <c r="D1" s="8" t="s">
        <v>57</v>
      </c>
      <c r="E1" s="8"/>
      <c r="F1" s="1"/>
      <c r="G1" s="8" t="s">
        <v>58</v>
      </c>
      <c r="H1" s="8"/>
      <c r="I1" s="1"/>
      <c r="J1" s="1" t="s">
        <v>59</v>
      </c>
      <c r="K1" s="1" t="s">
        <v>48</v>
      </c>
      <c r="L1" s="1"/>
      <c r="M1" s="1"/>
    </row>
    <row r="2" spans="1:13" ht="15" x14ac:dyDescent="0.25">
      <c r="A2" s="1" t="s">
        <v>12</v>
      </c>
      <c r="B2" s="1" t="s">
        <v>64</v>
      </c>
      <c r="C2" s="1"/>
      <c r="D2" s="1" t="s">
        <v>12</v>
      </c>
      <c r="E2" s="1" t="s">
        <v>64</v>
      </c>
      <c r="F2" s="1"/>
      <c r="G2" s="1" t="s">
        <v>12</v>
      </c>
      <c r="H2" s="1" t="s">
        <v>64</v>
      </c>
      <c r="I2" s="1"/>
      <c r="J2" s="1" t="s">
        <v>53</v>
      </c>
      <c r="K2" s="1">
        <v>2.6646000000000001</v>
      </c>
      <c r="L2" s="1"/>
      <c r="M2" s="1"/>
    </row>
    <row r="3" spans="1:13" ht="15" x14ac:dyDescent="0.25">
      <c r="A3" s="1">
        <v>100</v>
      </c>
      <c r="B3" s="1">
        <v>1.6569180904417724E-3</v>
      </c>
      <c r="C3" s="1"/>
      <c r="D3" s="1">
        <v>100</v>
      </c>
      <c r="E3" s="1">
        <v>2.0193999007498409E-3</v>
      </c>
      <c r="F3" s="1"/>
      <c r="G3" s="1">
        <v>100</v>
      </c>
      <c r="H3" s="1">
        <v>2.4021232588247177E-3</v>
      </c>
      <c r="I3" s="1"/>
      <c r="J3" s="1" t="s">
        <v>54</v>
      </c>
      <c r="K3" s="1">
        <v>2.9192999999999998</v>
      </c>
      <c r="L3" s="1"/>
      <c r="M3" s="1"/>
    </row>
    <row r="4" spans="1:13" ht="15" x14ac:dyDescent="0.25">
      <c r="A4" s="1">
        <v>102</v>
      </c>
      <c r="B4" s="1">
        <v>1.7574394583593778E-3</v>
      </c>
      <c r="C4" s="1"/>
      <c r="D4" s="1">
        <v>102</v>
      </c>
      <c r="E4" s="1">
        <v>2.1434425478119579E-3</v>
      </c>
      <c r="F4" s="1"/>
      <c r="G4" s="1">
        <v>102</v>
      </c>
      <c r="H4" s="1">
        <v>2.551424827433979E-3</v>
      </c>
      <c r="I4" s="1"/>
      <c r="J4" s="1" t="s">
        <v>55</v>
      </c>
      <c r="K4" s="1">
        <v>3.1609000000000003</v>
      </c>
      <c r="L4" s="1"/>
      <c r="M4" s="1"/>
    </row>
    <row r="5" spans="1:13" ht="15" x14ac:dyDescent="0.25">
      <c r="A5" s="1">
        <v>104</v>
      </c>
      <c r="B5" s="1">
        <v>1.862794439958626E-3</v>
      </c>
      <c r="C5" s="1"/>
      <c r="D5" s="1">
        <v>104</v>
      </c>
      <c r="E5" s="1">
        <v>2.2736140442357611E-3</v>
      </c>
      <c r="F5" s="1"/>
      <c r="G5" s="1">
        <v>104</v>
      </c>
      <c r="H5" s="1">
        <v>2.7082933330049297E-3</v>
      </c>
      <c r="I5" s="1"/>
      <c r="J5" s="1"/>
      <c r="K5" s="1"/>
      <c r="L5" s="1"/>
      <c r="M5" s="1"/>
    </row>
    <row r="6" spans="1:13" ht="15" x14ac:dyDescent="0.25">
      <c r="A6" s="1">
        <v>106</v>
      </c>
      <c r="B6" s="1">
        <v>1.9732031023269592E-3</v>
      </c>
      <c r="C6" s="1"/>
      <c r="D6" s="1">
        <v>106</v>
      </c>
      <c r="E6" s="1">
        <v>2.4102072435326916E-3</v>
      </c>
      <c r="F6" s="1"/>
      <c r="G6" s="1">
        <v>106</v>
      </c>
      <c r="H6" s="1">
        <v>2.8731066217291268E-3</v>
      </c>
      <c r="I6" s="1"/>
      <c r="J6" s="1"/>
      <c r="K6" s="1"/>
      <c r="L6" s="1"/>
      <c r="M6" s="1"/>
    </row>
    <row r="7" spans="1:13" ht="15" x14ac:dyDescent="0.25">
      <c r="A7" s="1">
        <v>108</v>
      </c>
      <c r="B7" s="1">
        <v>2.0888977533878306E-3</v>
      </c>
      <c r="C7" s="1"/>
      <c r="D7" s="1">
        <v>108</v>
      </c>
      <c r="E7" s="1">
        <v>2.5535321476676254E-3</v>
      </c>
      <c r="F7" s="1"/>
      <c r="G7" s="1">
        <v>108</v>
      </c>
      <c r="H7" s="1">
        <v>3.0462657194691989E-3</v>
      </c>
      <c r="I7" s="1"/>
      <c r="J7" s="1"/>
      <c r="K7" s="1"/>
      <c r="L7" s="1"/>
      <c r="M7" s="1"/>
    </row>
    <row r="8" spans="1:13" ht="15" x14ac:dyDescent="0.25">
      <c r="A8" s="1">
        <v>110</v>
      </c>
      <c r="B8" s="1">
        <v>2.2101237252283301E-3</v>
      </c>
      <c r="C8" s="1"/>
      <c r="D8" s="1">
        <v>110</v>
      </c>
      <c r="E8" s="1">
        <v>2.7039170654008515E-3</v>
      </c>
      <c r="F8" s="1"/>
      <c r="G8" s="1">
        <v>110</v>
      </c>
      <c r="H8" s="1">
        <v>3.2281964761068371E-3</v>
      </c>
      <c r="I8" s="1"/>
      <c r="J8" s="1"/>
      <c r="K8" s="1"/>
      <c r="L8" s="1"/>
      <c r="M8" s="1"/>
    </row>
    <row r="9" spans="1:13" ht="15" x14ac:dyDescent="0.25">
      <c r="A9" s="1">
        <v>112</v>
      </c>
      <c r="B9" s="1">
        <v>2.3371402126676211E-3</v>
      </c>
      <c r="C9" s="1"/>
      <c r="D9" s="1">
        <v>112</v>
      </c>
      <c r="E9" s="1">
        <v>2.8617098574305055E-3</v>
      </c>
      <c r="F9" s="1"/>
      <c r="G9" s="1">
        <v>112</v>
      </c>
      <c r="H9" s="1">
        <v>3.4193513399538578E-3</v>
      </c>
      <c r="I9" s="1"/>
      <c r="J9" s="1"/>
      <c r="K9" s="1"/>
      <c r="L9" s="1"/>
      <c r="M9" s="1"/>
    </row>
    <row r="10" spans="1:13" ht="15" x14ac:dyDescent="0.25">
      <c r="A10" s="1">
        <v>114</v>
      </c>
      <c r="B10" s="1">
        <v>2.4702211714586753E-3</v>
      </c>
      <c r="C10" s="1"/>
      <c r="D10" s="1">
        <v>114</v>
      </c>
      <c r="E10" s="1">
        <v>3.0272792756528277E-3</v>
      </c>
      <c r="F10" s="1"/>
      <c r="G10" s="1">
        <v>114</v>
      </c>
      <c r="H10" s="1">
        <v>3.6202112737707681E-3</v>
      </c>
      <c r="I10" s="1"/>
      <c r="J10" s="1"/>
      <c r="K10" s="1"/>
      <c r="L10" s="1"/>
      <c r="M10" s="1"/>
    </row>
    <row r="11" spans="1:13" ht="15" x14ac:dyDescent="0.25">
      <c r="A11" s="1">
        <v>116</v>
      </c>
      <c r="B11" s="1">
        <v>2.6096562809211354E-3</v>
      </c>
      <c r="C11" s="1"/>
      <c r="D11" s="1">
        <v>116</v>
      </c>
      <c r="E11" s="1">
        <v>3.2010164045482847E-3</v>
      </c>
      <c r="F11" s="1"/>
      <c r="G11" s="1">
        <v>116</v>
      </c>
      <c r="H11" s="1">
        <v>3.8312878250682525E-3</v>
      </c>
      <c r="I11" s="1"/>
      <c r="J11" s="1"/>
      <c r="K11" s="1"/>
      <c r="L11" s="1"/>
      <c r="M11" s="1"/>
    </row>
    <row r="12" spans="1:13" ht="15" x14ac:dyDescent="0.25">
      <c r="A12" s="1">
        <v>118</v>
      </c>
      <c r="B12" s="1">
        <v>2.7557519762013705E-3</v>
      </c>
      <c r="C12" s="1"/>
      <c r="D12" s="1">
        <v>118</v>
      </c>
      <c r="E12" s="1">
        <v>3.38333621341802E-3</v>
      </c>
      <c r="F12" s="1"/>
      <c r="G12" s="1">
        <v>118</v>
      </c>
      <c r="H12" s="1">
        <v>4.0531253645983423E-3</v>
      </c>
      <c r="I12" s="1"/>
      <c r="J12" s="1"/>
      <c r="K12" s="1"/>
      <c r="L12" s="1"/>
      <c r="M12" s="1"/>
    </row>
    <row r="13" spans="1:13" ht="15" x14ac:dyDescent="0.25">
      <c r="A13" s="1">
        <v>120</v>
      </c>
      <c r="B13" s="1">
        <v>2.9088325558187522E-3</v>
      </c>
      <c r="C13" s="1"/>
      <c r="D13" s="1">
        <v>120</v>
      </c>
      <c r="E13" s="1">
        <v>3.5746792290327623E-3</v>
      </c>
      <c r="F13" s="1"/>
      <c r="G13" s="1">
        <v>120</v>
      </c>
      <c r="H13" s="1">
        <v>4.2863035083069434E-3</v>
      </c>
      <c r="I13" s="1"/>
      <c r="J13" s="1"/>
      <c r="K13" s="1"/>
      <c r="L13" s="1"/>
      <c r="M13" s="1"/>
    </row>
    <row r="14" spans="1:13" ht="15" x14ac:dyDescent="0.25">
      <c r="A14" s="1">
        <v>122</v>
      </c>
      <c r="B14" s="1">
        <v>3.0692413706560062E-3</v>
      </c>
      <c r="C14" s="1"/>
      <c r="D14" s="1">
        <v>122</v>
      </c>
      <c r="E14" s="1">
        <v>3.7755133391288442E-3</v>
      </c>
      <c r="F14" s="1"/>
      <c r="G14" s="1">
        <v>122</v>
      </c>
      <c r="H14" s="1">
        <v>4.5314397395254113E-3</v>
      </c>
      <c r="I14" s="1"/>
      <c r="J14" s="1"/>
      <c r="K14" s="1"/>
      <c r="L14" s="1"/>
      <c r="M14" s="1"/>
    </row>
    <row r="15" spans="1:13" ht="15" x14ac:dyDescent="0.25">
      <c r="A15" s="1">
        <v>124</v>
      </c>
      <c r="B15" s="1">
        <v>3.2373421011019365E-3</v>
      </c>
      <c r="C15" s="1"/>
      <c r="D15" s="1">
        <v>124</v>
      </c>
      <c r="E15" s="1">
        <v>3.9863357381902942E-3</v>
      </c>
      <c r="F15" s="1"/>
      <c r="G15" s="1">
        <v>124</v>
      </c>
      <c r="H15" s="1">
        <v>4.7891922498595196E-3</v>
      </c>
      <c r="I15" s="1"/>
      <c r="J15" s="1"/>
      <c r="K15" s="1"/>
      <c r="L15" s="1"/>
      <c r="M15" s="1"/>
    </row>
    <row r="16" spans="1:13" ht="15" x14ac:dyDescent="0.25">
      <c r="A16" s="1">
        <v>126</v>
      </c>
      <c r="B16" s="1">
        <v>3.413520129649017E-3</v>
      </c>
      <c r="C16" s="1"/>
      <c r="D16" s="1">
        <v>126</v>
      </c>
      <c r="E16" s="1">
        <v>4.2076750280370945E-3</v>
      </c>
      <c r="F16" s="1"/>
      <c r="G16" s="1">
        <v>126</v>
      </c>
      <c r="H16" s="1">
        <v>5.0602630190904607E-3</v>
      </c>
      <c r="I16" s="1"/>
      <c r="J16" s="1"/>
      <c r="K16" s="1"/>
      <c r="L16" s="1"/>
      <c r="M16" s="1"/>
    </row>
    <row r="17" spans="1:13" ht="15" x14ac:dyDescent="0.25">
      <c r="A17" s="1">
        <v>128</v>
      </c>
      <c r="B17" s="1">
        <v>3.598184016913919E-3</v>
      </c>
      <c r="C17" s="1"/>
      <c r="D17" s="1">
        <v>128</v>
      </c>
      <c r="E17" s="1">
        <v>4.4400934869435194E-3</v>
      </c>
      <c r="F17" s="1"/>
      <c r="G17" s="1">
        <v>128</v>
      </c>
      <c r="H17" s="1">
        <v>5.3454011564493253E-3</v>
      </c>
      <c r="I17" s="1"/>
      <c r="J17" s="1"/>
      <c r="K17" s="1"/>
      <c r="L17" s="1"/>
      <c r="M17" s="1"/>
    </row>
    <row r="18" spans="1:13" ht="15" x14ac:dyDescent="0.25">
      <c r="A18" s="1">
        <v>130</v>
      </c>
      <c r="B18" s="1">
        <v>3.7917670897817946E-3</v>
      </c>
      <c r="C18" s="1"/>
      <c r="D18" s="1">
        <v>130</v>
      </c>
      <c r="E18" s="1">
        <v>4.6841895223362906E-3</v>
      </c>
      <c r="F18" s="1"/>
      <c r="G18" s="1">
        <v>130</v>
      </c>
      <c r="H18" s="1">
        <v>5.6454065279174515E-3</v>
      </c>
      <c r="I18" s="1"/>
      <c r="J18" s="1"/>
      <c r="K18" s="1"/>
      <c r="L18" s="1"/>
      <c r="M18" s="1"/>
    </row>
    <row r="19" spans="1:13" ht="15" x14ac:dyDescent="0.25">
      <c r="A19" s="1">
        <v>132</v>
      </c>
      <c r="B19" s="1">
        <v>3.9947291511531757E-3</v>
      </c>
      <c r="C19" s="1"/>
      <c r="D19" s="1">
        <v>132</v>
      </c>
      <c r="E19" s="1">
        <v>4.9406003235977769E-3</v>
      </c>
      <c r="F19" s="1"/>
      <c r="G19" s="1">
        <v>132</v>
      </c>
      <c r="H19" s="1">
        <v>5.9611336967463346E-3</v>
      </c>
      <c r="I19" s="1"/>
      <c r="J19" s="1"/>
      <c r="K19" s="1"/>
      <c r="L19" s="1"/>
      <c r="M19" s="1"/>
    </row>
    <row r="20" spans="1:13" ht="15" x14ac:dyDescent="0.25">
      <c r="A20" s="1">
        <v>134</v>
      </c>
      <c r="B20" s="1">
        <v>4.2075583216683032E-3</v>
      </c>
      <c r="C20" s="1"/>
      <c r="D20" s="1">
        <v>134</v>
      </c>
      <c r="E20" s="1">
        <v>5.2100047331077315E-3</v>
      </c>
      <c r="F20" s="1"/>
      <c r="G20" s="1">
        <v>134</v>
      </c>
      <c r="H20" s="1">
        <v>6.2934962071815592E-3</v>
      </c>
      <c r="I20" s="1"/>
      <c r="J20" s="1"/>
      <c r="K20" s="1"/>
      <c r="L20" s="1"/>
      <c r="M20" s="1"/>
    </row>
    <row r="21" spans="1:13" ht="15" x14ac:dyDescent="0.25">
      <c r="A21" s="1">
        <v>136</v>
      </c>
      <c r="B21" s="1">
        <v>4.4307730247423738E-3</v>
      </c>
      <c r="C21" s="1"/>
      <c r="D21" s="1">
        <v>136</v>
      </c>
      <c r="E21" s="1">
        <v>5.4931263554587328E-3</v>
      </c>
      <c r="F21" s="1"/>
      <c r="G21" s="1">
        <v>136</v>
      </c>
      <c r="H21" s="1">
        <v>6.6434712445367916E-3</v>
      </c>
      <c r="I21" s="1"/>
      <c r="J21" s="1"/>
      <c r="K21" s="1"/>
      <c r="L21" s="1"/>
      <c r="M21" s="1"/>
    </row>
    <row r="22" spans="1:13" ht="15" x14ac:dyDescent="0.25">
      <c r="A22" s="1">
        <v>138</v>
      </c>
      <c r="B22" s="1">
        <v>4.6649241273042374E-3</v>
      </c>
      <c r="C22" s="1"/>
      <c r="D22" s="1">
        <v>138</v>
      </c>
      <c r="E22" s="1">
        <v>5.7907369267727882E-3</v>
      </c>
      <c r="F22" s="1"/>
      <c r="G22" s="1">
        <v>138</v>
      </c>
      <c r="H22" s="1">
        <v>7.0121047082205568E-3</v>
      </c>
      <c r="I22" s="1"/>
      <c r="J22" s="1"/>
      <c r="K22" s="1"/>
      <c r="L22" s="1"/>
      <c r="M22" s="1"/>
    </row>
    <row r="23" spans="1:13" ht="15" x14ac:dyDescent="0.25">
      <c r="A23" s="1">
        <v>140</v>
      </c>
      <c r="B23" s="1">
        <v>4.9105972498106887E-3</v>
      </c>
      <c r="C23" s="1"/>
      <c r="D23" s="1">
        <v>140</v>
      </c>
      <c r="E23" s="1">
        <v>6.1036599682336989E-3</v>
      </c>
      <c r="F23" s="1"/>
      <c r="G23" s="1">
        <v>140</v>
      </c>
      <c r="H23" s="1">
        <v>7.4005167382054093E-3</v>
      </c>
      <c r="I23" s="1"/>
      <c r="J23" s="1"/>
      <c r="K23" s="1"/>
      <c r="L23" s="1"/>
      <c r="M23" s="1"/>
    </row>
    <row r="24" spans="1:13" ht="15" x14ac:dyDescent="0.25">
      <c r="A24" s="1">
        <v>142</v>
      </c>
      <c r="B24" s="1">
        <v>5.1684152603844735E-3</v>
      </c>
      <c r="C24" s="1"/>
      <c r="D24" s="1">
        <v>142</v>
      </c>
      <c r="E24" s="1">
        <v>6.4327747503939436E-3</v>
      </c>
      <c r="F24" s="1"/>
      <c r="G24" s="1">
        <v>142</v>
      </c>
      <c r="H24" s="1">
        <v>7.8099077397344452E-3</v>
      </c>
      <c r="I24" s="1"/>
      <c r="J24" s="1"/>
      <c r="K24" s="1"/>
      <c r="L24" s="1"/>
      <c r="M24" s="1"/>
    </row>
    <row r="25" spans="1:13" ht="15" x14ac:dyDescent="0.25">
      <c r="A25" s="1">
        <v>144</v>
      </c>
      <c r="B25" s="1">
        <v>5.4390409693757524E-3</v>
      </c>
      <c r="C25" s="1"/>
      <c r="D25" s="1">
        <v>144</v>
      </c>
      <c r="E25" s="1">
        <v>6.7790205975210016E-3</v>
      </c>
      <c r="F25" s="1"/>
      <c r="G25" s="1">
        <v>144</v>
      </c>
      <c r="H25" s="1">
        <v>8.2415649558817972E-3</v>
      </c>
      <c r="I25" s="1"/>
      <c r="J25" s="1"/>
      <c r="K25" s="1"/>
      <c r="L25" s="1"/>
      <c r="M25" s="1"/>
    </row>
    <row r="26" spans="1:13" ht="15" x14ac:dyDescent="0.25">
      <c r="A26" s="1">
        <v>146</v>
      </c>
      <c r="B26" s="1">
        <v>5.7231800421807533E-3</v>
      </c>
      <c r="C26" s="1"/>
      <c r="D26" s="1">
        <v>146</v>
      </c>
      <c r="E26" s="1">
        <v>7.1434015642417581E-3</v>
      </c>
      <c r="F26" s="1"/>
      <c r="G26" s="1">
        <v>146</v>
      </c>
      <c r="H26" s="1">
        <v>8.6968696429148284E-3</v>
      </c>
      <c r="I26" s="1"/>
      <c r="J26" s="1"/>
      <c r="K26" s="1"/>
      <c r="L26" s="1"/>
      <c r="M26" s="1"/>
    </row>
    <row r="27" spans="1:13" ht="15" x14ac:dyDescent="0.25">
      <c r="A27" s="1">
        <v>148</v>
      </c>
      <c r="B27" s="1">
        <v>6.0215841499221545E-3</v>
      </c>
      <c r="C27" s="1"/>
      <c r="D27" s="1">
        <v>148</v>
      </c>
      <c r="E27" s="1">
        <v>7.5269915200765203E-3</v>
      </c>
      <c r="F27" s="1"/>
      <c r="G27" s="1">
        <v>148</v>
      </c>
      <c r="H27" s="1">
        <v>9.1773049094111547E-3</v>
      </c>
      <c r="I27" s="1"/>
      <c r="J27" s="1"/>
      <c r="K27" s="1"/>
      <c r="L27" s="1"/>
      <c r="M27" s="1"/>
    </row>
    <row r="28" spans="1:13" ht="15" x14ac:dyDescent="0.25">
      <c r="A28" s="1">
        <v>150</v>
      </c>
      <c r="B28" s="1">
        <v>6.335054379491889E-3</v>
      </c>
      <c r="C28" s="1"/>
      <c r="D28" s="1">
        <v>150</v>
      </c>
      <c r="E28" s="1">
        <v>7.9309396811467758E-3</v>
      </c>
      <c r="F28" s="1"/>
      <c r="G28" s="1">
        <v>150</v>
      </c>
      <c r="H28" s="1">
        <v>9.6844642867214281E-3</v>
      </c>
      <c r="I28" s="1"/>
      <c r="J28" s="1"/>
      <c r="K28" s="1"/>
      <c r="L28" s="1"/>
      <c r="M28" s="1"/>
    </row>
    <row r="29" spans="1:13" ht="15" x14ac:dyDescent="0.25">
      <c r="A29" s="1">
        <v>152</v>
      </c>
      <c r="B29" s="1">
        <v>6.6644449265815808E-3</v>
      </c>
      <c r="C29" s="1"/>
      <c r="D29" s="1">
        <v>152</v>
      </c>
      <c r="E29" s="1">
        <v>8.3564766324590867E-3</v>
      </c>
      <c r="F29" s="1"/>
      <c r="G29" s="1">
        <v>152</v>
      </c>
      <c r="H29" s="1">
        <v>1.0220061105822964E-2</v>
      </c>
      <c r="I29" s="1"/>
      <c r="J29" s="1"/>
      <c r="K29" s="1"/>
      <c r="L29" s="1"/>
      <c r="M29" s="1"/>
    </row>
    <row r="30" spans="1:13" ht="15" x14ac:dyDescent="0.25">
      <c r="A30" s="1">
        <v>154</v>
      </c>
      <c r="B30" s="1">
        <v>7.0106670976790575E-3</v>
      </c>
      <c r="C30" s="1"/>
      <c r="D30" s="1">
        <v>154</v>
      </c>
      <c r="E30" s="1">
        <v>8.8049208887236441E-3</v>
      </c>
      <c r="F30" s="1"/>
      <c r="G30" s="1">
        <v>154</v>
      </c>
      <c r="H30" s="1">
        <v>1.0785938763915315E-2</v>
      </c>
      <c r="I30" s="1"/>
      <c r="J30" s="1"/>
      <c r="K30" s="1"/>
      <c r="L30" s="1"/>
      <c r="M30" s="1"/>
    </row>
    <row r="31" spans="1:13" ht="15" x14ac:dyDescent="0.25">
      <c r="A31" s="1">
        <v>156</v>
      </c>
      <c r="B31" s="1">
        <v>7.3746936495854287E-3</v>
      </c>
      <c r="C31" s="1"/>
      <c r="D31" s="1">
        <v>156</v>
      </c>
      <c r="E31" s="1">
        <v>9.2776860467529421E-3</v>
      </c>
      <c r="F31" s="1"/>
      <c r="G31" s="1">
        <v>156</v>
      </c>
      <c r="H31" s="1">
        <v>1.1384081973370708E-2</v>
      </c>
      <c r="I31" s="1"/>
      <c r="J31" s="1"/>
      <c r="K31" s="1"/>
      <c r="L31" s="1"/>
      <c r="M31" s="1"/>
    </row>
    <row r="32" spans="1:13" ht="15" x14ac:dyDescent="0.25">
      <c r="A32" s="1">
        <v>158</v>
      </c>
      <c r="B32" s="1">
        <v>7.7575634979066832E-3</v>
      </c>
      <c r="C32" s="1"/>
      <c r="D32" s="1">
        <v>158</v>
      </c>
      <c r="E32" s="1">
        <v>9.7762885881409467E-3</v>
      </c>
      <c r="F32" s="1"/>
      <c r="G32" s="1">
        <v>158</v>
      </c>
      <c r="H32" s="1">
        <v>1.2016629096034848E-2</v>
      </c>
      <c r="I32" s="1"/>
      <c r="J32" s="1"/>
      <c r="K32" s="1"/>
      <c r="L32" s="1"/>
      <c r="M32" s="1"/>
    </row>
    <row r="33" spans="1:13" ht="15" x14ac:dyDescent="0.25">
      <c r="A33" s="1">
        <v>160</v>
      </c>
      <c r="B33" s="1">
        <v>8.1603868291280079E-3</v>
      </c>
      <c r="C33" s="1"/>
      <c r="D33" s="1">
        <v>160</v>
      </c>
      <c r="E33" s="1">
        <v>1.0302356397207002E-2</v>
      </c>
      <c r="F33" s="1"/>
      <c r="G33" s="1">
        <v>160</v>
      </c>
      <c r="H33" s="1">
        <v>1.2685885677426345E-2</v>
      </c>
      <c r="I33" s="1"/>
      <c r="J33" s="1"/>
      <c r="K33" s="1"/>
      <c r="L33" s="1"/>
      <c r="M33" s="1"/>
    </row>
    <row r="34" spans="1:13" ht="15" x14ac:dyDescent="0.25">
      <c r="A34" s="1">
        <v>162</v>
      </c>
      <c r="B34" s="1">
        <v>8.584350654429862E-3</v>
      </c>
      <c r="C34" s="1"/>
      <c r="D34" s="1">
        <v>162</v>
      </c>
      <c r="E34" s="1">
        <v>1.0857638066205211E-2</v>
      </c>
      <c r="F34" s="1"/>
      <c r="G34" s="1">
        <v>162</v>
      </c>
      <c r="H34" s="1">
        <v>1.3394339308339887E-2</v>
      </c>
      <c r="I34" s="1"/>
      <c r="J34" s="1"/>
      <c r="K34" s="1"/>
      <c r="L34" s="1"/>
      <c r="M34" s="1"/>
    </row>
    <row r="35" spans="1:13" ht="15" x14ac:dyDescent="0.25">
      <c r="A35" s="1">
        <v>164</v>
      </c>
      <c r="B35" s="1">
        <v>9.0307248473017188E-3</v>
      </c>
      <c r="C35" s="1"/>
      <c r="D35" s="1">
        <v>164</v>
      </c>
      <c r="E35" s="1">
        <v>1.1444013067591019E-2</v>
      </c>
      <c r="F35" s="1"/>
      <c r="G35" s="1">
        <v>164</v>
      </c>
      <c r="H35" s="1">
        <v>1.4144675955791941E-2</v>
      </c>
      <c r="I35" s="1"/>
      <c r="J35" s="1"/>
      <c r="K35" s="1"/>
      <c r="L35" s="1"/>
      <c r="M35" s="1"/>
    </row>
    <row r="36" spans="1:13" ht="15" x14ac:dyDescent="0.25">
      <c r="A36" s="1">
        <v>166</v>
      </c>
      <c r="B36" s="1">
        <v>9.5008687113554702E-3</v>
      </c>
      <c r="C36" s="1"/>
      <c r="D36" s="1">
        <v>166</v>
      </c>
      <c r="E36" s="1">
        <v>1.206350288184399E-2</v>
      </c>
      <c r="F36" s="1"/>
      <c r="G36" s="1">
        <v>166</v>
      </c>
      <c r="H36" s="1">
        <v>1.4939797921405096E-2</v>
      </c>
      <c r="I36" s="1"/>
      <c r="J36" s="1"/>
      <c r="K36" s="1"/>
      <c r="L36" s="1"/>
      <c r="M36" s="1"/>
    </row>
    <row r="37" spans="1:13" ht="15" x14ac:dyDescent="0.25">
      <c r="A37" s="1">
        <v>168</v>
      </c>
      <c r="B37" s="1">
        <v>9.9962381295473079E-3</v>
      </c>
      <c r="C37" s="1"/>
      <c r="D37" s="1">
        <v>168</v>
      </c>
      <c r="E37" s="1">
        <v>1.2718283179014356E-2</v>
      </c>
      <c r="F37" s="1"/>
      <c r="G37" s="1">
        <v>168</v>
      </c>
      <c r="H37" s="1">
        <v>1.5782843603342589E-2</v>
      </c>
      <c r="I37" s="1"/>
      <c r="J37" s="1"/>
      <c r="K37" s="1"/>
      <c r="L37" s="1"/>
      <c r="M37" s="1"/>
    </row>
    <row r="38" spans="1:13" ht="15" x14ac:dyDescent="0.25">
      <c r="A38" s="1">
        <v>170</v>
      </c>
      <c r="B38" s="1">
        <v>1.0518393351377275E-2</v>
      </c>
      <c r="C38" s="1"/>
      <c r="D38" s="1">
        <v>170</v>
      </c>
      <c r="E38" s="1">
        <v>1.3410697162967722E-2</v>
      </c>
      <c r="F38" s="1"/>
      <c r="G38" s="1">
        <v>170</v>
      </c>
      <c r="H38" s="1">
        <v>1.6677209258049497E-2</v>
      </c>
      <c r="I38" s="1"/>
      <c r="J38" s="1"/>
      <c r="K38" s="1"/>
      <c r="L38" s="1"/>
      <c r="M38" s="1"/>
    </row>
    <row r="39" spans="1:13" ht="15" x14ac:dyDescent="0.25">
      <c r="A39" s="1">
        <v>172</v>
      </c>
      <c r="B39" s="1">
        <v>1.1069007480546067E-2</v>
      </c>
      <c r="C39" s="1"/>
      <c r="D39" s="1">
        <v>172</v>
      </c>
      <c r="E39" s="1">
        <v>1.4143270199320046E-2</v>
      </c>
      <c r="F39" s="1"/>
      <c r="G39" s="1">
        <v>172</v>
      </c>
      <c r="H39" s="1">
        <v>1.7626572980500521E-2</v>
      </c>
      <c r="I39" s="1"/>
      <c r="J39" s="1"/>
      <c r="K39" s="1"/>
      <c r="L39" s="1"/>
      <c r="M39" s="1"/>
    </row>
    <row r="40" spans="1:13" ht="15" x14ac:dyDescent="0.25">
      <c r="A40" s="1">
        <v>174</v>
      </c>
      <c r="B40" s="1">
        <v>1.1649875732166026E-2</v>
      </c>
      <c r="C40" s="1"/>
      <c r="D40" s="1">
        <v>174</v>
      </c>
      <c r="E40" s="1">
        <v>1.4918725861446491E-2</v>
      </c>
      <c r="F40" s="1"/>
      <c r="G40" s="1">
        <v>174</v>
      </c>
      <c r="H40" s="1">
        <v>1.8634921146680972E-2</v>
      </c>
      <c r="I40" s="1"/>
      <c r="J40" s="1"/>
      <c r="K40" s="1"/>
      <c r="L40" s="1"/>
      <c r="M40" s="1"/>
    </row>
    <row r="41" spans="1:13" ht="15" x14ac:dyDescent="0.25">
      <c r="A41" s="1">
        <v>176</v>
      </c>
      <c r="B41" s="1">
        <v>1.2262925535930114E-2</v>
      </c>
      <c r="C41" s="1"/>
      <c r="D41" s="1">
        <v>176</v>
      </c>
      <c r="E41" s="1">
        <v>1.5740003543887049E-2</v>
      </c>
      <c r="F41" s="1"/>
      <c r="G41" s="1">
        <v>176</v>
      </c>
      <c r="H41" s="1">
        <v>1.9706577589921115E-2</v>
      </c>
      <c r="I41" s="1"/>
      <c r="J41" s="1"/>
      <c r="K41" s="1"/>
      <c r="L41" s="1"/>
      <c r="M41" s="1"/>
    </row>
    <row r="42" spans="1:13" ht="15" x14ac:dyDescent="0.25">
      <c r="A42" s="1">
        <v>178</v>
      </c>
      <c r="B42" s="1">
        <v>1.2910227569783772E-2</v>
      </c>
      <c r="C42" s="1"/>
      <c r="D42" s="1">
        <v>178</v>
      </c>
      <c r="E42" s="1">
        <v>1.661027780905433E-2</v>
      </c>
      <c r="F42" s="1"/>
      <c r="G42" s="1">
        <v>178</v>
      </c>
      <c r="H42" s="1">
        <v>2.0846235813671954E-2</v>
      </c>
      <c r="I42" s="1"/>
      <c r="J42" s="1"/>
      <c r="K42" s="1"/>
      <c r="L42" s="1"/>
      <c r="M42" s="1"/>
    </row>
    <row r="43" spans="1:13" ht="15" x14ac:dyDescent="0.25">
      <c r="A43" s="1">
        <v>180</v>
      </c>
      <c r="B43" s="1">
        <v>1.3594007817691933E-2</v>
      </c>
      <c r="C43" s="1"/>
      <c r="D43" s="1">
        <v>180</v>
      </c>
      <c r="E43" s="1">
        <v>1.7532979651672331E-2</v>
      </c>
      <c r="F43" s="1"/>
      <c r="G43" s="1">
        <v>180</v>
      </c>
      <c r="H43" s="1">
        <v>2.2058994577736635E-2</v>
      </c>
      <c r="I43" s="1"/>
      <c r="J43" s="1"/>
      <c r="K43" s="1"/>
      <c r="L43" s="1"/>
      <c r="M43" s="1"/>
    </row>
    <row r="44" spans="1:13" ht="15" x14ac:dyDescent="0.25">
      <c r="A44" s="1">
        <v>182</v>
      </c>
      <c r="B44" s="1">
        <v>1.4316660755129607E-2</v>
      </c>
      <c r="C44" s="1"/>
      <c r="D44" s="1">
        <v>182</v>
      </c>
      <c r="E44" s="1">
        <v>1.8511819885895675E-2</v>
      </c>
      <c r="F44" s="1"/>
      <c r="G44" s="1">
        <v>182</v>
      </c>
      <c r="H44" s="1">
        <v>2.3350397233067977E-2</v>
      </c>
      <c r="I44" s="1"/>
      <c r="J44" s="1"/>
      <c r="K44" s="1"/>
      <c r="L44" s="1"/>
      <c r="M44" s="1"/>
    </row>
    <row r="45" spans="1:13" ht="15" x14ac:dyDescent="0.25">
      <c r="A45" s="1">
        <v>184</v>
      </c>
      <c r="B45" s="1">
        <v>1.5080763777096218E-2</v>
      </c>
      <c r="C45" s="1"/>
      <c r="D45" s="1">
        <v>184</v>
      </c>
      <c r="E45" s="1">
        <v>1.9550814882910994E-2</v>
      </c>
      <c r="F45" s="1"/>
      <c r="G45" s="1">
        <v>184</v>
      </c>
      <c r="H45" s="1">
        <v>2.4726475222342059E-2</v>
      </c>
      <c r="I45" s="1"/>
      <c r="J45" s="1"/>
      <c r="K45" s="1"/>
      <c r="L45" s="1"/>
      <c r="M45" s="1"/>
    </row>
    <row r="46" spans="1:13" ht="15" x14ac:dyDescent="0.25">
      <c r="A46" s="1">
        <v>186</v>
      </c>
      <c r="B46" s="1">
        <v>1.5889092995845733E-2</v>
      </c>
      <c r="C46" s="1"/>
      <c r="D46" s="1">
        <v>186</v>
      </c>
      <c r="E46" s="1">
        <v>2.0654314912151306E-2</v>
      </c>
      <c r="F46" s="1"/>
      <c r="G46" s="1">
        <v>186</v>
      </c>
      <c r="H46" s="1">
        <v>2.6193796209860731E-2</v>
      </c>
      <c r="I46" s="1"/>
      <c r="J46" s="1"/>
      <c r="K46" s="1"/>
      <c r="L46" s="1"/>
      <c r="M46" s="1"/>
    </row>
    <row r="47" spans="1:13" ht="15" x14ac:dyDescent="0.25">
      <c r="A47" s="1">
        <v>188</v>
      </c>
      <c r="B47" s="1">
        <v>1.6744640549292478E-2</v>
      </c>
      <c r="C47" s="1"/>
      <c r="D47" s="1">
        <v>188</v>
      </c>
      <c r="E47" s="1">
        <v>2.182703536730124E-2</v>
      </c>
      <c r="F47" s="1"/>
      <c r="G47" s="1">
        <v>188</v>
      </c>
      <c r="H47" s="1">
        <v>2.7759517355144592E-2</v>
      </c>
      <c r="I47" s="1"/>
      <c r="J47" s="1"/>
      <c r="K47" s="1"/>
      <c r="L47" s="1"/>
      <c r="M47" s="1"/>
    </row>
    <row r="48" spans="1:13" ht="15" x14ac:dyDescent="0.25">
      <c r="A48" s="1">
        <v>190</v>
      </c>
      <c r="B48" s="1">
        <v>1.7650633576330121E-2</v>
      </c>
      <c r="C48" s="1"/>
      <c r="D48" s="1">
        <v>190</v>
      </c>
      <c r="E48" s="1">
        <v>2.3074091189295376E-2</v>
      </c>
      <c r="F48" s="1"/>
      <c r="G48" s="1">
        <v>190</v>
      </c>
      <c r="H48" s="1">
        <v>2.943144429998934E-2</v>
      </c>
      <c r="I48" s="1"/>
      <c r="J48" s="1"/>
      <c r="K48" s="1"/>
      <c r="L48" s="1"/>
      <c r="M48" s="1"/>
    </row>
    <row r="49" spans="1:13" ht="15" x14ac:dyDescent="0.25">
      <c r="A49" s="1">
        <v>192</v>
      </c>
      <c r="B49" s="1">
        <v>1.8610555032242071E-2</v>
      </c>
      <c r="C49" s="1"/>
      <c r="D49" s="1">
        <v>192</v>
      </c>
      <c r="E49" s="1">
        <v>2.440103483272027E-2</v>
      </c>
      <c r="F49" s="1"/>
      <c r="G49" s="1">
        <v>192</v>
      </c>
      <c r="H49" s="1">
        <v>3.1218096498806691E-2</v>
      </c>
      <c r="I49" s="1"/>
      <c r="J49" s="1"/>
      <c r="K49" s="1"/>
      <c r="L49" s="1"/>
      <c r="M49" s="1"/>
    </row>
    <row r="50" spans="1:13" ht="15" x14ac:dyDescent="0.25">
      <c r="A50" s="1">
        <v>194</v>
      </c>
      <c r="B50" s="1">
        <v>1.9628166536147962E-2</v>
      </c>
      <c r="C50" s="1"/>
      <c r="D50" s="1">
        <v>194</v>
      </c>
      <c r="E50" s="1">
        <v>2.5813898159633308E-2</v>
      </c>
      <c r="F50" s="1"/>
      <c r="G50" s="1">
        <v>194</v>
      </c>
      <c r="H50" s="1">
        <v>3.3128779586574786E-2</v>
      </c>
      <c r="I50" s="1"/>
      <c r="J50" s="1"/>
      <c r="K50" s="1"/>
      <c r="L50" s="1"/>
      <c r="M50" s="1"/>
    </row>
    <row r="51" spans="1:13" ht="15" x14ac:dyDescent="0.25">
      <c r="A51" s="1">
        <v>196</v>
      </c>
      <c r="B51" s="1">
        <v>2.070753346321752E-2</v>
      </c>
      <c r="C51" s="1"/>
      <c r="D51" s="1">
        <v>196</v>
      </c>
      <c r="E51" s="1">
        <v>2.7319238685992397E-2</v>
      </c>
      <c r="F51" s="1"/>
      <c r="G51" s="1">
        <v>196</v>
      </c>
      <c r="H51" s="1">
        <v>3.5173665547325705E-2</v>
      </c>
      <c r="I51" s="1"/>
      <c r="J51" s="1"/>
      <c r="K51" s="1"/>
      <c r="L51" s="1"/>
      <c r="M51" s="1"/>
    </row>
    <row r="52" spans="1:13" ht="15" x14ac:dyDescent="0.25">
      <c r="A52" s="1">
        <v>198</v>
      </c>
      <c r="B52" s="1">
        <v>2.1853052517315841E-2</v>
      </c>
      <c r="C52" s="1"/>
      <c r="D52" s="1">
        <v>198</v>
      </c>
      <c r="E52" s="1">
        <v>2.8924190650829296E-2</v>
      </c>
      <c r="F52" s="1"/>
      <c r="G52" s="1">
        <v>198</v>
      </c>
      <c r="H52" s="1">
        <v>3.7363881517991193E-2</v>
      </c>
      <c r="I52" s="1"/>
      <c r="J52" s="1"/>
      <c r="K52" s="1"/>
      <c r="L52" s="1"/>
      <c r="M52" s="1"/>
    </row>
    <row r="53" spans="1:13" ht="15" x14ac:dyDescent="0.25">
      <c r="A53" s="1">
        <v>200</v>
      </c>
      <c r="B53" s="1">
        <v>2.3069482045083967E-2</v>
      </c>
      <c r="C53" s="1"/>
      <c r="D53" s="1">
        <v>200</v>
      </c>
      <c r="E53" s="1">
        <v>3.063652142695894E-2</v>
      </c>
      <c r="F53" s="1"/>
      <c r="G53" s="1">
        <v>200</v>
      </c>
      <c r="H53" s="1">
        <v>3.9711608136384413E-2</v>
      </c>
      <c r="I53" s="1"/>
      <c r="J53" s="1"/>
      <c r="K53" s="1"/>
      <c r="L53" s="1"/>
      <c r="M53" s="1"/>
    </row>
    <row r="54" spans="1:13" ht="15" x14ac:dyDescent="0.25">
      <c r="A54" s="1">
        <v>202</v>
      </c>
      <c r="B54" s="1">
        <v>2.436197538031859E-2</v>
      </c>
      <c r="C54" s="1"/>
      <c r="D54" s="1">
        <v>202</v>
      </c>
      <c r="E54" s="1">
        <v>3.2464693844422521E-2</v>
      </c>
      <c r="F54" s="1"/>
      <c r="G54" s="1">
        <v>202</v>
      </c>
      <c r="H54" s="1">
        <v>4.2230188416175873E-2</v>
      </c>
      <c r="I54" s="1"/>
      <c r="J54" s="1"/>
      <c r="K54" s="1"/>
      <c r="L54" s="1"/>
      <c r="M54" s="1"/>
    </row>
    <row r="55" spans="1:13" ht="15" x14ac:dyDescent="0.25">
      <c r="A55" s="1">
        <v>204</v>
      </c>
      <c r="B55" s="1">
        <v>2.5736117538095793E-2</v>
      </c>
      <c r="C55" s="1"/>
      <c r="D55" s="1">
        <v>204</v>
      </c>
      <c r="E55" s="1">
        <v>3.4417935053722148E-2</v>
      </c>
      <c r="F55" s="1"/>
      <c r="G55" s="1">
        <v>204</v>
      </c>
      <c r="H55" s="1">
        <v>4.4934248203064797E-2</v>
      </c>
      <c r="I55" s="1"/>
      <c r="J55" s="1"/>
      <c r="K55" s="1"/>
      <c r="L55" s="1"/>
      <c r="M55" s="1"/>
    </row>
    <row r="56" spans="1:13" ht="15" x14ac:dyDescent="0.25">
      <c r="A56" s="1">
        <v>206</v>
      </c>
      <c r="B56" s="1">
        <v>2.7197965611542307E-2</v>
      </c>
      <c r="C56" s="1"/>
      <c r="D56" s="1">
        <v>206</v>
      </c>
      <c r="E56" s="1">
        <v>3.6506312614778103E-2</v>
      </c>
      <c r="F56" s="1"/>
      <c r="G56" s="1">
        <v>206</v>
      </c>
      <c r="H56" s="1">
        <v>4.7839829330860173E-2</v>
      </c>
      <c r="I56" s="1"/>
      <c r="J56" s="1"/>
      <c r="K56" s="1"/>
      <c r="L56" s="1"/>
      <c r="M56" s="1"/>
    </row>
    <row r="57" spans="1:13" ht="15" x14ac:dyDescent="0.25">
      <c r="A57" s="1">
        <v>208</v>
      </c>
      <c r="B57" s="1">
        <v>2.8754093260603963E-2</v>
      </c>
      <c r="C57" s="1"/>
      <c r="D57" s="1">
        <v>208</v>
      </c>
      <c r="E57" s="1">
        <v>3.874081855855338E-2</v>
      </c>
      <c r="F57" s="1"/>
      <c r="G57" s="1">
        <v>208</v>
      </c>
      <c r="H57" s="1">
        <v>5.0964536648104186E-2</v>
      </c>
      <c r="I57" s="1"/>
      <c r="J57" s="1"/>
      <c r="K57" s="1"/>
      <c r="L57" s="1"/>
      <c r="M57" s="1"/>
    </row>
    <row r="58" spans="1:13" ht="15" x14ac:dyDescent="0.25">
      <c r="A58" s="1">
        <v>210</v>
      </c>
      <c r="B58" s="1">
        <v>3.041163972164096E-2</v>
      </c>
      <c r="C58" s="1"/>
      <c r="D58" s="1">
        <v>210</v>
      </c>
      <c r="E58" s="1">
        <v>4.1133462230259155E-2</v>
      </c>
      <c r="F58" s="1"/>
      <c r="G58" s="1">
        <v>210</v>
      </c>
      <c r="H58" s="1">
        <v>5.4327700117259181E-2</v>
      </c>
      <c r="I58" s="1"/>
      <c r="J58" s="1"/>
      <c r="K58" s="1"/>
      <c r="L58" s="1"/>
      <c r="M58" s="1"/>
    </row>
    <row r="59" spans="1:13" ht="15" x14ac:dyDescent="0.25">
      <c r="A59" s="1">
        <v>212</v>
      </c>
      <c r="B59" s="1">
        <v>3.2178363809197252E-2</v>
      </c>
      <c r="C59" s="1"/>
      <c r="D59" s="1">
        <v>212</v>
      </c>
      <c r="E59" s="1">
        <v>4.3697372783984334E-2</v>
      </c>
      <c r="F59" s="1"/>
      <c r="G59" s="1">
        <v>212</v>
      </c>
      <c r="H59" s="1">
        <v>5.7950553188430787E-2</v>
      </c>
      <c r="I59" s="1"/>
      <c r="J59" s="1"/>
      <c r="K59" s="1"/>
      <c r="L59" s="1"/>
      <c r="M59" s="1"/>
    </row>
    <row r="60" spans="1:13" ht="15" x14ac:dyDescent="0.25">
      <c r="A60" s="1">
        <v>214</v>
      </c>
      <c r="B60" s="1">
        <v>3.4062703426699148E-2</v>
      </c>
      <c r="C60" s="1"/>
      <c r="D60" s="1">
        <v>214</v>
      </c>
      <c r="E60" s="1">
        <v>4.6446912255825312E-2</v>
      </c>
      <c r="F60" s="1"/>
      <c r="G60" s="1">
        <v>214</v>
      </c>
      <c r="H60" s="1">
        <v>6.1856428603536906E-2</v>
      </c>
      <c r="I60" s="1"/>
      <c r="J60" s="1"/>
      <c r="K60" s="1"/>
      <c r="L60" s="1"/>
      <c r="M60" s="1"/>
    </row>
    <row r="61" spans="1:13" ht="15" x14ac:dyDescent="0.25">
      <c r="A61" s="1">
        <v>216</v>
      </c>
      <c r="B61" s="1">
        <v>3.6073841150811803E-2</v>
      </c>
      <c r="C61" s="1"/>
      <c r="D61" s="1">
        <v>216</v>
      </c>
      <c r="E61" s="1">
        <v>4.9397800192227947E-2</v>
      </c>
      <c r="F61" s="1"/>
      <c r="G61" s="1">
        <v>216</v>
      </c>
      <c r="H61" s="1">
        <v>6.6070972675048356E-2</v>
      </c>
      <c r="I61" s="1"/>
      <c r="J61" s="1"/>
      <c r="K61" s="1"/>
      <c r="L61" s="1"/>
      <c r="M61" s="1"/>
    </row>
    <row r="62" spans="1:13" ht="15" x14ac:dyDescent="0.25">
      <c r="A62" s="1">
        <v>218</v>
      </c>
      <c r="B62" s="1">
        <v>3.8221776504207883E-2</v>
      </c>
      <c r="C62" s="1"/>
      <c r="D62" s="1">
        <v>218</v>
      </c>
      <c r="E62" s="1">
        <v>5.2567250846991431E-2</v>
      </c>
      <c r="F62" s="1"/>
      <c r="G62" s="1">
        <v>218</v>
      </c>
      <c r="H62" s="1">
        <v>7.062237888001599E-2</v>
      </c>
      <c r="I62" s="1"/>
      <c r="J62" s="1"/>
      <c r="K62" s="1"/>
      <c r="L62" s="1"/>
      <c r="M62" s="1"/>
    </row>
    <row r="63" spans="1:13" ht="15" x14ac:dyDescent="0.25">
      <c r="A63" s="1">
        <v>220</v>
      </c>
      <c r="B63" s="1">
        <v>4.0517405582695898E-2</v>
      </c>
      <c r="C63" s="1"/>
      <c r="D63" s="1">
        <v>220</v>
      </c>
      <c r="E63" s="1">
        <v>5.5974123976940904E-2</v>
      </c>
      <c r="F63" s="1"/>
      <c r="G63" s="1">
        <v>220</v>
      </c>
      <c r="H63" s="1">
        <v>7.5541641280792104E-2</v>
      </c>
      <c r="I63" s="1"/>
      <c r="J63" s="1"/>
      <c r="K63" s="1"/>
      <c r="L63" s="1"/>
      <c r="M63" s="1"/>
    </row>
    <row r="64" spans="1:13" ht="15" x14ac:dyDescent="0.25">
      <c r="A64" s="1">
        <v>222</v>
      </c>
      <c r="B64" s="1">
        <v>4.2972608753767849E-2</v>
      </c>
      <c r="C64" s="1"/>
      <c r="D64" s="1">
        <v>222</v>
      </c>
      <c r="E64" s="1">
        <v>5.9639090252860072E-2</v>
      </c>
      <c r="F64" s="1"/>
      <c r="G64" s="1">
        <v>222</v>
      </c>
      <c r="H64" s="1">
        <v>8.0862827784070945E-2</v>
      </c>
      <c r="I64" s="1"/>
      <c r="J64" s="1"/>
      <c r="K64" s="1"/>
      <c r="L64" s="1"/>
      <c r="M64" s="1"/>
    </row>
    <row r="65" spans="1:13" ht="15" x14ac:dyDescent="0.25">
      <c r="A65" s="1">
        <v>224</v>
      </c>
      <c r="B65" s="1">
        <v>4.5600347192755852E-2</v>
      </c>
      <c r="C65" s="1"/>
      <c r="D65" s="1">
        <v>224</v>
      </c>
      <c r="E65" s="1">
        <v>6.3584812245748745E-2</v>
      </c>
      <c r="F65" s="1"/>
      <c r="G65" s="1">
        <v>224</v>
      </c>
      <c r="H65" s="1">
        <v>8.6623372521855591E-2</v>
      </c>
      <c r="I65" s="1"/>
      <c r="J65" s="1"/>
      <c r="K65" s="1"/>
      <c r="L65" s="1"/>
      <c r="M65" s="1"/>
    </row>
    <row r="66" spans="1:13" ht="15" x14ac:dyDescent="0.25">
      <c r="A66" s="1">
        <v>226</v>
      </c>
      <c r="B66" s="1">
        <v>4.8414769067354313E-2</v>
      </c>
      <c r="C66" s="1"/>
      <c r="D66" s="1">
        <v>226</v>
      </c>
      <c r="E66" s="1">
        <v>6.7836141831497443E-2</v>
      </c>
      <c r="F66" s="1"/>
      <c r="G66" s="1">
        <v>226</v>
      </c>
      <c r="H66" s="1">
        <v>9.2864385607630218E-2</v>
      </c>
      <c r="I66" s="1"/>
      <c r="J66" s="1"/>
      <c r="K66" s="1"/>
      <c r="L66" s="1"/>
      <c r="M66" s="1"/>
    </row>
    <row r="67" spans="1:13" ht="15" x14ac:dyDescent="0.25">
      <c r="A67" s="1">
        <v>228</v>
      </c>
      <c r="B67" s="1">
        <v>5.1431326217617257E-2</v>
      </c>
      <c r="C67" s="1"/>
      <c r="D67" s="1">
        <v>228</v>
      </c>
      <c r="E67" s="1">
        <v>7.2420334656779883E-2</v>
      </c>
      <c r="F67" s="1"/>
      <c r="G67" s="1">
        <v>228</v>
      </c>
      <c r="H67" s="1">
        <v>9.9630977094478768E-2</v>
      </c>
      <c r="I67" s="1"/>
      <c r="J67" s="1"/>
      <c r="K67" s="1"/>
      <c r="L67" s="1"/>
      <c r="M67" s="1"/>
    </row>
    <row r="68" spans="1:13" ht="15" x14ac:dyDescent="0.25">
      <c r="A68" s="1">
        <v>230</v>
      </c>
      <c r="B68" s="1">
        <v>5.4666902201774614E-2</v>
      </c>
      <c r="C68" s="1"/>
      <c r="D68" s="1">
        <v>230</v>
      </c>
      <c r="E68" s="1">
        <v>7.7367281995571857E-2</v>
      </c>
      <c r="F68" s="1"/>
      <c r="G68" s="1">
        <v>230</v>
      </c>
      <c r="H68" s="1">
        <v>0.10697259002115944</v>
      </c>
      <c r="I68" s="1"/>
      <c r="J68" s="1"/>
      <c r="K68" s="1"/>
      <c r="L68" s="1"/>
      <c r="M68" s="1"/>
    </row>
    <row r="69" spans="1:13" ht="15" x14ac:dyDescent="0.25">
      <c r="A69" s="1">
        <v>232</v>
      </c>
      <c r="B69" s="1">
        <v>5.8139952581606646E-2</v>
      </c>
      <c r="C69" s="1"/>
      <c r="D69" s="1">
        <v>232</v>
      </c>
      <c r="E69" s="1">
        <v>8.2709759860579934E-2</v>
      </c>
      <c r="F69" s="1"/>
      <c r="G69" s="1">
        <v>232</v>
      </c>
      <c r="H69" s="1">
        <v>0.11494333483159369</v>
      </c>
      <c r="I69" s="1"/>
      <c r="J69" s="1"/>
      <c r="K69" s="1"/>
      <c r="L69" s="1"/>
      <c r="M69" s="1"/>
    </row>
    <row r="70" spans="1:13" ht="15" x14ac:dyDescent="0.25">
      <c r="A70" s="1">
        <v>234</v>
      </c>
      <c r="B70" s="1">
        <v>6.1870658295882452E-2</v>
      </c>
      <c r="C70" s="1"/>
      <c r="D70" s="1">
        <v>234</v>
      </c>
      <c r="E70" s="1">
        <v>8.8483694567464855E-2</v>
      </c>
      <c r="F70" s="1"/>
      <c r="G70" s="1">
        <v>234</v>
      </c>
      <c r="H70" s="1">
        <v>0.12360231401582755</v>
      </c>
      <c r="I70" s="1"/>
      <c r="J70" s="1"/>
      <c r="K70" s="1"/>
      <c r="L70" s="1"/>
      <c r="M70" s="1"/>
    </row>
    <row r="71" spans="1:13" ht="15" x14ac:dyDescent="0.25">
      <c r="A71" s="1">
        <v>236</v>
      </c>
      <c r="B71" s="1">
        <v>6.588109290463684E-2</v>
      </c>
      <c r="C71" s="1"/>
      <c r="D71" s="1">
        <v>236</v>
      </c>
      <c r="E71" s="1">
        <v>9.4728443018846753E-2</v>
      </c>
      <c r="F71" s="1"/>
      <c r="G71" s="1">
        <v>236</v>
      </c>
      <c r="H71" s="1">
        <v>0.13301392133633616</v>
      </c>
      <c r="I71" s="1"/>
      <c r="J71" s="1"/>
      <c r="K71" s="1"/>
      <c r="L71" s="1"/>
      <c r="M71" s="1"/>
    </row>
    <row r="72" spans="1:13" ht="15" x14ac:dyDescent="0.25">
      <c r="A72" s="1">
        <v>238</v>
      </c>
      <c r="B72" s="1">
        <v>7.0195404365507863E-2</v>
      </c>
      <c r="C72" s="1"/>
      <c r="D72" s="1">
        <v>238</v>
      </c>
      <c r="E72" s="1">
        <v>0.10148708470009982</v>
      </c>
      <c r="F72" s="1"/>
      <c r="G72" s="1">
        <v>238</v>
      </c>
      <c r="H72" s="1">
        <v>0.14324809423125029</v>
      </c>
      <c r="I72" s="1"/>
      <c r="J72" s="1"/>
      <c r="K72" s="1"/>
      <c r="L72" s="1"/>
      <c r="M72" s="1"/>
    </row>
    <row r="73" spans="1:13" ht="15" x14ac:dyDescent="0.25">
      <c r="A73" s="1">
        <v>240</v>
      </c>
      <c r="B73" s="1">
        <v>7.4840011805754059E-2</v>
      </c>
      <c r="C73" s="1"/>
      <c r="D73" s="1">
        <v>240</v>
      </c>
      <c r="E73" s="1">
        <v>0.10880672066054875</v>
      </c>
      <c r="F73" s="1"/>
      <c r="G73" s="1">
        <v>240</v>
      </c>
      <c r="H73" s="1">
        <v>0.15438049066036896</v>
      </c>
      <c r="I73" s="1"/>
      <c r="J73" s="1"/>
      <c r="K73" s="1"/>
      <c r="L73" s="1"/>
      <c r="M73" s="1"/>
    </row>
    <row r="74" spans="1:13" ht="15" x14ac:dyDescent="0.25">
      <c r="A74" s="1">
        <v>242</v>
      </c>
      <c r="B74" s="1">
        <v>7.9843817453945531E-2</v>
      </c>
      <c r="C74" s="1"/>
      <c r="D74" s="1">
        <v>242</v>
      </c>
      <c r="E74" s="1">
        <v>0.11673877246982378</v>
      </c>
      <c r="F74" s="1"/>
      <c r="G74" s="1">
        <v>242</v>
      </c>
      <c r="H74" s="1">
        <v>0.16649255250933026</v>
      </c>
      <c r="I74" s="1"/>
      <c r="J74" s="1"/>
      <c r="K74" s="1"/>
      <c r="L74" s="1"/>
      <c r="M74" s="1"/>
    </row>
    <row r="75" spans="1:13" ht="15" x14ac:dyDescent="0.25">
      <c r="A75" s="1">
        <v>244</v>
      </c>
      <c r="B75" s="1">
        <v>8.5238433460150476E-2</v>
      </c>
      <c r="C75" s="1"/>
      <c r="D75" s="1">
        <v>244</v>
      </c>
      <c r="E75" s="1">
        <v>0.12533927114236654</v>
      </c>
      <c r="F75" s="1"/>
      <c r="G75" s="1">
        <v>244</v>
      </c>
      <c r="H75" s="1">
        <v>0.17967140644765156</v>
      </c>
      <c r="I75" s="1"/>
      <c r="J75" s="1"/>
      <c r="K75" s="1"/>
      <c r="L75" s="1"/>
      <c r="M75" s="1"/>
    </row>
    <row r="76" spans="1:13" ht="15" x14ac:dyDescent="0.25">
      <c r="A76" s="1">
        <v>246</v>
      </c>
      <c r="B76" s="1">
        <v>9.1058422719998089E-2</v>
      </c>
      <c r="C76" s="1"/>
      <c r="D76" s="1">
        <v>246</v>
      </c>
      <c r="E76" s="1">
        <v>0.13466912213917159</v>
      </c>
      <c r="F76" s="1"/>
      <c r="G76" s="1">
        <v>246</v>
      </c>
      <c r="H76" s="1">
        <v>0.19400953968776913</v>
      </c>
      <c r="I76" s="1"/>
      <c r="J76" s="1"/>
      <c r="K76" s="1"/>
      <c r="L76" s="1"/>
      <c r="M76" s="1"/>
    </row>
    <row r="77" spans="1:13" ht="15" x14ac:dyDescent="0.25">
      <c r="A77" s="1">
        <v>248</v>
      </c>
      <c r="B77" s="1">
        <v>9.7341551972347395E-2</v>
      </c>
      <c r="C77" s="1"/>
      <c r="D77" s="1">
        <v>248</v>
      </c>
      <c r="E77" s="1">
        <v>0.14479432758521404</v>
      </c>
      <c r="F77" s="1"/>
      <c r="G77" s="1">
        <v>248</v>
      </c>
      <c r="H77" s="1">
        <v>0.20960417243093621</v>
      </c>
      <c r="I77" s="1"/>
      <c r="J77" s="1"/>
      <c r="K77" s="1"/>
      <c r="L77" s="1"/>
      <c r="M77" s="1"/>
    </row>
    <row r="78" spans="1:13" ht="15" x14ac:dyDescent="0.25">
      <c r="A78" s="1">
        <v>250</v>
      </c>
      <c r="B78" s="1">
        <v>0.10412905429465713</v>
      </c>
      <c r="C78" s="1"/>
      <c r="D78" s="1">
        <v>250</v>
      </c>
      <c r="E78" s="1">
        <v>0.15578614056453743</v>
      </c>
      <c r="F78" s="1"/>
      <c r="G78" s="1">
        <v>250</v>
      </c>
      <c r="H78" s="1">
        <v>0.22655623124274693</v>
      </c>
      <c r="I78" s="1"/>
      <c r="J78" s="1"/>
      <c r="K78" s="1"/>
      <c r="L78" s="1"/>
      <c r="M78" s="1"/>
    </row>
    <row r="79" spans="1:13" ht="15" x14ac:dyDescent="0.25">
      <c r="A79" s="1">
        <v>252</v>
      </c>
      <c r="B79" s="1">
        <v>0.11146589659081685</v>
      </c>
      <c r="C79" s="1"/>
      <c r="D79" s="1">
        <v>252</v>
      </c>
      <c r="E79" s="1">
        <v>0.1677211185479095</v>
      </c>
      <c r="F79" s="1"/>
      <c r="G79" s="1">
        <v>252</v>
      </c>
      <c r="H79" s="1">
        <v>0.24496880901993945</v>
      </c>
      <c r="I79" s="1"/>
      <c r="J79" s="1"/>
      <c r="K79" s="1"/>
      <c r="L79" s="1"/>
      <c r="M79" s="1"/>
    </row>
    <row r="80" spans="1:13" ht="15" x14ac:dyDescent="0.25">
      <c r="A80" s="1">
        <v>254</v>
      </c>
      <c r="B80" s="1">
        <v>0.1194010456506498</v>
      </c>
      <c r="C80" s="1"/>
      <c r="D80" s="1">
        <v>254</v>
      </c>
      <c r="E80" s="1">
        <v>0.18068103346566522</v>
      </c>
      <c r="F80" s="1"/>
      <c r="G80" s="1">
        <v>254</v>
      </c>
      <c r="H80" s="1">
        <v>0.26494497921635607</v>
      </c>
      <c r="I80" s="1"/>
      <c r="J80" s="1"/>
      <c r="K80" s="1"/>
      <c r="L80" s="1"/>
      <c r="M80" s="1"/>
    </row>
    <row r="81" spans="1:13" ht="15" x14ac:dyDescent="0.25">
      <c r="A81" s="1">
        <v>256</v>
      </c>
      <c r="B81" s="1">
        <v>0.12798772373549328</v>
      </c>
      <c r="C81" s="1"/>
      <c r="D81" s="1">
        <v>256</v>
      </c>
      <c r="E81" s="1">
        <v>0.19475258452065169</v>
      </c>
      <c r="F81" s="1"/>
      <c r="G81" s="1">
        <v>256</v>
      </c>
      <c r="H81" s="1">
        <v>0.28658481733451502</v>
      </c>
      <c r="I81" s="1"/>
      <c r="J81" s="1"/>
      <c r="K81" s="1"/>
      <c r="L81" s="1"/>
      <c r="M81" s="1"/>
    </row>
    <row r="82" spans="1:13" ht="15" x14ac:dyDescent="0.25">
      <c r="A82" s="1">
        <v>258</v>
      </c>
      <c r="B82" s="1">
        <v>0.13728364126547166</v>
      </c>
      <c r="C82" s="1"/>
      <c r="D82" s="1">
        <v>258</v>
      </c>
      <c r="E82" s="1">
        <v>0.21002684653746184</v>
      </c>
      <c r="F82" s="1"/>
      <c r="G82" s="1">
        <v>258</v>
      </c>
      <c r="H82" s="1">
        <v>0.30998147561020206</v>
      </c>
      <c r="I82" s="1"/>
      <c r="J82" s="1"/>
      <c r="K82" s="1"/>
      <c r="L82" s="1"/>
      <c r="M82" s="1"/>
    </row>
    <row r="83" spans="1:13" ht="15" x14ac:dyDescent="0.25">
      <c r="A83" s="1">
        <v>260</v>
      </c>
      <c r="B83" s="1">
        <v>0.14735118988613394</v>
      </c>
      <c r="C83" s="1"/>
      <c r="D83" s="1">
        <v>260</v>
      </c>
      <c r="E83" s="1">
        <v>0.2265983716996528</v>
      </c>
      <c r="F83" s="1"/>
      <c r="G83" s="1">
        <v>260</v>
      </c>
      <c r="H83" s="1">
        <v>0.33521616344321936</v>
      </c>
      <c r="I83" s="1"/>
      <c r="J83" s="1"/>
      <c r="K83" s="1"/>
      <c r="L83" s="1"/>
      <c r="M83" s="1"/>
    </row>
    <row r="84" spans="1:13" ht="15" x14ac:dyDescent="0.25">
      <c r="A84" s="1">
        <v>262</v>
      </c>
      <c r="B84" s="1">
        <v>0.15825757379416128</v>
      </c>
      <c r="C84" s="1"/>
      <c r="D84" s="1">
        <v>262</v>
      </c>
      <c r="E84" s="1">
        <v>0.24456384656442465</v>
      </c>
      <c r="F84" s="1"/>
      <c r="G84" s="1">
        <v>262</v>
      </c>
      <c r="H84" s="1">
        <v>0.36235191467029737</v>
      </c>
      <c r="I84" s="1"/>
      <c r="J84" s="1"/>
      <c r="K84" s="1"/>
      <c r="L84" s="1"/>
      <c r="M84" s="1"/>
    </row>
    <row r="85" spans="1:13" ht="15" x14ac:dyDescent="0.25">
      <c r="A85" s="1">
        <v>264</v>
      </c>
      <c r="B85" s="1">
        <v>0.17007485051822002</v>
      </c>
      <c r="C85" s="1"/>
      <c r="D85" s="1">
        <v>264</v>
      </c>
      <c r="E85" s="1">
        <v>0.26402019049198222</v>
      </c>
      <c r="F85" s="1"/>
      <c r="G85" s="1">
        <v>264</v>
      </c>
      <c r="H85" s="1">
        <v>0.39142608338093454</v>
      </c>
      <c r="I85" s="1"/>
      <c r="J85" s="1"/>
      <c r="K85" s="1"/>
      <c r="L85" s="1"/>
      <c r="M85" s="1"/>
    </row>
    <row r="86" spans="1:13" ht="15" x14ac:dyDescent="0.25">
      <c r="A86" s="1">
        <v>266</v>
      </c>
      <c r="B86" s="1">
        <v>0.18287984421146941</v>
      </c>
      <c r="C86" s="1"/>
      <c r="D86" s="1">
        <v>266</v>
      </c>
      <c r="E86" s="1">
        <v>0.28506196817485707</v>
      </c>
      <c r="F86" s="1"/>
      <c r="G86" s="1">
        <v>266</v>
      </c>
      <c r="H86" s="1">
        <v>0.42244161384905554</v>
      </c>
      <c r="I86" s="1"/>
      <c r="J86" s="1"/>
      <c r="K86" s="1"/>
      <c r="L86" s="1"/>
      <c r="M86" s="1"/>
    </row>
    <row r="87" spans="1:13" ht="15" x14ac:dyDescent="0.25">
      <c r="A87" s="1">
        <v>268</v>
      </c>
      <c r="B87" s="1">
        <v>0.1967538847962953</v>
      </c>
      <c r="C87" s="1"/>
      <c r="D87" s="1">
        <v>268</v>
      </c>
      <c r="E87" s="1">
        <v>0.30777798106019061</v>
      </c>
      <c r="F87" s="1"/>
      <c r="G87" s="1">
        <v>268</v>
      </c>
      <c r="H87" s="1">
        <v>0.45535728754851712</v>
      </c>
      <c r="I87" s="1"/>
      <c r="J87" s="1"/>
      <c r="K87" s="1"/>
      <c r="L87" s="1"/>
      <c r="M87" s="1"/>
    </row>
    <row r="88" spans="1:13" ht="15" x14ac:dyDescent="0.25">
      <c r="A88" s="1">
        <v>270</v>
      </c>
      <c r="B88" s="1">
        <v>0.21178231499312106</v>
      </c>
      <c r="C88" s="1"/>
      <c r="D88" s="1">
        <v>270</v>
      </c>
      <c r="E88" s="1">
        <v>0.33224690486184549</v>
      </c>
      <c r="F88" s="1"/>
      <c r="G88" s="1">
        <v>270</v>
      </c>
      <c r="H88" s="1">
        <v>0.49007736687537196</v>
      </c>
      <c r="I88" s="1"/>
      <c r="J88" s="1"/>
      <c r="K88" s="1"/>
      <c r="L88" s="1"/>
      <c r="M88" s="1"/>
    </row>
    <row r="89" spans="1:13" ht="15" x14ac:dyDescent="0.25">
      <c r="A89" s="1">
        <v>272</v>
      </c>
      <c r="B89" s="1">
        <v>0.22805369453296964</v>
      </c>
      <c r="C89" s="1"/>
      <c r="D89" s="1">
        <v>272</v>
      </c>
      <c r="E89" s="1">
        <v>0.35853185949397126</v>
      </c>
      <c r="F89" s="1"/>
      <c r="G89" s="1">
        <v>272</v>
      </c>
      <c r="H89" s="1">
        <v>0.52644132702217861</v>
      </c>
      <c r="I89" s="1"/>
      <c r="J89" s="1"/>
      <c r="K89" s="1"/>
      <c r="L89" s="1"/>
      <c r="M89" s="1"/>
    </row>
    <row r="90" spans="1:13" ht="15" x14ac:dyDescent="0.25">
      <c r="A90" s="1">
        <v>274</v>
      </c>
      <c r="B90" s="1">
        <v>0.2456586171701709</v>
      </c>
      <c r="C90" s="1"/>
      <c r="D90" s="1">
        <v>274</v>
      </c>
      <c r="E90" s="1">
        <v>0.38667384173502262</v>
      </c>
      <c r="F90" s="1"/>
      <c r="G90" s="1">
        <v>274</v>
      </c>
      <c r="H90" s="1">
        <v>0.56421467390262325</v>
      </c>
      <c r="I90" s="1"/>
      <c r="J90" s="1"/>
      <c r="K90" s="1"/>
      <c r="L90" s="1"/>
      <c r="M90" s="1"/>
    </row>
    <row r="91" spans="1:13" ht="15" x14ac:dyDescent="0.25">
      <c r="A91" s="1">
        <v>276</v>
      </c>
      <c r="B91" s="1">
        <v>0.26468804241172805</v>
      </c>
      <c r="C91" s="1"/>
      <c r="D91" s="1">
        <v>276</v>
      </c>
      <c r="E91" s="1">
        <v>0.41668402903604906</v>
      </c>
      <c r="F91" s="1"/>
      <c r="G91" s="1">
        <v>276</v>
      </c>
      <c r="H91" s="1">
        <v>0.60308214373750701</v>
      </c>
      <c r="I91" s="1"/>
      <c r="J91" s="1"/>
      <c r="K91" s="1"/>
      <c r="L91" s="1"/>
      <c r="M91" s="1"/>
    </row>
    <row r="92" spans="1:13" ht="15" x14ac:dyDescent="0.25">
      <c r="A92" s="1">
        <v>278</v>
      </c>
      <c r="B92" s="1">
        <v>0.28523103176507658</v>
      </c>
      <c r="C92" s="1"/>
      <c r="D92" s="1">
        <v>278</v>
      </c>
      <c r="E92" s="1">
        <v>0.44853508427167033</v>
      </c>
      <c r="F92" s="1"/>
      <c r="G92" s="1">
        <v>278</v>
      </c>
      <c r="H92" s="1">
        <v>0.64264479952705955</v>
      </c>
      <c r="I92" s="1"/>
      <c r="J92" s="1"/>
      <c r="K92" s="1"/>
      <c r="L92" s="1"/>
      <c r="M92" s="1"/>
    </row>
    <row r="93" spans="1:13" ht="15" x14ac:dyDescent="0.25">
      <c r="A93" s="1">
        <v>280</v>
      </c>
      <c r="B93" s="1">
        <v>0.30737177128716708</v>
      </c>
      <c r="C93" s="1"/>
      <c r="D93" s="1">
        <v>280</v>
      </c>
      <c r="E93" s="1">
        <v>0.48215176246244174</v>
      </c>
      <c r="F93" s="1"/>
      <c r="G93" s="1">
        <v>280</v>
      </c>
      <c r="H93" s="1">
        <v>0.68242259018728213</v>
      </c>
      <c r="I93" s="1"/>
      <c r="J93" s="1"/>
      <c r="K93" s="1"/>
      <c r="L93" s="1"/>
      <c r="M93" s="1"/>
    </row>
    <row r="94" spans="1:13" ht="15" x14ac:dyDescent="0.25">
      <c r="A94" s="1">
        <v>282</v>
      </c>
      <c r="B94" s="1">
        <v>0.33118576196882255</v>
      </c>
      <c r="C94" s="1"/>
      <c r="D94" s="1">
        <v>282</v>
      </c>
      <c r="E94" s="1">
        <v>0.5174013417142771</v>
      </c>
      <c r="F94" s="1"/>
      <c r="G94" s="1">
        <v>282</v>
      </c>
      <c r="H94" s="1">
        <v>0.72186372331006665</v>
      </c>
      <c r="I94" s="1"/>
      <c r="J94" s="1"/>
      <c r="K94" s="1"/>
      <c r="L94" s="1"/>
      <c r="M94" s="1"/>
    </row>
    <row r="95" spans="1:13" ht="15" x14ac:dyDescent="0.25">
      <c r="A95" s="1">
        <v>284</v>
      </c>
      <c r="B95" s="1">
        <v>0.35673507205107147</v>
      </c>
      <c r="C95" s="1"/>
      <c r="D95" s="1">
        <v>284</v>
      </c>
      <c r="E95" s="1">
        <v>0.55408466043836357</v>
      </c>
      <c r="F95" s="1"/>
      <c r="G95" s="1">
        <v>284</v>
      </c>
      <c r="H95" s="1">
        <v>0.76036165047106352</v>
      </c>
      <c r="I95" s="1"/>
      <c r="J95" s="1"/>
      <c r="K95" s="1"/>
      <c r="L95" s="1"/>
      <c r="M95" s="1"/>
    </row>
    <row r="96" spans="1:13" ht="15" x14ac:dyDescent="0.25">
      <c r="A96" s="1">
        <v>286</v>
      </c>
      <c r="B96" s="1">
        <v>0.38406257720462533</v>
      </c>
      <c r="C96" s="1"/>
      <c r="D96" s="1">
        <v>286</v>
      </c>
      <c r="E96" s="1">
        <v>0.59192881288945964</v>
      </c>
      <c r="F96" s="1"/>
      <c r="G96" s="1">
        <v>286</v>
      </c>
      <c r="H96" s="1">
        <v>0.79727956625270546</v>
      </c>
      <c r="I96" s="1"/>
      <c r="J96" s="1"/>
      <c r="K96" s="1"/>
      <c r="L96" s="1"/>
      <c r="M96" s="1"/>
    </row>
    <row r="97" spans="1:13" ht="15" x14ac:dyDescent="0.25">
      <c r="A97" s="1">
        <v>288</v>
      </c>
      <c r="B97" s="1">
        <v>0.41318517321273929</v>
      </c>
      <c r="C97" s="1"/>
      <c r="D97" s="1">
        <v>288</v>
      </c>
      <c r="E97" s="1">
        <v>0.63058278562557835</v>
      </c>
      <c r="F97" s="1"/>
      <c r="G97" s="1">
        <v>288</v>
      </c>
      <c r="H97" s="1">
        <v>0.83198116851336124</v>
      </c>
      <c r="I97" s="1"/>
      <c r="J97" s="1"/>
      <c r="K97" s="1"/>
      <c r="L97" s="1"/>
      <c r="M97" s="1"/>
    </row>
    <row r="98" spans="1:13" ht="15" x14ac:dyDescent="0.25">
      <c r="A98" s="1">
        <v>290</v>
      </c>
      <c r="B98" s="1">
        <v>0.44408603929137414</v>
      </c>
      <c r="C98" s="1"/>
      <c r="D98" s="1">
        <v>290</v>
      </c>
      <c r="E98" s="1">
        <v>0.66961743841014565</v>
      </c>
      <c r="F98" s="1"/>
      <c r="G98" s="1">
        <v>290</v>
      </c>
      <c r="H98" s="1">
        <v>0.86386521769542757</v>
      </c>
      <c r="I98" s="1"/>
      <c r="J98" s="1"/>
      <c r="K98" s="1"/>
      <c r="L98" s="1"/>
      <c r="M98" s="1"/>
    </row>
    <row r="99" spans="1:13" ht="15" x14ac:dyDescent="0.25">
      <c r="A99" s="1">
        <v>292</v>
      </c>
      <c r="B99" s="1">
        <v>0.4767061650065848</v>
      </c>
      <c r="C99" s="1"/>
      <c r="D99" s="1">
        <v>292</v>
      </c>
      <c r="E99" s="1">
        <v>0.70853116204716926</v>
      </c>
      <c r="F99" s="1"/>
      <c r="G99" s="1">
        <v>292</v>
      </c>
      <c r="H99" s="1">
        <v>0.89240044718242839</v>
      </c>
      <c r="I99" s="1"/>
      <c r="J99" s="1"/>
      <c r="K99" s="1"/>
      <c r="L99" s="1"/>
      <c r="M99" s="1"/>
    </row>
    <row r="100" spans="1:13" ht="15" x14ac:dyDescent="0.25">
      <c r="A100" s="1">
        <v>294</v>
      </c>
      <c r="B100" s="1">
        <v>0.51093553235373679</v>
      </c>
      <c r="C100" s="1"/>
      <c r="D100" s="1">
        <v>294</v>
      </c>
      <c r="E100" s="1">
        <v>0.74676220770131674</v>
      </c>
      <c r="F100" s="1"/>
      <c r="G100" s="1">
        <v>294</v>
      </c>
      <c r="H100" s="1">
        <v>0.91715690066286948</v>
      </c>
      <c r="I100" s="1"/>
      <c r="J100" s="1"/>
      <c r="K100" s="1"/>
      <c r="L100" s="1"/>
      <c r="M100" s="1"/>
    </row>
    <row r="101" spans="1:13" ht="15" x14ac:dyDescent="0.25">
      <c r="A101" s="1">
        <v>296</v>
      </c>
      <c r="B101" s="1">
        <v>0.54660456145183201</v>
      </c>
      <c r="C101" s="1"/>
      <c r="D101" s="1">
        <v>296</v>
      </c>
      <c r="E101" s="1">
        <v>0.7837080391198723</v>
      </c>
      <c r="F101" s="1"/>
      <c r="G101" s="1">
        <v>296</v>
      </c>
      <c r="H101" s="1">
        <v>0.93782999817734236</v>
      </c>
      <c r="I101" s="1"/>
      <c r="J101" s="1"/>
      <c r="K101" s="1"/>
      <c r="L101" s="1"/>
      <c r="M101" s="1"/>
    </row>
    <row r="102" spans="1:13" ht="15" x14ac:dyDescent="0.25">
      <c r="A102" s="1">
        <v>298</v>
      </c>
      <c r="B102" s="1">
        <v>0.58347666551406929</v>
      </c>
      <c r="C102" s="1"/>
      <c r="D102" s="1">
        <v>298</v>
      </c>
      <c r="E102" s="1">
        <v>0.81875114154637874</v>
      </c>
      <c r="F102" s="1"/>
      <c r="G102" s="1">
        <v>298</v>
      </c>
      <c r="H102" s="1">
        <v>0.95425457463293839</v>
      </c>
      <c r="I102" s="1"/>
      <c r="J102" s="1"/>
      <c r="K102" s="1"/>
      <c r="L102" s="1"/>
      <c r="M102" s="1"/>
    </row>
    <row r="103" spans="1:13" ht="15" x14ac:dyDescent="0.25">
      <c r="A103" s="1">
        <v>300</v>
      </c>
      <c r="B103" s="1">
        <v>0.62124298377557841</v>
      </c>
      <c r="C103" s="1"/>
      <c r="D103" s="1">
        <v>300</v>
      </c>
      <c r="E103" s="1">
        <v>0.85128965056962325</v>
      </c>
      <c r="F103" s="1"/>
      <c r="G103" s="1">
        <v>300</v>
      </c>
      <c r="H103" s="1">
        <v>0.9664076049769964</v>
      </c>
      <c r="I103" s="1"/>
      <c r="J103" s="1"/>
      <c r="K103" s="1"/>
      <c r="L103" s="1"/>
      <c r="M103" s="1"/>
    </row>
    <row r="104" spans="1:13" ht="15" x14ac:dyDescent="0.25">
      <c r="A104" s="1">
        <v>302</v>
      </c>
      <c r="B104" s="1">
        <v>0.6595205172912646</v>
      </c>
      <c r="C104" s="1"/>
      <c r="D104" s="1">
        <v>302</v>
      </c>
      <c r="E104" s="1">
        <v>0.88077014839580048</v>
      </c>
      <c r="F104" s="1"/>
      <c r="G104" s="1">
        <v>302</v>
      </c>
      <c r="H104" s="1">
        <v>0.97439999049157888</v>
      </c>
      <c r="I104" s="1"/>
      <c r="J104" s="1"/>
      <c r="K104" s="1"/>
      <c r="L104" s="1"/>
      <c r="M104" s="1"/>
    </row>
    <row r="105" spans="1:13" ht="15" x14ac:dyDescent="0.25">
      <c r="A105" s="1">
        <v>304</v>
      </c>
      <c r="B105" s="1">
        <v>0.69785491503624741</v>
      </c>
      <c r="C105" s="1"/>
      <c r="D105" s="1">
        <v>304</v>
      </c>
      <c r="E105" s="1">
        <v>0.90671926609735076</v>
      </c>
      <c r="F105" s="1"/>
      <c r="G105" s="1">
        <v>304</v>
      </c>
      <c r="H105" s="1">
        <v>0.97845925310120963</v>
      </c>
      <c r="I105" s="1"/>
      <c r="J105" s="1"/>
      <c r="K105" s="1"/>
      <c r="L105" s="1"/>
      <c r="M105" s="1"/>
    </row>
    <row r="106" spans="1:13" ht="15" x14ac:dyDescent="0.25">
      <c r="A106" s="1">
        <v>306</v>
      </c>
      <c r="B106" s="1">
        <v>0.73572897707410778</v>
      </c>
      <c r="C106" s="1"/>
      <c r="D106" s="1">
        <v>306</v>
      </c>
      <c r="E106" s="1">
        <v>0.92877055061051361</v>
      </c>
      <c r="F106" s="1"/>
      <c r="G106" s="1">
        <v>306</v>
      </c>
      <c r="H106" s="1">
        <v>0.97890597335821128</v>
      </c>
      <c r="I106" s="1"/>
      <c r="J106" s="1"/>
      <c r="K106" s="1"/>
      <c r="L106" s="1"/>
      <c r="M106" s="1"/>
    </row>
    <row r="107" spans="1:13" ht="15" x14ac:dyDescent="0.25">
      <c r="A107" s="1">
        <v>308</v>
      </c>
      <c r="B107" s="1">
        <v>0.77257750635967559</v>
      </c>
      <c r="C107" s="1"/>
      <c r="D107" s="1">
        <v>308</v>
      </c>
      <c r="E107" s="1">
        <v>0.94668351519840277</v>
      </c>
      <c r="F107" s="1"/>
      <c r="G107" s="1">
        <v>308</v>
      </c>
      <c r="H107" s="1">
        <v>0.97612717879628985</v>
      </c>
      <c r="I107" s="1"/>
      <c r="J107" s="1"/>
      <c r="K107" s="1"/>
      <c r="L107" s="1"/>
      <c r="M107" s="1"/>
    </row>
    <row r="108" spans="1:13" ht="15" x14ac:dyDescent="0.25">
      <c r="A108" s="1">
        <v>310</v>
      </c>
      <c r="B108" s="1">
        <v>0.80780844439257726</v>
      </c>
      <c r="C108" s="1"/>
      <c r="D108" s="1">
        <v>310</v>
      </c>
      <c r="E108" s="1">
        <v>0.96035283636165547</v>
      </c>
      <c r="F108" s="1"/>
      <c r="G108" s="1">
        <v>310</v>
      </c>
      <c r="H108" s="1">
        <v>0.97054968228278482</v>
      </c>
      <c r="I108" s="1"/>
      <c r="J108" s="1"/>
      <c r="K108" s="1"/>
      <c r="L108" s="1"/>
      <c r="M108" s="1"/>
    </row>
    <row r="109" spans="1:13" ht="15" x14ac:dyDescent="0.25">
      <c r="A109" s="1">
        <v>312</v>
      </c>
      <c r="B109" s="1">
        <v>0.84082933076618627</v>
      </c>
      <c r="C109" s="1"/>
      <c r="D109" s="1">
        <v>312</v>
      </c>
      <c r="E109" s="1">
        <v>0.96980707042827052</v>
      </c>
      <c r="F109" s="1"/>
      <c r="G109" s="1">
        <v>312</v>
      </c>
      <c r="H109" s="1">
        <v>0.9626157504883387</v>
      </c>
      <c r="I109" s="1"/>
      <c r="J109" s="1"/>
      <c r="K109" s="1"/>
      <c r="L109" s="1"/>
      <c r="M109" s="1"/>
    </row>
    <row r="110" spans="1:13" ht="15" x14ac:dyDescent="0.25">
      <c r="A110" s="1">
        <v>314</v>
      </c>
      <c r="B110" s="1">
        <v>0.87107717332975365</v>
      </c>
      <c r="C110" s="1"/>
      <c r="D110" s="1">
        <v>314</v>
      </c>
      <c r="E110" s="1">
        <v>0.97519772294088281</v>
      </c>
      <c r="F110" s="1"/>
      <c r="G110" s="1">
        <v>314</v>
      </c>
      <c r="H110" s="1">
        <v>0.95276266639029716</v>
      </c>
      <c r="I110" s="1"/>
      <c r="J110" s="1"/>
      <c r="K110" s="1"/>
      <c r="L110" s="1"/>
      <c r="M110" s="1"/>
    </row>
    <row r="111" spans="1:13" ht="15" x14ac:dyDescent="0.25">
      <c r="A111" s="1">
        <v>316</v>
      </c>
      <c r="B111" s="1">
        <v>0.89804900582319913</v>
      </c>
      <c r="C111" s="1"/>
      <c r="D111" s="1">
        <v>316</v>
      </c>
      <c r="E111" s="1">
        <v>0.97678070021054242</v>
      </c>
      <c r="F111" s="1"/>
      <c r="G111" s="1">
        <v>316</v>
      </c>
      <c r="H111" s="1">
        <v>0.94140693332267078</v>
      </c>
      <c r="I111" s="1"/>
      <c r="J111" s="1"/>
      <c r="K111" s="1"/>
      <c r="L111" s="1"/>
      <c r="M111" s="1"/>
    </row>
    <row r="112" spans="1:13" ht="15" x14ac:dyDescent="0.25">
      <c r="A112" s="1">
        <v>318</v>
      </c>
      <c r="B112" s="1">
        <v>0.92132995811784257</v>
      </c>
      <c r="C112" s="1"/>
      <c r="D112" s="1">
        <v>318</v>
      </c>
      <c r="E112" s="1">
        <v>0.97489288898167314</v>
      </c>
      <c r="F112" s="1"/>
      <c r="G112" s="1">
        <v>318</v>
      </c>
      <c r="H112" s="1">
        <v>0.9289331869895634</v>
      </c>
      <c r="I112" s="1"/>
      <c r="J112" s="1"/>
      <c r="K112" s="1"/>
      <c r="L112" s="1"/>
      <c r="M112" s="1"/>
    </row>
    <row r="113" spans="1:13" ht="15" x14ac:dyDescent="0.25">
      <c r="A113" s="1">
        <v>320</v>
      </c>
      <c r="B113" s="1">
        <v>0.94061573052044412</v>
      </c>
      <c r="C113" s="1"/>
      <c r="D113" s="1">
        <v>320</v>
      </c>
      <c r="E113" s="1">
        <v>0.9699267783593194</v>
      </c>
      <c r="F113" s="1"/>
      <c r="G113" s="1">
        <v>320</v>
      </c>
      <c r="H113" s="1">
        <v>0.91568740015821692</v>
      </c>
      <c r="I113" s="1"/>
      <c r="J113" s="1"/>
      <c r="K113" s="1"/>
      <c r="L113" s="1"/>
      <c r="M113" s="1"/>
    </row>
    <row r="114" spans="1:13" ht="15" x14ac:dyDescent="0.25">
      <c r="A114" s="1">
        <v>322</v>
      </c>
      <c r="B114" s="1">
        <v>0.95572699027412855</v>
      </c>
      <c r="C114" s="1"/>
      <c r="D114" s="1">
        <v>322</v>
      </c>
      <c r="E114" s="1">
        <v>0.96230572983613372</v>
      </c>
      <c r="F114" s="1"/>
      <c r="G114" s="1">
        <v>322</v>
      </c>
      <c r="H114" s="1">
        <v>0.90197368718977633</v>
      </c>
      <c r="I114" s="1"/>
      <c r="J114" s="1"/>
      <c r="K114" s="1"/>
      <c r="L114" s="1"/>
      <c r="M114" s="1"/>
    </row>
    <row r="115" spans="1:13" ht="15" x14ac:dyDescent="0.25">
      <c r="A115" s="1">
        <v>324</v>
      </c>
      <c r="B115" s="1">
        <v>0.96661429116275732</v>
      </c>
      <c r="C115" s="1"/>
      <c r="D115" s="1">
        <v>324</v>
      </c>
      <c r="E115" s="1">
        <v>0.95246187886524025</v>
      </c>
      <c r="F115" s="1"/>
      <c r="G115" s="1">
        <v>324</v>
      </c>
      <c r="H115" s="1">
        <v>0.88805390951077012</v>
      </c>
      <c r="I115" s="1"/>
      <c r="J115" s="1"/>
      <c r="K115" s="1"/>
      <c r="L115" s="1"/>
      <c r="M115" s="1"/>
    </row>
    <row r="116" spans="1:13" ht="15" x14ac:dyDescent="0.25">
      <c r="A116" s="1">
        <v>326</v>
      </c>
      <c r="B116" s="1">
        <v>0.97335342781251666</v>
      </c>
      <c r="C116" s="1"/>
      <c r="D116" s="1">
        <v>326</v>
      </c>
      <c r="E116" s="1">
        <v>0.94081790310277646</v>
      </c>
      <c r="F116" s="1"/>
      <c r="G116" s="1">
        <v>326</v>
      </c>
      <c r="H116" s="1">
        <v>0.8741493001244981</v>
      </c>
      <c r="I116" s="1"/>
      <c r="J116" s="1"/>
      <c r="K116" s="1"/>
      <c r="L116" s="1"/>
      <c r="M116" s="1"/>
    </row>
    <row r="117" spans="1:13" ht="15" x14ac:dyDescent="0.25">
      <c r="A117" s="1">
        <v>328</v>
      </c>
      <c r="B117" s="1">
        <v>0.97613239148728437</v>
      </c>
      <c r="C117" s="1"/>
      <c r="D117" s="1">
        <v>328</v>
      </c>
      <c r="E117" s="1">
        <v>0.92777317843167983</v>
      </c>
      <c r="F117" s="1"/>
      <c r="G117" s="1">
        <v>328</v>
      </c>
      <c r="H117" s="1">
        <v>0.86044341679445058</v>
      </c>
      <c r="I117" s="1"/>
      <c r="J117" s="1"/>
      <c r="K117" s="1"/>
      <c r="L117" s="1"/>
      <c r="M117" s="1"/>
    </row>
    <row r="118" spans="1:13" ht="15" x14ac:dyDescent="0.25">
      <c r="A118" s="1">
        <v>330</v>
      </c>
      <c r="B118" s="1">
        <v>0.97523204238149586</v>
      </c>
      <c r="C118" s="1"/>
      <c r="D118" s="1">
        <v>330</v>
      </c>
      <c r="E118" s="1">
        <v>0.9136942678651363</v>
      </c>
      <c r="F118" s="1"/>
      <c r="G118" s="1">
        <v>330</v>
      </c>
      <c r="H118" s="1">
        <v>0.84708585974790362</v>
      </c>
      <c r="I118" s="1"/>
      <c r="J118" s="1"/>
      <c r="K118" s="1"/>
      <c r="L118" s="1"/>
      <c r="M118" s="1"/>
    </row>
    <row r="119" spans="1:13" ht="15" x14ac:dyDescent="0.25">
      <c r="A119" s="1">
        <v>332</v>
      </c>
      <c r="B119" s="1">
        <v>0.97100310484353292</v>
      </c>
      <c r="C119" s="1"/>
      <c r="D119" s="1">
        <v>332</v>
      </c>
      <c r="E119" s="1">
        <v>0.89890929385144958</v>
      </c>
      <c r="F119" s="1"/>
      <c r="G119" s="1">
        <v>332</v>
      </c>
      <c r="H119" s="1">
        <v>0.83419632244203878</v>
      </c>
      <c r="I119" s="1"/>
      <c r="J119" s="1"/>
      <c r="K119" s="1"/>
      <c r="L119" s="1"/>
      <c r="M119" s="1"/>
    </row>
    <row r="120" spans="1:13" ht="15" x14ac:dyDescent="0.25">
      <c r="A120" s="1">
        <v>334</v>
      </c>
      <c r="B120" s="1">
        <v>0.96384210605399911</v>
      </c>
      <c r="C120" s="1"/>
      <c r="D120" s="1">
        <v>334</v>
      </c>
      <c r="E120" s="1">
        <v>0.88370552735912522</v>
      </c>
      <c r="F120" s="1"/>
      <c r="G120" s="1">
        <v>334</v>
      </c>
      <c r="H120" s="1">
        <v>0.82186866592170826</v>
      </c>
      <c r="I120" s="1"/>
      <c r="J120" s="1"/>
      <c r="K120" s="1"/>
      <c r="L120" s="1"/>
      <c r="M120" s="1"/>
    </row>
    <row r="121" spans="1:13" ht="15" x14ac:dyDescent="0.25">
      <c r="A121" s="1">
        <v>336</v>
      </c>
      <c r="B121" s="1">
        <v>0.95416850576113577</v>
      </c>
      <c r="C121" s="1"/>
      <c r="D121" s="1">
        <v>336</v>
      </c>
      <c r="E121" s="1">
        <v>0.86832945502114989</v>
      </c>
      <c r="F121" s="1"/>
      <c r="G121" s="1">
        <v>336</v>
      </c>
      <c r="H121" s="1">
        <v>0.81017481007999881</v>
      </c>
      <c r="I121" s="1"/>
      <c r="J121" s="1"/>
      <c r="K121" s="1"/>
      <c r="L121" s="1"/>
      <c r="M121" s="1"/>
    </row>
    <row r="122" spans="1:13" ht="15" x14ac:dyDescent="0.25">
      <c r="A122" s="1">
        <v>338</v>
      </c>
      <c r="B122" s="1">
        <v>0.94240465778341864</v>
      </c>
      <c r="C122" s="1"/>
      <c r="D122" s="1">
        <v>338</v>
      </c>
      <c r="E122" s="1">
        <v>0.85298861537157045</v>
      </c>
      <c r="F122" s="1"/>
      <c r="G122" s="1">
        <v>338</v>
      </c>
      <c r="H122" s="1">
        <v>0.79916831618990669</v>
      </c>
      <c r="I122" s="1"/>
      <c r="J122" s="1"/>
      <c r="K122" s="1"/>
      <c r="L122" s="1"/>
      <c r="M122" s="1"/>
    </row>
    <row r="123" spans="1:13" ht="15" x14ac:dyDescent="0.25">
      <c r="A123" s="1">
        <v>340</v>
      </c>
      <c r="B123" s="1">
        <v>0.92895956478020303</v>
      </c>
      <c r="C123" s="1"/>
      <c r="D123" s="1">
        <v>340</v>
      </c>
      <c r="E123" s="1">
        <v>0.83785458517614031</v>
      </c>
      <c r="F123" s="1"/>
      <c r="G123" s="1">
        <v>340</v>
      </c>
      <c r="H123" s="1">
        <v>0.78888759547929954</v>
      </c>
      <c r="I123" s="1"/>
      <c r="J123" s="1"/>
      <c r="K123" s="1"/>
      <c r="L123" s="1"/>
      <c r="M123" s="1"/>
    </row>
    <row r="124" spans="1:13" ht="15" x14ac:dyDescent="0.25">
      <c r="A124" s="1">
        <v>342</v>
      </c>
      <c r="B124" s="1">
        <v>0.91421676582498734</v>
      </c>
      <c r="C124" s="1"/>
      <c r="D124" s="1">
        <v>342</v>
      </c>
      <c r="E124" s="1">
        <v>0.82306661351400379</v>
      </c>
      <c r="F124" s="1"/>
      <c r="G124" s="1">
        <v>342</v>
      </c>
      <c r="H124" s="1">
        <v>0.77935872114720273</v>
      </c>
      <c r="I124" s="1"/>
      <c r="J124" s="1"/>
      <c r="K124" s="1"/>
      <c r="L124" s="1"/>
      <c r="M124" s="1"/>
    </row>
    <row r="125" spans="1:13" ht="15" x14ac:dyDescent="0.25">
      <c r="A125" s="1">
        <v>344</v>
      </c>
      <c r="B125" s="1">
        <v>0.89852621007279387</v>
      </c>
      <c r="C125" s="1"/>
      <c r="D125" s="1">
        <v>344</v>
      </c>
      <c r="E125" s="1">
        <v>0.80873552119960079</v>
      </c>
      <c r="F125" s="1"/>
      <c r="G125" s="1">
        <v>344</v>
      </c>
      <c r="H125" s="1">
        <v>0.77059784955737964</v>
      </c>
      <c r="I125" s="1"/>
      <c r="J125" s="1"/>
      <c r="K125" s="1"/>
      <c r="L125" s="1"/>
      <c r="M125" s="1"/>
    </row>
    <row r="126" spans="1:13" ht="15" x14ac:dyDescent="0.25">
      <c r="A126" s="1">
        <v>346</v>
      </c>
      <c r="B126" s="1">
        <v>0.88219964734865053</v>
      </c>
      <c r="C126" s="1"/>
      <c r="D126" s="1">
        <v>346</v>
      </c>
      <c r="E126" s="1">
        <v>0.79494759226068268</v>
      </c>
      <c r="F126" s="1"/>
      <c r="G126" s="1">
        <v>346</v>
      </c>
      <c r="H126" s="1">
        <v>0.76261327380200328</v>
      </c>
      <c r="I126" s="1"/>
      <c r="J126" s="1"/>
      <c r="K126" s="1"/>
      <c r="L126" s="1"/>
      <c r="M126" s="1"/>
    </row>
    <row r="127" spans="1:13" ht="15" x14ac:dyDescent="0.25">
      <c r="A127" s="1">
        <v>348</v>
      </c>
      <c r="B127" s="1">
        <v>0.86550889804713838</v>
      </c>
      <c r="C127" s="1"/>
      <c r="D127" s="1">
        <v>348</v>
      </c>
      <c r="E127" s="1">
        <v>0.78176827569368335</v>
      </c>
      <c r="F127" s="1"/>
      <c r="G127" s="1">
        <v>348</v>
      </c>
      <c r="H127" s="1">
        <v>0.75540714237928086</v>
      </c>
      <c r="I127" s="1"/>
      <c r="J127" s="1"/>
      <c r="K127" s="1"/>
      <c r="L127" s="1"/>
      <c r="M127" s="1"/>
    </row>
    <row r="128" spans="1:13" ht="15" x14ac:dyDescent="0.25">
      <c r="A128" s="1">
        <v>350</v>
      </c>
      <c r="B128" s="1">
        <v>0.84868631911536674</v>
      </c>
      <c r="C128" s="1"/>
      <c r="D128" s="1">
        <v>350</v>
      </c>
      <c r="E128" s="1">
        <v>0.76924558775040119</v>
      </c>
      <c r="F128" s="1"/>
      <c r="G128" s="1">
        <v>350</v>
      </c>
      <c r="H128" s="1">
        <v>0.74897687979280436</v>
      </c>
      <c r="I128" s="1"/>
      <c r="J128" s="1"/>
      <c r="K128" s="1"/>
      <c r="L128" s="1"/>
      <c r="M128" s="1"/>
    </row>
    <row r="129" spans="1:13" ht="15" x14ac:dyDescent="0.25">
      <c r="A129" s="1">
        <v>352</v>
      </c>
      <c r="B129" s="1">
        <v>0.83192682174470178</v>
      </c>
      <c r="C129" s="1"/>
      <c r="D129" s="1">
        <v>352</v>
      </c>
      <c r="E129" s="1">
        <v>0.75741315868975345</v>
      </c>
      <c r="F129" s="1"/>
      <c r="G129" s="1">
        <v>352</v>
      </c>
      <c r="H129" s="1">
        <v>0.7433163463231871</v>
      </c>
      <c r="I129" s="1"/>
      <c r="J129" s="1"/>
      <c r="K129" s="1"/>
      <c r="L129" s="1"/>
      <c r="M129" s="1"/>
    </row>
    <row r="130" spans="1:13" ht="15" x14ac:dyDescent="0.25">
      <c r="A130" s="1">
        <v>354</v>
      </c>
      <c r="B130" s="1">
        <v>0.81539088392558978</v>
      </c>
      <c r="C130" s="1"/>
      <c r="D130" s="1">
        <v>354</v>
      </c>
      <c r="E130" s="1">
        <v>0.74629290585513641</v>
      </c>
      <c r="F130" s="1"/>
      <c r="G130" s="1">
        <v>354</v>
      </c>
      <c r="H130" s="1">
        <v>0.73841677242378023</v>
      </c>
      <c r="I130" s="1"/>
      <c r="J130" s="1"/>
      <c r="K130" s="1"/>
      <c r="L130" s="1"/>
      <c r="M130" s="1"/>
    </row>
    <row r="131" spans="1:13" ht="15" x14ac:dyDescent="0.25">
      <c r="A131" s="1">
        <v>356</v>
      </c>
      <c r="B131" s="1">
        <v>0.79920810891811789</v>
      </c>
      <c r="C131" s="1"/>
      <c r="D131" s="1">
        <v>356</v>
      </c>
      <c r="E131" s="1">
        <v>0.73589734020381226</v>
      </c>
      <c r="F131" s="1"/>
      <c r="G131" s="1">
        <v>356</v>
      </c>
      <c r="H131" s="1">
        <v>0.73426750013520814</v>
      </c>
      <c r="I131" s="1"/>
      <c r="J131" s="1"/>
      <c r="K131" s="1"/>
      <c r="L131" s="1"/>
      <c r="M131" s="1"/>
    </row>
    <row r="132" spans="1:13" ht="15" x14ac:dyDescent="0.25">
      <c r="A132" s="1">
        <v>358</v>
      </c>
      <c r="B132" s="1">
        <v>0.78348098944587019</v>
      </c>
      <c r="C132" s="1"/>
      <c r="D132" s="1">
        <v>358</v>
      </c>
      <c r="E132" s="1">
        <v>0.72623152902159072</v>
      </c>
      <c r="F132" s="1"/>
      <c r="G132" s="1">
        <v>358</v>
      </c>
      <c r="H132" s="1">
        <v>0.73085656027502277</v>
      </c>
      <c r="I132" s="1"/>
      <c r="J132" s="1"/>
      <c r="K132" s="1"/>
      <c r="L132" s="1"/>
      <c r="M132" s="1"/>
    </row>
    <row r="133" spans="1:13" ht="15" x14ac:dyDescent="0.25">
      <c r="A133" s="1">
        <v>360</v>
      </c>
      <c r="B133" s="1">
        <v>0.76828863544664439</v>
      </c>
      <c r="C133" s="1"/>
      <c r="D133" s="1">
        <v>360</v>
      </c>
      <c r="E133" s="1">
        <v>0.71729474612406596</v>
      </c>
      <c r="F133" s="1"/>
      <c r="G133" s="1">
        <v>360</v>
      </c>
      <c r="H133" s="1">
        <v>0.72817111038962401</v>
      </c>
      <c r="I133" s="1"/>
      <c r="J133" s="1"/>
      <c r="K133" s="1"/>
      <c r="L133" s="1"/>
      <c r="M133" s="1"/>
    </row>
    <row r="134" spans="1:13" ht="15" x14ac:dyDescent="0.25">
      <c r="A134" s="1">
        <v>362</v>
      </c>
      <c r="B134" s="1">
        <v>0.75369030503281476</v>
      </c>
      <c r="C134" s="1"/>
      <c r="D134" s="1">
        <v>362</v>
      </c>
      <c r="E134" s="1">
        <v>0.70908184450890577</v>
      </c>
      <c r="F134" s="1"/>
      <c r="G134" s="1">
        <v>362</v>
      </c>
      <c r="H134" s="1">
        <v>0.72619775484610072</v>
      </c>
      <c r="I134" s="1"/>
      <c r="J134" s="1"/>
      <c r="K134" s="1"/>
      <c r="L134" s="1"/>
      <c r="M134" s="1"/>
    </row>
    <row r="135" spans="1:13" ht="15" x14ac:dyDescent="0.25">
      <c r="A135" s="1">
        <v>364</v>
      </c>
      <c r="B135" s="1">
        <v>0.73972864259714299</v>
      </c>
      <c r="C135" s="1"/>
      <c r="D135" s="1">
        <v>364</v>
      </c>
      <c r="E135" s="1">
        <v>0.7015843868325371</v>
      </c>
      <c r="F135" s="1"/>
      <c r="G135" s="1">
        <v>364</v>
      </c>
      <c r="H135" s="1">
        <v>0.72492276517284626</v>
      </c>
      <c r="I135" s="1"/>
      <c r="J135" s="1"/>
      <c r="K135" s="1"/>
      <c r="L135" s="1"/>
      <c r="M135" s="1"/>
    </row>
    <row r="136" spans="1:13" ht="15" x14ac:dyDescent="0.25">
      <c r="A136" s="1">
        <v>366</v>
      </c>
      <c r="B136" s="1">
        <v>0.72643257588679355</v>
      </c>
      <c r="C136" s="1"/>
      <c r="D136" s="1">
        <v>366</v>
      </c>
      <c r="E136" s="1">
        <v>0.694791567462963</v>
      </c>
      <c r="F136" s="1"/>
      <c r="G136" s="1">
        <v>366</v>
      </c>
      <c r="H136" s="1">
        <v>0.72433221593994856</v>
      </c>
      <c r="I136" s="1"/>
      <c r="J136" s="1"/>
      <c r="K136" s="1"/>
      <c r="L136" s="1"/>
      <c r="M136" s="1"/>
    </row>
    <row r="137" spans="1:13" ht="15" x14ac:dyDescent="0.25">
      <c r="A137" s="1">
        <v>368</v>
      </c>
      <c r="B137" s="1">
        <v>0.71381985772109013</v>
      </c>
      <c r="C137" s="1"/>
      <c r="D137" s="1">
        <v>368</v>
      </c>
      <c r="E137" s="1">
        <v>0.6886909570815517</v>
      </c>
      <c r="F137" s="1"/>
      <c r="G137" s="1">
        <v>368</v>
      </c>
      <c r="H137" s="1">
        <v>0.72441204916897672</v>
      </c>
      <c r="I137" s="1"/>
      <c r="J137" s="1"/>
      <c r="K137" s="1"/>
      <c r="L137" s="1"/>
      <c r="M137" s="1"/>
    </row>
    <row r="138" spans="1:13" ht="15" x14ac:dyDescent="0.25">
      <c r="A138" s="1">
        <v>370</v>
      </c>
      <c r="B138" s="1">
        <v>0.70189926060282537</v>
      </c>
      <c r="C138" s="1"/>
      <c r="D138" s="1">
        <v>370</v>
      </c>
      <c r="E138" s="1">
        <v>0.6832690974704605</v>
      </c>
      <c r="F138" s="1"/>
      <c r="G138" s="1">
        <v>370</v>
      </c>
      <c r="H138" s="1">
        <v>0.7251480785144413</v>
      </c>
      <c r="I138" s="1"/>
      <c r="J138" s="1"/>
      <c r="K138" s="1"/>
      <c r="L138" s="1"/>
      <c r="M138" s="1"/>
    </row>
    <row r="139" spans="1:13" ht="15" x14ac:dyDescent="0.25">
      <c r="A139" s="1">
        <v>372</v>
      </c>
      <c r="B139" s="1">
        <v>0.6906724464299161</v>
      </c>
      <c r="C139" s="1"/>
      <c r="D139" s="1">
        <v>372</v>
      </c>
      <c r="E139" s="1">
        <v>0.67851197062413948</v>
      </c>
      <c r="F139" s="1"/>
      <c r="G139" s="1">
        <v>372</v>
      </c>
      <c r="H139" s="1">
        <v>0.7265259432822837</v>
      </c>
      <c r="I139" s="1"/>
      <c r="J139" s="1"/>
      <c r="K139" s="1"/>
      <c r="L139" s="1"/>
      <c r="M139" s="1"/>
    </row>
    <row r="140" spans="1:13" ht="15" x14ac:dyDescent="0.25">
      <c r="A140" s="1">
        <v>374</v>
      </c>
      <c r="B140" s="1">
        <v>0.68013554117607367</v>
      </c>
      <c r="C140" s="1"/>
      <c r="D140" s="1">
        <v>374</v>
      </c>
      <c r="E140" s="1">
        <v>0.67440536291050679</v>
      </c>
      <c r="F140" s="1"/>
      <c r="G140" s="1">
        <v>374</v>
      </c>
      <c r="H140" s="1">
        <v>0.72853102173780004</v>
      </c>
      <c r="I140" s="1"/>
      <c r="J140" s="1"/>
      <c r="K140" s="1"/>
      <c r="L140" s="1"/>
      <c r="M140" s="1"/>
    </row>
    <row r="141" spans="1:13" ht="15" x14ac:dyDescent="0.25">
      <c r="A141" s="1">
        <v>376</v>
      </c>
      <c r="B141" s="1">
        <v>0.67028044767040007</v>
      </c>
      <c r="C141" s="1"/>
      <c r="D141" s="1">
        <v>376</v>
      </c>
      <c r="E141" s="1">
        <v>0.67093514182385028</v>
      </c>
      <c r="F141" s="1"/>
      <c r="G141" s="1">
        <v>376</v>
      </c>
      <c r="H141" s="1">
        <v>0.7311483130660279</v>
      </c>
      <c r="I141" s="1"/>
      <c r="J141" s="1"/>
      <c r="K141" s="1"/>
      <c r="L141" s="1"/>
      <c r="M141" s="1"/>
    </row>
    <row r="142" spans="1:13" ht="15" x14ac:dyDescent="0.25">
      <c r="A142" s="1">
        <v>378</v>
      </c>
      <c r="B142" s="1">
        <v>0.66109592993684418</v>
      </c>
      <c r="C142" s="1"/>
      <c r="D142" s="1">
        <v>378</v>
      </c>
      <c r="E142" s="1">
        <v>0.66808745999156416</v>
      </c>
      <c r="F142" s="1"/>
      <c r="G142" s="1">
        <v>378</v>
      </c>
      <c r="H142" s="1">
        <v>0.73436229768905226</v>
      </c>
      <c r="I142" s="1"/>
      <c r="J142" s="1"/>
      <c r="K142" s="1"/>
      <c r="L142" s="1"/>
      <c r="M142" s="1"/>
    </row>
    <row r="143" spans="1:13" ht="15" x14ac:dyDescent="0.25">
      <c r="A143" s="1">
        <v>380</v>
      </c>
      <c r="B143" s="1">
        <v>0.65256850104990916</v>
      </c>
      <c r="C143" s="1"/>
      <c r="D143" s="1">
        <v>380</v>
      </c>
      <c r="E143" s="1">
        <v>0.66584889855004059</v>
      </c>
      <c r="F143" s="1"/>
      <c r="G143" s="1">
        <v>380</v>
      </c>
      <c r="H143" s="1">
        <v>0.73815678624705416</v>
      </c>
      <c r="I143" s="1"/>
      <c r="J143" s="1"/>
      <c r="K143" s="1"/>
      <c r="L143" s="1"/>
      <c r="M143" s="1"/>
    </row>
    <row r="144" spans="1:13" ht="15" x14ac:dyDescent="0.25">
      <c r="A144" s="1">
        <v>382</v>
      </c>
      <c r="B144" s="1">
        <v>0.64468314390759984</v>
      </c>
      <c r="C144" s="1"/>
      <c r="D144" s="1">
        <v>382</v>
      </c>
      <c r="E144" s="1">
        <v>0.6642065597936595</v>
      </c>
      <c r="F144" s="1"/>
      <c r="G144" s="1">
        <v>382</v>
      </c>
      <c r="H144" s="1">
        <v>0.74251476814269535</v>
      </c>
      <c r="I144" s="1"/>
      <c r="J144" s="1"/>
      <c r="K144" s="1"/>
      <c r="L144" s="1"/>
      <c r="M144" s="1"/>
    </row>
    <row r="145" spans="1:13" ht="15" x14ac:dyDescent="0.25">
      <c r="A145" s="1">
        <v>384</v>
      </c>
      <c r="B145" s="1">
        <v>0.63742389125870669</v>
      </c>
      <c r="C145" s="1"/>
      <c r="D145" s="1">
        <v>384</v>
      </c>
      <c r="E145" s="1">
        <v>0.66314811711289967</v>
      </c>
      <c r="F145" s="1"/>
      <c r="G145" s="1">
        <v>384</v>
      </c>
      <c r="H145" s="1">
        <v>0.74741827074772715</v>
      </c>
      <c r="I145" s="1"/>
      <c r="J145" s="1"/>
      <c r="K145" s="1"/>
      <c r="L145" s="1"/>
      <c r="M145" s="1"/>
    </row>
    <row r="146" spans="1:13" ht="15" x14ac:dyDescent="0.25">
      <c r="A146" s="1">
        <v>386</v>
      </c>
      <c r="B146" s="1">
        <v>0.63077428810807179</v>
      </c>
      <c r="C146" s="1"/>
      <c r="D146" s="1">
        <v>386</v>
      </c>
      <c r="E146" s="1">
        <v>0.66266182865505585</v>
      </c>
      <c r="F146" s="1"/>
      <c r="G146" s="1">
        <v>386</v>
      </c>
      <c r="H146" s="1">
        <v>0.75284823969370107</v>
      </c>
      <c r="I146" s="1"/>
      <c r="J146" s="1"/>
      <c r="K146" s="1"/>
      <c r="L146" s="1"/>
      <c r="M146" s="1"/>
    </row>
    <row r="147" spans="1:13" ht="15" x14ac:dyDescent="0.25">
      <c r="A147" s="1">
        <v>388</v>
      </c>
      <c r="B147" s="1">
        <v>0.62471775648660621</v>
      </c>
      <c r="C147" s="1"/>
      <c r="D147" s="1">
        <v>388</v>
      </c>
      <c r="E147" s="1">
        <v>0.66273651984602056</v>
      </c>
      <c r="F147" s="1"/>
      <c r="G147" s="1">
        <v>388</v>
      </c>
      <c r="H147" s="1">
        <v>0.75878444859401517</v>
      </c>
      <c r="I147" s="1"/>
      <c r="J147" s="1"/>
      <c r="K147" s="1"/>
      <c r="L147" s="1"/>
      <c r="M147" s="1"/>
    </row>
    <row r="148" spans="1:13" ht="15" x14ac:dyDescent="0.25">
      <c r="A148" s="1">
        <v>390</v>
      </c>
      <c r="B148" s="1">
        <v>0.61923787964439025</v>
      </c>
      <c r="C148" s="1"/>
      <c r="D148" s="1">
        <v>390</v>
      </c>
      <c r="E148" s="1">
        <v>0.66336153888979976</v>
      </c>
      <c r="F148" s="1"/>
      <c r="G148" s="1">
        <v>390</v>
      </c>
      <c r="H148" s="1">
        <v>0.76520544263214774</v>
      </c>
      <c r="I148" s="1"/>
      <c r="J148" s="1"/>
      <c r="K148" s="1"/>
      <c r="L148" s="1"/>
      <c r="M148" s="1"/>
    </row>
    <row r="149" spans="1:13" ht="15" x14ac:dyDescent="0.25">
      <c r="A149" s="1">
        <v>392</v>
      </c>
      <c r="B149" s="1">
        <v>0.61431862007292382</v>
      </c>
      <c r="C149" s="1"/>
      <c r="D149" s="1">
        <v>392</v>
      </c>
      <c r="E149" s="1">
        <v>0.6645266886056147</v>
      </c>
      <c r="F149" s="1"/>
      <c r="G149" s="1">
        <v>392</v>
      </c>
      <c r="H149" s="1">
        <v>0.77208851452028293</v>
      </c>
      <c r="I149" s="1"/>
      <c r="J149" s="1"/>
      <c r="K149" s="1"/>
      <c r="L149" s="1"/>
      <c r="M149" s="1"/>
    </row>
    <row r="150" spans="1:13" ht="15" x14ac:dyDescent="0.25">
      <c r="A150" s="1">
        <v>394</v>
      </c>
      <c r="B150" s="1">
        <v>0.60994448341186058</v>
      </c>
      <c r="C150" s="1"/>
      <c r="D150" s="1">
        <v>394</v>
      </c>
      <c r="E150" s="1">
        <v>0.66622213746852754</v>
      </c>
      <c r="F150" s="1"/>
      <c r="G150" s="1">
        <v>394</v>
      </c>
      <c r="H150" s="1">
        <v>0.77940970366679097</v>
      </c>
      <c r="I150" s="1"/>
      <c r="J150" s="1"/>
      <c r="K150" s="1"/>
      <c r="L150" s="1"/>
      <c r="M150" s="1"/>
    </row>
    <row r="151" spans="1:13" ht="15" x14ac:dyDescent="0.25">
      <c r="A151" s="1">
        <v>396</v>
      </c>
      <c r="B151" s="1">
        <v>0.60610063824496208</v>
      </c>
      <c r="C151" s="1"/>
      <c r="D151" s="1">
        <v>396</v>
      </c>
      <c r="E151" s="1">
        <v>0.66843831249196128</v>
      </c>
      <c r="F151" s="1"/>
      <c r="G151" s="1">
        <v>396</v>
      </c>
      <c r="H151" s="1">
        <v>0.78714380089822045</v>
      </c>
      <c r="I151" s="1"/>
      <c r="J151" s="1"/>
      <c r="K151" s="1"/>
      <c r="L151" s="1"/>
      <c r="M151" s="1"/>
    </row>
    <row r="152" spans="1:13" ht="15" x14ac:dyDescent="0.25">
      <c r="A152" s="1">
        <v>398</v>
      </c>
      <c r="B152" s="1">
        <v>0.60277300002251444</v>
      </c>
      <c r="C152" s="1"/>
      <c r="D152" s="1">
        <v>398</v>
      </c>
      <c r="E152" s="1">
        <v>0.67116577663461419</v>
      </c>
      <c r="F152" s="1"/>
      <c r="G152" s="1">
        <v>398</v>
      </c>
      <c r="H152" s="1">
        <v>0.79526433331431523</v>
      </c>
      <c r="I152" s="1"/>
      <c r="J152" s="1"/>
      <c r="K152" s="1"/>
      <c r="L152" s="1"/>
      <c r="M152" s="1"/>
    </row>
    <row r="153" spans="1:13" ht="15" x14ac:dyDescent="0.25">
      <c r="A153" s="1">
        <v>400</v>
      </c>
      <c r="B153" s="1">
        <v>0.59994828583752158</v>
      </c>
      <c r="C153" s="1"/>
      <c r="D153" s="1">
        <v>400</v>
      </c>
      <c r="E153" s="1">
        <v>0.67439509373208684</v>
      </c>
      <c r="F153" s="1"/>
      <c r="G153" s="1">
        <v>400</v>
      </c>
      <c r="H153" s="1">
        <v>0.80374349879969098</v>
      </c>
      <c r="I153" s="1"/>
      <c r="J153" s="1"/>
      <c r="K153" s="1"/>
      <c r="L153" s="1"/>
      <c r="M153" s="1"/>
    </row>
    <row r="154" spans="1:13" ht="15" x14ac:dyDescent="0.25">
      <c r="A154" s="1">
        <v>402</v>
      </c>
      <c r="B154" s="1">
        <v>0.59761404550174113</v>
      </c>
      <c r="C154" s="1"/>
      <c r="D154" s="1">
        <v>402</v>
      </c>
      <c r="E154" s="1">
        <v>0.67811668453442553</v>
      </c>
      <c r="F154" s="1"/>
      <c r="G154" s="1">
        <v>402</v>
      </c>
      <c r="H154" s="1">
        <v>0.81255201932675003</v>
      </c>
      <c r="I154" s="1"/>
      <c r="J154" s="1"/>
      <c r="K154" s="1"/>
      <c r="L154" s="1"/>
      <c r="M154" s="1"/>
    </row>
    <row r="155" spans="1:13" ht="15" x14ac:dyDescent="0.25">
      <c r="A155" s="1">
        <v>404</v>
      </c>
      <c r="B155" s="1">
        <v>0.59575867328579291</v>
      </c>
      <c r="C155" s="1"/>
      <c r="D155" s="1">
        <v>404</v>
      </c>
      <c r="E155" s="1">
        <v>0.68232067823979814</v>
      </c>
      <c r="F155" s="1"/>
      <c r="G155" s="1">
        <v>404</v>
      </c>
      <c r="H155" s="1">
        <v>0.82165888775192619</v>
      </c>
      <c r="I155" s="1"/>
      <c r="J155" s="1"/>
      <c r="K155" s="1"/>
      <c r="L155" s="1"/>
      <c r="M155" s="1"/>
    </row>
    <row r="156" spans="1:13" ht="15" x14ac:dyDescent="0.25">
      <c r="A156" s="1">
        <v>406</v>
      </c>
      <c r="B156" s="1">
        <v>0.59437140377745767</v>
      </c>
      <c r="C156" s="1"/>
      <c r="D156" s="1">
        <v>406</v>
      </c>
      <c r="E156" s="1">
        <v>0.68699676487705097</v>
      </c>
      <c r="F156" s="1"/>
      <c r="G156" s="1">
        <v>406</v>
      </c>
      <c r="H156" s="1">
        <v>0.83103099437973427</v>
      </c>
      <c r="I156" s="1"/>
      <c r="J156" s="1"/>
      <c r="K156" s="1"/>
      <c r="L156" s="1"/>
      <c r="M156" s="1"/>
    </row>
    <row r="157" spans="1:13" ht="15" x14ac:dyDescent="0.25">
      <c r="A157" s="1">
        <v>408</v>
      </c>
      <c r="B157" s="1">
        <v>0.59344229454892938</v>
      </c>
      <c r="C157" s="1"/>
      <c r="D157" s="1">
        <v>408</v>
      </c>
      <c r="E157" s="1">
        <v>0.6921340548760464</v>
      </c>
      <c r="F157" s="1"/>
      <c r="G157" s="1">
        <v>408</v>
      </c>
      <c r="H157" s="1">
        <v>0.84063263568783642</v>
      </c>
      <c r="I157" s="1"/>
      <c r="J157" s="1"/>
      <c r="K157" s="1"/>
      <c r="L157" s="1"/>
      <c r="M157" s="1"/>
    </row>
    <row r="158" spans="1:13" ht="15" x14ac:dyDescent="0.25">
      <c r="A158" s="1">
        <v>410</v>
      </c>
      <c r="B158" s="1">
        <v>0.59296219768549452</v>
      </c>
      <c r="C158" s="1"/>
      <c r="D158" s="1">
        <v>410</v>
      </c>
      <c r="E158" s="1">
        <v>0.69772095297618875</v>
      </c>
      <c r="F158" s="1"/>
      <c r="G158" s="1">
        <v>410</v>
      </c>
      <c r="H158" s="1">
        <v>0.85042492553770321</v>
      </c>
      <c r="I158" s="1"/>
      <c r="J158" s="1"/>
      <c r="K158" s="1"/>
      <c r="L158" s="1"/>
      <c r="M158" s="1"/>
    </row>
    <row r="159" spans="1:13" ht="15" x14ac:dyDescent="0.25">
      <c r="A159" s="1">
        <v>412</v>
      </c>
      <c r="B159" s="1">
        <v>0.59292272169687976</v>
      </c>
      <c r="C159" s="1"/>
      <c r="D159" s="1">
        <v>412</v>
      </c>
      <c r="E159" s="1">
        <v>0.70374505399052611</v>
      </c>
      <c r="F159" s="1"/>
      <c r="G159" s="1">
        <v>412</v>
      </c>
      <c r="H159" s="1">
        <v>0.86036514563900801</v>
      </c>
      <c r="I159" s="1"/>
      <c r="J159" s="1"/>
      <c r="K159" s="1"/>
      <c r="L159" s="1"/>
      <c r="M159" s="1"/>
    </row>
    <row r="160" spans="1:13" ht="15" x14ac:dyDescent="0.25">
      <c r="A160" s="1">
        <v>414</v>
      </c>
      <c r="B160" s="1">
        <v>0.59331618489406424</v>
      </c>
      <c r="C160" s="1"/>
      <c r="D160" s="1">
        <v>414</v>
      </c>
      <c r="E160" s="1">
        <v>0.7101930675385828</v>
      </c>
      <c r="F160" s="1"/>
      <c r="G160" s="1">
        <v>414</v>
      </c>
      <c r="H160" s="1">
        <v>0.87040608406274111</v>
      </c>
      <c r="I160" s="1"/>
      <c r="J160" s="1"/>
      <c r="K160" s="1"/>
      <c r="L160" s="1"/>
      <c r="M160" s="1"/>
    </row>
    <row r="161" spans="1:13" ht="15" x14ac:dyDescent="0.25">
      <c r="A161" s="1">
        <v>416</v>
      </c>
      <c r="B161" s="1">
        <v>0.59413556095829523</v>
      </c>
      <c r="C161" s="1"/>
      <c r="D161" s="1">
        <v>416</v>
      </c>
      <c r="E161" s="1">
        <v>0.7170507773444974</v>
      </c>
      <c r="F161" s="1"/>
      <c r="G161" s="1">
        <v>416</v>
      </c>
      <c r="H161" s="1">
        <v>0.88049541645387097</v>
      </c>
      <c r="I161" s="1"/>
      <c r="J161" s="1"/>
      <c r="K161" s="1"/>
      <c r="L161" s="1"/>
      <c r="M161" s="1"/>
    </row>
    <row r="162" spans="1:13" ht="15" x14ac:dyDescent="0.25">
      <c r="A162" s="1">
        <v>418</v>
      </c>
      <c r="B162" s="1">
        <v>0.59537441714895922</v>
      </c>
      <c r="C162" s="1"/>
      <c r="D162" s="1">
        <v>418</v>
      </c>
      <c r="E162" s="1">
        <v>0.7243030377884816</v>
      </c>
      <c r="F162" s="1"/>
      <c r="G162" s="1">
        <v>418</v>
      </c>
      <c r="H162" s="1">
        <v>0.89057518406426428</v>
      </c>
      <c r="I162" s="1"/>
      <c r="J162" s="1"/>
      <c r="K162" s="1"/>
      <c r="L162" s="1"/>
      <c r="M162" s="1"/>
    </row>
    <row r="163" spans="1:13" ht="15" x14ac:dyDescent="0.25">
      <c r="A163" s="1">
        <v>420</v>
      </c>
      <c r="B163" s="1">
        <v>0.59702684539031914</v>
      </c>
      <c r="C163" s="1"/>
      <c r="D163" s="1">
        <v>420</v>
      </c>
      <c r="E163" s="1">
        <v>0.73193380598740865</v>
      </c>
      <c r="F163" s="1"/>
      <c r="G163" s="1">
        <v>420</v>
      </c>
      <c r="H163" s="1">
        <v>0.90058141696500882</v>
      </c>
      <c r="I163" s="1"/>
      <c r="J163" s="1"/>
      <c r="K163" s="1"/>
      <c r="L163" s="1"/>
      <c r="M163" s="1"/>
    </row>
    <row r="164" spans="1:13" ht="15" x14ac:dyDescent="0.25">
      <c r="A164" s="1">
        <v>422</v>
      </c>
      <c r="B164" s="1">
        <v>0.59908738634545489</v>
      </c>
      <c r="C164" s="1"/>
      <c r="D164" s="1">
        <v>422</v>
      </c>
      <c r="E164" s="1">
        <v>0.73992620194027903</v>
      </c>
      <c r="F164" s="1"/>
      <c r="G164" s="1">
        <v>422</v>
      </c>
      <c r="H164" s="1">
        <v>0.91044394175952426</v>
      </c>
      <c r="I164" s="1"/>
      <c r="J164" s="1"/>
      <c r="K164" s="1"/>
      <c r="L164" s="1"/>
      <c r="M164" s="1"/>
    </row>
    <row r="165" spans="1:13" ht="15" x14ac:dyDescent="0.25">
      <c r="A165" s="1">
        <v>424</v>
      </c>
      <c r="B165" s="1">
        <v>0.6015509465344292</v>
      </c>
      <c r="C165" s="1"/>
      <c r="D165" s="1">
        <v>424</v>
      </c>
      <c r="E165" s="1">
        <v>0.7482625827657261</v>
      </c>
      <c r="F165" s="1"/>
      <c r="G165" s="1">
        <v>424</v>
      </c>
      <c r="H165" s="1">
        <v>0.92008640286251275</v>
      </c>
      <c r="I165" s="1"/>
      <c r="J165" s="1"/>
      <c r="K165" s="1"/>
      <c r="L165" s="1"/>
      <c r="M165" s="1"/>
    </row>
    <row r="166" spans="1:13" ht="15" x14ac:dyDescent="0.25">
      <c r="A166" s="1">
        <v>426</v>
      </c>
      <c r="B166" s="1">
        <v>0.60441270859167073</v>
      </c>
      <c r="C166" s="1"/>
      <c r="D166" s="1">
        <v>426</v>
      </c>
      <c r="E166" s="1">
        <v>0.75692461074823103</v>
      </c>
      <c r="F166" s="1"/>
      <c r="G166" s="1">
        <v>426</v>
      </c>
      <c r="H166" s="1">
        <v>0.9294265165282094</v>
      </c>
      <c r="I166" s="1"/>
      <c r="J166" s="1"/>
      <c r="K166" s="1"/>
      <c r="L166" s="1"/>
      <c r="M166" s="1"/>
    </row>
    <row r="167" spans="1:13" ht="15" x14ac:dyDescent="0.25">
      <c r="A167" s="1">
        <v>428</v>
      </c>
      <c r="B167" s="1">
        <v>0.60766803489658017</v>
      </c>
      <c r="C167" s="1"/>
      <c r="D167" s="1">
        <v>428</v>
      </c>
      <c r="E167" s="1">
        <v>0.76589329007432538</v>
      </c>
      <c r="F167" s="1"/>
      <c r="G167" s="1">
        <v>428</v>
      </c>
      <c r="H167" s="1">
        <v>0.93837656814616732</v>
      </c>
      <c r="I167" s="1"/>
      <c r="J167" s="1"/>
      <c r="K167" s="1"/>
      <c r="L167" s="1"/>
      <c r="M167" s="1"/>
    </row>
    <row r="168" spans="1:13" ht="15" x14ac:dyDescent="0.25">
      <c r="A168" s="1">
        <v>430</v>
      </c>
      <c r="B168" s="1">
        <v>0.61131236506465469</v>
      </c>
      <c r="C168" s="1"/>
      <c r="D168" s="1">
        <v>430</v>
      </c>
      <c r="E168" s="1">
        <v>0.77514894512983235</v>
      </c>
      <c r="F168" s="1"/>
      <c r="G168" s="1">
        <v>430</v>
      </c>
      <c r="H168" s="1">
        <v>0.94684415596625338</v>
      </c>
      <c r="I168" s="1"/>
      <c r="J168" s="1"/>
      <c r="K168" s="1"/>
      <c r="L168" s="1"/>
      <c r="M168" s="1"/>
    </row>
    <row r="169" spans="1:13" ht="15" x14ac:dyDescent="0.25">
      <c r="A169" s="1">
        <v>432</v>
      </c>
      <c r="B169" s="1">
        <v>0.61534110816630272</v>
      </c>
      <c r="C169" s="1"/>
      <c r="D169" s="1">
        <v>432</v>
      </c>
      <c r="E169" s="1">
        <v>0.78467111512066134</v>
      </c>
      <c r="F169" s="1"/>
      <c r="G169" s="1">
        <v>432</v>
      </c>
      <c r="H169" s="1">
        <v>0.95473317791546419</v>
      </c>
      <c r="I169" s="1"/>
      <c r="J169" s="1"/>
      <c r="K169" s="1"/>
      <c r="L169" s="1"/>
      <c r="M169" s="1"/>
    </row>
    <row r="170" spans="1:13" ht="15" x14ac:dyDescent="0.25">
      <c r="A170" s="1">
        <v>434</v>
      </c>
      <c r="B170" s="1">
        <v>0.61974953105492847</v>
      </c>
      <c r="C170" s="1"/>
      <c r="D170" s="1">
        <v>434</v>
      </c>
      <c r="E170" s="1">
        <v>0.79443834601227581</v>
      </c>
      <c r="F170" s="1"/>
      <c r="G170" s="1">
        <v>434</v>
      </c>
      <c r="H170" s="1">
        <v>0.9619450518243029</v>
      </c>
      <c r="I170" s="1"/>
      <c r="J170" s="1"/>
      <c r="K170" s="1"/>
      <c r="L170" s="1"/>
      <c r="M170" s="1"/>
    </row>
    <row r="171" spans="1:13" ht="15" x14ac:dyDescent="0.25">
      <c r="A171" s="1">
        <v>436</v>
      </c>
      <c r="B171" s="1">
        <v>0.6245326448333246</v>
      </c>
      <c r="C171" s="1"/>
      <c r="D171" s="1">
        <v>436</v>
      </c>
      <c r="E171" s="1">
        <v>0.80442787091082957</v>
      </c>
      <c r="F171" s="1"/>
      <c r="G171" s="1">
        <v>436</v>
      </c>
      <c r="H171" s="1">
        <v>0.9683801525122353</v>
      </c>
      <c r="I171" s="1"/>
      <c r="J171" s="1"/>
      <c r="K171" s="1"/>
      <c r="L171" s="1"/>
      <c r="M171" s="1"/>
    </row>
    <row r="172" spans="1:13" ht="15" x14ac:dyDescent="0.25">
      <c r="A172" s="1">
        <v>438</v>
      </c>
      <c r="B172" s="1">
        <v>0.62968509225029834</v>
      </c>
      <c r="C172" s="1"/>
      <c r="D172" s="1">
        <v>438</v>
      </c>
      <c r="E172" s="1">
        <v>0.81461518268550015</v>
      </c>
      <c r="F172" s="1"/>
      <c r="G172" s="1">
        <v>438</v>
      </c>
      <c r="H172" s="1">
        <v>0.97393944134498245</v>
      </c>
      <c r="I172" s="1"/>
      <c r="J172" s="1"/>
      <c r="K172" s="1"/>
      <c r="L172" s="1"/>
      <c r="M172" s="1"/>
    </row>
    <row r="173" spans="1:13" ht="15" x14ac:dyDescent="0.25">
      <c r="A173" s="1">
        <v>440</v>
      </c>
      <c r="B173" s="1">
        <v>0.63520103965631702</v>
      </c>
      <c r="C173" s="1"/>
      <c r="D173" s="1">
        <v>440</v>
      </c>
      <c r="E173" s="1">
        <v>0.82497351587329282</v>
      </c>
      <c r="F173" s="1"/>
      <c r="G173" s="1">
        <v>440</v>
      </c>
      <c r="H173" s="1">
        <v>0.97852625497532242</v>
      </c>
      <c r="I173" s="1"/>
      <c r="J173" s="1"/>
      <c r="K173" s="1"/>
      <c r="L173" s="1"/>
      <c r="M173" s="1"/>
    </row>
    <row r="174" spans="1:13" ht="15" x14ac:dyDescent="0.25">
      <c r="A174" s="1">
        <v>442</v>
      </c>
      <c r="B174" s="1">
        <v>0.64107407798408245</v>
      </c>
      <c r="C174" s="1"/>
      <c r="D174" s="1">
        <v>442</v>
      </c>
      <c r="E174" s="1">
        <v>0.83547326657202026</v>
      </c>
      <c r="F174" s="1"/>
      <c r="G174" s="1">
        <v>442</v>
      </c>
      <c r="H174" s="1">
        <v>0.98204821030143241</v>
      </c>
      <c r="I174" s="1"/>
      <c r="J174" s="1"/>
      <c r="K174" s="1"/>
      <c r="L174" s="1"/>
      <c r="M174" s="1"/>
    </row>
    <row r="175" spans="1:13" ht="15" x14ac:dyDescent="0.25">
      <c r="A175" s="1">
        <v>444</v>
      </c>
      <c r="B175" s="1">
        <v>0.64729713794456789</v>
      </c>
      <c r="C175" s="1"/>
      <c r="D175" s="1">
        <v>444</v>
      </c>
      <c r="E175" s="1">
        <v>0.84608138734870486</v>
      </c>
      <c r="F175" s="1"/>
      <c r="G175" s="1">
        <v>444</v>
      </c>
      <c r="H175" s="1">
        <v>0.98441917286129166</v>
      </c>
      <c r="I175" s="1"/>
      <c r="J175" s="1"/>
      <c r="K175" s="1"/>
      <c r="L175" s="1"/>
      <c r="M175" s="1"/>
    </row>
    <row r="176" spans="1:13" ht="15" x14ac:dyDescent="0.25">
      <c r="A176" s="1">
        <v>446</v>
      </c>
      <c r="B176" s="1">
        <v>0.65386242508689296</v>
      </c>
      <c r="C176" s="1"/>
      <c r="D176" s="1">
        <v>446</v>
      </c>
      <c r="E176" s="1">
        <v>0.85676079819111384</v>
      </c>
      <c r="F176" s="1"/>
      <c r="G176" s="1">
        <v>446</v>
      </c>
      <c r="H176" s="1">
        <v>0.98556122683650904</v>
      </c>
      <c r="I176" s="1"/>
      <c r="J176" s="1"/>
      <c r="K176" s="1"/>
      <c r="L176" s="1"/>
      <c r="M176" s="1"/>
    </row>
    <row r="177" spans="1:13" ht="15" x14ac:dyDescent="0.25">
      <c r="A177" s="1">
        <v>448</v>
      </c>
      <c r="B177" s="1">
        <v>0.66076138037078613</v>
      </c>
      <c r="C177" s="1"/>
      <c r="D177" s="1">
        <v>448</v>
      </c>
      <c r="E177" s="1">
        <v>0.86746985417356648</v>
      </c>
      <c r="F177" s="1"/>
      <c r="G177" s="1">
        <v>448</v>
      </c>
      <c r="H177" s="1">
        <v>0.98540657762495132</v>
      </c>
      <c r="I177" s="1"/>
      <c r="J177" s="1"/>
      <c r="K177" s="1"/>
      <c r="L177" s="1"/>
      <c r="M177" s="1"/>
    </row>
    <row r="178" spans="1:13" ht="15" x14ac:dyDescent="0.25">
      <c r="A178" s="1">
        <v>450</v>
      </c>
      <c r="B178" s="1">
        <v>0.66798467123428651</v>
      </c>
      <c r="C178" s="1"/>
      <c r="D178" s="1">
        <v>450</v>
      </c>
      <c r="E178" s="1">
        <v>0.87816190657610449</v>
      </c>
      <c r="F178" s="1"/>
      <c r="G178" s="1">
        <v>450</v>
      </c>
      <c r="H178" s="1">
        <v>0.98389931363306748</v>
      </c>
      <c r="I178" s="1"/>
      <c r="J178" s="1"/>
      <c r="K178" s="1"/>
      <c r="L178" s="1"/>
      <c r="M178" s="1"/>
    </row>
    <row r="179" spans="1:13" ht="15" x14ac:dyDescent="0.25">
      <c r="A179" s="1">
        <v>452</v>
      </c>
      <c r="B179" s="1">
        <v>0.67552221661216505</v>
      </c>
      <c r="C179" s="1"/>
      <c r="D179" s="1">
        <v>452</v>
      </c>
      <c r="E179" s="1">
        <v>0.88878498796151562</v>
      </c>
      <c r="F179" s="1"/>
      <c r="G179" s="1">
        <v>452</v>
      </c>
      <c r="H179" s="1">
        <v>0.98099695347445937</v>
      </c>
      <c r="I179" s="1"/>
      <c r="J179" s="1"/>
      <c r="K179" s="1"/>
      <c r="L179" s="1"/>
      <c r="M179" s="1"/>
    </row>
    <row r="180" spans="1:13" ht="15" x14ac:dyDescent="0.25">
      <c r="A180" s="1">
        <v>454</v>
      </c>
      <c r="B180" s="1">
        <v>0.68336324684173966</v>
      </c>
      <c r="C180" s="1"/>
      <c r="D180" s="1">
        <v>454</v>
      </c>
      <c r="E180" s="1">
        <v>0.89928164454832427</v>
      </c>
      <c r="F180" s="1"/>
      <c r="G180" s="1">
        <v>454</v>
      </c>
      <c r="H180" s="1">
        <v>0.97667170880085108</v>
      </c>
      <c r="I180" s="1"/>
      <c r="J180" s="1"/>
      <c r="K180" s="1"/>
      <c r="L180" s="1"/>
      <c r="M180" s="1"/>
    </row>
    <row r="181" spans="1:13" ht="15" x14ac:dyDescent="0.25">
      <c r="A181" s="1">
        <v>456</v>
      </c>
      <c r="B181" s="1">
        <v>0.69149639587602085</v>
      </c>
      <c r="C181" s="1"/>
      <c r="D181" s="1">
        <v>456</v>
      </c>
      <c r="E181" s="1">
        <v>0.90958893225544757</v>
      </c>
      <c r="F181" s="1"/>
      <c r="G181" s="1">
        <v>456</v>
      </c>
      <c r="H181" s="1">
        <v>0.97091140179675628</v>
      </c>
      <c r="I181" s="1"/>
      <c r="J181" s="1"/>
      <c r="K181" s="1"/>
      <c r="L181" s="1"/>
      <c r="M181" s="1"/>
    </row>
    <row r="182" spans="1:13" ht="15" x14ac:dyDescent="0.25">
      <c r="A182" s="1">
        <v>458</v>
      </c>
      <c r="B182" s="1">
        <v>0.6999098188874453</v>
      </c>
      <c r="C182" s="1"/>
      <c r="D182" s="1">
        <v>458</v>
      </c>
      <c r="E182" s="1">
        <v>0.91963858674111554</v>
      </c>
      <c r="F182" s="1"/>
      <c r="G182" s="1">
        <v>458</v>
      </c>
      <c r="H182" s="1">
        <v>0.96371998972656681</v>
      </c>
      <c r="I182" s="1"/>
      <c r="J182" s="1"/>
      <c r="K182" s="1"/>
      <c r="L182" s="1"/>
      <c r="M182" s="1"/>
    </row>
    <row r="183" spans="1:13" ht="15" x14ac:dyDescent="0.25">
      <c r="A183" s="1">
        <v>460</v>
      </c>
      <c r="B183" s="1">
        <v>0.70859132359158961</v>
      </c>
      <c r="C183" s="1"/>
      <c r="D183" s="1">
        <v>460</v>
      </c>
      <c r="E183" s="1">
        <v>0.92935737284705455</v>
      </c>
      <c r="F183" s="1"/>
      <c r="G183" s="1">
        <v>460</v>
      </c>
      <c r="H183" s="1">
        <v>0.95511766612579807</v>
      </c>
      <c r="I183" s="1"/>
      <c r="J183" s="1"/>
      <c r="K183" s="1"/>
      <c r="L183" s="1"/>
      <c r="M183" s="1"/>
    </row>
    <row r="184" spans="1:13" ht="15" x14ac:dyDescent="0.25">
      <c r="A184" s="1">
        <v>462</v>
      </c>
      <c r="B184" s="1">
        <v>0.71752849907440608</v>
      </c>
      <c r="C184" s="1"/>
      <c r="D184" s="1">
        <v>462</v>
      </c>
      <c r="E184" s="1">
        <v>0.93866761492537854</v>
      </c>
      <c r="F184" s="1"/>
      <c r="G184" s="1">
        <v>462</v>
      </c>
      <c r="H184" s="1">
        <v>0.94514052812479932</v>
      </c>
      <c r="I184" s="1"/>
      <c r="J184" s="1"/>
      <c r="K184" s="1"/>
      <c r="L184" s="1"/>
      <c r="M184" s="1"/>
    </row>
    <row r="185" spans="1:13" ht="15" x14ac:dyDescent="0.25">
      <c r="A185" s="1">
        <v>464</v>
      </c>
      <c r="B185" s="1">
        <v>0.72670882235331802</v>
      </c>
      <c r="C185" s="1"/>
      <c r="D185" s="1">
        <v>464</v>
      </c>
      <c r="E185" s="1">
        <v>0.94748790615452771</v>
      </c>
      <c r="F185" s="1"/>
      <c r="G185" s="1">
        <v>464</v>
      </c>
      <c r="H185" s="1">
        <v>0.93383982049856784</v>
      </c>
      <c r="I185" s="1"/>
      <c r="J185" s="1"/>
      <c r="K185" s="1"/>
      <c r="L185" s="1"/>
      <c r="M185" s="1"/>
    </row>
    <row r="186" spans="1:13" ht="15" x14ac:dyDescent="0.25">
      <c r="A186" s="1">
        <v>466</v>
      </c>
      <c r="B186" s="1">
        <v>0.73611972115536384</v>
      </c>
      <c r="C186" s="1"/>
      <c r="D186" s="1">
        <v>466</v>
      </c>
      <c r="E186" s="1">
        <v>0.95573399163275996</v>
      </c>
      <c r="F186" s="1"/>
      <c r="G186" s="1">
        <v>466</v>
      </c>
      <c r="H186" s="1">
        <v>0.92128078769641075</v>
      </c>
      <c r="I186" s="1"/>
      <c r="J186" s="1"/>
      <c r="K186" s="1"/>
      <c r="L186" s="1"/>
      <c r="M186" s="1"/>
    </row>
    <row r="187" spans="1:13" ht="15" x14ac:dyDescent="0.25">
      <c r="A187" s="1">
        <v>468</v>
      </c>
      <c r="B187" s="1">
        <v>0.74574857211716117</v>
      </c>
      <c r="C187" s="1"/>
      <c r="D187" s="1">
        <v>468</v>
      </c>
      <c r="E187" s="1">
        <v>0.9633198163075356</v>
      </c>
      <c r="F187" s="1"/>
      <c r="G187" s="1">
        <v>468</v>
      </c>
      <c r="H187" s="1">
        <v>0.90754118368782666</v>
      </c>
      <c r="I187" s="1"/>
      <c r="J187" s="1"/>
      <c r="K187" s="1"/>
      <c r="L187" s="1"/>
      <c r="M187" s="1"/>
    </row>
    <row r="188" spans="1:13" ht="15" x14ac:dyDescent="0.25">
      <c r="A188" s="1">
        <v>470</v>
      </c>
      <c r="B188" s="1">
        <v>0.75558261712611174</v>
      </c>
      <c r="C188" s="1"/>
      <c r="D188" s="1">
        <v>470</v>
      </c>
      <c r="E188" s="1">
        <v>0.97015872433323791</v>
      </c>
      <c r="F188" s="1"/>
      <c r="G188" s="1">
        <v>470</v>
      </c>
      <c r="H188" s="1">
        <v>0.89270950454501696</v>
      </c>
      <c r="I188" s="1"/>
      <c r="J188" s="1"/>
      <c r="K188" s="1"/>
      <c r="L188" s="1"/>
      <c r="M188" s="1"/>
    </row>
    <row r="189" spans="1:13" ht="15" x14ac:dyDescent="0.25">
      <c r="A189" s="1">
        <v>472</v>
      </c>
      <c r="B189" s="1">
        <v>0.76560878667911036</v>
      </c>
      <c r="C189" s="1"/>
      <c r="D189" s="1">
        <v>472</v>
      </c>
      <c r="E189" s="1">
        <v>0.97616479112306409</v>
      </c>
      <c r="F189" s="1"/>
      <c r="G189" s="1">
        <v>472</v>
      </c>
      <c r="H189" s="1">
        <v>0.8768830192158148</v>
      </c>
      <c r="I189" s="1"/>
      <c r="J189" s="1"/>
      <c r="K189" s="1"/>
      <c r="L189" s="1"/>
      <c r="M189" s="1"/>
    </row>
    <row r="190" spans="1:13" ht="15" x14ac:dyDescent="0.25">
      <c r="A190" s="1">
        <v>474</v>
      </c>
      <c r="B190" s="1">
        <v>0.77581342727539315</v>
      </c>
      <c r="C190" s="1"/>
      <c r="D190" s="1">
        <v>474</v>
      </c>
      <c r="E190" s="1">
        <v>0.98125426326655452</v>
      </c>
      <c r="F190" s="1"/>
      <c r="G190" s="1">
        <v>474</v>
      </c>
      <c r="H190" s="1">
        <v>0.86016567934426991</v>
      </c>
      <c r="I190" s="1"/>
      <c r="J190" s="1"/>
      <c r="K190" s="1"/>
      <c r="L190" s="1"/>
      <c r="M190" s="1"/>
    </row>
    <row r="191" spans="1:13" ht="15" x14ac:dyDescent="0.25">
      <c r="A191" s="1">
        <v>476</v>
      </c>
      <c r="B191" s="1">
        <v>0.78618193891646793</v>
      </c>
      <c r="C191" s="1"/>
      <c r="D191" s="1">
        <v>476</v>
      </c>
      <c r="E191" s="1">
        <v>0.98534707492245832</v>
      </c>
      <c r="F191" s="1"/>
      <c r="G191" s="1">
        <v>476</v>
      </c>
      <c r="H191" s="1">
        <v>0.84266598919912761</v>
      </c>
      <c r="I191" s="1"/>
      <c r="J191" s="1"/>
      <c r="K191" s="1"/>
      <c r="L191" s="1"/>
      <c r="M191" s="1"/>
    </row>
    <row r="192" spans="1:13" ht="15" x14ac:dyDescent="0.25">
      <c r="A192" s="1">
        <v>478</v>
      </c>
      <c r="B192" s="1">
        <v>0.79669833749585839</v>
      </c>
      <c r="C192" s="1"/>
      <c r="D192" s="1">
        <v>478</v>
      </c>
      <c r="E192" s="1">
        <v>0.98836840274225246</v>
      </c>
      <c r="F192" s="1"/>
      <c r="G192" s="1">
        <v>478</v>
      </c>
      <c r="H192" s="1">
        <v>0.82449491217909587</v>
      </c>
      <c r="I192" s="1"/>
      <c r="J192" s="1"/>
      <c r="K192" s="1"/>
      <c r="L192" s="1"/>
      <c r="M192" s="1"/>
    </row>
    <row r="193" spans="1:13" ht="15" x14ac:dyDescent="0.25">
      <c r="A193" s="1">
        <v>480</v>
      </c>
      <c r="B193" s="1">
        <v>0.80734476403822875</v>
      </c>
      <c r="C193" s="1"/>
      <c r="D193" s="1">
        <v>480</v>
      </c>
      <c r="E193" s="1">
        <v>0.9902502154311853</v>
      </c>
      <c r="F193" s="1"/>
      <c r="G193" s="1">
        <v>480</v>
      </c>
      <c r="H193" s="1">
        <v>0.80576388177150138</v>
      </c>
      <c r="I193" s="1"/>
      <c r="J193" s="1"/>
      <c r="K193" s="1"/>
      <c r="L193" s="1"/>
      <c r="M193" s="1"/>
    </row>
    <row r="194" spans="1:13" ht="15" x14ac:dyDescent="0.25">
      <c r="A194" s="1">
        <v>482</v>
      </c>
      <c r="B194" s="1">
        <v>0.81810096752918293</v>
      </c>
      <c r="C194" s="1"/>
      <c r="D194" s="1">
        <v>482</v>
      </c>
      <c r="E194" s="1">
        <v>0.99093276936932739</v>
      </c>
      <c r="F194" s="1"/>
      <c r="G194" s="1">
        <v>482</v>
      </c>
      <c r="H194" s="1">
        <v>0.78658297330116844</v>
      </c>
      <c r="I194" s="1"/>
      <c r="J194" s="1"/>
      <c r="K194" s="1"/>
      <c r="L194" s="1"/>
      <c r="M194" s="1"/>
    </row>
    <row r="195" spans="1:13" ht="15" x14ac:dyDescent="0.25">
      <c r="A195" s="1">
        <v>484</v>
      </c>
      <c r="B195" s="1">
        <v>0.82894379008034014</v>
      </c>
      <c r="C195" s="1"/>
      <c r="D195" s="1">
        <v>484</v>
      </c>
      <c r="E195" s="1">
        <v>0.99036599893904187</v>
      </c>
      <c r="F195" s="1"/>
      <c r="G195" s="1">
        <v>484</v>
      </c>
      <c r="H195" s="1">
        <v>0.7670592794904787</v>
      </c>
      <c r="I195" s="1"/>
      <c r="J195" s="1"/>
      <c r="K195" s="1"/>
      <c r="L195" s="1"/>
      <c r="M195" s="1"/>
    </row>
    <row r="196" spans="1:13" ht="15" x14ac:dyDescent="0.25">
      <c r="A196" s="1">
        <v>486</v>
      </c>
      <c r="B196" s="1">
        <v>0.83984668251969152</v>
      </c>
      <c r="C196" s="1"/>
      <c r="D196" s="1">
        <v>486</v>
      </c>
      <c r="E196" s="1">
        <v>0.98851074989056165</v>
      </c>
      <c r="F196" s="1"/>
      <c r="G196" s="1">
        <v>486</v>
      </c>
      <c r="H196" s="1">
        <v>0.74729551891364276</v>
      </c>
      <c r="I196" s="1"/>
      <c r="J196" s="1"/>
      <c r="K196" s="1"/>
      <c r="L196" s="1"/>
      <c r="M196" s="1"/>
    </row>
    <row r="197" spans="1:13" ht="15" x14ac:dyDescent="0.25">
      <c r="A197" s="1">
        <v>488</v>
      </c>
      <c r="B197" s="1">
        <v>0.85077927571292056</v>
      </c>
      <c r="C197" s="1"/>
      <c r="D197" s="1">
        <v>488</v>
      </c>
      <c r="E197" s="1">
        <v>0.98533980661175036</v>
      </c>
      <c r="F197" s="1"/>
      <c r="G197" s="1">
        <v>488</v>
      </c>
      <c r="H197" s="1">
        <v>0.72738889289451047</v>
      </c>
      <c r="I197" s="1"/>
      <c r="J197" s="1"/>
      <c r="K197" s="1"/>
      <c r="L197" s="1"/>
      <c r="M197" s="1"/>
    </row>
    <row r="198" spans="1:13" ht="15" x14ac:dyDescent="0.25">
      <c r="A198" s="1">
        <v>490</v>
      </c>
      <c r="B198" s="1">
        <v>0.86170702877024452</v>
      </c>
      <c r="C198" s="1"/>
      <c r="D198" s="1">
        <v>490</v>
      </c>
      <c r="E198" s="1">
        <v>0.9808386697123912</v>
      </c>
      <c r="F198" s="1"/>
      <c r="G198" s="1">
        <v>490</v>
      </c>
      <c r="H198" s="1">
        <v>0.70743019408906871</v>
      </c>
      <c r="I198" s="1"/>
      <c r="J198" s="1"/>
      <c r="K198" s="1"/>
      <c r="L198" s="1"/>
      <c r="M198" s="1"/>
    </row>
    <row r="199" spans="1:13" ht="15" x14ac:dyDescent="0.25">
      <c r="A199" s="1">
        <v>492</v>
      </c>
      <c r="B199" s="1">
        <v>0.87259097058092727</v>
      </c>
      <c r="C199" s="1"/>
      <c r="D199" s="1">
        <v>492</v>
      </c>
      <c r="E199" s="1">
        <v>0.97500604878048802</v>
      </c>
      <c r="F199" s="1"/>
      <c r="G199" s="1">
        <v>492</v>
      </c>
      <c r="H199" s="1">
        <v>0.68750315948962359</v>
      </c>
      <c r="I199" s="1"/>
      <c r="J199" s="1"/>
      <c r="K199" s="1"/>
      <c r="L199" s="1"/>
      <c r="M199" s="1"/>
    </row>
    <row r="200" spans="1:13" ht="15" x14ac:dyDescent="0.25">
      <c r="A200" s="1">
        <v>494</v>
      </c>
      <c r="B200" s="1">
        <v>0.8833875465317933</v>
      </c>
      <c r="C200" s="1"/>
      <c r="D200" s="1">
        <v>494</v>
      </c>
      <c r="E200" s="1">
        <v>0.96785404613170889</v>
      </c>
      <c r="F200" s="1"/>
      <c r="G200" s="1">
        <v>494</v>
      </c>
      <c r="H200" s="1">
        <v>0.66768405221775784</v>
      </c>
      <c r="I200" s="1"/>
      <c r="J200" s="1"/>
      <c r="K200" s="1"/>
      <c r="L200" s="1"/>
      <c r="M200" s="1"/>
    </row>
    <row r="201" spans="1:13" ht="15" x14ac:dyDescent="0.25">
      <c r="A201" s="1">
        <v>496</v>
      </c>
      <c r="B201" s="1">
        <v>0.89404857827778939</v>
      </c>
      <c r="C201" s="1"/>
      <c r="D201" s="1">
        <v>496</v>
      </c>
      <c r="E201" s="1">
        <v>0.95940802020900728</v>
      </c>
      <c r="F201" s="1"/>
      <c r="G201" s="1">
        <v>496</v>
      </c>
      <c r="H201" s="1">
        <v>0.64804145034296112</v>
      </c>
      <c r="I201" s="1"/>
      <c r="J201" s="1"/>
      <c r="K201" s="1"/>
      <c r="L201" s="1"/>
      <c r="M201" s="1"/>
    </row>
    <row r="202" spans="1:13" ht="15" x14ac:dyDescent="0.25">
      <c r="A202" s="1">
        <v>498</v>
      </c>
      <c r="B202" s="1">
        <v>0.90452134126335215</v>
      </c>
      <c r="C202" s="1"/>
      <c r="D202" s="1">
        <v>498</v>
      </c>
      <c r="E202" s="1">
        <v>0.94970613115036395</v>
      </c>
      <c r="F202" s="1"/>
      <c r="G202" s="1">
        <v>498</v>
      </c>
      <c r="H202" s="1">
        <v>0.6286362169941162</v>
      </c>
      <c r="I202" s="1"/>
      <c r="J202" s="1"/>
      <c r="K202" s="1"/>
      <c r="L202" s="1"/>
      <c r="M202" s="1"/>
    </row>
    <row r="203" spans="1:13" ht="15" x14ac:dyDescent="0.25">
      <c r="A203" s="1">
        <v>500</v>
      </c>
      <c r="B203" s="1">
        <v>0.91474876233751024</v>
      </c>
      <c r="C203" s="1"/>
      <c r="D203" s="1">
        <v>500</v>
      </c>
      <c r="E203" s="1">
        <v>0.9387985849604602</v>
      </c>
      <c r="F203" s="1"/>
      <c r="G203" s="1">
        <v>500</v>
      </c>
      <c r="H203" s="1">
        <v>0.60952162400747256</v>
      </c>
      <c r="I203" s="1"/>
      <c r="J203" s="1"/>
      <c r="K203" s="1"/>
      <c r="L203" s="1"/>
      <c r="M203" s="1"/>
    </row>
    <row r="204" spans="1:13" ht="15" x14ac:dyDescent="0.25">
      <c r="A204" s="1">
        <v>502</v>
      </c>
      <c r="B204" s="1">
        <v>0.92466973808774222</v>
      </c>
      <c r="C204" s="1"/>
      <c r="D204" s="1">
        <v>502</v>
      </c>
      <c r="E204" s="1">
        <v>0.92674660570762468</v>
      </c>
      <c r="F204" s="1"/>
      <c r="G204" s="1">
        <v>502</v>
      </c>
      <c r="H204" s="1">
        <v>0.59074360097790379</v>
      </c>
      <c r="I204" s="1"/>
      <c r="J204" s="1"/>
      <c r="K204" s="1"/>
      <c r="L204" s="1"/>
      <c r="M204" s="1"/>
    </row>
    <row r="205" spans="1:13" ht="15" x14ac:dyDescent="0.25">
      <c r="A205" s="1">
        <v>504</v>
      </c>
      <c r="B205" s="1">
        <v>0.93421957316271476</v>
      </c>
      <c r="C205" s="1"/>
      <c r="D205" s="1">
        <v>504</v>
      </c>
      <c r="E205" s="1">
        <v>0.91362117631335693</v>
      </c>
      <c r="F205" s="1"/>
      <c r="G205" s="1">
        <v>504</v>
      </c>
      <c r="H205" s="1">
        <v>0.57234108251056637</v>
      </c>
      <c r="I205" s="1"/>
      <c r="J205" s="1"/>
      <c r="K205" s="1"/>
      <c r="L205" s="1"/>
      <c r="M205" s="1"/>
    </row>
    <row r="206" spans="1:13" ht="15" x14ac:dyDescent="0.25">
      <c r="A206" s="1">
        <v>506</v>
      </c>
      <c r="B206" s="1">
        <v>0.94333053655626897</v>
      </c>
      <c r="C206" s="1"/>
      <c r="D206" s="1">
        <v>506</v>
      </c>
      <c r="E206" s="1">
        <v>0.89950159707525679</v>
      </c>
      <c r="F206" s="1"/>
      <c r="G206" s="1">
        <v>506</v>
      </c>
      <c r="H206" s="1">
        <v>0.55434642836478742</v>
      </c>
      <c r="I206" s="1"/>
      <c r="J206" s="1"/>
      <c r="K206" s="1"/>
      <c r="L206" s="1"/>
      <c r="M206" s="1"/>
    </row>
    <row r="207" spans="1:13" ht="15" x14ac:dyDescent="0.25">
      <c r="A207" s="1">
        <v>508</v>
      </c>
      <c r="B207" s="1">
        <v>0.95193253230399855</v>
      </c>
      <c r="C207" s="1"/>
      <c r="D207" s="1">
        <v>508</v>
      </c>
      <c r="E207" s="1">
        <v>0.88447391657616392</v>
      </c>
      <c r="F207" s="1"/>
      <c r="G207" s="1">
        <v>508</v>
      </c>
      <c r="H207" s="1">
        <v>0.53678589372170271</v>
      </c>
      <c r="I207" s="1"/>
      <c r="J207" s="1"/>
      <c r="K207" s="1"/>
      <c r="L207" s="1"/>
      <c r="M207" s="1"/>
    </row>
    <row r="208" spans="1:13" ht="15" x14ac:dyDescent="0.25">
      <c r="A208" s="1">
        <v>510</v>
      </c>
      <c r="B208" s="1">
        <v>0.95995387908505891</v>
      </c>
      <c r="C208" s="1"/>
      <c r="D208" s="1">
        <v>510</v>
      </c>
      <c r="E208" s="1">
        <v>0.86862929187430316</v>
      </c>
      <c r="F208" s="1"/>
      <c r="G208" s="1">
        <v>510</v>
      </c>
      <c r="H208" s="1">
        <v>0.51968012971328181</v>
      </c>
      <c r="I208" s="1"/>
      <c r="J208" s="1"/>
      <c r="K208" s="1"/>
      <c r="L208" s="1"/>
      <c r="M208" s="1"/>
    </row>
    <row r="209" spans="1:13" ht="15" x14ac:dyDescent="0.25">
      <c r="A209" s="1">
        <v>512</v>
      </c>
      <c r="B209" s="1">
        <v>0.96732219070182968</v>
      </c>
      <c r="C209" s="1"/>
      <c r="D209" s="1">
        <v>512</v>
      </c>
      <c r="E209" s="1">
        <v>0.85206233391597908</v>
      </c>
      <c r="F209" s="1"/>
      <c r="G209" s="1">
        <v>512</v>
      </c>
      <c r="H209" s="1">
        <v>0.50304469739384072</v>
      </c>
      <c r="I209" s="1"/>
      <c r="J209" s="1"/>
      <c r="K209" s="1"/>
      <c r="L209" s="1"/>
      <c r="M209" s="1"/>
    </row>
    <row r="210" spans="1:13" ht="15" x14ac:dyDescent="0.25">
      <c r="A210" s="1">
        <v>514</v>
      </c>
      <c r="B210" s="1">
        <v>0.97396534630727272</v>
      </c>
      <c r="C210" s="1"/>
      <c r="D210" s="1">
        <v>514</v>
      </c>
      <c r="E210" s="1">
        <v>0.83486949029072943</v>
      </c>
      <c r="F210" s="1"/>
      <c r="G210" s="1">
        <v>514</v>
      </c>
      <c r="H210" s="1">
        <v>0.48689058133855101</v>
      </c>
      <c r="I210" s="1"/>
      <c r="J210" s="1"/>
      <c r="K210" s="1"/>
      <c r="L210" s="1"/>
      <c r="M210" s="1"/>
    </row>
    <row r="211" spans="1:13" ht="15" x14ac:dyDescent="0.25">
      <c r="A211" s="1">
        <v>516</v>
      </c>
      <c r="B211" s="1">
        <v>0.97981253564533655</v>
      </c>
      <c r="C211" s="1"/>
      <c r="D211" s="1">
        <v>516</v>
      </c>
      <c r="E211" s="1">
        <v>0.81714751128225405</v>
      </c>
      <c r="F211" s="1"/>
      <c r="G211" s="1">
        <v>516</v>
      </c>
      <c r="H211" s="1">
        <v>0.47122469188856797</v>
      </c>
      <c r="I211" s="1"/>
      <c r="J211" s="1"/>
      <c r="K211" s="1"/>
      <c r="L211" s="1"/>
      <c r="M211" s="1"/>
    </row>
    <row r="212" spans="1:13" ht="15" x14ac:dyDescent="0.25">
      <c r="A212" s="1">
        <v>518</v>
      </c>
      <c r="B212" s="1">
        <v>0.98479536063919282</v>
      </c>
      <c r="C212" s="1"/>
      <c r="D212" s="1">
        <v>518</v>
      </c>
      <c r="E212" s="1">
        <v>0.79899203730489643</v>
      </c>
      <c r="F212" s="1"/>
      <c r="G212" s="1">
        <v>518</v>
      </c>
      <c r="H212" s="1">
        <v>0.45605034764432684</v>
      </c>
      <c r="I212" s="1"/>
      <c r="J212" s="1"/>
      <c r="K212" s="1"/>
      <c r="L212" s="1"/>
      <c r="M212" s="1"/>
    </row>
    <row r="213" spans="1:13" ht="15" x14ac:dyDescent="0.25">
      <c r="A213" s="1">
        <v>520</v>
      </c>
      <c r="B213" s="1">
        <v>0.98884897066035626</v>
      </c>
      <c r="C213" s="1"/>
      <c r="D213" s="1">
        <v>520</v>
      </c>
      <c r="E213" s="1">
        <v>0.78049633695226395</v>
      </c>
      <c r="F213" s="1"/>
      <c r="G213" s="1">
        <v>520</v>
      </c>
      <c r="H213" s="1">
        <v>0.44136773208883495</v>
      </c>
      <c r="I213" s="1"/>
      <c r="J213" s="1"/>
      <c r="K213" s="1"/>
      <c r="L213" s="1"/>
      <c r="M213" s="1"/>
    </row>
    <row r="214" spans="1:13" ht="15" x14ac:dyDescent="0.25">
      <c r="A214" s="1">
        <v>522</v>
      </c>
      <c r="B214" s="1">
        <v>0.99191320505212699</v>
      </c>
      <c r="C214" s="1"/>
      <c r="D214" s="1">
        <v>522</v>
      </c>
      <c r="E214" s="1">
        <v>0.76175021569799473</v>
      </c>
      <c r="F214" s="1"/>
      <c r="G214" s="1">
        <v>522</v>
      </c>
      <c r="H214" s="1">
        <v>0.42717432018156554</v>
      </c>
      <c r="I214" s="1"/>
      <c r="J214" s="1"/>
      <c r="K214" s="1"/>
      <c r="L214" s="1"/>
      <c r="M214" s="1"/>
    </row>
    <row r="215" spans="1:13" ht="15" x14ac:dyDescent="0.25">
      <c r="A215" s="1">
        <v>524</v>
      </c>
      <c r="B215" s="1">
        <v>0.99393371330812597</v>
      </c>
      <c r="C215" s="1"/>
      <c r="D215" s="1">
        <v>524</v>
      </c>
      <c r="E215" s="1">
        <v>0.74283910637772221</v>
      </c>
      <c r="F215" s="1"/>
      <c r="G215" s="1">
        <v>524</v>
      </c>
      <c r="H215" s="1">
        <v>0.41346527240253439</v>
      </c>
      <c r="I215" s="1"/>
      <c r="J215" s="1"/>
      <c r="K215" s="1"/>
      <c r="L215" s="1"/>
      <c r="M215" s="1"/>
    </row>
    <row r="216" spans="1:13" ht="15" x14ac:dyDescent="0.25">
      <c r="A216" s="1">
        <v>526</v>
      </c>
      <c r="B216" s="1">
        <v>0.99486302106684465</v>
      </c>
      <c r="C216" s="1"/>
      <c r="D216" s="1">
        <v>526</v>
      </c>
      <c r="E216" s="1">
        <v>0.72384334442850529</v>
      </c>
      <c r="F216" s="1"/>
      <c r="G216" s="1">
        <v>526</v>
      </c>
      <c r="H216" s="1">
        <v>0.40023379506200718</v>
      </c>
      <c r="I216" s="1"/>
      <c r="J216" s="1"/>
      <c r="K216" s="1"/>
      <c r="L216" s="1"/>
      <c r="M216" s="1"/>
    </row>
    <row r="217" spans="1:13" ht="15" x14ac:dyDescent="0.25">
      <c r="A217" s="1">
        <v>528</v>
      </c>
      <c r="B217" s="1">
        <v>0.99466150908927886</v>
      </c>
      <c r="C217" s="1"/>
      <c r="D217" s="1">
        <v>528</v>
      </c>
      <c r="E217" s="1">
        <v>0.70483762381376747</v>
      </c>
      <c r="F217" s="1"/>
      <c r="G217" s="1">
        <v>528</v>
      </c>
      <c r="H217" s="1">
        <v>0.38747146675027833</v>
      </c>
      <c r="I217" s="1"/>
      <c r="J217" s="1"/>
      <c r="K217" s="1"/>
      <c r="L217" s="1"/>
      <c r="M217" s="1"/>
    </row>
    <row r="218" spans="1:13" ht="15" x14ac:dyDescent="0.25">
      <c r="A218" s="1">
        <v>530</v>
      </c>
      <c r="B218" s="1">
        <v>0.99329827288590666</v>
      </c>
      <c r="C218" s="1"/>
      <c r="D218" s="1">
        <v>530</v>
      </c>
      <c r="E218" s="1">
        <v>0.68589062382569765</v>
      </c>
      <c r="F218" s="1"/>
      <c r="G218" s="1">
        <v>530</v>
      </c>
      <c r="H218" s="1">
        <v>0.37516853161584551</v>
      </c>
      <c r="I218" s="1"/>
      <c r="J218" s="1"/>
      <c r="K218" s="1"/>
      <c r="L218" s="1"/>
      <c r="M218" s="1"/>
    </row>
    <row r="219" spans="1:13" ht="15" x14ac:dyDescent="0.25">
      <c r="A219" s="1">
        <v>532</v>
      </c>
      <c r="B219" s="1">
        <v>0.99075183280191836</v>
      </c>
      <c r="C219" s="1"/>
      <c r="D219" s="1">
        <v>532</v>
      </c>
      <c r="E219" s="1">
        <v>0.66706479261262608</v>
      </c>
      <c r="F219" s="1"/>
      <c r="G219" s="1">
        <v>532</v>
      </c>
      <c r="H219" s="1">
        <v>0.36331416076256007</v>
      </c>
      <c r="I219" s="1"/>
      <c r="J219" s="1"/>
      <c r="K219" s="1"/>
      <c r="L219" s="1"/>
      <c r="M219" s="1"/>
    </row>
    <row r="220" spans="1:13" ht="15" x14ac:dyDescent="0.25">
      <c r="A220" s="1">
        <v>534</v>
      </c>
      <c r="B220" s="1">
        <v>0.98701066818580008</v>
      </c>
      <c r="C220" s="1"/>
      <c r="D220" s="1">
        <v>534</v>
      </c>
      <c r="E220" s="1">
        <v>0.64841627029871329</v>
      </c>
      <c r="F220" s="1"/>
      <c r="G220" s="1">
        <v>534</v>
      </c>
      <c r="H220" s="1">
        <v>0.3518966834804419</v>
      </c>
      <c r="I220" s="1"/>
      <c r="J220" s="1"/>
      <c r="K220" s="1"/>
      <c r="L220" s="1"/>
      <c r="M220" s="1"/>
    </row>
    <row r="221" spans="1:13" ht="15" x14ac:dyDescent="0.25">
      <c r="A221" s="1">
        <v>536</v>
      </c>
      <c r="B221" s="1">
        <v>0.98207355465262547</v>
      </c>
      <c r="C221" s="1"/>
      <c r="D221" s="1">
        <v>536</v>
      </c>
      <c r="E221" s="1">
        <v>0.62999493283821872</v>
      </c>
      <c r="F221" s="1"/>
      <c r="G221" s="1">
        <v>536</v>
      </c>
      <c r="H221" s="1">
        <v>0.34090379030221707</v>
      </c>
      <c r="I221" s="1"/>
      <c r="J221" s="1"/>
      <c r="K221" s="1"/>
      <c r="L221" s="1"/>
      <c r="M221" s="1"/>
    </row>
    <row r="222" spans="1:13" ht="15" x14ac:dyDescent="0.25">
      <c r="A222" s="1">
        <v>538</v>
      </c>
      <c r="B222" s="1">
        <v>0.97594969017231081</v>
      </c>
      <c r="C222" s="1"/>
      <c r="D222" s="1">
        <v>538</v>
      </c>
      <c r="E222" s="1">
        <v>0.61184453711266429</v>
      </c>
      <c r="F222" s="1"/>
      <c r="G222" s="1">
        <v>538</v>
      </c>
      <c r="H222" s="1">
        <v>0.33032271003690739</v>
      </c>
      <c r="I222" s="1"/>
      <c r="J222" s="1"/>
      <c r="K222" s="1"/>
      <c r="L222" s="1"/>
      <c r="M222" s="1"/>
    </row>
    <row r="223" spans="1:13" ht="15" x14ac:dyDescent="0.25">
      <c r="A223" s="1">
        <v>540</v>
      </c>
      <c r="B223" s="1">
        <v>0.96865860340720289</v>
      </c>
      <c r="C223" s="1"/>
      <c r="D223" s="1">
        <v>540</v>
      </c>
      <c r="E223" s="1">
        <v>0.59400294804227649</v>
      </c>
      <c r="F223" s="1"/>
      <c r="G223" s="1">
        <v>540</v>
      </c>
      <c r="H223" s="1">
        <v>0.32014036299820459</v>
      </c>
      <c r="I223" s="1"/>
      <c r="J223" s="1"/>
      <c r="K223" s="1"/>
      <c r="L223" s="1"/>
      <c r="M223" s="1"/>
    </row>
    <row r="224" spans="1:13" ht="15" x14ac:dyDescent="0.25">
      <c r="A224" s="1">
        <v>542</v>
      </c>
      <c r="B224" s="1">
        <v>0.96022984594290683</v>
      </c>
      <c r="C224" s="1"/>
      <c r="D224" s="1">
        <v>542</v>
      </c>
      <c r="E224" s="1">
        <v>0.57650242944025021</v>
      </c>
      <c r="F224" s="1"/>
      <c r="G224" s="1">
        <v>542</v>
      </c>
      <c r="H224" s="1">
        <v>0.31034349264075445</v>
      </c>
      <c r="I224" s="1"/>
      <c r="J224" s="1"/>
      <c r="K224" s="1"/>
      <c r="L224" s="1"/>
      <c r="M224" s="1"/>
    </row>
    <row r="225" spans="1:13" ht="15" x14ac:dyDescent="0.25">
      <c r="A225" s="1">
        <v>544</v>
      </c>
      <c r="B225" s="1">
        <v>0.95070247829757026</v>
      </c>
      <c r="C225" s="1"/>
      <c r="D225" s="1">
        <v>544</v>
      </c>
      <c r="E225" s="1">
        <v>0.55936998179369946</v>
      </c>
      <c r="F225" s="1"/>
      <c r="G225" s="1">
        <v>544</v>
      </c>
      <c r="H225" s="1">
        <v>0.300918777760114</v>
      </c>
      <c r="I225" s="1"/>
      <c r="J225" s="1"/>
      <c r="K225" s="1"/>
      <c r="L225" s="1"/>
      <c r="M225" s="1"/>
    </row>
    <row r="226" spans="1:13" ht="15" x14ac:dyDescent="0.25">
      <c r="A226" s="1">
        <v>546</v>
      </c>
      <c r="B226" s="1">
        <v>0.94012436734580351</v>
      </c>
      <c r="C226" s="1"/>
      <c r="D226" s="1">
        <v>546</v>
      </c>
      <c r="E226" s="1">
        <v>0.54262771193166559</v>
      </c>
      <c r="F226" s="1"/>
      <c r="G226" s="1">
        <v>546</v>
      </c>
      <c r="H226" s="1">
        <v>0.29185292731727219</v>
      </c>
      <c r="I226" s="1"/>
      <c r="J226" s="1"/>
      <c r="K226" s="1"/>
      <c r="L226" s="1"/>
      <c r="M226" s="1"/>
    </row>
    <row r="227" spans="1:13" ht="15" x14ac:dyDescent="0.25">
      <c r="A227" s="1">
        <v>548</v>
      </c>
      <c r="B227" s="1">
        <v>0.92855131958008519</v>
      </c>
      <c r="C227" s="1"/>
      <c r="D227" s="1">
        <v>548</v>
      </c>
      <c r="E227" s="1">
        <v>0.52629322148631585</v>
      </c>
      <c r="F227" s="1"/>
      <c r="G227" s="1">
        <v>548</v>
      </c>
      <c r="H227" s="1">
        <v>0.2831327598284793</v>
      </c>
      <c r="I227" s="1"/>
      <c r="J227" s="1"/>
      <c r="K227" s="1"/>
      <c r="L227" s="1"/>
      <c r="M227" s="1"/>
    </row>
    <row r="228" spans="1:13" ht="15" x14ac:dyDescent="0.25">
      <c r="A228" s="1">
        <v>550</v>
      </c>
      <c r="B228" s="1">
        <v>0.91604608006130084</v>
      </c>
      <c r="C228" s="1"/>
      <c r="D228" s="1">
        <v>550</v>
      </c>
      <c r="E228" s="1">
        <v>0.51038000304532782</v>
      </c>
      <c r="F228" s="1"/>
      <c r="G228" s="1">
        <v>550</v>
      </c>
      <c r="H228" s="1">
        <v>0.27474526912546149</v>
      </c>
      <c r="I228" s="1"/>
      <c r="J228" s="1"/>
      <c r="K228" s="1"/>
      <c r="L228" s="1"/>
      <c r="M228" s="1"/>
    </row>
    <row r="229" spans="1:13" ht="15" x14ac:dyDescent="0.25">
      <c r="A229" s="1">
        <v>552</v>
      </c>
      <c r="B229" s="1">
        <v>0.90267723070057249</v>
      </c>
      <c r="C229" s="1"/>
      <c r="D229" s="1">
        <v>552</v>
      </c>
      <c r="E229" s="1">
        <v>0.49489783483637317</v>
      </c>
      <c r="F229" s="1"/>
      <c r="G229" s="1">
        <v>552</v>
      </c>
      <c r="H229" s="1">
        <v>0.26667767814756027</v>
      </c>
      <c r="I229" s="1"/>
      <c r="J229" s="1"/>
      <c r="K229" s="1"/>
      <c r="L229" s="1"/>
      <c r="M229" s="1"/>
    </row>
    <row r="230" spans="1:13" ht="15" x14ac:dyDescent="0.25">
      <c r="A230" s="1">
        <v>554</v>
      </c>
      <c r="B230" s="1">
        <v>0.88851802351934206</v>
      </c>
      <c r="C230" s="1"/>
      <c r="D230" s="1">
        <v>554</v>
      </c>
      <c r="E230" s="1">
        <v>0.47985316661028909</v>
      </c>
      <c r="F230" s="1"/>
      <c r="G230" s="1">
        <v>554</v>
      </c>
      <c r="H230" s="1">
        <v>0.25891748228159561</v>
      </c>
      <c r="I230" s="1"/>
      <c r="J230" s="1"/>
      <c r="K230" s="1"/>
      <c r="L230" s="1"/>
      <c r="M230" s="1"/>
    </row>
    <row r="231" spans="1:13" ht="15" x14ac:dyDescent="0.25">
      <c r="A231" s="1">
        <v>556</v>
      </c>
      <c r="B231" s="1">
        <v>0.87364518474421637</v>
      </c>
      <c r="C231" s="1"/>
      <c r="D231" s="1">
        <v>556</v>
      </c>
      <c r="E231" s="1">
        <v>0.46524949105273772</v>
      </c>
      <c r="F231" s="1"/>
      <c r="G231" s="1">
        <v>556</v>
      </c>
      <c r="H231" s="1">
        <v>0.25145248362168271</v>
      </c>
      <c r="I231" s="1"/>
      <c r="J231" s="1"/>
      <c r="K231" s="1"/>
      <c r="L231" s="1"/>
      <c r="M231" s="1"/>
    </row>
    <row r="232" spans="1:13" ht="15" x14ac:dyDescent="0.25">
      <c r="A232" s="1">
        <v>558</v>
      </c>
      <c r="B232" s="1">
        <v>0.85813772412646305</v>
      </c>
      <c r="C232" s="1"/>
      <c r="D232" s="1">
        <v>558</v>
      </c>
      <c r="E232" s="1">
        <v>0.45108769652916103</v>
      </c>
      <c r="F232" s="1"/>
      <c r="G232" s="1">
        <v>558</v>
      </c>
      <c r="H232" s="1">
        <v>0.2442708173828122</v>
      </c>
      <c r="I232" s="1"/>
      <c r="J232" s="1"/>
      <c r="K232" s="1"/>
      <c r="L232" s="1"/>
      <c r="M232" s="1"/>
    </row>
    <row r="233" spans="1:13" ht="15" x14ac:dyDescent="0.25">
      <c r="A233" s="1">
        <v>560</v>
      </c>
      <c r="B233" s="1">
        <v>0.84207578095974522</v>
      </c>
      <c r="C233" s="1"/>
      <c r="D233" s="1">
        <v>560</v>
      </c>
      <c r="E233" s="1">
        <v>0.43736639824419299</v>
      </c>
      <c r="F233" s="1"/>
      <c r="G233" s="1">
        <v>560</v>
      </c>
      <c r="H233" s="1">
        <v>0.23736097157083902</v>
      </c>
      <c r="I233" s="1"/>
      <c r="J233" s="1"/>
      <c r="K233" s="1"/>
      <c r="L233" s="1"/>
      <c r="M233" s="1"/>
    </row>
    <row r="234" spans="1:13" ht="15" x14ac:dyDescent="0.25">
      <c r="A234" s="1">
        <v>562</v>
      </c>
      <c r="B234" s="1">
        <v>0.82553953420773651</v>
      </c>
      <c r="C234" s="1"/>
      <c r="D234" s="1">
        <v>562</v>
      </c>
      <c r="E234" s="1">
        <v>0.42408224597572408</v>
      </c>
      <c r="F234" s="1"/>
      <c r="G234" s="1">
        <v>562</v>
      </c>
      <c r="H234" s="1">
        <v>0.2307118008888942</v>
      </c>
      <c r="I234" s="1"/>
      <c r="J234" s="1"/>
      <c r="K234" s="1"/>
      <c r="L234" s="1"/>
      <c r="M234" s="1"/>
    </row>
    <row r="235" spans="1:13" ht="15" x14ac:dyDescent="0.25">
      <c r="A235" s="1">
        <v>564</v>
      </c>
      <c r="B235" s="1">
        <v>0.80860819929387273</v>
      </c>
      <c r="C235" s="1"/>
      <c r="D235" s="1">
        <v>564</v>
      </c>
      <c r="E235" s="1">
        <v>0.41123020743501115</v>
      </c>
      <c r="F235" s="1"/>
      <c r="G235" s="1">
        <v>564</v>
      </c>
      <c r="H235" s="1">
        <v>0.22431253574691734</v>
      </c>
      <c r="I235" s="1"/>
      <c r="J235" s="1"/>
      <c r="K235" s="1"/>
      <c r="L235" s="1"/>
      <c r="M235" s="1"/>
    </row>
    <row r="236" spans="1:13" ht="15" x14ac:dyDescent="0.25">
      <c r="A236" s="1">
        <v>566</v>
      </c>
      <c r="B236" s="1">
        <v>0.7913591288071079</v>
      </c>
      <c r="C236" s="1"/>
      <c r="D236" s="1">
        <v>566</v>
      </c>
      <c r="E236" s="1">
        <v>0.39880382702257999</v>
      </c>
      <c r="F236" s="1"/>
      <c r="G236" s="1">
        <v>566</v>
      </c>
      <c r="H236" s="1">
        <v>0.2181527871371931</v>
      </c>
      <c r="I236" s="1"/>
      <c r="J236" s="1"/>
      <c r="K236" s="1"/>
      <c r="L236" s="1"/>
      <c r="M236" s="1"/>
    </row>
    <row r="237" spans="1:13" ht="15" x14ac:dyDescent="0.25">
      <c r="A237" s="1">
        <v>568</v>
      </c>
      <c r="B237" s="1">
        <v>0.7738670289797257</v>
      </c>
      <c r="C237" s="1"/>
      <c r="D237" s="1">
        <v>568</v>
      </c>
      <c r="E237" s="1">
        <v>0.3867954603133168</v>
      </c>
      <c r="F237" s="1"/>
      <c r="G237" s="1">
        <v>568</v>
      </c>
      <c r="H237" s="1">
        <v>0.21222254804451979</v>
      </c>
      <c r="I237" s="1"/>
      <c r="J237" s="1"/>
      <c r="K237" s="1"/>
      <c r="L237" s="1"/>
      <c r="M237" s="1"/>
    </row>
    <row r="238" spans="1:13" ht="15" x14ac:dyDescent="0.25">
      <c r="A238" s="1">
        <v>570</v>
      </c>
      <c r="B238" s="1">
        <v>0.75620329859279756</v>
      </c>
      <c r="C238" s="1"/>
      <c r="D238" s="1">
        <v>570</v>
      </c>
      <c r="E238" s="1">
        <v>0.37519648503256664</v>
      </c>
      <c r="F238" s="1"/>
      <c r="G238" s="1">
        <v>570</v>
      </c>
      <c r="H238" s="1">
        <v>0.2065121919745494</v>
      </c>
      <c r="I238" s="1"/>
      <c r="J238" s="1"/>
      <c r="K238" s="1"/>
      <c r="L238" s="1"/>
      <c r="M238" s="1"/>
    </row>
    <row r="239" spans="1:13" ht="15" x14ac:dyDescent="0.25">
      <c r="A239" s="1">
        <v>572</v>
      </c>
      <c r="B239" s="1">
        <v>0.73843549220070159</v>
      </c>
      <c r="C239" s="1"/>
      <c r="D239" s="1">
        <v>572</v>
      </c>
      <c r="E239" s="1">
        <v>0.36399748959789646</v>
      </c>
      <c r="F239" s="1"/>
      <c r="G239" s="1">
        <v>572</v>
      </c>
      <c r="H239" s="1">
        <v>0.20101246910757742</v>
      </c>
      <c r="I239" s="1"/>
      <c r="J239" s="1"/>
      <c r="K239" s="1"/>
      <c r="L239" s="1"/>
      <c r="M239" s="1"/>
    </row>
    <row r="240" spans="1:13" ht="15" x14ac:dyDescent="0.25">
      <c r="A240" s="1">
        <v>574</v>
      </c>
      <c r="B240" s="1">
        <v>0.72062690541111252</v>
      </c>
      <c r="C240" s="1"/>
      <c r="D240" s="1">
        <v>574</v>
      </c>
      <c r="E240" s="1">
        <v>0.35318844051706355</v>
      </c>
      <c r="F240" s="1"/>
      <c r="G240" s="1">
        <v>574</v>
      </c>
      <c r="H240" s="1">
        <v>0.19571450051698658</v>
      </c>
      <c r="I240" s="1"/>
      <c r="J240" s="1"/>
      <c r="K240" s="1"/>
      <c r="L240" s="1"/>
      <c r="M240" s="1"/>
    </row>
    <row r="241" spans="1:13" ht="15" x14ac:dyDescent="0.25">
      <c r="A241" s="1">
        <v>576</v>
      </c>
      <c r="B241" s="1">
        <v>0.70283627651764302</v>
      </c>
      <c r="C241" s="1"/>
      <c r="D241" s="1">
        <v>576</v>
      </c>
      <c r="E241" s="1">
        <v>0.34275883006909369</v>
      </c>
      <c r="F241" s="1"/>
      <c r="G241" s="1">
        <v>576</v>
      </c>
      <c r="H241" s="1">
        <v>0.19060977083116259</v>
      </c>
      <c r="I241" s="1"/>
      <c r="J241" s="1"/>
      <c r="K241" s="1"/>
      <c r="L241" s="1"/>
      <c r="M241" s="1"/>
    </row>
    <row r="242" spans="1:13" ht="15" x14ac:dyDescent="0.25">
      <c r="A242" s="1">
        <v>578</v>
      </c>
      <c r="B242" s="1">
        <v>0.68511759610388845</v>
      </c>
      <c r="C242" s="1"/>
      <c r="D242" s="1">
        <v>578</v>
      </c>
      <c r="E242" s="1">
        <v>0.33269780576766417</v>
      </c>
      <c r="F242" s="1"/>
      <c r="G242" s="1">
        <v>578</v>
      </c>
      <c r="H242" s="1">
        <v>0.18569011966426408</v>
      </c>
      <c r="I242" s="1"/>
      <c r="J242" s="1"/>
      <c r="K242" s="1"/>
      <c r="L242" s="1"/>
      <c r="M242" s="1"/>
    </row>
    <row r="243" spans="1:13" ht="15" x14ac:dyDescent="0.25">
      <c r="A243" s="1">
        <v>580</v>
      </c>
      <c r="B243" s="1">
        <v>0.66752001431273178</v>
      </c>
      <c r="C243" s="1"/>
      <c r="D243" s="1">
        <v>580</v>
      </c>
      <c r="E243" s="1">
        <v>0.32299428312789857</v>
      </c>
      <c r="F243" s="1"/>
      <c r="G243" s="1">
        <v>580</v>
      </c>
      <c r="H243" s="1">
        <v>0.18094773209422188</v>
      </c>
      <c r="I243" s="1"/>
      <c r="J243" s="1"/>
      <c r="K243" s="1"/>
      <c r="L243" s="1"/>
      <c r="M243" s="1"/>
    </row>
    <row r="244" spans="1:13" ht="15" x14ac:dyDescent="0.25">
      <c r="A244" s="1">
        <v>582</v>
      </c>
      <c r="B244" s="1">
        <v>0.65008783425510552</v>
      </c>
      <c r="C244" s="1"/>
      <c r="D244" s="1">
        <v>582</v>
      </c>
      <c r="E244" s="1">
        <v>0.31363704324093611</v>
      </c>
      <c r="F244" s="1"/>
      <c r="G244" s="1">
        <v>582</v>
      </c>
      <c r="H244" s="1">
        <v>0.17637512842506387</v>
      </c>
      <c r="I244" s="1"/>
      <c r="J244" s="1"/>
      <c r="K244" s="1"/>
      <c r="L244" s="1"/>
      <c r="M244" s="1"/>
    </row>
    <row r="245" spans="1:13" ht="15" x14ac:dyDescent="0.25">
      <c r="A245" s="1">
        <v>584</v>
      </c>
      <c r="B245" s="1">
        <v>0.63286057944035701</v>
      </c>
      <c r="C245" s="1"/>
      <c r="D245" s="1">
        <v>584</v>
      </c>
      <c r="E245" s="1">
        <v>0.30461481661508349</v>
      </c>
      <c r="F245" s="1"/>
      <c r="G245" s="1">
        <v>584</v>
      </c>
      <c r="H245" s="1">
        <v>0.17196515343459629</v>
      </c>
      <c r="I245" s="1"/>
      <c r="J245" s="1"/>
      <c r="K245" s="1"/>
      <c r="L245" s="1"/>
      <c r="M245" s="1"/>
    </row>
    <row r="246" spans="1:13" ht="15" x14ac:dyDescent="0.25">
      <c r="A246" s="1">
        <v>586</v>
      </c>
      <c r="B246" s="1">
        <v>0.61587312305089448</v>
      </c>
      <c r="C246" s="1"/>
      <c r="D246" s="1">
        <v>586</v>
      </c>
      <c r="E246" s="1">
        <v>0.29591635467626098</v>
      </c>
      <c r="F246" s="1"/>
      <c r="G246" s="1">
        <v>586</v>
      </c>
      <c r="H246" s="1">
        <v>0.16771096527701368</v>
      </c>
      <c r="I246" s="1"/>
      <c r="J246" s="1"/>
      <c r="K246" s="1"/>
      <c r="L246" s="1"/>
      <c r="M246" s="1"/>
    </row>
    <row r="247" spans="1:13" ht="15" x14ac:dyDescent="0.25">
      <c r="A247" s="1">
        <v>588</v>
      </c>
      <c r="B247" s="1">
        <v>0.59915586725374537</v>
      </c>
      <c r="C247" s="1"/>
      <c r="D247" s="1">
        <v>588</v>
      </c>
      <c r="E247" s="1">
        <v>0.2875304902404392</v>
      </c>
      <c r="F247" s="1"/>
      <c r="G247" s="1">
        <v>588</v>
      </c>
      <c r="H247" s="1">
        <v>0.16360602418268899</v>
      </c>
      <c r="I247" s="1"/>
      <c r="J247" s="1"/>
      <c r="K247" s="1"/>
      <c r="L247" s="1"/>
      <c r="M247" s="1"/>
    </row>
    <row r="248" spans="1:13" ht="15" x14ac:dyDescent="0.25">
      <c r="A248" s="1">
        <v>590</v>
      </c>
      <c r="B248" s="1">
        <v>0.58273496143872905</v>
      </c>
      <c r="C248" s="1"/>
      <c r="D248" s="1">
        <v>590</v>
      </c>
      <c r="E248" s="1">
        <v>0.27944618818219669</v>
      </c>
      <c r="F248" s="1"/>
      <c r="G248" s="1">
        <v>590</v>
      </c>
      <c r="H248" s="1">
        <v>0.15964408107372174</v>
      </c>
      <c r="I248" s="1"/>
      <c r="J248" s="1"/>
      <c r="K248" s="1"/>
      <c r="L248" s="1"/>
      <c r="M248" s="1"/>
    </row>
    <row r="249" spans="1:13" ht="15" x14ac:dyDescent="0.25">
      <c r="A249" s="1">
        <v>592</v>
      </c>
      <c r="B249" s="1">
        <v>0.56663254920089745</v>
      </c>
      <c r="C249" s="1"/>
      <c r="D249" s="1">
        <v>592</v>
      </c>
      <c r="E249" s="1">
        <v>0.27165258743062626</v>
      </c>
      <c r="F249" s="1"/>
      <c r="G249" s="1">
        <v>592</v>
      </c>
      <c r="H249" s="1">
        <v>0.15581916619338332</v>
      </c>
      <c r="I249" s="1"/>
      <c r="J249" s="1"/>
      <c r="K249" s="1"/>
      <c r="L249" s="1"/>
      <c r="M249" s="1"/>
    </row>
    <row r="250" spans="1:13" ht="15" x14ac:dyDescent="0.25">
      <c r="A250" s="1">
        <v>594</v>
      </c>
      <c r="B250" s="1">
        <v>0.55086703495822731</v>
      </c>
      <c r="C250" s="1"/>
      <c r="D250" s="1">
        <v>594</v>
      </c>
      <c r="E250" s="1">
        <v>0.26413903532979754</v>
      </c>
      <c r="F250" s="1"/>
      <c r="G250" s="1">
        <v>594</v>
      </c>
      <c r="H250" s="1">
        <v>0.15212557782996439</v>
      </c>
      <c r="I250" s="1"/>
      <c r="J250" s="1"/>
      <c r="K250" s="1"/>
      <c r="L250" s="1"/>
      <c r="M250" s="1"/>
    </row>
    <row r="251" spans="1:13" ht="15" x14ac:dyDescent="0.25">
      <c r="A251" s="1">
        <v>596</v>
      </c>
      <c r="B251" s="1">
        <v>0.53545336224149853</v>
      </c>
      <c r="C251" s="1"/>
      <c r="D251" s="1">
        <v>596</v>
      </c>
      <c r="E251" s="1">
        <v>0.2568951153082637</v>
      </c>
      <c r="F251" s="1"/>
      <c r="G251" s="1">
        <v>596</v>
      </c>
      <c r="H251" s="1">
        <v>0.14855787120044417</v>
      </c>
      <c r="I251" s="1"/>
      <c r="J251" s="1"/>
      <c r="K251" s="1"/>
      <c r="L251" s="1"/>
      <c r="M251" s="1"/>
    </row>
    <row r="252" spans="1:13" ht="15" x14ac:dyDescent="0.25">
      <c r="A252" s="1">
        <v>598</v>
      </c>
      <c r="B252" s="1">
        <v>0.52040329685267661</v>
      </c>
      <c r="C252" s="1"/>
      <c r="D252" s="1">
        <v>598</v>
      </c>
      <c r="E252" s="1">
        <v>0.24991066871248846</v>
      </c>
      <c r="F252" s="1"/>
      <c r="G252" s="1">
        <v>598</v>
      </c>
      <c r="H252" s="1">
        <v>0.14511084754643289</v>
      </c>
      <c r="I252" s="1"/>
      <c r="J252" s="1"/>
      <c r="K252" s="1"/>
      <c r="L252" s="1"/>
      <c r="M252" s="1"/>
    </row>
    <row r="253" spans="1:13" ht="15" x14ac:dyDescent="0.25">
      <c r="A253" s="1">
        <v>600</v>
      </c>
      <c r="B253" s="1">
        <v>0.50572570921527515</v>
      </c>
      <c r="C253" s="1"/>
      <c r="D253" s="1">
        <v>600</v>
      </c>
      <c r="E253" s="1">
        <v>0.24317581157369983</v>
      </c>
      <c r="F253" s="1"/>
      <c r="G253" s="1">
        <v>600</v>
      </c>
      <c r="H253" s="1">
        <v>0.14177954348380739</v>
      </c>
      <c r="I253" s="1"/>
      <c r="J253" s="1"/>
      <c r="K253" s="1"/>
      <c r="L253" s="1"/>
      <c r="M253" s="1"/>
    </row>
    <row r="254" spans="1:13" ht="15" x14ac:dyDescent="0.25">
      <c r="A254" s="1">
        <v>602</v>
      </c>
      <c r="B254" s="1">
        <v>0.49142685130167718</v>
      </c>
      <c r="C254" s="1"/>
      <c r="D254" s="1">
        <v>602</v>
      </c>
      <c r="E254" s="1">
        <v>0.23668094699750108</v>
      </c>
      <c r="F254" s="1"/>
      <c r="G254" s="1">
        <v>602</v>
      </c>
      <c r="H254" s="1">
        <v>0.1385592206380778</v>
      </c>
      <c r="I254" s="1"/>
      <c r="J254" s="1"/>
      <c r="K254" s="1"/>
      <c r="L254" s="1"/>
      <c r="M254" s="1"/>
    </row>
    <row r="255" spans="1:13" ht="15" x14ac:dyDescent="0.25">
      <c r="A255" s="1">
        <v>604</v>
      </c>
      <c r="B255" s="1">
        <v>0.47751062449575055</v>
      </c>
      <c r="C255" s="1"/>
      <c r="D255" s="1">
        <v>604</v>
      </c>
      <c r="E255" s="1">
        <v>0.23041677379088565</v>
      </c>
      <c r="F255" s="1"/>
      <c r="G255" s="1">
        <v>604</v>
      </c>
      <c r="H255" s="1">
        <v>0.13544535558956416</v>
      </c>
      <c r="I255" s="1"/>
      <c r="J255" s="1"/>
      <c r="K255" s="1"/>
      <c r="L255" s="1"/>
      <c r="M255" s="1"/>
    </row>
    <row r="256" spans="1:13" ht="15" x14ac:dyDescent="0.25">
      <c r="A256" s="1">
        <v>606</v>
      </c>
      <c r="B256" s="1">
        <v>0.46397883562100972</v>
      </c>
      <c r="C256" s="1"/>
      <c r="D256" s="1">
        <v>606</v>
      </c>
      <c r="E256" s="1">
        <v>0.22437429187248026</v>
      </c>
      <c r="F256" s="1"/>
      <c r="G256" s="1">
        <v>606</v>
      </c>
      <c r="H256" s="1">
        <v>0.13243363014576581</v>
      </c>
      <c r="I256" s="1"/>
      <c r="J256" s="1"/>
      <c r="K256" s="1"/>
      <c r="L256" s="1"/>
      <c r="M256" s="1"/>
    </row>
    <row r="257" spans="1:13" ht="15" x14ac:dyDescent="0.25">
      <c r="A257" s="1">
        <v>608</v>
      </c>
      <c r="B257" s="1">
        <v>0.45083143912906443</v>
      </c>
      <c r="C257" s="1"/>
      <c r="D257" s="1">
        <v>608</v>
      </c>
      <c r="E257" s="1">
        <v>0.21854480494877981</v>
      </c>
      <c r="F257" s="1"/>
      <c r="G257" s="1">
        <v>608</v>
      </c>
      <c r="H257" s="1">
        <v>0.12951992195266515</v>
      </c>
      <c r="I257" s="1"/>
      <c r="J257" s="1"/>
      <c r="K257" s="1"/>
      <c r="L257" s="1"/>
      <c r="M257" s="1"/>
    </row>
    <row r="258" spans="1:13" ht="15" x14ac:dyDescent="0.25">
      <c r="A258" s="1">
        <v>610</v>
      </c>
      <c r="B258" s="1">
        <v>0.43806676409995204</v>
      </c>
      <c r="C258" s="1"/>
      <c r="D258" s="1">
        <v>610</v>
      </c>
      <c r="E258" s="1">
        <v>0.21291992088180234</v>
      </c>
      <c r="F258" s="1"/>
      <c r="G258" s="1">
        <v>610</v>
      </c>
      <c r="H258" s="1">
        <v>0.12670029545201533</v>
      </c>
      <c r="I258" s="1"/>
      <c r="J258" s="1"/>
      <c r="K258" s="1"/>
      <c r="L258" s="1"/>
      <c r="M258" s="1"/>
    </row>
    <row r="259" spans="1:13" ht="15" x14ac:dyDescent="0.25">
      <c r="A259" s="1">
        <v>612</v>
      </c>
      <c r="B259" s="1">
        <v>0.42568172525917791</v>
      </c>
      <c r="C259" s="1"/>
      <c r="D259" s="1">
        <v>612</v>
      </c>
      <c r="E259" s="1">
        <v>0.20749155012171616</v>
      </c>
      <c r="F259" s="1"/>
      <c r="G259" s="1">
        <v>612</v>
      </c>
      <c r="H259" s="1">
        <v>0.1239709931877484</v>
      </c>
      <c r="I259" s="1"/>
      <c r="J259" s="1"/>
      <c r="K259" s="1"/>
      <c r="L259" s="1"/>
      <c r="M259" s="1"/>
    </row>
    <row r="260" spans="1:13" ht="15" x14ac:dyDescent="0.25">
      <c r="A260" s="1">
        <v>614</v>
      </c>
      <c r="B260" s="1">
        <v>0.41367201767268758</v>
      </c>
      <c r="C260" s="1"/>
      <c r="D260" s="1">
        <v>614</v>
      </c>
      <c r="E260" s="1">
        <v>0.20225190253129133</v>
      </c>
      <c r="F260" s="1"/>
      <c r="G260" s="1">
        <v>614</v>
      </c>
      <c r="H260" s="1">
        <v>0.12132842746143147</v>
      </c>
      <c r="I260" s="1"/>
      <c r="J260" s="1"/>
      <c r="K260" s="1"/>
      <c r="L260" s="1"/>
      <c r="M260" s="1"/>
    </row>
    <row r="261" spans="1:13" ht="15" x14ac:dyDescent="0.25">
      <c r="A261" s="1">
        <v>616</v>
      </c>
      <c r="B261" s="1">
        <v>0.40203229514936556</v>
      </c>
      <c r="C261" s="1"/>
      <c r="D261" s="1">
        <v>616</v>
      </c>
      <c r="E261" s="1">
        <v>0.19719348288719474</v>
      </c>
      <c r="F261" s="1"/>
      <c r="G261" s="1">
        <v>616</v>
      </c>
      <c r="H261" s="1">
        <v>0.1187691723340496</v>
      </c>
      <c r="I261" s="1"/>
      <c r="J261" s="1"/>
      <c r="K261" s="1"/>
      <c r="L261" s="1"/>
      <c r="M261" s="1"/>
    </row>
    <row r="262" spans="1:13" ht="15" x14ac:dyDescent="0.25">
      <c r="A262" s="1">
        <v>618</v>
      </c>
      <c r="B262" s="1">
        <v>0.39075633267052878</v>
      </c>
      <c r="C262" s="1"/>
      <c r="D262" s="1">
        <v>618</v>
      </c>
      <c r="E262" s="1">
        <v>0.1923090853057986</v>
      </c>
      <c r="F262" s="1"/>
      <c r="G262" s="1">
        <v>618</v>
      </c>
      <c r="H262" s="1">
        <v>0.11628995596928082</v>
      </c>
      <c r="I262" s="1"/>
      <c r="J262" s="1"/>
      <c r="K262" s="1"/>
      <c r="L262" s="1"/>
      <c r="M262" s="1"/>
    </row>
    <row r="263" spans="1:13" ht="15" x14ac:dyDescent="0.25">
      <c r="A263" s="1">
        <v>620</v>
      </c>
      <c r="B263" s="1">
        <v>0.37983717338728074</v>
      </c>
      <c r="C263" s="1"/>
      <c r="D263" s="1">
        <v>620</v>
      </c>
      <c r="E263" s="1">
        <v>0.18759178680796451</v>
      </c>
      <c r="F263" s="1"/>
      <c r="G263" s="1">
        <v>620</v>
      </c>
      <c r="H263" s="1">
        <v>0.11388765331171369</v>
      </c>
      <c r="I263" s="1"/>
      <c r="J263" s="1"/>
      <c r="K263" s="1"/>
      <c r="L263" s="1"/>
      <c r="M263" s="1"/>
    </row>
    <row r="264" spans="1:13" ht="15" x14ac:dyDescent="0.25">
      <c r="A264" s="1">
        <v>622</v>
      </c>
      <c r="B264" s="1">
        <v>0.36926726088925887</v>
      </c>
      <c r="C264" s="1"/>
      <c r="D264" s="1">
        <v>622</v>
      </c>
      <c r="E264" s="1">
        <v>0.18303494020784916</v>
      </c>
      <c r="F264" s="1"/>
      <c r="G264" s="1">
        <v>622</v>
      </c>
      <c r="H264" s="1">
        <v>0.11155927909211938</v>
      </c>
      <c r="I264" s="1"/>
      <c r="J264" s="1"/>
      <c r="K264" s="1"/>
      <c r="L264" s="1"/>
      <c r="M264" s="1"/>
    </row>
    <row r="265" spans="1:13" ht="15" x14ac:dyDescent="0.25">
      <c r="A265" s="1">
        <v>624</v>
      </c>
      <c r="B265" s="1">
        <v>0.35903855756140612</v>
      </c>
      <c r="C265" s="1"/>
      <c r="D265" s="1">
        <v>624</v>
      </c>
      <c r="E265" s="1">
        <v>0.17863216648475688</v>
      </c>
      <c r="F265" s="1"/>
      <c r="G265" s="1">
        <v>624</v>
      </c>
      <c r="H265" s="1">
        <v>0.1093019811508541</v>
      </c>
      <c r="I265" s="1"/>
      <c r="J265" s="1"/>
      <c r="K265" s="1"/>
      <c r="L265" s="1"/>
      <c r="M265" s="1"/>
    </row>
    <row r="266" spans="1:13" ht="15" x14ac:dyDescent="0.25">
      <c r="A266" s="1">
        <v>626</v>
      </c>
      <c r="B266" s="1">
        <v>0.3491426499175504</v>
      </c>
      <c r="C266" s="1"/>
      <c r="D266" s="1">
        <v>626</v>
      </c>
      <c r="E266" s="1">
        <v>0.17437734677417982</v>
      </c>
      <c r="F266" s="1"/>
      <c r="G266" s="1">
        <v>626</v>
      </c>
      <c r="H266" s="1">
        <v>0.10711303406969463</v>
      </c>
      <c r="I266" s="1"/>
      <c r="J266" s="1"/>
      <c r="K266" s="1"/>
      <c r="L266" s="1"/>
      <c r="M266" s="1"/>
    </row>
    <row r="267" spans="1:13" ht="15" x14ac:dyDescent="0.25">
      <c r="A267" s="1">
        <v>628</v>
      </c>
      <c r="B267" s="1">
        <v>0.33957084183829733</v>
      </c>
      <c r="C267" s="1"/>
      <c r="D267" s="1">
        <v>628</v>
      </c>
      <c r="E267" s="1">
        <v>0.17026461409405358</v>
      </c>
      <c r="F267" s="1"/>
      <c r="G267" s="1">
        <v>628</v>
      </c>
      <c r="H267" s="1">
        <v>0.10498983310185583</v>
      </c>
      <c r="I267" s="1"/>
      <c r="J267" s="1"/>
      <c r="K267" s="1"/>
      <c r="L267" s="1"/>
      <c r="M267" s="1"/>
    </row>
    <row r="268" spans="1:13" ht="15" x14ac:dyDescent="0.25">
      <c r="A268" s="1">
        <v>630</v>
      </c>
      <c r="B268" s="1">
        <v>0.33031423665286574</v>
      </c>
      <c r="C268" s="1"/>
      <c r="D268" s="1">
        <v>630</v>
      </c>
      <c r="E268" s="1">
        <v>0.16628834490461064</v>
      </c>
      <c r="F268" s="1"/>
      <c r="G268" s="1">
        <v>630</v>
      </c>
      <c r="H268" s="1">
        <v>0.10292988838955597</v>
      </c>
      <c r="I268" s="1"/>
      <c r="J268" s="1"/>
      <c r="K268" s="1"/>
      <c r="L268" s="1"/>
      <c r="M268" s="1"/>
    </row>
    <row r="269" spans="1:13" ht="15" x14ac:dyDescent="0.25">
      <c r="A269" s="1">
        <v>632</v>
      </c>
      <c r="B269" s="1">
        <v>0.32136380899582451</v>
      </c>
      <c r="C269" s="1"/>
      <c r="D269" s="1">
        <v>632</v>
      </c>
      <c r="E269" s="1">
        <v>0.16244315058485159</v>
      </c>
      <c r="F269" s="1"/>
      <c r="G269" s="1">
        <v>632</v>
      </c>
      <c r="H269" s="1">
        <v>0.10093081945828186</v>
      </c>
      <c r="I269" s="1"/>
      <c r="J269" s="1"/>
      <c r="K269" s="1"/>
      <c r="L269" s="1"/>
      <c r="M269" s="1"/>
    </row>
    <row r="270" spans="1:13" ht="15" x14ac:dyDescent="0.25">
      <c r="A270" s="1">
        <v>634</v>
      </c>
      <c r="B270" s="1">
        <v>0.31271046734518793</v>
      </c>
      <c r="C270" s="1"/>
      <c r="D270" s="1">
        <v>634</v>
      </c>
      <c r="E270" s="1">
        <v>0.1587238688952024</v>
      </c>
      <c r="F270" s="1"/>
      <c r="G270" s="1">
        <v>634</v>
      </c>
      <c r="H270" s="1">
        <v>9.8990349976799341E-2</v>
      </c>
      <c r="I270" s="1"/>
      <c r="J270" s="1"/>
      <c r="K270" s="1"/>
      <c r="L270" s="1"/>
      <c r="M270" s="1"/>
    </row>
    <row r="271" spans="1:13" ht="15" x14ac:dyDescent="0.25">
      <c r="A271" s="1">
        <v>636</v>
      </c>
      <c r="B271" s="1">
        <v>0.30434510811225712</v>
      </c>
      <c r="C271" s="1"/>
      <c r="D271" s="1">
        <v>636</v>
      </c>
      <c r="E271" s="1">
        <v>0.15512555548429419</v>
      </c>
      <c r="F271" s="1"/>
      <c r="G271" s="1">
        <v>636</v>
      </c>
      <c r="H271" s="1">
        <v>9.710630277197152E-2</v>
      </c>
      <c r="I271" s="1"/>
      <c r="J271" s="1"/>
      <c r="K271" s="1"/>
      <c r="L271" s="1"/>
      <c r="M271" s="1"/>
    </row>
    <row r="272" spans="1:13" ht="15" x14ac:dyDescent="0.25">
      <c r="A272" s="1">
        <v>638</v>
      </c>
      <c r="B272" s="1">
        <v>0.29625866210931451</v>
      </c>
      <c r="C272" s="1"/>
      <c r="D272" s="1">
        <v>638</v>
      </c>
      <c r="E272" s="1">
        <v>0.1516434754876691</v>
      </c>
      <c r="F272" s="1"/>
      <c r="G272" s="1">
        <v>638</v>
      </c>
      <c r="H272" s="1">
        <v>9.5276595087527061E-2</v>
      </c>
      <c r="I272" s="1"/>
      <c r="J272" s="1"/>
      <c r="K272" s="1"/>
      <c r="L272" s="1"/>
      <c r="M272" s="1"/>
    </row>
    <row r="273" spans="1:13" ht="15" x14ac:dyDescent="0.25">
      <c r="A273" s="1">
        <v>640</v>
      </c>
      <c r="B273" s="1">
        <v>0.28844213417170494</v>
      </c>
      <c r="C273" s="1"/>
      <c r="D273" s="1">
        <v>640</v>
      </c>
      <c r="E273" s="1">
        <v>0.14827309525749166</v>
      </c>
      <c r="F273" s="1"/>
      <c r="G273" s="1">
        <v>640</v>
      </c>
      <c r="H273" s="1">
        <v>9.3499234076085957E-2</v>
      </c>
      <c r="I273" s="1"/>
      <c r="J273" s="1"/>
      <c r="K273" s="1"/>
      <c r="L273" s="1"/>
      <c r="M273" s="1"/>
    </row>
    <row r="274" spans="1:13" ht="15" x14ac:dyDescent="0.25">
      <c r="A274" s="1">
        <v>642</v>
      </c>
      <c r="B274" s="1">
        <v>0.28088663665819724</v>
      </c>
      <c r="C274" s="1"/>
      <c r="D274" s="1">
        <v>642</v>
      </c>
      <c r="E274" s="1">
        <v>0.14501007425479673</v>
      </c>
      <c r="F274" s="1"/>
      <c r="G274" s="1">
        <v>642</v>
      </c>
      <c r="H274" s="1">
        <v>9.1772312513957899E-2</v>
      </c>
      <c r="I274" s="1"/>
      <c r="J274" s="1"/>
      <c r="K274" s="1"/>
      <c r="L274" s="1"/>
      <c r="M274" s="1"/>
    </row>
    <row r="275" spans="1:13" ht="15" x14ac:dyDescent="0.25">
      <c r="A275" s="1">
        <v>644</v>
      </c>
      <c r="B275" s="1">
        <v>0.27358341749958914</v>
      </c>
      <c r="C275" s="1"/>
      <c r="D275" s="1">
        <v>644</v>
      </c>
      <c r="E275" s="1">
        <v>0.1418502571293293</v>
      </c>
      <c r="F275" s="1"/>
      <c r="G275" s="1">
        <v>644</v>
      </c>
      <c r="H275" s="1">
        <v>9.0094004728491717E-2</v>
      </c>
      <c r="I275" s="1"/>
      <c r="J275" s="1"/>
      <c r="K275" s="1"/>
      <c r="L275" s="1"/>
      <c r="M275" s="1"/>
    </row>
    <row r="276" spans="1:13" ht="15" x14ac:dyDescent="0.25">
      <c r="A276" s="1">
        <v>646</v>
      </c>
      <c r="B276" s="1">
        <v>0.26652388341173505</v>
      </c>
      <c r="C276" s="1"/>
      <c r="D276" s="1">
        <v>646</v>
      </c>
      <c r="E276" s="1">
        <v>0.13878966600649467</v>
      </c>
      <c r="F276" s="1"/>
      <c r="G276" s="1">
        <v>646</v>
      </c>
      <c r="H276" s="1">
        <v>8.8462562728024108E-2</v>
      </c>
      <c r="I276" s="1"/>
      <c r="J276" s="1"/>
      <c r="K276" s="1"/>
      <c r="L276" s="1"/>
      <c r="M276" s="1"/>
    </row>
    <row r="277" spans="1:13" ht="15" x14ac:dyDescent="0.25">
      <c r="A277" s="1">
        <v>648</v>
      </c>
      <c r="B277" s="1">
        <v>0.25969961883649262</v>
      </c>
      <c r="C277" s="1"/>
      <c r="D277" s="1">
        <v>648</v>
      </c>
      <c r="E277" s="1">
        <v>0.13582449299617372</v>
      </c>
      <c r="F277" s="1"/>
      <c r="G277" s="1">
        <v>648</v>
      </c>
      <c r="H277" s="1">
        <v>8.6876312524812982E-2</v>
      </c>
      <c r="I277" s="1"/>
      <c r="J277" s="1"/>
      <c r="K277" s="1"/>
      <c r="L277" s="1"/>
      <c r="M277" s="1"/>
    </row>
    <row r="278" spans="1:13" ht="15" x14ac:dyDescent="0.25">
      <c r="A278" s="1">
        <v>650</v>
      </c>
      <c r="B278" s="1">
        <v>0.25310240112337701</v>
      </c>
      <c r="C278" s="1"/>
      <c r="D278" s="1">
        <v>650</v>
      </c>
      <c r="E278" s="1">
        <v>0.13295109293414331</v>
      </c>
      <c r="F278" s="1"/>
      <c r="G278" s="1">
        <v>650</v>
      </c>
      <c r="H278" s="1">
        <v>8.5333650641640002E-2</v>
      </c>
      <c r="I278" s="1"/>
      <c r="J278" s="1"/>
      <c r="K278" s="1"/>
      <c r="L278" s="1"/>
      <c r="M278" s="1"/>
    </row>
    <row r="279" spans="1:13" ht="15" x14ac:dyDescent="0.25">
      <c r="A279" s="1">
        <v>652</v>
      </c>
      <c r="B279" s="1">
        <v>0.24672421241639486</v>
      </c>
      <c r="C279" s="1"/>
      <c r="D279" s="1">
        <v>652</v>
      </c>
      <c r="E279" s="1">
        <v>0.13016597636341398</v>
      </c>
      <c r="F279" s="1"/>
      <c r="G279" s="1">
        <v>652</v>
      </c>
      <c r="H279" s="1">
        <v>8.3833040793138802E-2</v>
      </c>
      <c r="I279" s="1"/>
      <c r="J279" s="1"/>
      <c r="K279" s="1"/>
      <c r="L279" s="1"/>
      <c r="M279" s="1"/>
    </row>
    <row r="280" spans="1:13" ht="15" x14ac:dyDescent="0.25">
      <c r="A280" s="1">
        <v>654</v>
      </c>
      <c r="B280" s="1">
        <v>0.24055724866507644</v>
      </c>
      <c r="C280" s="1"/>
      <c r="D280" s="1">
        <v>654</v>
      </c>
      <c r="E280" s="1">
        <v>0.12746580275992481</v>
      </c>
      <c r="F280" s="1"/>
      <c r="G280" s="1">
        <v>654</v>
      </c>
      <c r="H280" s="1">
        <v>8.2373010733221896E-2</v>
      </c>
      <c r="I280" s="1"/>
      <c r="J280" s="1"/>
      <c r="K280" s="1"/>
      <c r="L280" s="1"/>
      <c r="M280" s="1"/>
    </row>
    <row r="281" spans="1:13" ht="15" x14ac:dyDescent="0.25">
      <c r="A281" s="1">
        <v>656</v>
      </c>
      <c r="B281" s="1">
        <v>0.23459392613621144</v>
      </c>
      <c r="C281" s="1"/>
      <c r="D281" s="1">
        <v>656</v>
      </c>
      <c r="E281" s="1">
        <v>0.1248473740046151</v>
      </c>
      <c r="F281" s="1"/>
      <c r="G281" s="1">
        <v>656</v>
      </c>
      <c r="H281" s="1">
        <v>8.0952149260351769E-2</v>
      </c>
      <c r="I281" s="1"/>
      <c r="J281" s="1"/>
      <c r="K281" s="1"/>
      <c r="L281" s="1"/>
      <c r="M281" s="1"/>
    </row>
    <row r="282" spans="1:13" ht="15" x14ac:dyDescent="0.25">
      <c r="A282" s="1">
        <v>658</v>
      </c>
      <c r="B282" s="1">
        <v>0.22882688576344601</v>
      </c>
      <c r="C282" s="1"/>
      <c r="D282" s="1">
        <v>658</v>
      </c>
      <c r="E282" s="1">
        <v>0.12230762810186835</v>
      </c>
      <c r="F282" s="1"/>
      <c r="G282" s="1">
        <v>658</v>
      </c>
      <c r="H282" s="1">
        <v>7.9569103372737482E-2</v>
      </c>
      <c r="I282" s="1"/>
      <c r="J282" s="1"/>
      <c r="K282" s="1"/>
      <c r="L282" s="1"/>
      <c r="M282" s="1"/>
    </row>
    <row r="283" spans="1:13" ht="15" x14ac:dyDescent="0.25">
      <c r="A283" s="1">
        <v>660</v>
      </c>
      <c r="B283" s="1">
        <v>0.22324899563561196</v>
      </c>
      <c r="C283" s="1"/>
      <c r="D283" s="1">
        <v>660</v>
      </c>
      <c r="E283" s="1">
        <v>0.11984363314268065</v>
      </c>
      <c r="F283" s="1"/>
      <c r="G283" s="1">
        <v>660</v>
      </c>
      <c r="H283" s="1">
        <v>7.8222575565891739E-2</v>
      </c>
      <c r="I283" s="1"/>
      <c r="J283" s="1"/>
      <c r="K283" s="1"/>
      <c r="L283" s="1"/>
      <c r="M283" s="1"/>
    </row>
    <row r="284" spans="1:13" ht="15" x14ac:dyDescent="0.25">
      <c r="A284" s="1">
        <v>662</v>
      </c>
      <c r="B284" s="1">
        <v>0.21785335189142085</v>
      </c>
      <c r="C284" s="1"/>
      <c r="D284" s="1">
        <v>662</v>
      </c>
      <c r="E284" s="1">
        <v>0.11745258150950799</v>
      </c>
      <c r="F284" s="1"/>
      <c r="G284" s="1">
        <v>662</v>
      </c>
      <c r="H284" s="1">
        <v>7.6911321265312971E-2</v>
      </c>
      <c r="I284" s="1"/>
      <c r="J284" s="1"/>
      <c r="K284" s="1"/>
      <c r="L284" s="1"/>
      <c r="M284" s="1"/>
    </row>
    <row r="285" spans="1:13" ht="15" x14ac:dyDescent="0.25">
      <c r="A285" s="1">
        <v>664</v>
      </c>
      <c r="B285" s="1">
        <v>0.21263327825789247</v>
      </c>
      <c r="C285" s="1"/>
      <c r="D285" s="1">
        <v>664</v>
      </c>
      <c r="E285" s="1">
        <v>0.11513178431867133</v>
      </c>
      <c r="F285" s="1"/>
      <c r="G285" s="1">
        <v>664</v>
      </c>
      <c r="H285" s="1">
        <v>7.563414638740662E-2</v>
      </c>
      <c r="I285" s="1"/>
      <c r="J285" s="1"/>
      <c r="K285" s="1"/>
      <c r="L285" s="1"/>
      <c r="M285" s="1"/>
    </row>
    <row r="286" spans="1:13" ht="15" x14ac:dyDescent="0.25">
      <c r="A286" s="1">
        <v>666</v>
      </c>
      <c r="B286" s="1">
        <v>0.20758232444237334</v>
      </c>
      <c r="C286" s="1"/>
      <c r="D286" s="1">
        <v>666</v>
      </c>
      <c r="E286" s="1">
        <v>0.11287866609527419</v>
      </c>
      <c r="F286" s="1"/>
      <c r="G286" s="1">
        <v>666</v>
      </c>
      <c r="H286" s="1">
        <v>7.4389905022063219E-2</v>
      </c>
      <c r="I286" s="1"/>
      <c r="J286" s="1"/>
      <c r="K286" s="1"/>
      <c r="L286" s="1"/>
      <c r="M286" s="1"/>
    </row>
    <row r="287" spans="1:13" ht="15" x14ac:dyDescent="0.25">
      <c r="A287" s="1">
        <v>668</v>
      </c>
      <c r="B287" s="1">
        <v>0.20269426356315901</v>
      </c>
      <c r="C287" s="1"/>
      <c r="D287" s="1">
        <v>668</v>
      </c>
      <c r="E287" s="1">
        <v>0.11069075967491926</v>
      </c>
      <c r="F287" s="1"/>
      <c r="G287" s="1">
        <v>668</v>
      </c>
      <c r="H287" s="1">
        <v>7.3177497230647592E-2</v>
      </c>
      <c r="I287" s="1"/>
      <c r="J287" s="1"/>
      <c r="K287" s="1"/>
      <c r="L287" s="1"/>
      <c r="M287" s="1"/>
    </row>
    <row r="288" spans="1:13" ht="15" x14ac:dyDescent="0.25">
      <c r="A288" s="1">
        <v>670</v>
      </c>
      <c r="B288" s="1">
        <v>0.1979630887813536</v>
      </c>
      <c r="C288" s="1"/>
      <c r="D288" s="1">
        <v>670</v>
      </c>
      <c r="E288" s="1">
        <v>0.10856570132595644</v>
      </c>
      <c r="F288" s="1"/>
      <c r="G288" s="1">
        <v>670</v>
      </c>
      <c r="H288" s="1">
        <v>7.1995866953437626E-2</v>
      </c>
      <c r="I288" s="1"/>
      <c r="J288" s="1"/>
      <c r="K288" s="1"/>
      <c r="L288" s="1"/>
      <c r="M288" s="1"/>
    </row>
    <row r="289" spans="1:13" ht="15" x14ac:dyDescent="0.25">
      <c r="A289" s="1">
        <v>672</v>
      </c>
      <c r="B289" s="1">
        <v>0.19338300927649354</v>
      </c>
      <c r="C289" s="1"/>
      <c r="D289" s="1">
        <v>672</v>
      </c>
      <c r="E289" s="1">
        <v>0.10650122608559065</v>
      </c>
      <c r="F289" s="1"/>
      <c r="G289" s="1">
        <v>672</v>
      </c>
      <c r="H289" s="1">
        <v>7.084400002086555E-2</v>
      </c>
      <c r="I289" s="1"/>
      <c r="J289" s="1"/>
      <c r="K289" s="1"/>
      <c r="L289" s="1"/>
      <c r="M289" s="1"/>
    </row>
    <row r="290" spans="1:13" ht="15" x14ac:dyDescent="0.25">
      <c r="A290" s="1">
        <v>674</v>
      </c>
      <c r="B290" s="1">
        <v>0.18894844569046598</v>
      </c>
      <c r="C290" s="1"/>
      <c r="D290" s="1">
        <v>674</v>
      </c>
      <c r="E290" s="1">
        <v>0.10449516330290642</v>
      </c>
      <c r="F290" s="1"/>
      <c r="G290" s="1">
        <v>674</v>
      </c>
      <c r="H290" s="1">
        <v>6.9720922263179608E-2</v>
      </c>
      <c r="I290" s="1"/>
      <c r="J290" s="1"/>
      <c r="K290" s="1"/>
      <c r="L290" s="1"/>
      <c r="M290" s="1"/>
    </row>
    <row r="291" spans="1:13" ht="15" x14ac:dyDescent="0.25">
      <c r="A291" s="1">
        <v>676</v>
      </c>
      <c r="B291" s="1">
        <v>0.18465402514819851</v>
      </c>
      <c r="C291" s="1"/>
      <c r="D291" s="1">
        <v>676</v>
      </c>
      <c r="E291" s="1">
        <v>0.10254543238167013</v>
      </c>
      <c r="F291" s="1"/>
      <c r="G291" s="1">
        <v>676</v>
      </c>
      <c r="H291" s="1">
        <v>6.8625697713427747E-2</v>
      </c>
      <c r="I291" s="1"/>
      <c r="J291" s="1"/>
      <c r="K291" s="1"/>
      <c r="L291" s="1"/>
      <c r="M291" s="1"/>
    </row>
    <row r="292" spans="1:13" ht="15" x14ac:dyDescent="0.25">
      <c r="A292" s="1">
        <v>678</v>
      </c>
      <c r="B292" s="1">
        <v>0.18049457594929719</v>
      </c>
      <c r="C292" s="1"/>
      <c r="D292" s="1">
        <v>678</v>
      </c>
      <c r="E292" s="1">
        <v>0.10065003871566591</v>
      </c>
      <c r="F292" s="1"/>
      <c r="G292" s="1">
        <v>678</v>
      </c>
      <c r="H292" s="1">
        <v>6.7557426898920192E-2</v>
      </c>
      <c r="I292" s="1"/>
      <c r="J292" s="1"/>
      <c r="K292" s="1"/>
      <c r="L292" s="1"/>
      <c r="M292" s="1"/>
    </row>
    <row r="293" spans="1:13" ht="15" x14ac:dyDescent="0.25">
      <c r="A293" s="1">
        <v>680</v>
      </c>
      <c r="B293" s="1">
        <v>0.17646512201209186</v>
      </c>
      <c r="C293" s="1"/>
      <c r="D293" s="1">
        <v>680</v>
      </c>
      <c r="E293" s="1">
        <v>9.8807069809284997E-2</v>
      </c>
      <c r="F293" s="1"/>
      <c r="G293" s="1">
        <v>680</v>
      </c>
      <c r="H293" s="1">
        <v>6.6515245216577257E-2</v>
      </c>
      <c r="I293" s="1"/>
      <c r="J293" s="1"/>
      <c r="K293" s="1"/>
      <c r="L293" s="1"/>
      <c r="M293" s="1"/>
    </row>
    <row r="294" spans="1:13" ht="15" x14ac:dyDescent="0.25">
      <c r="A294" s="1">
        <v>682</v>
      </c>
      <c r="B294" s="1">
        <v>0.17256087714031698</v>
      </c>
      <c r="C294" s="1"/>
      <c r="D294" s="1">
        <v>682</v>
      </c>
      <c r="E294" s="1">
        <v>9.7014691576123968E-2</v>
      </c>
      <c r="F294" s="1"/>
      <c r="G294" s="1">
        <v>682</v>
      </c>
      <c r="H294" s="1">
        <v>6.5498321387811198E-2</v>
      </c>
      <c r="I294" s="1"/>
      <c r="J294" s="1"/>
      <c r="K294" s="1"/>
      <c r="L294" s="1"/>
      <c r="M294" s="1"/>
    </row>
    <row r="295" spans="1:13" ht="15" x14ac:dyDescent="0.25">
      <c r="A295" s="1">
        <v>684</v>
      </c>
      <c r="B295" s="1">
        <v>0.16877723917268772</v>
      </c>
      <c r="C295" s="1"/>
      <c r="D295" s="1">
        <v>684</v>
      </c>
      <c r="E295" s="1">
        <v>9.5271144808381614E-2</v>
      </c>
      <c r="F295" s="1"/>
      <c r="G295" s="1">
        <v>684</v>
      </c>
      <c r="H295" s="1">
        <v>6.4505855988810756E-2</v>
      </c>
      <c r="I295" s="1"/>
      <c r="J295" s="1"/>
      <c r="K295" s="1"/>
      <c r="L295" s="1"/>
      <c r="M295" s="1"/>
    </row>
    <row r="296" spans="1:13" ht="15" x14ac:dyDescent="0.25">
      <c r="A296" s="1">
        <v>686</v>
      </c>
      <c r="B296" s="1">
        <v>0.16510978406686327</v>
      </c>
      <c r="C296" s="1"/>
      <c r="D296" s="1">
        <v>686</v>
      </c>
      <c r="E296" s="1">
        <v>9.3574741809994144E-2</v>
      </c>
      <c r="F296" s="1"/>
      <c r="G296" s="1">
        <v>686</v>
      </c>
      <c r="H296" s="1">
        <v>6.3537080052318284E-2</v>
      </c>
      <c r="I296" s="1"/>
      <c r="J296" s="1"/>
      <c r="K296" s="1"/>
      <c r="L296" s="1"/>
      <c r="M296" s="1"/>
    </row>
    <row r="297" spans="1:13" ht="15" x14ac:dyDescent="0.25">
      <c r="A297" s="1">
        <v>688</v>
      </c>
      <c r="B297" s="1">
        <v>0.16155425996157058</v>
      </c>
      <c r="C297" s="1"/>
      <c r="D297" s="1">
        <v>688</v>
      </c>
      <c r="E297" s="1">
        <v>9.1923863186540333E-2</v>
      </c>
      <c r="F297" s="1"/>
      <c r="G297" s="1">
        <v>688</v>
      </c>
      <c r="H297" s="1">
        <v>6.2591253737196095E-2</v>
      </c>
      <c r="I297" s="1"/>
      <c r="J297" s="1"/>
      <c r="K297" s="1"/>
      <c r="L297" s="1"/>
      <c r="M297" s="1"/>
    </row>
    <row r="298" spans="1:13" ht="15" x14ac:dyDescent="0.25">
      <c r="A298" s="1">
        <v>690</v>
      </c>
      <c r="B298" s="1">
        <v>0.15810658125386035</v>
      </c>
      <c r="C298" s="1"/>
      <c r="D298" s="1">
        <v>690</v>
      </c>
      <c r="E298" s="1">
        <v>9.0316954785145787E-2</v>
      </c>
      <c r="F298" s="1"/>
      <c r="G298" s="1">
        <v>690</v>
      </c>
      <c r="H298" s="1">
        <v>6.1667665062270616E-2</v>
      </c>
      <c r="I298" s="1"/>
      <c r="J298" s="1"/>
      <c r="K298" s="1"/>
      <c r="L298" s="1"/>
      <c r="M298" s="1"/>
    </row>
    <row r="299" spans="1:13" ht="15" x14ac:dyDescent="0.25">
      <c r="A299" s="1">
        <v>692</v>
      </c>
      <c r="B299" s="1">
        <v>0.1547628227225577</v>
      </c>
      <c r="C299" s="1"/>
      <c r="D299" s="1">
        <v>692</v>
      </c>
      <c r="E299" s="1">
        <v>8.8752524777772068E-2</v>
      </c>
      <c r="F299" s="1"/>
      <c r="G299" s="1">
        <v>692</v>
      </c>
      <c r="H299" s="1">
        <v>6.0765628701132113E-2</v>
      </c>
      <c r="I299" s="1"/>
      <c r="J299" s="1"/>
      <c r="K299" s="1"/>
      <c r="L299" s="1"/>
      <c r="M299" s="1"/>
    </row>
    <row r="300" spans="1:13" ht="15" x14ac:dyDescent="0.25">
      <c r="A300" s="1">
        <v>694</v>
      </c>
      <c r="B300" s="1">
        <v>0.15151921372372845</v>
      </c>
      <c r="C300" s="1"/>
      <c r="D300" s="1">
        <v>694</v>
      </c>
      <c r="E300" s="1">
        <v>8.7229140881478706E-2</v>
      </c>
      <c r="F300" s="1"/>
      <c r="G300" s="1">
        <v>694</v>
      </c>
      <c r="H300" s="1">
        <v>5.9884484834743401E-2</v>
      </c>
      <c r="I300" s="1"/>
      <c r="J300" s="1"/>
      <c r="K300" s="1"/>
      <c r="L300" s="1"/>
      <c r="M300" s="1"/>
    </row>
    <row r="301" spans="1:13" ht="15" x14ac:dyDescent="0.25">
      <c r="A301" s="1">
        <v>696</v>
      </c>
      <c r="B301" s="1">
        <v>0.1483721324794911</v>
      </c>
      <c r="C301" s="1"/>
      <c r="D301" s="1">
        <v>696</v>
      </c>
      <c r="E301" s="1">
        <v>8.5745427709453481E-2</v>
      </c>
      <c r="F301" s="1"/>
      <c r="G301" s="1">
        <v>696</v>
      </c>
      <c r="H301" s="1">
        <v>5.9023598058881244E-2</v>
      </c>
      <c r="I301" s="1"/>
      <c r="J301" s="1"/>
      <c r="K301" s="1"/>
      <c r="L301" s="1"/>
      <c r="M301" s="1"/>
    </row>
    <row r="302" spans="1:13" ht="15" x14ac:dyDescent="0.25">
      <c r="A302" s="1">
        <v>698</v>
      </c>
      <c r="B302" s="1">
        <v>0.1453181004775419</v>
      </c>
      <c r="C302" s="1"/>
      <c r="D302" s="1">
        <v>698</v>
      </c>
      <c r="E302" s="1">
        <v>8.4300064246812245E-2</v>
      </c>
      <c r="F302" s="1"/>
      <c r="G302" s="1">
        <v>698</v>
      </c>
      <c r="H302" s="1">
        <v>5.8182356343584707E-2</v>
      </c>
      <c r="I302" s="1"/>
      <c r="J302" s="1"/>
      <c r="K302" s="1"/>
      <c r="L302" s="1"/>
      <c r="M302" s="1"/>
    </row>
    <row r="303" spans="1:13" ht="15" x14ac:dyDescent="0.25">
      <c r="A303" s="1">
        <v>700</v>
      </c>
      <c r="B303" s="1">
        <v>0.14235377699533369</v>
      </c>
      <c r="C303" s="1"/>
      <c r="D303" s="1">
        <v>700</v>
      </c>
      <c r="E303" s="1">
        <v>8.2891781445388668E-2</v>
      </c>
      <c r="F303" s="1"/>
      <c r="G303" s="1">
        <v>700</v>
      </c>
      <c r="H303" s="1">
        <v>5.7360170041946712E-2</v>
      </c>
      <c r="I303" s="1"/>
      <c r="J303" s="1"/>
      <c r="K303" s="1"/>
      <c r="L303" s="1"/>
      <c r="M303" s="1"/>
    </row>
    <row r="304" spans="1:13" ht="15" x14ac:dyDescent="0.25">
      <c r="A304" s="1">
        <v>702</v>
      </c>
      <c r="B304" s="1">
        <v>0.1394759537599024</v>
      </c>
      <c r="C304" s="1"/>
      <c r="D304" s="1">
        <v>702</v>
      </c>
      <c r="E304" s="1">
        <v>8.1519359931951918E-2</v>
      </c>
      <c r="F304" s="1"/>
      <c r="G304" s="1">
        <v>702</v>
      </c>
      <c r="H304" s="1">
        <v>5.6556470945723469E-2</v>
      </c>
      <c r="I304" s="1"/>
      <c r="J304" s="1"/>
      <c r="K304" s="1"/>
      <c r="L304" s="1"/>
      <c r="M304" s="1"/>
    </row>
    <row r="305" spans="1:13" ht="15" x14ac:dyDescent="0.25">
      <c r="A305" s="1">
        <v>704</v>
      </c>
      <c r="B305" s="1">
        <v>0.13668154975177615</v>
      </c>
      <c r="C305" s="1"/>
      <c r="D305" s="1">
        <v>704</v>
      </c>
      <c r="E305" s="1">
        <v>8.018162782451288E-2</v>
      </c>
      <c r="F305" s="1"/>
      <c r="G305" s="1">
        <v>704</v>
      </c>
      <c r="H305" s="1">
        <v>5.5770711385365823E-2</v>
      </c>
      <c r="I305" s="1"/>
      <c r="J305" s="1"/>
      <c r="K305" s="1"/>
      <c r="L305" s="1"/>
      <c r="M305" s="1"/>
    </row>
    <row r="306" spans="1:13" ht="15" x14ac:dyDescent="0.25">
      <c r="A306" s="1">
        <v>706</v>
      </c>
      <c r="B306" s="1">
        <v>0.13396760615918579</v>
      </c>
      <c r="C306" s="1"/>
      <c r="D306" s="1">
        <v>706</v>
      </c>
      <c r="E306" s="1">
        <v>7.887745865158402E-2</v>
      </c>
      <c r="F306" s="1"/>
      <c r="G306" s="1">
        <v>706</v>
      </c>
      <c r="H306" s="1">
        <v>5.5002363372210206E-2</v>
      </c>
      <c r="I306" s="1"/>
      <c r="J306" s="1"/>
      <c r="K306" s="1"/>
      <c r="L306" s="1"/>
      <c r="M306" s="1"/>
    </row>
    <row r="307" spans="1:13" ht="15" x14ac:dyDescent="0.25">
      <c r="A307" s="1">
        <v>708</v>
      </c>
      <c r="B307" s="1">
        <v>0.13133128148694861</v>
      </c>
      <c r="C307" s="1"/>
      <c r="D307" s="1">
        <v>708</v>
      </c>
      <c r="E307" s="1">
        <v>7.7605769369489042E-2</v>
      </c>
      <c r="F307" s="1"/>
      <c r="G307" s="1">
        <v>708</v>
      </c>
      <c r="H307" s="1">
        <v>5.4250917780693686E-2</v>
      </c>
      <c r="I307" s="1"/>
      <c r="J307" s="1"/>
      <c r="K307" s="1"/>
      <c r="L307" s="1"/>
      <c r="M307" s="1"/>
    </row>
    <row r="308" spans="1:13" ht="15" x14ac:dyDescent="0.25">
      <c r="A308" s="1">
        <v>710</v>
      </c>
      <c r="B308" s="1">
        <v>0.12876984682275328</v>
      </c>
      <c r="C308" s="1"/>
      <c r="D308" s="1">
        <v>710</v>
      </c>
      <c r="E308" s="1">
        <v>7.6365518473020644E-2</v>
      </c>
      <c r="F308" s="1"/>
      <c r="G308" s="1">
        <v>710</v>
      </c>
      <c r="H308" s="1">
        <v>5.3515883568556966E-2</v>
      </c>
      <c r="I308" s="1"/>
      <c r="J308" s="1"/>
      <c r="K308" s="1"/>
      <c r="L308" s="1"/>
      <c r="M308" s="1"/>
    </row>
    <row r="309" spans="1:13" ht="15" x14ac:dyDescent="0.25">
      <c r="A309" s="1">
        <v>712</v>
      </c>
      <c r="B309" s="1">
        <v>0.12628068126223579</v>
      </c>
      <c r="C309" s="1"/>
      <c r="D309" s="1">
        <v>712</v>
      </c>
      <c r="E309" s="1">
        <v>7.5155704194942441E-2</v>
      </c>
      <c r="F309" s="1"/>
      <c r="G309" s="1">
        <v>712</v>
      </c>
      <c r="H309" s="1">
        <v>5.2796787033122072E-2</v>
      </c>
      <c r="I309" s="1"/>
      <c r="J309" s="1"/>
      <c r="K309" s="1"/>
      <c r="L309" s="1"/>
      <c r="M309" s="1"/>
    </row>
    <row r="310" spans="1:13" ht="15" x14ac:dyDescent="0.25">
      <c r="A310" s="1">
        <v>714</v>
      </c>
      <c r="B310" s="1">
        <v>0.12386126749306692</v>
      </c>
      <c r="C310" s="1"/>
      <c r="D310" s="1">
        <v>714</v>
      </c>
      <c r="E310" s="1">
        <v>7.3975362790049792E-2</v>
      </c>
      <c r="F310" s="1"/>
      <c r="G310" s="1">
        <v>714</v>
      </c>
      <c r="H310" s="1">
        <v>5.2093171101826763E-2</v>
      </c>
      <c r="I310" s="1"/>
      <c r="J310" s="1"/>
      <c r="K310" s="1"/>
      <c r="L310" s="1"/>
      <c r="M310" s="1"/>
    </row>
    <row r="311" spans="1:13" ht="15" x14ac:dyDescent="0.25">
      <c r="A311" s="1">
        <v>716</v>
      </c>
      <c r="B311" s="1">
        <v>0.12150918753730933</v>
      </c>
      <c r="C311" s="1"/>
      <c r="D311" s="1">
        <v>716</v>
      </c>
      <c r="E311" s="1">
        <v>7.2823566899686387E-2</v>
      </c>
      <c r="F311" s="1"/>
      <c r="G311" s="1">
        <v>716</v>
      </c>
      <c r="H311" s="1">
        <v>5.1404594655293456E-2</v>
      </c>
      <c r="I311" s="1"/>
      <c r="J311" s="1"/>
      <c r="K311" s="1"/>
      <c r="L311" s="1"/>
      <c r="M311" s="1"/>
    </row>
    <row r="312" spans="1:13" ht="15" x14ac:dyDescent="0.25">
      <c r="A312" s="1">
        <v>718</v>
      </c>
      <c r="B312" s="1">
        <v>0.11922211865049892</v>
      </c>
      <c r="C312" s="1"/>
      <c r="D312" s="1">
        <v>718</v>
      </c>
      <c r="E312" s="1">
        <v>7.1699423992804823E-2</v>
      </c>
      <c r="F312" s="1"/>
      <c r="G312" s="1">
        <v>718</v>
      </c>
      <c r="H312" s="1">
        <v>5.0730631881311217E-2</v>
      </c>
      <c r="I312" s="1"/>
      <c r="J312" s="1"/>
      <c r="K312" s="1"/>
      <c r="L312" s="1"/>
      <c r="M312" s="1"/>
    </row>
    <row r="313" spans="1:13" ht="15" x14ac:dyDescent="0.25">
      <c r="A313" s="1">
        <v>720</v>
      </c>
      <c r="B313" s="1">
        <v>0.11699782937522407</v>
      </c>
      <c r="C313" s="1"/>
      <c r="D313" s="1">
        <v>720</v>
      </c>
      <c r="E313" s="1">
        <v>7.0602074879841159E-2</v>
      </c>
      <c r="F313" s="1"/>
      <c r="G313" s="1">
        <v>720</v>
      </c>
      <c r="H313" s="1">
        <v>5.0070871658179028E-2</v>
      </c>
      <c r="I313" s="1"/>
      <c r="J313" s="1"/>
      <c r="K313" s="1"/>
      <c r="L313" s="1"/>
      <c r="M313" s="1"/>
    </row>
    <row r="314" spans="1:13" ht="15" x14ac:dyDescent="0.25">
      <c r="A314" s="1">
        <v>722</v>
      </c>
      <c r="B314" s="1">
        <v>0.11483417574644528</v>
      </c>
      <c r="C314" s="1"/>
      <c r="D314" s="1">
        <v>722</v>
      </c>
      <c r="E314" s="1">
        <v>6.9530692295860175E-2</v>
      </c>
      <c r="F314" s="1"/>
      <c r="G314" s="1">
        <v>722</v>
      </c>
      <c r="H314" s="1">
        <v>4.9424916965963073E-2</v>
      </c>
      <c r="I314" s="1"/>
      <c r="J314" s="1"/>
      <c r="K314" s="1"/>
      <c r="L314" s="1"/>
      <c r="M314" s="1"/>
    </row>
    <row r="315" spans="1:13" ht="15" x14ac:dyDescent="0.25">
      <c r="A315" s="1">
        <v>724</v>
      </c>
      <c r="B315" s="1">
        <v>0.11272909764534456</v>
      </c>
      <c r="C315" s="1"/>
      <c r="D315" s="1">
        <v>724</v>
      </c>
      <c r="E315" s="1">
        <v>6.8484479549572708E-2</v>
      </c>
      <c r="F315" s="1"/>
      <c r="G315" s="1">
        <v>724</v>
      </c>
      <c r="H315" s="1">
        <v>4.8792384324275129E-2</v>
      </c>
      <c r="I315" s="1"/>
      <c r="J315" s="1"/>
      <c r="K315" s="1"/>
      <c r="L315" s="1"/>
      <c r="M315" s="1"/>
    </row>
    <row r="316" spans="1:13" ht="15" x14ac:dyDescent="0.25">
      <c r="A316" s="1">
        <v>726</v>
      </c>
      <c r="B316" s="1">
        <v>0.11068061529815332</v>
      </c>
      <c r="C316" s="1"/>
      <c r="D316" s="1">
        <v>726</v>
      </c>
      <c r="E316" s="1">
        <v>6.7462669235024975E-2</v>
      </c>
      <c r="F316" s="1"/>
      <c r="G316" s="1">
        <v>726</v>
      </c>
      <c r="H316" s="1">
        <v>4.8172903255269239E-2</v>
      </c>
      <c r="I316" s="1"/>
      <c r="J316" s="1"/>
      <c r="K316" s="1"/>
      <c r="L316" s="1"/>
      <c r="M316" s="1"/>
    </row>
    <row r="317" spans="1:13" ht="15" x14ac:dyDescent="0.25">
      <c r="A317" s="1">
        <v>728</v>
      </c>
      <c r="B317" s="1">
        <v>0.10868682591612877</v>
      </c>
      <c r="C317" s="1"/>
      <c r="D317" s="1">
        <v>728</v>
      </c>
      <c r="E317" s="1">
        <v>6.6464522002877224E-2</v>
      </c>
      <c r="F317" s="1"/>
      <c r="G317" s="1">
        <v>728</v>
      </c>
      <c r="H317" s="1">
        <v>4.7566115770616313E-2</v>
      </c>
      <c r="I317" s="1"/>
      <c r="J317" s="1"/>
      <c r="K317" s="1"/>
      <c r="L317" s="1"/>
      <c r="M317" s="1"/>
    </row>
    <row r="318" spans="1:13" ht="15" x14ac:dyDescent="0.25">
      <c r="A318" s="1">
        <v>730</v>
      </c>
      <c r="B318" s="1">
        <v>0.10674590047264532</v>
      </c>
      <c r="C318" s="1"/>
      <c r="D318" s="1">
        <v>730</v>
      </c>
      <c r="E318" s="1">
        <v>6.548932538836616E-2</v>
      </c>
      <c r="F318" s="1"/>
      <c r="G318" s="1">
        <v>730</v>
      </c>
      <c r="H318" s="1">
        <v>4.697167588127571E-2</v>
      </c>
      <c r="I318" s="1"/>
      <c r="J318" s="1"/>
      <c r="K318" s="1"/>
      <c r="L318" s="1"/>
      <c r="M318" s="1"/>
    </row>
    <row r="319" spans="1:13" ht="15" x14ac:dyDescent="0.25">
      <c r="A319" s="1">
        <v>732</v>
      </c>
      <c r="B319" s="1">
        <v>0.10485608061322838</v>
      </c>
      <c r="C319" s="1"/>
      <c r="D319" s="1">
        <v>732</v>
      </c>
      <c r="E319" s="1">
        <v>6.4536392693184563E-2</v>
      </c>
      <c r="F319" s="1"/>
      <c r="G319" s="1">
        <v>732</v>
      </c>
      <c r="H319" s="1">
        <v>4.6389249128961585E-2</v>
      </c>
      <c r="I319" s="1"/>
      <c r="J319" s="1"/>
      <c r="K319" s="1"/>
      <c r="L319" s="1"/>
      <c r="M319" s="1"/>
    </row>
    <row r="320" spans="1:13" ht="15" x14ac:dyDescent="0.25">
      <c r="A320" s="1">
        <v>734</v>
      </c>
      <c r="B320" s="1">
        <v>0.10301567569424097</v>
      </c>
      <c r="C320" s="1"/>
      <c r="D320" s="1">
        <v>734</v>
      </c>
      <c r="E320" s="1">
        <v>6.3605061918629913E-2</v>
      </c>
      <c r="F320" s="1"/>
      <c r="G320" s="1">
        <v>734</v>
      </c>
      <c r="H320" s="1">
        <v>4.5818512138237733E-2</v>
      </c>
      <c r="I320" s="1"/>
      <c r="J320" s="1"/>
      <c r="K320" s="1"/>
      <c r="L320" s="1"/>
      <c r="M320" s="1"/>
    </row>
    <row r="321" spans="1:13" ht="15" x14ac:dyDescent="0.25">
      <c r="A321" s="1">
        <v>736</v>
      </c>
      <c r="B321" s="1">
        <v>0.10122305994590963</v>
      </c>
      <c r="C321" s="1"/>
      <c r="D321" s="1">
        <v>736</v>
      </c>
      <c r="E321" s="1">
        <v>6.26946947475302E-2</v>
      </c>
      <c r="F321" s="1"/>
      <c r="G321" s="1">
        <v>736</v>
      </c>
      <c r="H321" s="1">
        <v>4.5259152188251717E-2</v>
      </c>
      <c r="I321" s="1"/>
      <c r="J321" s="1"/>
      <c r="K321" s="1"/>
      <c r="L321" s="1"/>
      <c r="M321" s="1"/>
    </row>
    <row r="322" spans="1:13" ht="15" x14ac:dyDescent="0.25">
      <c r="A322" s="1">
        <v>738</v>
      </c>
      <c r="B322" s="1">
        <v>9.9476669755315217E-2</v>
      </c>
      <c r="C322" s="1"/>
      <c r="D322" s="1">
        <v>738</v>
      </c>
      <c r="E322" s="1">
        <v>6.1804675572564527E-2</v>
      </c>
      <c r="F322" s="1"/>
      <c r="G322" s="1">
        <v>738</v>
      </c>
      <c r="H322" s="1">
        <v>4.471086680315306E-2</v>
      </c>
      <c r="I322" s="1"/>
      <c r="J322" s="1"/>
      <c r="K322" s="1"/>
      <c r="L322" s="1"/>
      <c r="M322" s="1"/>
    </row>
    <row r="323" spans="1:13" ht="15" x14ac:dyDescent="0.25">
      <c r="A323" s="1">
        <v>740</v>
      </c>
      <c r="B323" s="1">
        <v>9.7775001065017797E-2</v>
      </c>
      <c r="C323" s="1"/>
      <c r="D323" s="1">
        <v>740</v>
      </c>
      <c r="E323" s="1">
        <v>6.0934410568710407E-2</v>
      </c>
      <c r="F323" s="1"/>
      <c r="G323" s="1">
        <v>740</v>
      </c>
      <c r="H323" s="1">
        <v>4.417336336030131E-2</v>
      </c>
      <c r="I323" s="1"/>
      <c r="J323" s="1"/>
      <c r="K323" s="1"/>
      <c r="L323" s="1"/>
      <c r="M323" s="1"/>
    </row>
    <row r="324" spans="1:13" ht="15" x14ac:dyDescent="0.25">
      <c r="A324" s="1">
        <v>742</v>
      </c>
      <c r="B324" s="1">
        <v>9.6116606882998612E-2</v>
      </c>
      <c r="C324" s="1"/>
      <c r="D324" s="1">
        <v>742</v>
      </c>
      <c r="E324" s="1">
        <v>6.0083326807680693E-2</v>
      </c>
      <c r="F324" s="1"/>
      <c r="G324" s="1">
        <v>742</v>
      </c>
      <c r="H324" s="1">
        <v>4.364635871540945E-2</v>
      </c>
      <c r="I324" s="1"/>
      <c r="J324" s="1"/>
      <c r="K324" s="1"/>
      <c r="L324" s="1"/>
      <c r="M324" s="1"/>
    </row>
    <row r="325" spans="1:13" ht="15" x14ac:dyDescent="0.25">
      <c r="A325" s="1">
        <v>744</v>
      </c>
      <c r="B325" s="1">
        <v>9.4500094899663267E-2</v>
      </c>
      <c r="C325" s="1"/>
      <c r="D325" s="1">
        <v>744</v>
      </c>
      <c r="E325" s="1">
        <v>5.9250871412305894E-2</v>
      </c>
      <c r="F325" s="1"/>
      <c r="G325" s="1">
        <v>744</v>
      </c>
      <c r="H325" s="1">
        <v>4.3129578843821181E-2</v>
      </c>
      <c r="I325" s="1"/>
      <c r="J325" s="1"/>
      <c r="K325" s="1"/>
      <c r="L325" s="1"/>
      <c r="M325" s="1"/>
    </row>
    <row r="326" spans="1:13" ht="15" x14ac:dyDescent="0.25">
      <c r="A326" s="1">
        <v>746</v>
      </c>
      <c r="B326" s="1">
        <v>9.2924125207717423E-2</v>
      </c>
      <c r="C326" s="1"/>
      <c r="D326" s="1">
        <v>746</v>
      </c>
      <c r="E326" s="1">
        <v>5.8436510748920312E-2</v>
      </c>
      <c r="F326" s="1"/>
      <c r="G326" s="1">
        <v>746</v>
      </c>
      <c r="H326" s="1">
        <v>4.2622758497144697E-2</v>
      </c>
      <c r="I326" s="1"/>
      <c r="J326" s="1"/>
      <c r="K326" s="1"/>
      <c r="L326" s="1"/>
      <c r="M326" s="1"/>
    </row>
    <row r="327" spans="1:13" ht="15" x14ac:dyDescent="0.25">
      <c r="A327" s="1">
        <v>748</v>
      </c>
      <c r="B327" s="1">
        <v>9.1387408120817359E-2</v>
      </c>
      <c r="C327" s="1"/>
      <c r="D327" s="1">
        <v>748</v>
      </c>
      <c r="E327" s="1">
        <v>5.7639729655918459E-2</v>
      </c>
      <c r="F327" s="1"/>
      <c r="G327" s="1">
        <v>748</v>
      </c>
      <c r="H327" s="1">
        <v>4.2125640874532078E-2</v>
      </c>
      <c r="I327" s="1"/>
      <c r="J327" s="1"/>
      <c r="K327" s="1"/>
      <c r="L327" s="1"/>
      <c r="M327" s="1"/>
    </row>
    <row r="328" spans="1:13" ht="15" x14ac:dyDescent="0.25">
      <c r="A328" s="1">
        <v>750</v>
      </c>
      <c r="B328" s="1">
        <v>8.9888702086981298E-2</v>
      </c>
      <c r="C328" s="1"/>
      <c r="D328" s="1">
        <v>750</v>
      </c>
      <c r="E328" s="1">
        <v>5.6860030706734732E-2</v>
      </c>
      <c r="F328" s="1"/>
      <c r="G328" s="1">
        <v>750</v>
      </c>
      <c r="H328" s="1">
        <v>4.1637977307895757E-2</v>
      </c>
      <c r="I328" s="1"/>
      <c r="J328" s="1"/>
      <c r="K328" s="1"/>
      <c r="L328" s="1"/>
      <c r="M328" s="1"/>
    </row>
    <row r="329" spans="1:13" ht="15" x14ac:dyDescent="0.25">
      <c r="A329" s="1">
        <v>752</v>
      </c>
      <c r="B329" s="1">
        <v>8.8426811692868146E-2</v>
      </c>
      <c r="C329" s="1"/>
      <c r="D329" s="1">
        <v>752</v>
      </c>
      <c r="E329" s="1">
        <v>5.6096933505576541E-2</v>
      </c>
      <c r="F329" s="1"/>
      <c r="G329" s="1">
        <v>752</v>
      </c>
      <c r="H329" s="1">
        <v>4.1159526960425241E-2</v>
      </c>
      <c r="I329" s="1"/>
      <c r="J329" s="1"/>
      <c r="K329" s="1"/>
      <c r="L329" s="1"/>
      <c r="M329" s="1"/>
    </row>
    <row r="330" spans="1:13" ht="15" x14ac:dyDescent="0.25">
      <c r="A330" s="1">
        <v>754</v>
      </c>
      <c r="B330" s="1">
        <v>8.7000585755124038E-2</v>
      </c>
      <c r="C330" s="1"/>
      <c r="D330" s="1">
        <v>754</v>
      </c>
      <c r="E330" s="1">
        <v>5.5349974014354597E-2</v>
      </c>
      <c r="F330" s="1"/>
      <c r="G330" s="1">
        <v>754</v>
      </c>
      <c r="H330" s="1">
        <v>4.0690056537773911E-2</v>
      </c>
      <c r="I330" s="1"/>
      <c r="J330" s="1"/>
      <c r="K330" s="1"/>
      <c r="L330" s="1"/>
      <c r="M330" s="1"/>
    </row>
    <row r="331" spans="1:13" ht="15" x14ac:dyDescent="0.25">
      <c r="A331" s="1">
        <v>756</v>
      </c>
      <c r="B331" s="1">
        <v>8.5608915495118065E-2</v>
      </c>
      <c r="C331" s="1"/>
      <c r="D331" s="1">
        <v>756</v>
      </c>
      <c r="E331" s="1">
        <v>5.4618703909291133E-2</v>
      </c>
      <c r="F331" s="1"/>
      <c r="G331" s="1">
        <v>756</v>
      </c>
      <c r="H331" s="1">
        <v>4.0229340011324166E-2</v>
      </c>
      <c r="I331" s="1"/>
      <c r="J331" s="1"/>
      <c r="K331" s="1"/>
      <c r="L331" s="1"/>
      <c r="M331" s="1"/>
    </row>
    <row r="332" spans="1:13" ht="15" x14ac:dyDescent="0.25">
      <c r="A332" s="1">
        <v>758</v>
      </c>
      <c r="B332" s="1">
        <v>8.4250732793515914E-2</v>
      </c>
      <c r="C332" s="1"/>
      <c r="D332" s="1">
        <v>758</v>
      </c>
      <c r="E332" s="1">
        <v>5.3902689965806827E-2</v>
      </c>
      <c r="F332" s="1"/>
      <c r="G332" s="1">
        <v>758</v>
      </c>
      <c r="H332" s="1">
        <v>3.9777158352978348E-2</v>
      </c>
      <c r="I332" s="1"/>
      <c r="J332" s="1"/>
      <c r="K332" s="1"/>
      <c r="L332" s="1"/>
      <c r="M332" s="1"/>
    </row>
    <row r="333" spans="1:13" ht="15" x14ac:dyDescent="0.25">
      <c r="A333" s="1">
        <v>760</v>
      </c>
      <c r="B333" s="1">
        <v>8.2925008521241739E-2</v>
      </c>
      <c r="C333" s="1"/>
      <c r="D333" s="1">
        <v>760</v>
      </c>
      <c r="E333" s="1">
        <v>5.3201513470323869E-2</v>
      </c>
      <c r="F333" s="1"/>
      <c r="G333" s="1">
        <v>760</v>
      </c>
      <c r="H333" s="1">
        <v>3.9333299280939316E-2</v>
      </c>
      <c r="I333" s="1"/>
      <c r="J333" s="1"/>
      <c r="K333" s="1"/>
      <c r="L333" s="1"/>
      <c r="M333" s="1"/>
    </row>
    <row r="334" spans="1:13" ht="15" x14ac:dyDescent="0.25">
      <c r="A334" s="1">
        <v>762</v>
      </c>
      <c r="B334" s="1">
        <v>8.163075094352068E-2</v>
      </c>
      <c r="C334" s="1"/>
      <c r="D334" s="1">
        <v>762</v>
      </c>
      <c r="E334" s="1">
        <v>5.2514769657707072E-2</v>
      </c>
      <c r="F334" s="1"/>
      <c r="G334" s="1">
        <v>762</v>
      </c>
      <c r="H334" s="1">
        <v>3.8897557015976969E-2</v>
      </c>
      <c r="I334" s="1"/>
      <c r="J334" s="1"/>
      <c r="K334" s="1"/>
      <c r="L334" s="1"/>
      <c r="M334" s="1"/>
    </row>
    <row r="335" spans="1:13" ht="15" x14ac:dyDescent="0.25">
      <c r="A335" s="1">
        <v>764</v>
      </c>
      <c r="B335" s="1">
        <v>8.0367004193797498E-2</v>
      </c>
      <c r="C335" s="1"/>
      <c r="D335" s="1">
        <v>764</v>
      </c>
      <c r="E335" s="1">
        <v>5.1842067173129669E-2</v>
      </c>
      <c r="F335" s="1"/>
      <c r="G335" s="1">
        <v>764</v>
      </c>
      <c r="H335" s="1">
        <v>3.8469732047698213E-2</v>
      </c>
      <c r="I335" s="1"/>
      <c r="J335" s="1"/>
      <c r="K335" s="1"/>
      <c r="L335" s="1"/>
      <c r="M335" s="1"/>
    </row>
    <row r="336" spans="1:13" ht="15" x14ac:dyDescent="0.25">
      <c r="A336" s="1">
        <v>766</v>
      </c>
      <c r="B336" s="1">
        <v>7.9132846814456315E-2</v>
      </c>
      <c r="C336" s="1"/>
      <c r="D336" s="1">
        <v>766</v>
      </c>
      <c r="E336" s="1">
        <v>5.1183027557207939E-2</v>
      </c>
      <c r="F336" s="1"/>
      <c r="G336" s="1">
        <v>766</v>
      </c>
      <c r="H336" s="1">
        <v>3.8049630910368726E-2</v>
      </c>
      <c r="I336" s="1"/>
      <c r="J336" s="1"/>
      <c r="K336" s="1"/>
      <c r="L336" s="1"/>
      <c r="M336" s="1"/>
    </row>
    <row r="337" spans="1:13" ht="15" x14ac:dyDescent="0.25">
      <c r="A337" s="1">
        <v>768</v>
      </c>
      <c r="B337" s="1">
        <v>7.7927390361388738E-2</v>
      </c>
      <c r="C337" s="1"/>
      <c r="D337" s="1">
        <v>768</v>
      </c>
      <c r="E337" s="1">
        <v>5.0537284753297773E-2</v>
      </c>
      <c r="F337" s="1"/>
      <c r="G337" s="1">
        <v>768</v>
      </c>
      <c r="H337" s="1">
        <v>3.7637065967850769E-2</v>
      </c>
      <c r="I337" s="1"/>
      <c r="J337" s="1"/>
      <c r="K337" s="1"/>
      <c r="L337" s="1"/>
      <c r="M337" s="1"/>
    </row>
    <row r="338" spans="1:13" ht="15" x14ac:dyDescent="0.25">
      <c r="A338" s="1">
        <v>770</v>
      </c>
      <c r="B338" s="1">
        <v>7.6749778069566732E-2</v>
      </c>
      <c r="C338" s="1"/>
      <c r="D338" s="1">
        <v>770</v>
      </c>
      <c r="E338" s="1">
        <v>4.9904484635927338E-2</v>
      </c>
      <c r="F338" s="1"/>
      <c r="G338" s="1">
        <v>770</v>
      </c>
      <c r="H338" s="1">
        <v>3.723185520724559E-2</v>
      </c>
      <c r="I338" s="1"/>
      <c r="J338" s="1"/>
      <c r="K338" s="1"/>
      <c r="L338" s="1"/>
      <c r="M338" s="1"/>
    </row>
    <row r="339" spans="1:13" ht="15" x14ac:dyDescent="0.25">
      <c r="A339" s="1">
        <v>772</v>
      </c>
      <c r="B339" s="1">
        <v>7.5599183576892881E-2</v>
      </c>
      <c r="C339" s="1"/>
      <c r="D339" s="1">
        <v>772</v>
      </c>
      <c r="E339" s="1">
        <v>4.9284284559360847E-2</v>
      </c>
      <c r="F339" s="1"/>
      <c r="G339" s="1">
        <v>772</v>
      </c>
      <c r="H339" s="1">
        <v>3.6833822040849284E-2</v>
      </c>
      <c r="I339" s="1"/>
      <c r="J339" s="1"/>
      <c r="K339" s="1"/>
      <c r="L339" s="1"/>
      <c r="M339" s="1"/>
    </row>
    <row r="340" spans="1:13" ht="15" x14ac:dyDescent="0.25">
      <c r="A340" s="1">
        <v>774</v>
      </c>
      <c r="B340" s="1">
        <v>7.4474809703722E-2</v>
      </c>
      <c r="C340" s="1"/>
      <c r="D340" s="1">
        <v>774</v>
      </c>
      <c r="E340" s="1">
        <v>4.8676352925360877E-2</v>
      </c>
      <c r="F340" s="1"/>
      <c r="G340" s="1">
        <v>774</v>
      </c>
      <c r="H340" s="1">
        <v>3.6442795116047755E-2</v>
      </c>
      <c r="I340" s="1"/>
      <c r="J340" s="1"/>
      <c r="K340" s="1"/>
      <c r="L340" s="1"/>
      <c r="M340" s="1"/>
    </row>
    <row r="341" spans="1:13" ht="15" x14ac:dyDescent="0.25">
      <c r="A341" s="1">
        <v>776</v>
      </c>
      <c r="B341" s="1">
        <v>7.3375887285543895E-2</v>
      </c>
      <c r="C341" s="1"/>
      <c r="D341" s="1">
        <v>776</v>
      </c>
      <c r="E341" s="1">
        <v>4.8080368769251591E-2</v>
      </c>
      <c r="F341" s="1"/>
      <c r="G341" s="1">
        <v>776</v>
      </c>
      <c r="H341" s="1">
        <v>3.6058608132800818E-2</v>
      </c>
      <c r="I341" s="1"/>
      <c r="J341" s="1"/>
      <c r="K341" s="1"/>
      <c r="L341" s="1"/>
      <c r="M341" s="1"/>
    </row>
    <row r="342" spans="1:13" ht="15" x14ac:dyDescent="0.25">
      <c r="A342" s="1">
        <v>778</v>
      </c>
      <c r="B342" s="1">
        <v>7.2301674056435505E-2</v>
      </c>
      <c r="C342" s="1"/>
      <c r="D342" s="1">
        <v>778</v>
      </c>
      <c r="E342" s="1">
        <v>4.7496021363432339E-2</v>
      </c>
      <c r="F342" s="1"/>
      <c r="G342" s="1">
        <v>778</v>
      </c>
      <c r="H342" s="1">
        <v>3.5681099668373517E-2</v>
      </c>
      <c r="I342" s="1"/>
      <c r="J342" s="1"/>
      <c r="K342" s="1"/>
      <c r="L342" s="1"/>
      <c r="M342" s="1"/>
    </row>
    <row r="343" spans="1:13" ht="15" x14ac:dyDescent="0.25">
      <c r="A343" s="1">
        <v>780</v>
      </c>
      <c r="B343" s="1">
        <v>7.1251453580989943E-2</v>
      </c>
      <c r="C343" s="1"/>
      <c r="D343" s="1">
        <v>780</v>
      </c>
      <c r="E343" s="1">
        <v>4.692300983754405E-2</v>
      </c>
      <c r="F343" s="1"/>
      <c r="G343" s="1">
        <v>780</v>
      </c>
      <c r="H343" s="1">
        <v>3.531011300899789E-2</v>
      </c>
      <c r="I343" s="1"/>
      <c r="J343" s="1"/>
      <c r="K343" s="1"/>
      <c r="L343" s="1"/>
      <c r="M343" s="1"/>
    </row>
    <row r="344" spans="1:13" ht="15" x14ac:dyDescent="0.25">
      <c r="A344" s="1">
        <v>782</v>
      </c>
      <c r="B344" s="1">
        <v>7.0224534232516067E-2</v>
      </c>
      <c r="C344" s="1"/>
      <c r="D344" s="1">
        <v>782</v>
      </c>
      <c r="E344" s="1">
        <v>4.6361042814506814E-2</v>
      </c>
      <c r="F344" s="1"/>
      <c r="G344" s="1">
        <v>782</v>
      </c>
      <c r="H344" s="1">
        <v>3.494549598815877E-2</v>
      </c>
      <c r="I344" s="1"/>
      <c r="J344" s="1"/>
      <c r="K344" s="1"/>
      <c r="L344" s="1"/>
      <c r="M344" s="1"/>
    </row>
    <row r="345" spans="1:13" ht="15" x14ac:dyDescent="0.25">
      <c r="A345" s="1">
        <v>784</v>
      </c>
      <c r="B345" s="1">
        <v>6.922024821543693E-2</v>
      </c>
      <c r="C345" s="1"/>
      <c r="D345" s="1">
        <v>784</v>
      </c>
      <c r="E345" s="1">
        <v>4.5809838061708019E-2</v>
      </c>
      <c r="F345" s="1"/>
      <c r="G345" s="1">
        <v>784</v>
      </c>
      <c r="H345" s="1">
        <v>3.458710083121308E-2</v>
      </c>
      <c r="I345" s="1"/>
      <c r="J345" s="1"/>
      <c r="K345" s="1"/>
      <c r="L345" s="1"/>
      <c r="M345" s="1"/>
    </row>
    <row r="346" spans="1:13" ht="15" x14ac:dyDescent="0.25">
      <c r="A346" s="1">
        <v>786</v>
      </c>
      <c r="B346" s="1">
        <v>6.8237950629850053E-2</v>
      </c>
      <c r="C346" s="1"/>
      <c r="D346" s="1">
        <v>786</v>
      </c>
      <c r="E346" s="1">
        <v>4.5269122156649355E-2</v>
      </c>
      <c r="F346" s="1"/>
      <c r="G346" s="1">
        <v>786</v>
      </c>
      <c r="H346" s="1">
        <v>3.4234784006064722E-2</v>
      </c>
      <c r="I346" s="1"/>
      <c r="J346" s="1"/>
      <c r="K346" s="1"/>
      <c r="L346" s="1"/>
      <c r="M346" s="1"/>
    </row>
    <row r="347" spans="1:13" ht="15" x14ac:dyDescent="0.25">
      <c r="A347" s="1">
        <v>788</v>
      </c>
      <c r="B347" s="1">
        <v>6.7277018576367253E-2</v>
      </c>
      <c r="C347" s="1"/>
      <c r="D347" s="1">
        <v>788</v>
      </c>
      <c r="E347" s="1">
        <v>4.4738630166386795E-2</v>
      </c>
      <c r="F347" s="1"/>
      <c r="G347" s="1">
        <v>788</v>
      </c>
      <c r="H347" s="1">
        <v>3.3888406079635391E-2</v>
      </c>
      <c r="I347" s="1"/>
      <c r="J347" s="1"/>
      <c r="K347" s="1"/>
      <c r="L347" s="1"/>
      <c r="M347" s="1"/>
    </row>
    <row r="348" spans="1:13" ht="15" x14ac:dyDescent="0.25">
      <c r="A348" s="1">
        <v>790</v>
      </c>
      <c r="B348" s="1">
        <v>6.6336850299382077E-2</v>
      </c>
      <c r="C348" s="1"/>
      <c r="D348" s="1">
        <v>790</v>
      </c>
      <c r="E348" s="1">
        <v>4.4218105340144365E-2</v>
      </c>
      <c r="F348" s="1"/>
      <c r="G348" s="1">
        <v>790</v>
      </c>
      <c r="H348" s="1">
        <v>3.3547831579879173E-2</v>
      </c>
      <c r="I348" s="1"/>
      <c r="J348" s="1"/>
      <c r="K348" s="1"/>
      <c r="L348" s="1"/>
      <c r="M348" s="1"/>
    </row>
    <row r="349" spans="1:13" ht="15" x14ac:dyDescent="0.25">
      <c r="A349" s="1">
        <v>792</v>
      </c>
      <c r="B349" s="1">
        <v>6.5416864367033201E-2</v>
      </c>
      <c r="C349" s="1"/>
      <c r="D349" s="1">
        <v>792</v>
      </c>
      <c r="E349" s="1">
        <v>4.3707298814496531E-2</v>
      </c>
      <c r="F349" s="1"/>
      <c r="G349" s="1">
        <v>792</v>
      </c>
      <c r="H349" s="1">
        <v>3.3212928863096902E-2</v>
      </c>
      <c r="I349" s="1"/>
      <c r="J349" s="1"/>
      <c r="K349" s="1"/>
      <c r="L349" s="1"/>
      <c r="M349" s="1"/>
    </row>
    <row r="350" spans="1:13" ht="15" x14ac:dyDescent="0.25">
      <c r="A350" s="1">
        <v>794</v>
      </c>
      <c r="B350" s="1">
        <v>6.4516498886188156E-2</v>
      </c>
      <c r="C350" s="1"/>
      <c r="D350" s="1">
        <v>794</v>
      </c>
      <c r="E350" s="1">
        <v>4.3205969330560756E-2</v>
      </c>
      <c r="F350" s="1"/>
      <c r="G350" s="1">
        <v>794</v>
      </c>
      <c r="H350" s="1">
        <v>3.2883569986333572E-2</v>
      </c>
      <c r="I350" s="1"/>
      <c r="J350" s="1"/>
      <c r="K350" s="1"/>
      <c r="L350" s="1"/>
      <c r="M350" s="1"/>
    </row>
    <row r="351" spans="1:13" ht="15" x14ac:dyDescent="0.25">
      <c r="A351" s="1">
        <v>796</v>
      </c>
      <c r="B351" s="1">
        <v>6.3635210750872528E-2</v>
      </c>
      <c r="C351" s="1"/>
      <c r="D351" s="1">
        <v>796</v>
      </c>
      <c r="E351" s="1">
        <v>4.2713882962658989E-2</v>
      </c>
      <c r="F351" s="1"/>
      <c r="G351" s="1">
        <v>796</v>
      </c>
      <c r="H351" s="1">
        <v>3.2559630584631627E-2</v>
      </c>
      <c r="I351" s="1"/>
      <c r="J351" s="1"/>
      <c r="K351" s="1"/>
      <c r="L351" s="1"/>
      <c r="M351" s="1"/>
    </row>
    <row r="352" spans="1:13" ht="15" x14ac:dyDescent="0.25">
      <c r="A352" s="1">
        <v>798</v>
      </c>
      <c r="B352" s="1">
        <v>6.2772474922607402E-2</v>
      </c>
      <c r="C352" s="1"/>
      <c r="D352" s="1">
        <v>798</v>
      </c>
      <c r="E352" s="1">
        <v>4.2230812857926403E-2</v>
      </c>
      <c r="F352" s="1"/>
      <c r="G352" s="1">
        <v>798</v>
      </c>
      <c r="H352" s="1">
        <v>3.2240989752936766E-2</v>
      </c>
      <c r="I352" s="1"/>
      <c r="J352" s="1"/>
      <c r="K352" s="1"/>
      <c r="L352" s="1"/>
      <c r="M352" s="1"/>
    </row>
    <row r="353" spans="1:13" ht="15" x14ac:dyDescent="0.25">
      <c r="A353" s="1">
        <v>800</v>
      </c>
      <c r="B353" s="1">
        <v>6.1927783741231535E-2</v>
      </c>
      <c r="C353" s="1"/>
      <c r="D353" s="1">
        <v>800</v>
      </c>
      <c r="E353" s="1">
        <v>4.1756538986393865E-2</v>
      </c>
      <c r="F353" s="1"/>
      <c r="G353" s="1">
        <v>800</v>
      </c>
      <c r="H353" s="1">
        <v>3.1927529932463616E-2</v>
      </c>
      <c r="I353" s="1"/>
      <c r="J353" s="1"/>
      <c r="K353" s="1"/>
      <c r="L353" s="1"/>
      <c r="M353" s="1"/>
    </row>
  </sheetData>
  <mergeCells count="3">
    <mergeCell ref="A1:B1"/>
    <mergeCell ref="D1:E1"/>
    <mergeCell ref="G1:H1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43D95-95A0-4BE6-AC87-C5AEB8B55E9B}">
  <dimension ref="A1:K353"/>
  <sheetViews>
    <sheetView workbookViewId="0">
      <selection activeCell="G2" sqref="G2"/>
    </sheetView>
  </sheetViews>
  <sheetFormatPr defaultRowHeight="14.25" x14ac:dyDescent="0.2"/>
  <cols>
    <col min="1" max="1" width="17.625" customWidth="1"/>
    <col min="2" max="2" width="19" customWidth="1"/>
    <col min="4" max="4" width="19.875" customWidth="1"/>
    <col min="5" max="5" width="19" customWidth="1"/>
    <col min="7" max="7" width="19.25" customWidth="1"/>
    <col min="8" max="8" width="20.875" customWidth="1"/>
    <col min="10" max="10" width="11.5" customWidth="1"/>
    <col min="11" max="11" width="26.5" customWidth="1"/>
  </cols>
  <sheetData>
    <row r="1" spans="1:11" ht="15" x14ac:dyDescent="0.25">
      <c r="A1" s="8" t="s">
        <v>68</v>
      </c>
      <c r="B1" s="8"/>
      <c r="C1" s="1"/>
      <c r="D1" s="8" t="s">
        <v>69</v>
      </c>
      <c r="E1" s="8"/>
      <c r="F1" s="1"/>
      <c r="G1" s="8" t="s">
        <v>70</v>
      </c>
      <c r="H1" s="8"/>
      <c r="I1" s="1"/>
      <c r="J1" s="1" t="s">
        <v>71</v>
      </c>
      <c r="K1" s="1" t="s">
        <v>63</v>
      </c>
    </row>
    <row r="2" spans="1:11" ht="15" x14ac:dyDescent="0.25">
      <c r="A2" s="1" t="s">
        <v>12</v>
      </c>
      <c r="B2" s="1" t="s">
        <v>64</v>
      </c>
      <c r="C2" s="1"/>
      <c r="D2" s="1" t="s">
        <v>12</v>
      </c>
      <c r="E2" s="1" t="s">
        <v>64</v>
      </c>
      <c r="F2" s="1"/>
      <c r="G2" s="1" t="s">
        <v>12</v>
      </c>
      <c r="H2" s="1" t="s">
        <v>64</v>
      </c>
      <c r="I2" s="1"/>
      <c r="J2" s="1" t="s">
        <v>65</v>
      </c>
      <c r="K2" s="1">
        <v>2.6646000000000001</v>
      </c>
    </row>
    <row r="3" spans="1:11" ht="15" x14ac:dyDescent="0.25">
      <c r="A3" s="1">
        <v>100</v>
      </c>
      <c r="B3" s="1">
        <v>1.6569180904417724E-3</v>
      </c>
      <c r="C3" s="1"/>
      <c r="D3" s="1">
        <v>100</v>
      </c>
      <c r="E3" s="1">
        <v>1.9295454218991592E-3</v>
      </c>
      <c r="F3" s="1"/>
      <c r="G3" s="1">
        <v>100</v>
      </c>
      <c r="H3" s="1">
        <v>2.5525977550815426E-3</v>
      </c>
      <c r="I3" s="1"/>
      <c r="J3" s="1" t="s">
        <v>66</v>
      </c>
      <c r="K3" s="1">
        <v>3.1207000000000003</v>
      </c>
    </row>
    <row r="4" spans="1:11" ht="15" x14ac:dyDescent="0.25">
      <c r="A4" s="1">
        <v>102</v>
      </c>
      <c r="B4" s="1">
        <v>1.7574394583593778E-3</v>
      </c>
      <c r="C4" s="1"/>
      <c r="D4" s="1">
        <v>102</v>
      </c>
      <c r="E4" s="1">
        <v>2.0478626016642298E-3</v>
      </c>
      <c r="F4" s="1"/>
      <c r="G4" s="1">
        <v>102</v>
      </c>
      <c r="H4" s="1">
        <v>2.711885885434695E-3</v>
      </c>
      <c r="I4" s="1"/>
      <c r="J4" s="1" t="s">
        <v>67</v>
      </c>
      <c r="K4" s="1">
        <v>3.8561000000000001</v>
      </c>
    </row>
    <row r="5" spans="1:11" ht="15" x14ac:dyDescent="0.25">
      <c r="A5" s="1">
        <v>104</v>
      </c>
      <c r="B5" s="1">
        <v>1.862794439958626E-3</v>
      </c>
      <c r="C5" s="1"/>
      <c r="D5" s="1">
        <v>104</v>
      </c>
      <c r="E5" s="1">
        <v>2.1719986752849474E-3</v>
      </c>
      <c r="F5" s="1"/>
      <c r="G5" s="1">
        <v>104</v>
      </c>
      <c r="H5" s="1">
        <v>2.8792932389221093E-3</v>
      </c>
      <c r="I5" s="1"/>
      <c r="J5" s="1"/>
      <c r="K5" s="1"/>
    </row>
    <row r="6" spans="1:11" ht="15" x14ac:dyDescent="0.25">
      <c r="A6" s="1">
        <v>106</v>
      </c>
      <c r="B6" s="1">
        <v>1.9732031023269592E-3</v>
      </c>
      <c r="C6" s="1"/>
      <c r="D6" s="1">
        <v>106</v>
      </c>
      <c r="E6" s="1">
        <v>2.3022289763787729E-3</v>
      </c>
      <c r="F6" s="1"/>
      <c r="G6" s="1">
        <v>106</v>
      </c>
      <c r="H6" s="1">
        <v>3.055226567801439E-3</v>
      </c>
      <c r="I6" s="1"/>
      <c r="J6" s="1"/>
      <c r="K6" s="1"/>
    </row>
    <row r="7" spans="1:11" ht="15" x14ac:dyDescent="0.25">
      <c r="A7" s="1">
        <v>108</v>
      </c>
      <c r="B7" s="1">
        <v>2.0888977533878306E-3</v>
      </c>
      <c r="C7" s="1"/>
      <c r="D7" s="1">
        <v>108</v>
      </c>
      <c r="E7" s="1">
        <v>2.4388447355940812E-3</v>
      </c>
      <c r="F7" s="1"/>
      <c r="G7" s="1">
        <v>108</v>
      </c>
      <c r="H7" s="1">
        <v>3.2401173564290398E-3</v>
      </c>
      <c r="I7" s="1"/>
      <c r="J7" s="1"/>
      <c r="K7" s="1"/>
    </row>
    <row r="8" spans="1:11" ht="15" x14ac:dyDescent="0.25">
      <c r="A8" s="1">
        <v>110</v>
      </c>
      <c r="B8" s="1">
        <v>2.2101237252283301E-3</v>
      </c>
      <c r="C8" s="1"/>
      <c r="D8" s="1">
        <v>110</v>
      </c>
      <c r="E8" s="1">
        <v>2.5821541331992881E-3</v>
      </c>
      <c r="F8" s="1"/>
      <c r="G8" s="1">
        <v>110</v>
      </c>
      <c r="H8" s="1">
        <v>3.4344235369351273E-3</v>
      </c>
      <c r="I8" s="1"/>
      <c r="J8" s="1"/>
      <c r="K8" s="1"/>
    </row>
    <row r="9" spans="1:11" ht="15" x14ac:dyDescent="0.25">
      <c r="A9" s="1">
        <v>112</v>
      </c>
      <c r="B9" s="1">
        <v>2.3371402126676211E-3</v>
      </c>
      <c r="C9" s="1"/>
      <c r="D9" s="1">
        <v>112</v>
      </c>
      <c r="E9" s="1">
        <v>2.7324834285359367E-3</v>
      </c>
      <c r="F9" s="1"/>
      <c r="G9" s="1">
        <v>112</v>
      </c>
      <c r="H9" s="1">
        <v>3.6386313362143374E-3</v>
      </c>
      <c r="I9" s="1"/>
      <c r="J9" s="1"/>
      <c r="K9" s="1"/>
    </row>
    <row r="10" spans="1:11" ht="15" x14ac:dyDescent="0.25">
      <c r="A10" s="1">
        <v>114</v>
      </c>
      <c r="B10" s="1">
        <v>2.4702211714586753E-3</v>
      </c>
      <c r="C10" s="1"/>
      <c r="D10" s="1">
        <v>114</v>
      </c>
      <c r="E10" s="1">
        <v>2.8901781726552445E-3</v>
      </c>
      <c r="F10" s="1"/>
      <c r="G10" s="1">
        <v>114</v>
      </c>
      <c r="H10" s="1">
        <v>3.85325726543706E-3</v>
      </c>
      <c r="I10" s="1"/>
      <c r="J10" s="1"/>
      <c r="K10" s="1"/>
    </row>
    <row r="11" spans="1:11" ht="15" x14ac:dyDescent="0.25">
      <c r="A11" s="1">
        <v>116</v>
      </c>
      <c r="B11" s="1">
        <v>2.6096562809211354E-3</v>
      </c>
      <c r="C11" s="1"/>
      <c r="D11" s="1">
        <v>116</v>
      </c>
      <c r="E11" s="1">
        <v>3.0556045110090579E-3</v>
      </c>
      <c r="F11" s="1"/>
      <c r="G11" s="1">
        <v>116</v>
      </c>
      <c r="H11" s="1">
        <v>4.0788502643043234E-3</v>
      </c>
      <c r="I11" s="1"/>
      <c r="J11" s="1"/>
      <c r="K11" s="1"/>
    </row>
    <row r="12" spans="1:11" ht="15" x14ac:dyDescent="0.25">
      <c r="A12" s="1">
        <v>118</v>
      </c>
      <c r="B12" s="1">
        <v>2.7557519762013705E-3</v>
      </c>
      <c r="C12" s="1"/>
      <c r="D12" s="1">
        <v>118</v>
      </c>
      <c r="E12" s="1">
        <v>3.2291505836856693E-3</v>
      </c>
      <c r="F12" s="1"/>
      <c r="G12" s="1">
        <v>118</v>
      </c>
      <c r="H12" s="1">
        <v>4.3159940134244179E-3</v>
      </c>
      <c r="I12" s="1"/>
      <c r="J12" s="1"/>
      <c r="K12" s="1"/>
    </row>
    <row r="13" spans="1:11" ht="15" x14ac:dyDescent="0.25">
      <c r="A13" s="1">
        <v>120</v>
      </c>
      <c r="B13" s="1">
        <v>2.9088325558187522E-3</v>
      </c>
      <c r="C13" s="1"/>
      <c r="D13" s="1">
        <v>120</v>
      </c>
      <c r="E13" s="1">
        <v>3.4112280313476351E-3</v>
      </c>
      <c r="F13" s="1"/>
      <c r="G13" s="1">
        <v>120</v>
      </c>
      <c r="H13" s="1">
        <v>4.5653094294038077E-3</v>
      </c>
      <c r="I13" s="1"/>
      <c r="J13" s="1"/>
      <c r="K13" s="1"/>
    </row>
    <row r="14" spans="1:11" ht="15" x14ac:dyDescent="0.25">
      <c r="A14" s="1">
        <v>122</v>
      </c>
      <c r="B14" s="1">
        <v>3.0692413706560062E-3</v>
      </c>
      <c r="C14" s="1"/>
      <c r="D14" s="1">
        <v>122</v>
      </c>
      <c r="E14" s="1">
        <v>3.602273615788798E-3</v>
      </c>
      <c r="F14" s="1"/>
      <c r="G14" s="1">
        <v>122</v>
      </c>
      <c r="H14" s="1">
        <v>4.8274573586432057E-3</v>
      </c>
      <c r="I14" s="1"/>
      <c r="J14" s="1"/>
      <c r="K14" s="1"/>
    </row>
    <row r="15" spans="1:11" ht="15" x14ac:dyDescent="0.25">
      <c r="A15" s="1">
        <v>124</v>
      </c>
      <c r="B15" s="1">
        <v>3.2373421011019365E-3</v>
      </c>
      <c r="C15" s="1"/>
      <c r="D15" s="1">
        <v>124</v>
      </c>
      <c r="E15" s="1">
        <v>3.8027509648138613E-3</v>
      </c>
      <c r="F15" s="1"/>
      <c r="G15" s="1">
        <v>124</v>
      </c>
      <c r="H15" s="1">
        <v>5.1031414873147218E-3</v>
      </c>
      <c r="I15" s="1"/>
      <c r="J15" s="1"/>
      <c r="K15" s="1"/>
    </row>
    <row r="16" spans="1:11" ht="15" x14ac:dyDescent="0.25">
      <c r="A16" s="1">
        <v>126</v>
      </c>
      <c r="B16" s="1">
        <v>3.413520129649017E-3</v>
      </c>
      <c r="C16" s="1"/>
      <c r="D16" s="1">
        <v>126</v>
      </c>
      <c r="E16" s="1">
        <v>4.0131524520650164E-3</v>
      </c>
      <c r="F16" s="1"/>
      <c r="G16" s="1">
        <v>126</v>
      </c>
      <c r="H16" s="1">
        <v>5.3931114866693219E-3</v>
      </c>
      <c r="I16" s="1"/>
      <c r="J16" s="1"/>
      <c r="K16" s="1"/>
    </row>
    <row r="17" spans="1:11" ht="15" x14ac:dyDescent="0.25">
      <c r="A17" s="1">
        <v>128</v>
      </c>
      <c r="B17" s="1">
        <v>3.598184016913919E-3</v>
      </c>
      <c r="C17" s="1"/>
      <c r="D17" s="1">
        <v>128</v>
      </c>
      <c r="E17" s="1">
        <v>4.2340012233956781E-3</v>
      </c>
      <c r="F17" s="1"/>
      <c r="G17" s="1">
        <v>128</v>
      </c>
      <c r="H17" s="1">
        <v>5.6981664146431577E-3</v>
      </c>
      <c r="I17" s="1"/>
      <c r="J17" s="1"/>
      <c r="K17" s="1"/>
    </row>
    <row r="18" spans="1:11" ht="15" x14ac:dyDescent="0.25">
      <c r="A18" s="1">
        <v>130</v>
      </c>
      <c r="B18" s="1">
        <v>3.7917670897817946E-3</v>
      </c>
      <c r="C18" s="1"/>
      <c r="D18" s="1">
        <v>130</v>
      </c>
      <c r="E18" s="1">
        <v>4.4658533824659674E-3</v>
      </c>
      <c r="F18" s="1"/>
      <c r="G18" s="1">
        <v>130</v>
      </c>
      <c r="H18" s="1">
        <v>6.0191583967509343E-3</v>
      </c>
      <c r="I18" s="1"/>
      <c r="J18" s="1"/>
      <c r="K18" s="1"/>
    </row>
    <row r="19" spans="1:11" ht="15" x14ac:dyDescent="0.25">
      <c r="A19" s="1">
        <v>132</v>
      </c>
      <c r="B19" s="1">
        <v>3.9947291511531757E-3</v>
      </c>
      <c r="C19" s="1"/>
      <c r="D19" s="1">
        <v>132</v>
      </c>
      <c r="E19" s="1">
        <v>4.7093003494498298E-3</v>
      </c>
      <c r="F19" s="1"/>
      <c r="G19" s="1">
        <v>132</v>
      </c>
      <c r="H19" s="1">
        <v>6.356996611480481E-3</v>
      </c>
      <c r="I19" s="1"/>
      <c r="J19" s="1"/>
      <c r="K19" s="1"/>
    </row>
    <row r="20" spans="1:11" ht="15" x14ac:dyDescent="0.25">
      <c r="A20" s="1">
        <v>134</v>
      </c>
      <c r="B20" s="1">
        <v>4.2075583216683032E-3</v>
      </c>
      <c r="C20" s="1"/>
      <c r="D20" s="1">
        <v>134</v>
      </c>
      <c r="E20" s="1">
        <v>4.9649714080357565E-3</v>
      </c>
      <c r="F20" s="1"/>
      <c r="G20" s="1">
        <v>134</v>
      </c>
      <c r="H20" s="1">
        <v>6.7126516078329646E-3</v>
      </c>
      <c r="I20" s="1"/>
      <c r="J20" s="1"/>
      <c r="K20" s="1"/>
    </row>
    <row r="21" spans="1:11" ht="15" x14ac:dyDescent="0.25">
      <c r="A21" s="1">
        <v>136</v>
      </c>
      <c r="B21" s="1">
        <v>4.4307730247423738E-3</v>
      </c>
      <c r="C21" s="1"/>
      <c r="D21" s="1">
        <v>136</v>
      </c>
      <c r="E21" s="1">
        <v>5.2335364573721233E-3</v>
      </c>
      <c r="F21" s="1"/>
      <c r="G21" s="1">
        <v>136</v>
      </c>
      <c r="H21" s="1">
        <v>7.0871599853777889E-3</v>
      </c>
      <c r="I21" s="1"/>
      <c r="J21" s="1"/>
      <c r="K21" s="1"/>
    </row>
    <row r="22" spans="1:11" ht="15" x14ac:dyDescent="0.25">
      <c r="A22" s="1">
        <v>138</v>
      </c>
      <c r="B22" s="1">
        <v>4.6649241273042374E-3</v>
      </c>
      <c r="C22" s="1"/>
      <c r="D22" s="1">
        <v>138</v>
      </c>
      <c r="E22" s="1">
        <v>5.5157089871948894E-3</v>
      </c>
      <c r="F22" s="1"/>
      <c r="G22" s="1">
        <v>138</v>
      </c>
      <c r="H22" s="1">
        <v>7.4816294701569586E-3</v>
      </c>
      <c r="I22" s="1"/>
      <c r="J22" s="1"/>
      <c r="K22" s="1"/>
    </row>
    <row r="23" spans="1:11" ht="15" x14ac:dyDescent="0.25">
      <c r="A23" s="1">
        <v>140</v>
      </c>
      <c r="B23" s="1">
        <v>4.9105972498106887E-3</v>
      </c>
      <c r="C23" s="1"/>
      <c r="D23" s="1">
        <v>140</v>
      </c>
      <c r="E23" s="1">
        <v>5.8122492961495409E-3</v>
      </c>
      <c r="F23" s="1"/>
      <c r="G23" s="1">
        <v>140</v>
      </c>
      <c r="H23" s="1">
        <v>7.8972444230638317E-3</v>
      </c>
      <c r="I23" s="1"/>
      <c r="J23" s="1"/>
      <c r="K23" s="1"/>
    </row>
    <row r="24" spans="1:11" ht="15" x14ac:dyDescent="0.25">
      <c r="A24" s="1">
        <v>142</v>
      </c>
      <c r="B24" s="1">
        <v>5.1684152603844735E-3</v>
      </c>
      <c r="C24" s="1"/>
      <c r="D24" s="1">
        <v>142</v>
      </c>
      <c r="E24" s="1">
        <v>6.1239679752560505E-3</v>
      </c>
      <c r="F24" s="1"/>
      <c r="G24" s="1">
        <v>142</v>
      </c>
      <c r="H24" s="1">
        <v>8.3352718209576127E-3</v>
      </c>
      <c r="I24" s="1"/>
      <c r="J24" s="1"/>
      <c r="K24" s="1"/>
    </row>
    <row r="25" spans="1:11" ht="15" x14ac:dyDescent="0.25">
      <c r="A25" s="1">
        <v>144</v>
      </c>
      <c r="B25" s="1">
        <v>5.4390409693757524E-3</v>
      </c>
      <c r="C25" s="1"/>
      <c r="D25" s="1">
        <v>144</v>
      </c>
      <c r="E25" s="1">
        <v>6.4517296806310132E-3</v>
      </c>
      <c r="F25" s="1"/>
      <c r="G25" s="1">
        <v>144</v>
      </c>
      <c r="H25" s="1">
        <v>8.7970677547766218E-3</v>
      </c>
      <c r="I25" s="1"/>
      <c r="J25" s="1"/>
      <c r="K25" s="1"/>
    </row>
    <row r="26" spans="1:11" ht="15" x14ac:dyDescent="0.25">
      <c r="A26" s="1">
        <v>146</v>
      </c>
      <c r="B26" s="1">
        <v>5.7231800421807533E-3</v>
      </c>
      <c r="C26" s="1"/>
      <c r="D26" s="1">
        <v>146</v>
      </c>
      <c r="E26" s="1">
        <v>6.7964572219465502E-3</v>
      </c>
      <c r="F26" s="1"/>
      <c r="G26" s="1">
        <v>146</v>
      </c>
      <c r="H26" s="1">
        <v>9.2840844933429478E-3</v>
      </c>
      <c r="I26" s="1"/>
      <c r="J26" s="1"/>
      <c r="K26" s="1"/>
    </row>
    <row r="27" spans="1:11" ht="15" x14ac:dyDescent="0.25">
      <c r="A27" s="1">
        <v>148</v>
      </c>
      <c r="B27" s="1">
        <v>6.0215841499221545E-3</v>
      </c>
      <c r="C27" s="1"/>
      <c r="D27" s="1">
        <v>148</v>
      </c>
      <c r="E27" s="1">
        <v>7.1591359957452472E-3</v>
      </c>
      <c r="F27" s="1"/>
      <c r="G27" s="1">
        <v>148</v>
      </c>
      <c r="H27" s="1">
        <v>9.7978781664253001E-3</v>
      </c>
      <c r="I27" s="1"/>
      <c r="J27" s="1"/>
      <c r="K27" s="1"/>
    </row>
    <row r="28" spans="1:11" ht="15" x14ac:dyDescent="0.25">
      <c r="A28" s="1">
        <v>150</v>
      </c>
      <c r="B28" s="1">
        <v>6.335054379491889E-3</v>
      </c>
      <c r="C28" s="1"/>
      <c r="D28" s="1">
        <v>150</v>
      </c>
      <c r="E28" s="1">
        <v>7.5408187956312878E-3</v>
      </c>
      <c r="F28" s="1"/>
      <c r="G28" s="1">
        <v>150</v>
      </c>
      <c r="H28" s="1">
        <v>1.0340117126037884E-2</v>
      </c>
      <c r="I28" s="1"/>
      <c r="J28" s="1"/>
      <c r="K28" s="1"/>
    </row>
    <row r="29" spans="1:11" ht="15" x14ac:dyDescent="0.25">
      <c r="A29" s="1">
        <v>152</v>
      </c>
      <c r="B29" s="1">
        <v>6.6644449265815808E-3</v>
      </c>
      <c r="C29" s="1"/>
      <c r="D29" s="1">
        <v>152</v>
      </c>
      <c r="E29" s="1">
        <v>7.9426310345727114E-3</v>
      </c>
      <c r="F29" s="1"/>
      <c r="G29" s="1">
        <v>152</v>
      </c>
      <c r="H29" s="1">
        <v>1.091259105088549E-2</v>
      </c>
      <c r="I29" s="1"/>
      <c r="J29" s="1"/>
      <c r="K29" s="1"/>
    </row>
    <row r="30" spans="1:11" ht="15" x14ac:dyDescent="0.25">
      <c r="A30" s="1">
        <v>154</v>
      </c>
      <c r="B30" s="1">
        <v>7.0106670976790575E-3</v>
      </c>
      <c r="C30" s="1"/>
      <c r="D30" s="1">
        <v>154</v>
      </c>
      <c r="E30" s="1">
        <v>8.3657764181238603E-3</v>
      </c>
      <c r="F30" s="1"/>
      <c r="G30" s="1">
        <v>154</v>
      </c>
      <c r="H30" s="1">
        <v>1.1517220865448818E-2</v>
      </c>
      <c r="I30" s="1"/>
      <c r="J30" s="1"/>
      <c r="K30" s="1"/>
    </row>
    <row r="31" spans="1:11" ht="15" x14ac:dyDescent="0.25">
      <c r="A31" s="1">
        <v>156</v>
      </c>
      <c r="B31" s="1">
        <v>7.3746936495854287E-3</v>
      </c>
      <c r="C31" s="1"/>
      <c r="D31" s="1">
        <v>156</v>
      </c>
      <c r="E31" s="1">
        <v>8.8115431113064968E-3</v>
      </c>
      <c r="F31" s="1"/>
      <c r="G31" s="1">
        <v>156</v>
      </c>
      <c r="H31" s="1">
        <v>1.215606955244275E-2</v>
      </c>
      <c r="I31" s="1"/>
      <c r="J31" s="1"/>
      <c r="K31" s="1"/>
    </row>
    <row r="32" spans="1:11" ht="15" x14ac:dyDescent="0.25">
      <c r="A32" s="1">
        <v>158</v>
      </c>
      <c r="B32" s="1">
        <v>7.7575634979066832E-3</v>
      </c>
      <c r="C32" s="1"/>
      <c r="D32" s="1">
        <v>158</v>
      </c>
      <c r="E32" s="1">
        <v>9.2813104462666773E-3</v>
      </c>
      <c r="F32" s="1"/>
      <c r="G32" s="1">
        <v>158</v>
      </c>
      <c r="H32" s="1">
        <v>1.2831353945382151E-2</v>
      </c>
      <c r="I32" s="1"/>
      <c r="J32" s="1"/>
      <c r="K32" s="1"/>
    </row>
    <row r="33" spans="1:11" ht="15" x14ac:dyDescent="0.25">
      <c r="A33" s="1">
        <v>160</v>
      </c>
      <c r="B33" s="1">
        <v>8.1603868291280079E-3</v>
      </c>
      <c r="C33" s="1"/>
      <c r="D33" s="1">
        <v>160</v>
      </c>
      <c r="E33" s="1">
        <v>9.7765562226499458E-3</v>
      </c>
      <c r="F33" s="1"/>
      <c r="G33" s="1">
        <v>160</v>
      </c>
      <c r="H33" s="1">
        <v>1.3545457596786159E-2</v>
      </c>
      <c r="I33" s="1"/>
      <c r="J33" s="1"/>
      <c r="K33" s="1"/>
    </row>
    <row r="34" spans="1:11" ht="15" x14ac:dyDescent="0.25">
      <c r="A34" s="1">
        <v>162</v>
      </c>
      <c r="B34" s="1">
        <v>8.584350654429862E-3</v>
      </c>
      <c r="C34" s="1"/>
      <c r="D34" s="1">
        <v>162</v>
      </c>
      <c r="E34" s="1">
        <v>1.0298864658024764E-2</v>
      </c>
      <c r="F34" s="1"/>
      <c r="G34" s="1">
        <v>162</v>
      </c>
      <c r="H34" s="1">
        <v>1.4300944827260631E-2</v>
      </c>
      <c r="I34" s="1"/>
      <c r="J34" s="1"/>
      <c r="K34" s="1"/>
    </row>
    <row r="35" spans="1:11" ht="15" x14ac:dyDescent="0.25">
      <c r="A35" s="1">
        <v>164</v>
      </c>
      <c r="B35" s="1">
        <v>9.0307248473017188E-3</v>
      </c>
      <c r="C35" s="1"/>
      <c r="D35" s="1">
        <v>164</v>
      </c>
      <c r="E35" s="1">
        <v>1.0849935051606585E-2</v>
      </c>
      <c r="F35" s="1"/>
      <c r="G35" s="1">
        <v>164</v>
      </c>
      <c r="H35" s="1">
        <v>1.5100576071370941E-2</v>
      </c>
      <c r="I35" s="1"/>
      <c r="J35" s="1"/>
      <c r="K35" s="1"/>
    </row>
    <row r="36" spans="1:11" ht="15" x14ac:dyDescent="0.25">
      <c r="A36" s="1">
        <v>166</v>
      </c>
      <c r="B36" s="1">
        <v>9.5008687113554702E-3</v>
      </c>
      <c r="C36" s="1"/>
      <c r="D36" s="1">
        <v>166</v>
      </c>
      <c r="E36" s="1">
        <v>1.1431591231129468E-2</v>
      </c>
      <c r="F36" s="1"/>
      <c r="G36" s="1">
        <v>166</v>
      </c>
      <c r="H36" s="1">
        <v>1.5947324647937355E-2</v>
      </c>
      <c r="I36" s="1"/>
      <c r="J36" s="1"/>
      <c r="K36" s="1"/>
    </row>
    <row r="37" spans="1:11" ht="15" x14ac:dyDescent="0.25">
      <c r="A37" s="1">
        <v>168</v>
      </c>
      <c r="B37" s="1">
        <v>9.9962381295473079E-3</v>
      </c>
      <c r="C37" s="1"/>
      <c r="D37" s="1">
        <v>168</v>
      </c>
      <c r="E37" s="1">
        <v>1.2045791860034183E-2</v>
      </c>
      <c r="F37" s="1"/>
      <c r="G37" s="1">
        <v>168</v>
      </c>
      <c r="H37" s="1">
        <v>1.6844395095275355E-2</v>
      </c>
      <c r="I37" s="1"/>
      <c r="J37" s="1"/>
      <c r="K37" s="1"/>
    </row>
    <row r="38" spans="1:11" ht="15" x14ac:dyDescent="0.25">
      <c r="A38" s="1">
        <v>170</v>
      </c>
      <c r="B38" s="1">
        <v>1.0518393351377275E-2</v>
      </c>
      <c r="C38" s="1"/>
      <c r="D38" s="1">
        <v>170</v>
      </c>
      <c r="E38" s="1">
        <v>1.2694641690215724E-2</v>
      </c>
      <c r="F38" s="1"/>
      <c r="G38" s="1">
        <v>170</v>
      </c>
      <c r="H38" s="1">
        <v>1.779524322597259E-2</v>
      </c>
      <c r="I38" s="1"/>
      <c r="J38" s="1"/>
      <c r="K38" s="1"/>
    </row>
    <row r="39" spans="1:11" ht="15" x14ac:dyDescent="0.25">
      <c r="A39" s="1">
        <v>172</v>
      </c>
      <c r="B39" s="1">
        <v>1.1069007480546067E-2</v>
      </c>
      <c r="C39" s="1"/>
      <c r="D39" s="1">
        <v>172</v>
      </c>
      <c r="E39" s="1">
        <v>1.3380403854578504E-2</v>
      </c>
      <c r="F39" s="1"/>
      <c r="G39" s="1">
        <v>172</v>
      </c>
      <c r="H39" s="1">
        <v>1.8803598071248429E-2</v>
      </c>
      <c r="I39" s="1"/>
      <c r="J39" s="1"/>
      <c r="K39" s="1"/>
    </row>
    <row r="40" spans="1:11" ht="15" x14ac:dyDescent="0.25">
      <c r="A40" s="1">
        <v>174</v>
      </c>
      <c r="B40" s="1">
        <v>1.1649875732166026E-2</v>
      </c>
      <c r="C40" s="1"/>
      <c r="D40" s="1">
        <v>174</v>
      </c>
      <c r="E40" s="1">
        <v>1.4105513303561357E-2</v>
      </c>
      <c r="F40" s="1"/>
      <c r="G40" s="1">
        <v>174</v>
      </c>
      <c r="H40" s="1">
        <v>1.9873485901716004E-2</v>
      </c>
      <c r="I40" s="1"/>
      <c r="J40" s="1"/>
      <c r="K40" s="1"/>
    </row>
    <row r="41" spans="1:11" ht="15" x14ac:dyDescent="0.25">
      <c r="A41" s="1">
        <v>176</v>
      </c>
      <c r="B41" s="1">
        <v>1.2262925535930114E-2</v>
      </c>
      <c r="C41" s="1"/>
      <c r="D41" s="1">
        <v>176</v>
      </c>
      <c r="E41" s="1">
        <v>1.4872591500855847E-2</v>
      </c>
      <c r="F41" s="1"/>
      <c r="G41" s="1">
        <v>176</v>
      </c>
      <c r="H41" s="1">
        <v>2.1009256529659681E-2</v>
      </c>
      <c r="I41" s="1"/>
      <c r="J41" s="1"/>
      <c r="K41" s="1"/>
    </row>
    <row r="42" spans="1:11" ht="15" x14ac:dyDescent="0.25">
      <c r="A42" s="1">
        <v>178</v>
      </c>
      <c r="B42" s="1">
        <v>1.2910227569783772E-2</v>
      </c>
      <c r="C42" s="1"/>
      <c r="D42" s="1">
        <v>178</v>
      </c>
      <c r="E42" s="1">
        <v>1.5684462505705432E-2</v>
      </c>
      <c r="F42" s="1"/>
      <c r="G42" s="1">
        <v>178</v>
      </c>
      <c r="H42" s="1">
        <v>2.221561211773293E-2</v>
      </c>
      <c r="I42" s="1"/>
      <c r="J42" s="1"/>
      <c r="K42" s="1"/>
    </row>
    <row r="43" spans="1:11" ht="15" x14ac:dyDescent="0.25">
      <c r="A43" s="1">
        <v>180</v>
      </c>
      <c r="B43" s="1">
        <v>1.3594007817691933E-2</v>
      </c>
      <c r="C43" s="1"/>
      <c r="D43" s="1">
        <v>180</v>
      </c>
      <c r="E43" s="1">
        <v>1.6544170582698192E-2</v>
      </c>
      <c r="F43" s="1"/>
      <c r="G43" s="1">
        <v>180</v>
      </c>
      <c r="H43" s="1">
        <v>2.3497638740306859E-2</v>
      </c>
      <c r="I43" s="1"/>
      <c r="J43" s="1"/>
      <c r="K43" s="1"/>
    </row>
    <row r="44" spans="1:11" ht="15" x14ac:dyDescent="0.25">
      <c r="A44" s="1">
        <v>182</v>
      </c>
      <c r="B44" s="1">
        <v>1.4316660755129607E-2</v>
      </c>
      <c r="C44" s="1"/>
      <c r="D44" s="1">
        <v>182</v>
      </c>
      <c r="E44" s="1">
        <v>1.7454999494883494E-2</v>
      </c>
      <c r="F44" s="1"/>
      <c r="G44" s="1">
        <v>182</v>
      </c>
      <c r="H44" s="1">
        <v>2.4860840966605902E-2</v>
      </c>
      <c r="I44" s="1"/>
      <c r="J44" s="1"/>
      <c r="K44" s="1"/>
    </row>
    <row r="45" spans="1:11" ht="15" x14ac:dyDescent="0.25">
      <c r="A45" s="1">
        <v>184</v>
      </c>
      <c r="B45" s="1">
        <v>1.5080763777096218E-2</v>
      </c>
      <c r="C45" s="1"/>
      <c r="D45" s="1">
        <v>184</v>
      </c>
      <c r="E45" s="1">
        <v>1.8420493652524961E-2</v>
      </c>
      <c r="F45" s="1"/>
      <c r="G45" s="1">
        <v>184</v>
      </c>
      <c r="H45" s="1">
        <v>2.6311179759104353E-2</v>
      </c>
      <c r="I45" s="1"/>
      <c r="J45" s="1"/>
      <c r="K45" s="1"/>
    </row>
    <row r="46" spans="1:11" ht="15" x14ac:dyDescent="0.25">
      <c r="A46" s="1">
        <v>186</v>
      </c>
      <c r="B46" s="1">
        <v>1.5889092995845733E-2</v>
      </c>
      <c r="C46" s="1"/>
      <c r="D46" s="1">
        <v>186</v>
      </c>
      <c r="E46" s="1">
        <v>1.9444481307989481E-2</v>
      </c>
      <c r="F46" s="1"/>
      <c r="G46" s="1">
        <v>186</v>
      </c>
      <c r="H46" s="1">
        <v>2.7855114006406612E-2</v>
      </c>
      <c r="I46" s="1"/>
      <c r="J46" s="1"/>
      <c r="K46" s="1"/>
    </row>
    <row r="47" spans="1:11" ht="15" x14ac:dyDescent="0.25">
      <c r="A47" s="1">
        <v>188</v>
      </c>
      <c r="B47" s="1">
        <v>1.6744640549292478E-2</v>
      </c>
      <c r="C47" s="1"/>
      <c r="D47" s="1">
        <v>188</v>
      </c>
      <c r="E47" s="1">
        <v>2.0531100007277092E-2</v>
      </c>
      <c r="F47" s="1"/>
      <c r="G47" s="1">
        <v>188</v>
      </c>
      <c r="H47" s="1">
        <v>2.949964603668942E-2</v>
      </c>
      <c r="I47" s="1"/>
      <c r="J47" s="1"/>
      <c r="K47" s="1"/>
    </row>
    <row r="48" spans="1:11" ht="15" x14ac:dyDescent="0.25">
      <c r="A48" s="1">
        <v>190</v>
      </c>
      <c r="B48" s="1">
        <v>1.7650633576330121E-2</v>
      </c>
      <c r="C48" s="1"/>
      <c r="D48" s="1">
        <v>190</v>
      </c>
      <c r="E48" s="1">
        <v>2.1684824530695979E-2</v>
      </c>
      <c r="F48" s="1"/>
      <c r="G48" s="1">
        <v>190</v>
      </c>
      <c r="H48" s="1">
        <v>3.1252371485439578E-2</v>
      </c>
      <c r="I48" s="1"/>
      <c r="J48" s="1"/>
      <c r="K48" s="1"/>
    </row>
    <row r="49" spans="1:11" ht="15" x14ac:dyDescent="0.25">
      <c r="A49" s="1">
        <v>192</v>
      </c>
      <c r="B49" s="1">
        <v>1.8610555032242071E-2</v>
      </c>
      <c r="C49" s="1"/>
      <c r="D49" s="1">
        <v>192</v>
      </c>
      <c r="E49" s="1">
        <v>2.2910497579295197E-2</v>
      </c>
      <c r="F49" s="1"/>
      <c r="G49" s="1">
        <v>192</v>
      </c>
      <c r="H49" s="1">
        <v>3.3121533919168611E-2</v>
      </c>
      <c r="I49" s="1"/>
      <c r="J49" s="1"/>
      <c r="K49" s="1"/>
    </row>
    <row r="50" spans="1:11" ht="15" x14ac:dyDescent="0.25">
      <c r="A50" s="1">
        <v>194</v>
      </c>
      <c r="B50" s="1">
        <v>1.9628166536147962E-2</v>
      </c>
      <c r="C50" s="1"/>
      <c r="D50" s="1">
        <v>194</v>
      </c>
      <c r="E50" s="1">
        <v>2.4213363489999362E-2</v>
      </c>
      <c r="F50" s="1"/>
      <c r="G50" s="1">
        <v>194</v>
      </c>
      <c r="H50" s="1">
        <v>3.5116084644279177E-2</v>
      </c>
      <c r="I50" s="1"/>
      <c r="J50" s="1"/>
      <c r="K50" s="1"/>
    </row>
    <row r="51" spans="1:11" ht="15" x14ac:dyDescent="0.25">
      <c r="A51" s="1">
        <v>196</v>
      </c>
      <c r="B51" s="1">
        <v>2.070753346321752E-2</v>
      </c>
      <c r="C51" s="1"/>
      <c r="D51" s="1">
        <v>196</v>
      </c>
      <c r="E51" s="1">
        <v>2.5599105291074675E-2</v>
      </c>
      <c r="F51" s="1"/>
      <c r="G51" s="1">
        <v>196</v>
      </c>
      <c r="H51" s="1">
        <v>3.7245748156271574E-2</v>
      </c>
      <c r="I51" s="1"/>
      <c r="J51" s="1"/>
      <c r="K51" s="1"/>
    </row>
    <row r="52" spans="1:11" ht="15" x14ac:dyDescent="0.25">
      <c r="A52" s="1">
        <v>198</v>
      </c>
      <c r="B52" s="1">
        <v>2.1853052517315841E-2</v>
      </c>
      <c r="C52" s="1"/>
      <c r="D52" s="1">
        <v>198</v>
      </c>
      <c r="E52" s="1">
        <v>2.7073885440617729E-2</v>
      </c>
      <c r="F52" s="1"/>
      <c r="G52" s="1">
        <v>198</v>
      </c>
      <c r="H52" s="1">
        <v>3.9521093707675758E-2</v>
      </c>
      <c r="I52" s="1"/>
      <c r="J52" s="1"/>
      <c r="K52" s="1"/>
    </row>
    <row r="53" spans="1:11" ht="15" x14ac:dyDescent="0.25">
      <c r="A53" s="1">
        <v>200</v>
      </c>
      <c r="B53" s="1">
        <v>2.3069482045083967E-2</v>
      </c>
      <c r="C53" s="1"/>
      <c r="D53" s="1">
        <v>200</v>
      </c>
      <c r="E53" s="1">
        <v>2.8644390624258054E-2</v>
      </c>
      <c r="F53" s="1"/>
      <c r="G53" s="1">
        <v>200</v>
      </c>
      <c r="H53" s="1">
        <v>4.1953613491535813E-2</v>
      </c>
      <c r="I53" s="1"/>
      <c r="J53" s="1"/>
      <c r="K53" s="1"/>
    </row>
    <row r="54" spans="1:11" ht="15" x14ac:dyDescent="0.25">
      <c r="A54" s="1">
        <v>202</v>
      </c>
      <c r="B54" s="1">
        <v>2.436197538031859E-2</v>
      </c>
      <c r="C54" s="1"/>
      <c r="D54" s="1">
        <v>202</v>
      </c>
      <c r="E54" s="1">
        <v>3.0317881024073401E-2</v>
      </c>
      <c r="F54" s="1"/>
      <c r="G54" s="1">
        <v>202</v>
      </c>
      <c r="H54" s="1">
        <v>4.4555807948574389E-2</v>
      </c>
      <c r="I54" s="1"/>
      <c r="J54" s="1"/>
      <c r="K54" s="1"/>
    </row>
    <row r="55" spans="1:11" ht="15" x14ac:dyDescent="0.25">
      <c r="A55" s="1">
        <v>204</v>
      </c>
      <c r="B55" s="1">
        <v>2.5736117538095793E-2</v>
      </c>
      <c r="C55" s="1"/>
      <c r="D55" s="1">
        <v>204</v>
      </c>
      <c r="E55" s="1">
        <v>3.2102244508721567E-2</v>
      </c>
      <c r="F55" s="1"/>
      <c r="G55" s="1">
        <v>204</v>
      </c>
      <c r="H55" s="1">
        <v>4.7341278706985235E-2</v>
      </c>
      <c r="I55" s="1"/>
      <c r="J55" s="1"/>
      <c r="K55" s="1"/>
    </row>
    <row r="56" spans="1:11" ht="15" x14ac:dyDescent="0.25">
      <c r="A56" s="1">
        <v>206</v>
      </c>
      <c r="B56" s="1">
        <v>2.7197965611542307E-2</v>
      </c>
      <c r="C56" s="1"/>
      <c r="D56" s="1">
        <v>206</v>
      </c>
      <c r="E56" s="1">
        <v>3.4006056234602511E-2</v>
      </c>
      <c r="F56" s="1"/>
      <c r="G56" s="1">
        <v>206</v>
      </c>
      <c r="H56" s="1">
        <v>5.032482964999363E-2</v>
      </c>
      <c r="I56" s="1"/>
      <c r="J56" s="1"/>
      <c r="K56" s="1"/>
    </row>
    <row r="57" spans="1:11" ht="15" x14ac:dyDescent="0.25">
      <c r="A57" s="1">
        <v>208</v>
      </c>
      <c r="B57" s="1">
        <v>2.8754093260603963E-2</v>
      </c>
      <c r="C57" s="1"/>
      <c r="D57" s="1">
        <v>208</v>
      </c>
      <c r="E57" s="1">
        <v>3.6038644189013036E-2</v>
      </c>
      <c r="F57" s="1"/>
      <c r="G57" s="1">
        <v>208</v>
      </c>
      <c r="H57" s="1">
        <v>5.3522576572335501E-2</v>
      </c>
      <c r="I57" s="1"/>
      <c r="J57" s="1"/>
      <c r="K57" s="1"/>
    </row>
    <row r="58" spans="1:11" ht="15" x14ac:dyDescent="0.25">
      <c r="A58" s="1">
        <v>210</v>
      </c>
      <c r="B58" s="1">
        <v>3.041163972164096E-2</v>
      </c>
      <c r="C58" s="1"/>
      <c r="D58" s="1">
        <v>210</v>
      </c>
      <c r="E58" s="1">
        <v>3.8210161247859031E-2</v>
      </c>
      <c r="F58" s="1"/>
      <c r="G58" s="1">
        <v>210</v>
      </c>
      <c r="H58" s="1">
        <v>5.695206582564083E-2</v>
      </c>
      <c r="I58" s="1"/>
      <c r="J58" s="1"/>
      <c r="K58" s="1"/>
    </row>
    <row r="59" spans="1:11" ht="15" x14ac:dyDescent="0.25">
      <c r="A59" s="1">
        <v>212</v>
      </c>
      <c r="B59" s="1">
        <v>3.2178363809197252E-2</v>
      </c>
      <c r="C59" s="1"/>
      <c r="D59" s="1">
        <v>212</v>
      </c>
      <c r="E59" s="1">
        <v>4.053166436143163E-2</v>
      </c>
      <c r="F59" s="1"/>
      <c r="G59" s="1">
        <v>212</v>
      </c>
      <c r="H59" s="1">
        <v>6.0632402255384354E-2</v>
      </c>
      <c r="I59" s="1"/>
      <c r="J59" s="1"/>
      <c r="K59" s="1"/>
    </row>
    <row r="60" spans="1:11" ht="15" x14ac:dyDescent="0.25">
      <c r="A60" s="1">
        <v>214</v>
      </c>
      <c r="B60" s="1">
        <v>3.4062703426699148E-2</v>
      </c>
      <c r="C60" s="1"/>
      <c r="D60" s="1">
        <v>214</v>
      </c>
      <c r="E60" s="1">
        <v>4.301520152031868E-2</v>
      </c>
      <c r="F60" s="1"/>
      <c r="G60" s="1">
        <v>214</v>
      </c>
      <c r="H60" s="1">
        <v>6.4584386587159925E-2</v>
      </c>
      <c r="I60" s="1"/>
      <c r="J60" s="1"/>
      <c r="K60" s="1"/>
    </row>
    <row r="61" spans="1:11" ht="15" x14ac:dyDescent="0.25">
      <c r="A61" s="1">
        <v>216</v>
      </c>
      <c r="B61" s="1">
        <v>3.6073841150811803E-2</v>
      </c>
      <c r="C61" s="1"/>
      <c r="D61" s="1">
        <v>216</v>
      </c>
      <c r="E61" s="1">
        <v>4.5673907187438911E-2</v>
      </c>
      <c r="F61" s="1"/>
      <c r="G61" s="1">
        <v>216</v>
      </c>
      <c r="H61" s="1">
        <v>6.8830662213269389E-2</v>
      </c>
      <c r="I61" s="1"/>
      <c r="J61" s="1"/>
      <c r="K61" s="1"/>
    </row>
    <row r="62" spans="1:11" ht="15" x14ac:dyDescent="0.25">
      <c r="A62" s="1">
        <v>218</v>
      </c>
      <c r="B62" s="1">
        <v>3.8221776504207883E-2</v>
      </c>
      <c r="C62" s="1"/>
      <c r="D62" s="1">
        <v>218</v>
      </c>
      <c r="E62" s="1">
        <v>4.8522106908264084E-2</v>
      </c>
      <c r="F62" s="1"/>
      <c r="G62" s="1">
        <v>218</v>
      </c>
      <c r="H62" s="1">
        <v>7.339587104401657E-2</v>
      </c>
      <c r="I62" s="1"/>
      <c r="J62" s="1"/>
      <c r="K62" s="1"/>
    </row>
    <row r="63" spans="1:11" ht="15" x14ac:dyDescent="0.25">
      <c r="A63" s="1">
        <v>220</v>
      </c>
      <c r="B63" s="1">
        <v>4.0517405582695898E-2</v>
      </c>
      <c r="C63" s="1"/>
      <c r="D63" s="1">
        <v>220</v>
      </c>
      <c r="E63" s="1">
        <v>5.1575431825350515E-2</v>
      </c>
      <c r="F63" s="1"/>
      <c r="G63" s="1">
        <v>220</v>
      </c>
      <c r="H63" s="1">
        <v>7.830681769944281E-2</v>
      </c>
      <c r="I63" s="1"/>
      <c r="J63" s="1"/>
      <c r="K63" s="1"/>
    </row>
    <row r="64" spans="1:11" ht="15" x14ac:dyDescent="0.25">
      <c r="A64" s="1">
        <v>222</v>
      </c>
      <c r="B64" s="1">
        <v>4.2972608753767849E-2</v>
      </c>
      <c r="C64" s="1"/>
      <c r="D64" s="1">
        <v>222</v>
      </c>
      <c r="E64" s="1">
        <v>5.4850943819647169E-2</v>
      </c>
      <c r="F64" s="1"/>
      <c r="G64" s="1">
        <v>222</v>
      </c>
      <c r="H64" s="1">
        <v>8.3592640799164397E-2</v>
      </c>
      <c r="I64" s="1"/>
      <c r="J64" s="1"/>
      <c r="K64" s="1"/>
    </row>
    <row r="65" spans="1:11" ht="15" x14ac:dyDescent="0.25">
      <c r="A65" s="1">
        <v>224</v>
      </c>
      <c r="B65" s="1">
        <v>4.5600347192755852E-2</v>
      </c>
      <c r="C65" s="1"/>
      <c r="D65" s="1">
        <v>224</v>
      </c>
      <c r="E65" s="1">
        <v>5.8367271972307844E-2</v>
      </c>
      <c r="F65" s="1"/>
      <c r="G65" s="1">
        <v>224</v>
      </c>
      <c r="H65" s="1">
        <v>8.9284989427162564E-2</v>
      </c>
      <c r="I65" s="1"/>
      <c r="J65" s="1"/>
      <c r="K65" s="1"/>
    </row>
    <row r="66" spans="1:11" ht="15" x14ac:dyDescent="0.25">
      <c r="A66" s="1">
        <v>226</v>
      </c>
      <c r="B66" s="1">
        <v>4.8414769067354313E-2</v>
      </c>
      <c r="C66" s="1"/>
      <c r="D66" s="1">
        <v>226</v>
      </c>
      <c r="E66" s="1">
        <v>6.2144760977121072E-2</v>
      </c>
      <c r="F66" s="1"/>
      <c r="G66" s="1">
        <v>226</v>
      </c>
      <c r="H66" s="1">
        <v>9.5418201964708738E-2</v>
      </c>
      <c r="I66" s="1"/>
      <c r="J66" s="1"/>
      <c r="K66" s="1"/>
    </row>
    <row r="67" spans="1:11" ht="15" x14ac:dyDescent="0.25">
      <c r="A67" s="1">
        <v>228</v>
      </c>
      <c r="B67" s="1">
        <v>5.1431326217617257E-2</v>
      </c>
      <c r="C67" s="1"/>
      <c r="D67" s="1">
        <v>228</v>
      </c>
      <c r="E67" s="1">
        <v>6.6205632022593552E-2</v>
      </c>
      <c r="F67" s="1"/>
      <c r="G67" s="1">
        <v>228</v>
      </c>
      <c r="H67" s="1">
        <v>0.10202948335053241</v>
      </c>
      <c r="I67" s="1"/>
      <c r="J67" s="1"/>
      <c r="K67" s="1"/>
    </row>
    <row r="68" spans="1:11" ht="15" x14ac:dyDescent="0.25">
      <c r="A68" s="1">
        <v>230</v>
      </c>
      <c r="B68" s="1">
        <v>5.4666902201774614E-2</v>
      </c>
      <c r="C68" s="1"/>
      <c r="D68" s="1">
        <v>230</v>
      </c>
      <c r="E68" s="1">
        <v>7.0574156487820505E-2</v>
      </c>
      <c r="F68" s="1"/>
      <c r="G68" s="1">
        <v>230</v>
      </c>
      <c r="H68" s="1">
        <v>0.10915907538736813</v>
      </c>
      <c r="I68" s="1"/>
      <c r="J68" s="1"/>
      <c r="K68" s="1"/>
    </row>
    <row r="69" spans="1:11" ht="15" x14ac:dyDescent="0.25">
      <c r="A69" s="1">
        <v>232</v>
      </c>
      <c r="B69" s="1">
        <v>5.8139952581606646E-2</v>
      </c>
      <c r="C69" s="1"/>
      <c r="D69" s="1">
        <v>232</v>
      </c>
      <c r="E69" s="1">
        <v>7.527684253670186E-2</v>
      </c>
      <c r="F69" s="1"/>
      <c r="G69" s="1">
        <v>232</v>
      </c>
      <c r="H69" s="1">
        <v>0.11685041290512743</v>
      </c>
      <c r="I69" s="1"/>
      <c r="J69" s="1"/>
      <c r="K69" s="1"/>
    </row>
    <row r="70" spans="1:11" ht="15" x14ac:dyDescent="0.25">
      <c r="A70" s="1">
        <v>234</v>
      </c>
      <c r="B70" s="1">
        <v>6.1870658295882452E-2</v>
      </c>
      <c r="C70" s="1"/>
      <c r="D70" s="1">
        <v>234</v>
      </c>
      <c r="E70" s="1">
        <v>8.0342634324161E-2</v>
      </c>
      <c r="F70" s="1"/>
      <c r="G70" s="1">
        <v>234</v>
      </c>
      <c r="H70" s="1">
        <v>0.12515025634342114</v>
      </c>
      <c r="I70" s="1"/>
      <c r="J70" s="1"/>
      <c r="K70" s="1"/>
    </row>
    <row r="71" spans="1:11" ht="15" x14ac:dyDescent="0.25">
      <c r="A71" s="1">
        <v>236</v>
      </c>
      <c r="B71" s="1">
        <v>6.588109290463684E-2</v>
      </c>
      <c r="C71" s="1"/>
      <c r="D71" s="1">
        <v>236</v>
      </c>
      <c r="E71" s="1">
        <v>8.5803123012261562E-2</v>
      </c>
      <c r="F71" s="1"/>
      <c r="G71" s="1">
        <v>236</v>
      </c>
      <c r="H71" s="1">
        <v>0.13410878855682917</v>
      </c>
      <c r="I71" s="1"/>
      <c r="J71" s="1"/>
      <c r="K71" s="1"/>
    </row>
    <row r="72" spans="1:11" ht="15" x14ac:dyDescent="0.25">
      <c r="A72" s="1">
        <v>238</v>
      </c>
      <c r="B72" s="1">
        <v>7.0195404365507863E-2</v>
      </c>
      <c r="C72" s="1"/>
      <c r="D72" s="1">
        <v>238</v>
      </c>
      <c r="E72" s="1">
        <v>9.1692768091455545E-2</v>
      </c>
      <c r="F72" s="1"/>
      <c r="G72" s="1">
        <v>238</v>
      </c>
      <c r="H72" s="1">
        <v>0.14377966030316625</v>
      </c>
      <c r="I72" s="1"/>
      <c r="J72" s="1"/>
      <c r="K72" s="1"/>
    </row>
    <row r="73" spans="1:11" ht="15" x14ac:dyDescent="0.25">
      <c r="A73" s="1">
        <v>240</v>
      </c>
      <c r="B73" s="1">
        <v>7.4840011805754059E-2</v>
      </c>
      <c r="C73" s="1"/>
      <c r="D73" s="1">
        <v>240</v>
      </c>
      <c r="E73" s="1">
        <v>9.8049126560476152E-2</v>
      </c>
      <c r="F73" s="1"/>
      <c r="G73" s="1">
        <v>240</v>
      </c>
      <c r="H73" s="1">
        <v>0.15421996488619572</v>
      </c>
      <c r="I73" s="1"/>
      <c r="J73" s="1"/>
      <c r="K73" s="1"/>
    </row>
    <row r="74" spans="1:11" ht="15" x14ac:dyDescent="0.25">
      <c r="A74" s="1">
        <v>242</v>
      </c>
      <c r="B74" s="1">
        <v>7.9843817453945531E-2</v>
      </c>
      <c r="C74" s="1"/>
      <c r="D74" s="1">
        <v>242</v>
      </c>
      <c r="E74" s="1">
        <v>0.10491308627380913</v>
      </c>
      <c r="F74" s="1"/>
      <c r="G74" s="1">
        <v>242</v>
      </c>
      <c r="H74" s="1">
        <v>0.16549011775162026</v>
      </c>
      <c r="I74" s="1"/>
      <c r="J74" s="1"/>
      <c r="K74" s="1"/>
    </row>
    <row r="75" spans="1:11" ht="15" x14ac:dyDescent="0.25">
      <c r="A75" s="1">
        <v>244</v>
      </c>
      <c r="B75" s="1">
        <v>8.5238433460150476E-2</v>
      </c>
      <c r="C75" s="1"/>
      <c r="D75" s="1">
        <v>244</v>
      </c>
      <c r="E75" s="1">
        <v>0.11232909814089498</v>
      </c>
      <c r="F75" s="1"/>
      <c r="G75" s="1">
        <v>244</v>
      </c>
      <c r="H75" s="1">
        <v>0.17765361148429559</v>
      </c>
      <c r="I75" s="1"/>
      <c r="J75" s="1"/>
      <c r="K75" s="1"/>
    </row>
    <row r="76" spans="1:11" ht="15" x14ac:dyDescent="0.25">
      <c r="A76" s="1">
        <v>246</v>
      </c>
      <c r="B76" s="1">
        <v>9.1058422719998089E-2</v>
      </c>
      <c r="C76" s="1"/>
      <c r="D76" s="1">
        <v>246</v>
      </c>
      <c r="E76" s="1">
        <v>0.12034539976457825</v>
      </c>
      <c r="F76" s="1"/>
      <c r="G76" s="1">
        <v>246</v>
      </c>
      <c r="H76" s="1">
        <v>0.1907766107040888</v>
      </c>
      <c r="I76" s="1"/>
      <c r="J76" s="1"/>
      <c r="K76" s="1"/>
    </row>
    <row r="77" spans="1:11" ht="15" x14ac:dyDescent="0.25">
      <c r="A77" s="1">
        <v>248</v>
      </c>
      <c r="B77" s="1">
        <v>9.7341551972347395E-2</v>
      </c>
      <c r="C77" s="1"/>
      <c r="D77" s="1">
        <v>248</v>
      </c>
      <c r="E77" s="1">
        <v>0.12901422043104782</v>
      </c>
      <c r="F77" s="1"/>
      <c r="G77" s="1">
        <v>248</v>
      </c>
      <c r="H77" s="1">
        <v>0.20492734499877707</v>
      </c>
      <c r="I77" s="1"/>
      <c r="J77" s="1"/>
      <c r="K77" s="1"/>
    </row>
    <row r="78" spans="1:11" ht="15" x14ac:dyDescent="0.25">
      <c r="A78" s="1">
        <v>250</v>
      </c>
      <c r="B78" s="1">
        <v>0.10412905429465713</v>
      </c>
      <c r="C78" s="1"/>
      <c r="D78" s="1">
        <v>250</v>
      </c>
      <c r="E78" s="1">
        <v>0.1383919539894215</v>
      </c>
      <c r="F78" s="1"/>
      <c r="G78" s="1">
        <v>250</v>
      </c>
      <c r="H78" s="1">
        <v>0.22017525162092677</v>
      </c>
      <c r="I78" s="1"/>
      <c r="J78" s="1"/>
      <c r="K78" s="1"/>
    </row>
    <row r="79" spans="1:11" ht="15" x14ac:dyDescent="0.25">
      <c r="A79" s="1">
        <v>252</v>
      </c>
      <c r="B79" s="1">
        <v>0.11146589659081685</v>
      </c>
      <c r="C79" s="1"/>
      <c r="D79" s="1">
        <v>252</v>
      </c>
      <c r="E79" s="1">
        <v>0.14853928195610988</v>
      </c>
      <c r="F79" s="1"/>
      <c r="G79" s="1">
        <v>252</v>
      </c>
      <c r="H79" s="1">
        <v>0.23658981379770871</v>
      </c>
      <c r="I79" s="1"/>
      <c r="J79" s="1"/>
      <c r="K79" s="1"/>
    </row>
    <row r="80" spans="1:11" ht="15" x14ac:dyDescent="0.25">
      <c r="A80" s="1">
        <v>254</v>
      </c>
      <c r="B80" s="1">
        <v>0.1194010456506498</v>
      </c>
      <c r="C80" s="1"/>
      <c r="D80" s="1">
        <v>254</v>
      </c>
      <c r="E80" s="1">
        <v>0.15952122401566637</v>
      </c>
      <c r="F80" s="1"/>
      <c r="G80" s="1">
        <v>254</v>
      </c>
      <c r="H80" s="1">
        <v>0.25423903604926368</v>
      </c>
      <c r="I80" s="1"/>
      <c r="J80" s="1"/>
      <c r="K80" s="1"/>
    </row>
    <row r="81" spans="1:11" ht="15" x14ac:dyDescent="0.25">
      <c r="A81" s="1">
        <v>256</v>
      </c>
      <c r="B81" s="1">
        <v>0.12798772373549328</v>
      </c>
      <c r="C81" s="1"/>
      <c r="D81" s="1">
        <v>256</v>
      </c>
      <c r="E81" s="1">
        <v>0.17140708684757122</v>
      </c>
      <c r="F81" s="1"/>
      <c r="G81" s="1">
        <v>256</v>
      </c>
      <c r="H81" s="1">
        <v>0.27318749615805116</v>
      </c>
      <c r="I81" s="1"/>
      <c r="J81" s="1"/>
      <c r="K81" s="1"/>
    </row>
    <row r="82" spans="1:11" ht="15" x14ac:dyDescent="0.25">
      <c r="A82" s="1">
        <v>258</v>
      </c>
      <c r="B82" s="1">
        <v>0.13728364126547166</v>
      </c>
      <c r="C82" s="1"/>
      <c r="D82" s="1">
        <v>258</v>
      </c>
      <c r="E82" s="1">
        <v>0.18427027480610947</v>
      </c>
      <c r="F82" s="1"/>
      <c r="G82" s="1">
        <v>258</v>
      </c>
      <c r="H82" s="1">
        <v>0.29349391610603404</v>
      </c>
      <c r="I82" s="1"/>
      <c r="J82" s="1"/>
      <c r="K82" s="1"/>
    </row>
    <row r="83" spans="1:11" ht="15" x14ac:dyDescent="0.25">
      <c r="A83" s="1">
        <v>260</v>
      </c>
      <c r="B83" s="1">
        <v>0.14735118988613394</v>
      </c>
      <c r="C83" s="1"/>
      <c r="D83" s="1">
        <v>260</v>
      </c>
      <c r="E83" s="1">
        <v>0.19818791741180353</v>
      </c>
      <c r="F83" s="1"/>
      <c r="G83" s="1">
        <v>260</v>
      </c>
      <c r="H83" s="1">
        <v>0.3152082036096101</v>
      </c>
      <c r="I83" s="1"/>
      <c r="J83" s="1"/>
      <c r="K83" s="1"/>
    </row>
    <row r="84" spans="1:11" ht="15" x14ac:dyDescent="0.25">
      <c r="A84" s="1">
        <v>262</v>
      </c>
      <c r="B84" s="1">
        <v>0.15825757379416128</v>
      </c>
      <c r="C84" s="1"/>
      <c r="D84" s="1">
        <v>262</v>
      </c>
      <c r="E84" s="1">
        <v>0.21324025900100707</v>
      </c>
      <c r="F84" s="1"/>
      <c r="G84" s="1">
        <v>262</v>
      </c>
      <c r="H84" s="1">
        <v>0.33836793448382707</v>
      </c>
      <c r="I84" s="1"/>
      <c r="J84" s="1"/>
      <c r="K84" s="1"/>
    </row>
    <row r="85" spans="1:11" ht="15" x14ac:dyDescent="0.25">
      <c r="A85" s="1">
        <v>264</v>
      </c>
      <c r="B85" s="1">
        <v>0.17007485051822002</v>
      </c>
      <c r="C85" s="1"/>
      <c r="D85" s="1">
        <v>264</v>
      </c>
      <c r="E85" s="1">
        <v>0.22950974555647263</v>
      </c>
      <c r="F85" s="1"/>
      <c r="G85" s="1">
        <v>264</v>
      </c>
      <c r="H85" s="1">
        <v>0.36299427687183394</v>
      </c>
      <c r="I85" s="1"/>
      <c r="J85" s="1"/>
      <c r="K85" s="1"/>
    </row>
    <row r="86" spans="1:11" ht="15" x14ac:dyDescent="0.25">
      <c r="A86" s="1">
        <v>266</v>
      </c>
      <c r="B86" s="1">
        <v>0.18287984421146941</v>
      </c>
      <c r="C86" s="1"/>
      <c r="D86" s="1">
        <v>266</v>
      </c>
      <c r="E86" s="1">
        <v>0.24707973334928557</v>
      </c>
      <c r="F86" s="1"/>
      <c r="G86" s="1">
        <v>266</v>
      </c>
      <c r="H86" s="1">
        <v>0.38908740418955179</v>
      </c>
      <c r="I86" s="1"/>
      <c r="J86" s="1"/>
      <c r="K86" s="1"/>
    </row>
    <row r="87" spans="1:11" ht="15" x14ac:dyDescent="0.25">
      <c r="A87" s="1">
        <v>268</v>
      </c>
      <c r="B87" s="1">
        <v>0.1967538847962953</v>
      </c>
      <c r="C87" s="1"/>
      <c r="D87" s="1">
        <v>268</v>
      </c>
      <c r="E87" s="1">
        <v>0.26603273465009258</v>
      </c>
      <c r="F87" s="1"/>
      <c r="G87" s="1">
        <v>268</v>
      </c>
      <c r="H87" s="1">
        <v>0.41662150652302377</v>
      </c>
      <c r="I87" s="1"/>
      <c r="J87" s="1"/>
      <c r="K87" s="1"/>
    </row>
    <row r="88" spans="1:11" ht="15" x14ac:dyDescent="0.25">
      <c r="A88" s="1">
        <v>270</v>
      </c>
      <c r="B88" s="1">
        <v>0.21178231499312106</v>
      </c>
      <c r="C88" s="1"/>
      <c r="D88" s="1">
        <v>270</v>
      </c>
      <c r="E88" s="1">
        <v>0.28644810910508411</v>
      </c>
      <c r="F88" s="1"/>
      <c r="G88" s="1">
        <v>270</v>
      </c>
      <c r="H88" s="1">
        <v>0.44553959055673664</v>
      </c>
      <c r="I88" s="1"/>
      <c r="J88" s="1"/>
      <c r="K88" s="1"/>
    </row>
    <row r="89" spans="1:11" ht="15" x14ac:dyDescent="0.25">
      <c r="A89" s="1">
        <v>272</v>
      </c>
      <c r="B89" s="1">
        <v>0.22805369453296964</v>
      </c>
      <c r="C89" s="1"/>
      <c r="D89" s="1">
        <v>272</v>
      </c>
      <c r="E89" s="1">
        <v>0.30839910787532732</v>
      </c>
      <c r="F89" s="1"/>
      <c r="G89" s="1">
        <v>272</v>
      </c>
      <c r="H89" s="1">
        <v>0.47574835337819121</v>
      </c>
      <c r="I89" s="1"/>
      <c r="J89" s="1"/>
      <c r="K89" s="1"/>
    </row>
    <row r="90" spans="1:11" ht="15" x14ac:dyDescent="0.25">
      <c r="A90" s="1">
        <v>274</v>
      </c>
      <c r="B90" s="1">
        <v>0.2456586171701709</v>
      </c>
      <c r="C90" s="1"/>
      <c r="D90" s="1">
        <v>274</v>
      </c>
      <c r="E90" s="1">
        <v>0.33194918466520784</v>
      </c>
      <c r="F90" s="1"/>
      <c r="G90" s="1">
        <v>274</v>
      </c>
      <c r="H90" s="1">
        <v>0.50711351890437295</v>
      </c>
      <c r="I90" s="1"/>
      <c r="J90" s="1"/>
      <c r="K90" s="1"/>
    </row>
    <row r="91" spans="1:11" ht="15" x14ac:dyDescent="0.25">
      <c r="A91" s="1">
        <v>276</v>
      </c>
      <c r="B91" s="1">
        <v>0.26468804241172805</v>
      </c>
      <c r="C91" s="1"/>
      <c r="D91" s="1">
        <v>276</v>
      </c>
      <c r="E91" s="1">
        <v>0.35714750762707126</v>
      </c>
      <c r="F91" s="1"/>
      <c r="G91" s="1">
        <v>276</v>
      </c>
      <c r="H91" s="1">
        <v>0.5394561249819565</v>
      </c>
      <c r="I91" s="1"/>
      <c r="J91" s="1"/>
      <c r="K91" s="1"/>
    </row>
    <row r="92" spans="1:11" ht="15" x14ac:dyDescent="0.25">
      <c r="A92" s="1">
        <v>278</v>
      </c>
      <c r="B92" s="1">
        <v>0.28523103176507658</v>
      </c>
      <c r="C92" s="1"/>
      <c r="D92" s="1">
        <v>278</v>
      </c>
      <c r="E92" s="1">
        <v>0.38402364394907351</v>
      </c>
      <c r="F92" s="1"/>
      <c r="G92" s="1">
        <v>278</v>
      </c>
      <c r="H92" s="1">
        <v>0.57255032631232483</v>
      </c>
      <c r="I92" s="1"/>
      <c r="J92" s="1"/>
      <c r="K92" s="1"/>
    </row>
    <row r="93" spans="1:11" ht="15" x14ac:dyDescent="0.25">
      <c r="A93" s="1">
        <v>280</v>
      </c>
      <c r="B93" s="1">
        <v>0.30737177128716708</v>
      </c>
      <c r="C93" s="1"/>
      <c r="D93" s="1">
        <v>280</v>
      </c>
      <c r="E93" s="1">
        <v>0.41258145019348869</v>
      </c>
      <c r="F93" s="1"/>
      <c r="G93" s="1">
        <v>280</v>
      </c>
      <c r="H93" s="1">
        <v>0.60612331020514087</v>
      </c>
      <c r="I93" s="1"/>
      <c r="J93" s="1"/>
      <c r="K93" s="1"/>
    </row>
    <row r="94" spans="1:11" ht="15" x14ac:dyDescent="0.25">
      <c r="A94" s="1">
        <v>282</v>
      </c>
      <c r="B94" s="1">
        <v>0.33118576196882255</v>
      </c>
      <c r="C94" s="1"/>
      <c r="D94" s="1">
        <v>282</v>
      </c>
      <c r="E94" s="1">
        <v>0.4427922910517309</v>
      </c>
      <c r="F94" s="1"/>
      <c r="G94" s="1">
        <v>282</v>
      </c>
      <c r="H94" s="1">
        <v>0.63985788383250075</v>
      </c>
      <c r="I94" s="1"/>
      <c r="J94" s="1"/>
      <c r="K94" s="1"/>
    </row>
    <row r="95" spans="1:11" ht="15" x14ac:dyDescent="0.25">
      <c r="A95" s="1">
        <v>284</v>
      </c>
      <c r="B95" s="1">
        <v>0.35673507205107147</v>
      </c>
      <c r="C95" s="1"/>
      <c r="D95" s="1">
        <v>284</v>
      </c>
      <c r="E95" s="1">
        <v>0.47458782986479342</v>
      </c>
      <c r="F95" s="1"/>
      <c r="G95" s="1">
        <v>284</v>
      </c>
      <c r="H95" s="1">
        <v>0.67339816172186229</v>
      </c>
      <c r="I95" s="1"/>
      <c r="J95" s="1"/>
      <c r="K95" s="1"/>
    </row>
    <row r="96" spans="1:11" ht="15" x14ac:dyDescent="0.25">
      <c r="A96" s="1">
        <v>286</v>
      </c>
      <c r="B96" s="1">
        <v>0.38406257720462533</v>
      </c>
      <c r="C96" s="1"/>
      <c r="D96" s="1">
        <v>286</v>
      </c>
      <c r="E96" s="1">
        <v>0.50785278435319603</v>
      </c>
      <c r="F96" s="1"/>
      <c r="G96" s="1">
        <v>286</v>
      </c>
      <c r="H96" s="1">
        <v>0.70635855013555227</v>
      </c>
      <c r="I96" s="1"/>
      <c r="J96" s="1"/>
      <c r="K96" s="1"/>
    </row>
    <row r="97" spans="1:11" ht="15" x14ac:dyDescent="0.25">
      <c r="A97" s="1">
        <v>288</v>
      </c>
      <c r="B97" s="1">
        <v>0.41318517321273929</v>
      </c>
      <c r="C97" s="1"/>
      <c r="D97" s="1">
        <v>288</v>
      </c>
      <c r="E97" s="1">
        <v>0.54241821162938009</v>
      </c>
      <c r="F97" s="1"/>
      <c r="G97" s="1">
        <v>288</v>
      </c>
      <c r="H97" s="1">
        <v>0.73833589873992611</v>
      </c>
      <c r="I97" s="1"/>
      <c r="J97" s="1"/>
      <c r="K97" s="1"/>
    </row>
    <row r="98" spans="1:11" ht="15" x14ac:dyDescent="0.25">
      <c r="A98" s="1">
        <v>290</v>
      </c>
      <c r="B98" s="1">
        <v>0.44408603929137414</v>
      </c>
      <c r="C98" s="1"/>
      <c r="D98" s="1">
        <v>290</v>
      </c>
      <c r="E98" s="1">
        <v>0.57805605884372846</v>
      </c>
      <c r="F98" s="1"/>
      <c r="G98" s="1">
        <v>290</v>
      </c>
      <c r="H98" s="1">
        <v>0.76892430149765423</v>
      </c>
      <c r="I98" s="1"/>
      <c r="J98" s="1"/>
      <c r="K98" s="1"/>
    </row>
    <row r="99" spans="1:11" ht="15" x14ac:dyDescent="0.25">
      <c r="A99" s="1">
        <v>292</v>
      </c>
      <c r="B99" s="1">
        <v>0.4767061650065848</v>
      </c>
      <c r="C99" s="1"/>
      <c r="D99" s="1">
        <v>292</v>
      </c>
      <c r="E99" s="1">
        <v>0.61447585908971636</v>
      </c>
      <c r="F99" s="1"/>
      <c r="G99" s="1">
        <v>292</v>
      </c>
      <c r="H99" s="1">
        <v>0.79773163381166867</v>
      </c>
      <c r="I99" s="1"/>
      <c r="J99" s="1"/>
      <c r="K99" s="1"/>
    </row>
    <row r="100" spans="1:11" ht="15" x14ac:dyDescent="0.25">
      <c r="A100" s="1">
        <v>294</v>
      </c>
      <c r="B100" s="1">
        <v>0.51093553235373679</v>
      </c>
      <c r="C100" s="1"/>
      <c r="D100" s="1">
        <v>294</v>
      </c>
      <c r="E100" s="1">
        <v>0.65132452482747549</v>
      </c>
      <c r="F100" s="1"/>
      <c r="G100" s="1">
        <v>294</v>
      </c>
      <c r="H100" s="1">
        <v>0.82439658349134648</v>
      </c>
      <c r="I100" s="1"/>
      <c r="J100" s="1"/>
      <c r="K100" s="1"/>
    </row>
    <row r="101" spans="1:11" ht="15" x14ac:dyDescent="0.25">
      <c r="A101" s="1">
        <v>296</v>
      </c>
      <c r="B101" s="1">
        <v>0.54660456145183201</v>
      </c>
      <c r="C101" s="1"/>
      <c r="D101" s="1">
        <v>296</v>
      </c>
      <c r="E101" s="1">
        <v>0.68819014549092439</v>
      </c>
      <c r="F101" s="1"/>
      <c r="G101" s="1">
        <v>296</v>
      </c>
      <c r="H101" s="1">
        <v>0.84860474173161293</v>
      </c>
      <c r="I101" s="1"/>
      <c r="J101" s="1"/>
      <c r="K101" s="1"/>
    </row>
    <row r="102" spans="1:11" ht="15" x14ac:dyDescent="0.25">
      <c r="A102" s="1">
        <v>298</v>
      </c>
      <c r="B102" s="1">
        <v>0.58347666551406929</v>
      </c>
      <c r="C102" s="1"/>
      <c r="D102" s="1">
        <v>298</v>
      </c>
      <c r="E102" s="1">
        <v>0.7246104889855467</v>
      </c>
      <c r="F102" s="1"/>
      <c r="G102" s="1">
        <v>298</v>
      </c>
      <c r="H102" s="1">
        <v>0.87010232087961403</v>
      </c>
      <c r="I102" s="1"/>
      <c r="J102" s="1"/>
      <c r="K102" s="1"/>
    </row>
    <row r="103" spans="1:11" ht="15" x14ac:dyDescent="0.25">
      <c r="A103" s="1">
        <v>300</v>
      </c>
      <c r="B103" s="1">
        <v>0.62124298377557841</v>
      </c>
      <c r="C103" s="1"/>
      <c r="D103" s="1">
        <v>300</v>
      </c>
      <c r="E103" s="1">
        <v>0.76008651501162938</v>
      </c>
      <c r="F103" s="1"/>
      <c r="G103" s="1">
        <v>300</v>
      </c>
      <c r="H103" s="1">
        <v>0.8887062760028146</v>
      </c>
      <c r="I103" s="1"/>
      <c r="J103" s="1"/>
      <c r="K103" s="1"/>
    </row>
    <row r="104" spans="1:11" ht="15" x14ac:dyDescent="0.25">
      <c r="A104" s="1">
        <v>302</v>
      </c>
      <c r="B104" s="1">
        <v>0.6595205172912646</v>
      </c>
      <c r="C104" s="1"/>
      <c r="D104" s="1">
        <v>302</v>
      </c>
      <c r="E104" s="1">
        <v>0.79410064461345409</v>
      </c>
      <c r="F104" s="1"/>
      <c r="G104" s="1">
        <v>302</v>
      </c>
      <c r="H104" s="1">
        <v>0.90431000000746542</v>
      </c>
      <c r="I104" s="1"/>
      <c r="J104" s="1"/>
      <c r="K104" s="1"/>
    </row>
    <row r="105" spans="1:11" ht="15" x14ac:dyDescent="0.25">
      <c r="A105" s="1">
        <v>304</v>
      </c>
      <c r="B105" s="1">
        <v>0.69785491503624741</v>
      </c>
      <c r="C105" s="1"/>
      <c r="D105" s="1">
        <v>304</v>
      </c>
      <c r="E105" s="1">
        <v>0.8261388568427056</v>
      </c>
      <c r="F105" s="1"/>
      <c r="G105" s="1">
        <v>304</v>
      </c>
      <c r="H105" s="1">
        <v>0.91688426962333913</v>
      </c>
      <c r="I105" s="1"/>
      <c r="J105" s="1"/>
      <c r="K105" s="1"/>
    </row>
    <row r="106" spans="1:11" ht="15" x14ac:dyDescent="0.25">
      <c r="A106" s="1">
        <v>306</v>
      </c>
      <c r="B106" s="1">
        <v>0.73572897707410778</v>
      </c>
      <c r="C106" s="1"/>
      <c r="D106" s="1">
        <v>306</v>
      </c>
      <c r="E106" s="1">
        <v>0.85571501051720555</v>
      </c>
      <c r="F106" s="1"/>
      <c r="G106" s="1">
        <v>306</v>
      </c>
      <c r="H106" s="1">
        <v>0.926473650528022</v>
      </c>
      <c r="I106" s="1"/>
      <c r="J106" s="1"/>
      <c r="K106" s="1"/>
    </row>
    <row r="107" spans="1:11" ht="15" x14ac:dyDescent="0.25">
      <c r="A107" s="1">
        <v>308</v>
      </c>
      <c r="B107" s="1">
        <v>0.77257750635967559</v>
      </c>
      <c r="C107" s="1"/>
      <c r="D107" s="1">
        <v>308</v>
      </c>
      <c r="E107" s="1">
        <v>0.88239525843263045</v>
      </c>
      <c r="F107" s="1"/>
      <c r="G107" s="1">
        <v>308</v>
      </c>
      <c r="H107" s="1">
        <v>0.93318903255780783</v>
      </c>
      <c r="I107" s="1"/>
      <c r="J107" s="1"/>
      <c r="K107" s="1"/>
    </row>
    <row r="108" spans="1:11" ht="15" x14ac:dyDescent="0.25">
      <c r="A108" s="1">
        <v>310</v>
      </c>
      <c r="B108" s="1">
        <v>0.80780844439257726</v>
      </c>
      <c r="C108" s="1"/>
      <c r="D108" s="1">
        <v>310</v>
      </c>
      <c r="E108" s="1">
        <v>0.9058201709111432</v>
      </c>
      <c r="F108" s="1"/>
      <c r="G108" s="1">
        <v>310</v>
      </c>
      <c r="H108" s="1">
        <v>0.93719729067927315</v>
      </c>
      <c r="I108" s="1"/>
      <c r="J108" s="1"/>
      <c r="K108" s="1"/>
    </row>
    <row r="109" spans="1:11" ht="15" x14ac:dyDescent="0.25">
      <c r="A109" s="1">
        <v>312</v>
      </c>
      <c r="B109" s="1">
        <v>0.84082933076618627</v>
      </c>
      <c r="C109" s="1"/>
      <c r="D109" s="1">
        <v>312</v>
      </c>
      <c r="E109" s="1">
        <v>0.92572230631613861</v>
      </c>
      <c r="F109" s="1"/>
      <c r="G109" s="1">
        <v>312</v>
      </c>
      <c r="H109" s="1">
        <v>0.93870922035802351</v>
      </c>
      <c r="I109" s="1"/>
      <c r="J109" s="1"/>
      <c r="K109" s="1"/>
    </row>
    <row r="110" spans="1:11" ht="15" x14ac:dyDescent="0.25">
      <c r="A110" s="1">
        <v>314</v>
      </c>
      <c r="B110" s="1">
        <v>0.87107717332975365</v>
      </c>
      <c r="C110" s="1"/>
      <c r="D110" s="1">
        <v>314</v>
      </c>
      <c r="E110" s="1">
        <v>0.94193746718284566</v>
      </c>
      <c r="F110" s="1"/>
      <c r="G110" s="1">
        <v>314</v>
      </c>
      <c r="H110" s="1">
        <v>0.93796688137094553</v>
      </c>
      <c r="I110" s="1"/>
      <c r="J110" s="1"/>
      <c r="K110" s="1"/>
    </row>
    <row r="111" spans="1:11" ht="15" x14ac:dyDescent="0.25">
      <c r="A111" s="1">
        <v>316</v>
      </c>
      <c r="B111" s="1">
        <v>0.89804900582319913</v>
      </c>
      <c r="C111" s="1"/>
      <c r="D111" s="1">
        <v>316</v>
      </c>
      <c r="E111" s="1">
        <v>0.95440867740648505</v>
      </c>
      <c r="F111" s="1"/>
      <c r="G111" s="1">
        <v>316</v>
      </c>
      <c r="H111" s="1">
        <v>0.93523133610103137</v>
      </c>
      <c r="I111" s="1"/>
      <c r="J111" s="1"/>
      <c r="K111" s="1"/>
    </row>
    <row r="112" spans="1:11" ht="15" x14ac:dyDescent="0.25">
      <c r="A112" s="1">
        <v>318</v>
      </c>
      <c r="B112" s="1">
        <v>0.92132995811784257</v>
      </c>
      <c r="C112" s="1"/>
      <c r="D112" s="1">
        <v>318</v>
      </c>
      <c r="E112" s="1">
        <v>0.96318285011681926</v>
      </c>
      <c r="F112" s="1"/>
      <c r="G112" s="1">
        <v>318</v>
      </c>
      <c r="H112" s="1">
        <v>0.93077153714709315</v>
      </c>
      <c r="I112" s="1"/>
      <c r="J112" s="1"/>
      <c r="K112" s="1"/>
    </row>
    <row r="113" spans="1:11" ht="15" x14ac:dyDescent="0.25">
      <c r="A113" s="1">
        <v>320</v>
      </c>
      <c r="B113" s="1">
        <v>0.94061573052044412</v>
      </c>
      <c r="C113" s="1"/>
      <c r="D113" s="1">
        <v>320</v>
      </c>
      <c r="E113" s="1">
        <v>0.96840100027719278</v>
      </c>
      <c r="F113" s="1"/>
      <c r="G113" s="1">
        <v>320</v>
      </c>
      <c r="H113" s="1">
        <v>0.92485485671332746</v>
      </c>
      <c r="I113" s="1"/>
      <c r="J113" s="1"/>
      <c r="K113" s="1"/>
    </row>
    <row r="114" spans="1:11" ht="15" x14ac:dyDescent="0.25">
      <c r="A114" s="1">
        <v>322</v>
      </c>
      <c r="B114" s="1">
        <v>0.95572699027412855</v>
      </c>
      <c r="C114" s="1"/>
      <c r="D114" s="1">
        <v>322</v>
      </c>
      <c r="E114" s="1">
        <v>0.97028352796530071</v>
      </c>
      <c r="F114" s="1"/>
      <c r="G114" s="1">
        <v>322</v>
      </c>
      <c r="H114" s="1">
        <v>0.91773949986931769</v>
      </c>
      <c r="I114" s="1"/>
      <c r="J114" s="1"/>
      <c r="K114" s="1"/>
    </row>
    <row r="115" spans="1:11" ht="15" x14ac:dyDescent="0.25">
      <c r="A115" s="1">
        <v>324</v>
      </c>
      <c r="B115" s="1">
        <v>0.96661429116275732</v>
      </c>
      <c r="C115" s="1"/>
      <c r="D115" s="1">
        <v>324</v>
      </c>
      <c r="E115" s="1">
        <v>0.9691124607400986</v>
      </c>
      <c r="F115" s="1"/>
      <c r="G115" s="1">
        <v>324</v>
      </c>
      <c r="H115" s="1">
        <v>0.90966883418787081</v>
      </c>
      <c r="I115" s="1"/>
      <c r="J115" s="1"/>
      <c r="K115" s="1"/>
    </row>
    <row r="116" spans="1:11" ht="15" x14ac:dyDescent="0.25">
      <c r="A116" s="1">
        <v>326</v>
      </c>
      <c r="B116" s="1">
        <v>0.97335342781251666</v>
      </c>
      <c r="C116" s="1"/>
      <c r="D116" s="1">
        <v>326</v>
      </c>
      <c r="E116" s="1">
        <v>0.96521258106677232</v>
      </c>
      <c r="F116" s="1"/>
      <c r="G116" s="1">
        <v>326</v>
      </c>
      <c r="H116" s="1">
        <v>0.90086751329956938</v>
      </c>
      <c r="I116" s="1"/>
      <c r="J116" s="1"/>
      <c r="K116" s="1"/>
    </row>
    <row r="117" spans="1:11" ht="15" x14ac:dyDescent="0.25">
      <c r="A117" s="1">
        <v>328</v>
      </c>
      <c r="B117" s="1">
        <v>0.97613239148728437</v>
      </c>
      <c r="C117" s="1"/>
      <c r="D117" s="1">
        <v>328</v>
      </c>
      <c r="E117" s="1">
        <v>0.95893313263282187</v>
      </c>
      <c r="F117" s="1"/>
      <c r="G117" s="1">
        <v>328</v>
      </c>
      <c r="H117" s="1">
        <v>0.89153917305010011</v>
      </c>
      <c r="I117" s="1"/>
      <c r="J117" s="1"/>
      <c r="K117" s="1"/>
    </row>
    <row r="118" spans="1:11" ht="15" x14ac:dyDescent="0.25">
      <c r="A118" s="1">
        <v>330</v>
      </c>
      <c r="B118" s="1">
        <v>0.97523204238149586</v>
      </c>
      <c r="C118" s="1"/>
      <c r="D118" s="1">
        <v>330</v>
      </c>
      <c r="E118" s="1">
        <v>0.95063139459136525</v>
      </c>
      <c r="F118" s="1"/>
      <c r="G118" s="1">
        <v>330</v>
      </c>
      <c r="H118" s="1">
        <v>0.88186542947762792</v>
      </c>
      <c r="I118" s="1"/>
      <c r="J118" s="1"/>
      <c r="K118" s="1"/>
    </row>
    <row r="119" spans="1:11" ht="15" x14ac:dyDescent="0.25">
      <c r="A119" s="1">
        <v>332</v>
      </c>
      <c r="B119" s="1">
        <v>0.97100310484353292</v>
      </c>
      <c r="C119" s="1"/>
      <c r="D119" s="1">
        <v>332</v>
      </c>
      <c r="E119" s="1">
        <v>0.94065894129034033</v>
      </c>
      <c r="F119" s="1"/>
      <c r="G119" s="1">
        <v>332</v>
      </c>
      <c r="H119" s="1">
        <v>0.87200589685102425</v>
      </c>
      <c r="I119" s="1"/>
      <c r="J119" s="1"/>
      <c r="K119" s="1"/>
    </row>
    <row r="120" spans="1:11" ht="15" x14ac:dyDescent="0.25">
      <c r="A120" s="1">
        <v>334</v>
      </c>
      <c r="B120" s="1">
        <v>0.96384210605399911</v>
      </c>
      <c r="C120" s="1"/>
      <c r="D120" s="1">
        <v>334</v>
      </c>
      <c r="E120" s="1">
        <v>0.92935095584788785</v>
      </c>
      <c r="F120" s="1"/>
      <c r="G120" s="1">
        <v>334</v>
      </c>
      <c r="H120" s="1">
        <v>0.86209895968663708</v>
      </c>
      <c r="I120" s="1"/>
      <c r="J120" s="1"/>
      <c r="K120" s="1"/>
    </row>
    <row r="121" spans="1:11" ht="15" x14ac:dyDescent="0.25">
      <c r="A121" s="1">
        <v>336</v>
      </c>
      <c r="B121" s="1">
        <v>0.95416850576113577</v>
      </c>
      <c r="C121" s="1"/>
      <c r="D121" s="1">
        <v>336</v>
      </c>
      <c r="E121" s="1">
        <v>0.91701859737573421</v>
      </c>
      <c r="F121" s="1"/>
      <c r="G121" s="1">
        <v>336</v>
      </c>
      <c r="H121" s="1">
        <v>0.85226306428110243</v>
      </c>
      <c r="I121" s="1"/>
      <c r="J121" s="1"/>
      <c r="K121" s="1"/>
    </row>
    <row r="122" spans="1:11" ht="15" x14ac:dyDescent="0.25">
      <c r="A122" s="1">
        <v>338</v>
      </c>
      <c r="B122" s="1">
        <v>0.94240465778341864</v>
      </c>
      <c r="C122" s="1"/>
      <c r="D122" s="1">
        <v>338</v>
      </c>
      <c r="E122" s="1">
        <v>0.90394415982437581</v>
      </c>
      <c r="F122" s="1"/>
      <c r="G122" s="1">
        <v>338</v>
      </c>
      <c r="H122" s="1">
        <v>0.84259833431138775</v>
      </c>
      <c r="I122" s="1"/>
      <c r="J122" s="1"/>
      <c r="K122" s="1"/>
    </row>
    <row r="123" spans="1:11" ht="15" x14ac:dyDescent="0.25">
      <c r="A123" s="1">
        <v>340</v>
      </c>
      <c r="B123" s="1">
        <v>0.92895956478020303</v>
      </c>
      <c r="C123" s="1"/>
      <c r="D123" s="1">
        <v>340</v>
      </c>
      <c r="E123" s="1">
        <v>0.89037860543788727</v>
      </c>
      <c r="F123" s="1"/>
      <c r="G123" s="1">
        <v>340</v>
      </c>
      <c r="H123" s="1">
        <v>0.83318835533391888</v>
      </c>
      <c r="I123" s="1"/>
      <c r="J123" s="1"/>
      <c r="K123" s="1"/>
    </row>
    <row r="124" spans="1:11" ht="15" x14ac:dyDescent="0.25">
      <c r="A124" s="1">
        <v>342</v>
      </c>
      <c r="B124" s="1">
        <v>0.91421676582498734</v>
      </c>
      <c r="C124" s="1"/>
      <c r="D124" s="1">
        <v>342</v>
      </c>
      <c r="E124" s="1">
        <v>0.87654099134300889</v>
      </c>
      <c r="F124" s="1"/>
      <c r="G124" s="1">
        <v>342</v>
      </c>
      <c r="H124" s="1">
        <v>0.82410201064668953</v>
      </c>
      <c r="I124" s="1"/>
      <c r="J124" s="1"/>
      <c r="K124" s="1"/>
    </row>
    <row r="125" spans="1:11" ht="15" x14ac:dyDescent="0.25">
      <c r="A125" s="1">
        <v>344</v>
      </c>
      <c r="B125" s="1">
        <v>0.89852621007279387</v>
      </c>
      <c r="C125" s="1"/>
      <c r="D125" s="1">
        <v>344</v>
      </c>
      <c r="E125" s="1">
        <v>0.86261931026569538</v>
      </c>
      <c r="F125" s="1"/>
      <c r="G125" s="1">
        <v>344</v>
      </c>
      <c r="H125" s="1">
        <v>0.81539528382215543</v>
      </c>
      <c r="I125" s="1"/>
      <c r="J125" s="1"/>
      <c r="K125" s="1"/>
    </row>
    <row r="126" spans="1:11" ht="15" x14ac:dyDescent="0.25">
      <c r="A126" s="1">
        <v>346</v>
      </c>
      <c r="B126" s="1">
        <v>0.88219964734865053</v>
      </c>
      <c r="C126" s="1"/>
      <c r="D126" s="1">
        <v>346</v>
      </c>
      <c r="E126" s="1">
        <v>0.8487723117282131</v>
      </c>
      <c r="F126" s="1"/>
      <c r="G126" s="1">
        <v>346</v>
      </c>
      <c r="H126" s="1">
        <v>0.80711297042434049</v>
      </c>
      <c r="I126" s="1"/>
      <c r="J126" s="1"/>
      <c r="K126" s="1"/>
    </row>
    <row r="127" spans="1:11" ht="15" x14ac:dyDescent="0.25">
      <c r="A127" s="1">
        <v>348</v>
      </c>
      <c r="B127" s="1">
        <v>0.86550889804713838</v>
      </c>
      <c r="C127" s="1"/>
      <c r="D127" s="1">
        <v>348</v>
      </c>
      <c r="E127" s="1">
        <v>0.83513193785690876</v>
      </c>
      <c r="F127" s="1"/>
      <c r="G127" s="1">
        <v>348</v>
      </c>
      <c r="H127" s="1">
        <v>0.79929026298886474</v>
      </c>
      <c r="I127" s="1"/>
      <c r="J127" s="1"/>
      <c r="K127" s="1"/>
    </row>
    <row r="128" spans="1:11" ht="15" x14ac:dyDescent="0.25">
      <c r="A128" s="1">
        <v>350</v>
      </c>
      <c r="B128" s="1">
        <v>0.84868631911536674</v>
      </c>
      <c r="C128" s="1"/>
      <c r="D128" s="1">
        <v>350</v>
      </c>
      <c r="E128" s="1">
        <v>0.82180608284842549</v>
      </c>
      <c r="F128" s="1"/>
      <c r="G128" s="1">
        <v>350</v>
      </c>
      <c r="H128" s="1">
        <v>0.79195418976303567</v>
      </c>
      <c r="I128" s="1"/>
      <c r="J128" s="1"/>
      <c r="K128" s="1"/>
    </row>
    <row r="129" spans="1:11" ht="15" x14ac:dyDescent="0.25">
      <c r="A129" s="1">
        <v>352</v>
      </c>
      <c r="B129" s="1">
        <v>0.83192682174470178</v>
      </c>
      <c r="C129" s="1"/>
      <c r="D129" s="1">
        <v>352</v>
      </c>
      <c r="E129" s="1">
        <v>0.80888145714437931</v>
      </c>
      <c r="F129" s="1"/>
      <c r="G129" s="1">
        <v>352</v>
      </c>
      <c r="H129" s="1">
        <v>0.7851248997076381</v>
      </c>
      <c r="I129" s="1"/>
      <c r="J129" s="1"/>
      <c r="K129" s="1"/>
    </row>
    <row r="130" spans="1:11" ht="15" x14ac:dyDescent="0.25">
      <c r="A130" s="1">
        <v>354</v>
      </c>
      <c r="B130" s="1">
        <v>0.81539088392558978</v>
      </c>
      <c r="C130" s="1"/>
      <c r="D130" s="1">
        <v>354</v>
      </c>
      <c r="E130" s="1">
        <v>0.79642640077604399</v>
      </c>
      <c r="F130" s="1"/>
      <c r="G130" s="1">
        <v>354</v>
      </c>
      <c r="H130" s="1">
        <v>0.77881679465461717</v>
      </c>
      <c r="I130" s="1"/>
      <c r="J130" s="1"/>
      <c r="K130" s="1"/>
    </row>
    <row r="131" spans="1:11" ht="15" x14ac:dyDescent="0.25">
      <c r="A131" s="1">
        <v>356</v>
      </c>
      <c r="B131" s="1">
        <v>0.79920810891811789</v>
      </c>
      <c r="C131" s="1"/>
      <c r="D131" s="1">
        <v>356</v>
      </c>
      <c r="E131" s="1">
        <v>0.78449354272840577</v>
      </c>
      <c r="F131" s="1"/>
      <c r="G131" s="1">
        <v>356</v>
      </c>
      <c r="H131" s="1">
        <v>0.77303951506382385</v>
      </c>
      <c r="I131" s="1"/>
      <c r="J131" s="1"/>
      <c r="K131" s="1"/>
    </row>
    <row r="132" spans="1:11" ht="15" x14ac:dyDescent="0.25">
      <c r="A132" s="1">
        <v>358</v>
      </c>
      <c r="B132" s="1">
        <v>0.78348098944587019</v>
      </c>
      <c r="C132" s="1"/>
      <c r="D132" s="1">
        <v>358</v>
      </c>
      <c r="E132" s="1">
        <v>0.77312224424647169</v>
      </c>
      <c r="F132" s="1"/>
      <c r="G132" s="1">
        <v>358</v>
      </c>
      <c r="H132" s="1">
        <v>0.7677987892078767</v>
      </c>
      <c r="I132" s="1"/>
      <c r="J132" s="1"/>
      <c r="K132" s="1"/>
    </row>
    <row r="133" spans="1:11" ht="15" x14ac:dyDescent="0.25">
      <c r="A133" s="1">
        <v>360</v>
      </c>
      <c r="B133" s="1">
        <v>0.76828863544664439</v>
      </c>
      <c r="C133" s="1"/>
      <c r="D133" s="1">
        <v>360</v>
      </c>
      <c r="E133" s="1">
        <v>0.76234079472127581</v>
      </c>
      <c r="F133" s="1"/>
      <c r="G133" s="1">
        <v>360</v>
      </c>
      <c r="H133" s="1">
        <v>0.76309715740837869</v>
      </c>
      <c r="I133" s="1"/>
      <c r="J133" s="1"/>
      <c r="K133" s="1"/>
    </row>
    <row r="134" spans="1:11" ht="15" x14ac:dyDescent="0.25">
      <c r="A134" s="1">
        <v>362</v>
      </c>
      <c r="B134" s="1">
        <v>0.75369030503281476</v>
      </c>
      <c r="C134" s="1"/>
      <c r="D134" s="1">
        <v>362</v>
      </c>
      <c r="E134" s="1">
        <v>0.7521683506979282</v>
      </c>
      <c r="F134" s="1"/>
      <c r="G134" s="1">
        <v>362</v>
      </c>
      <c r="H134" s="1">
        <v>0.7589345836096999</v>
      </c>
      <c r="I134" s="1"/>
      <c r="J134" s="1"/>
      <c r="K134" s="1"/>
    </row>
    <row r="135" spans="1:11" ht="15" x14ac:dyDescent="0.25">
      <c r="A135" s="1">
        <v>364</v>
      </c>
      <c r="B135" s="1">
        <v>0.73972864259714299</v>
      </c>
      <c r="C135" s="1"/>
      <c r="D135" s="1">
        <v>364</v>
      </c>
      <c r="E135" s="1">
        <v>0.74261662335890966</v>
      </c>
      <c r="F135" s="1"/>
      <c r="G135" s="1">
        <v>364</v>
      </c>
      <c r="H135" s="1">
        <v>0.75530896646751033</v>
      </c>
      <c r="I135" s="1"/>
      <c r="J135" s="1"/>
      <c r="K135" s="1"/>
    </row>
    <row r="136" spans="1:11" ht="15" x14ac:dyDescent="0.25">
      <c r="A136" s="1">
        <v>366</v>
      </c>
      <c r="B136" s="1">
        <v>0.72643257588679355</v>
      </c>
      <c r="C136" s="1"/>
      <c r="D136" s="1">
        <v>366</v>
      </c>
      <c r="E136" s="1">
        <v>0.73369132918400148</v>
      </c>
      <c r="F136" s="1"/>
      <c r="G136" s="1">
        <v>366</v>
      </c>
      <c r="H136" s="1">
        <v>0.75221656152059446</v>
      </c>
      <c r="I136" s="1"/>
      <c r="J136" s="1"/>
      <c r="K136" s="1"/>
    </row>
    <row r="137" spans="1:11" ht="15" x14ac:dyDescent="0.25">
      <c r="A137" s="1">
        <v>368</v>
      </c>
      <c r="B137" s="1">
        <v>0.71381985772109013</v>
      </c>
      <c r="C137" s="1"/>
      <c r="D137" s="1">
        <v>368</v>
      </c>
      <c r="E137" s="1">
        <v>0.72539342379493954</v>
      </c>
      <c r="F137" s="1"/>
      <c r="G137" s="1">
        <v>368</v>
      </c>
      <c r="H137" s="1">
        <v>0.74965232510757995</v>
      </c>
      <c r="I137" s="1"/>
      <c r="J137" s="1"/>
      <c r="K137" s="1"/>
    </row>
    <row r="138" spans="1:11" ht="15" x14ac:dyDescent="0.25">
      <c r="A138" s="1">
        <v>370</v>
      </c>
      <c r="B138" s="1">
        <v>0.70189926060282537</v>
      </c>
      <c r="C138" s="1"/>
      <c r="D138" s="1">
        <v>370</v>
      </c>
      <c r="E138" s="1">
        <v>0.71772014142499718</v>
      </c>
      <c r="F138" s="1"/>
      <c r="G138" s="1">
        <v>370</v>
      </c>
      <c r="H138" s="1">
        <v>0.74761018963060089</v>
      </c>
      <c r="I138" s="1"/>
      <c r="J138" s="1"/>
      <c r="K138" s="1"/>
    </row>
    <row r="139" spans="1:11" ht="15" x14ac:dyDescent="0.25">
      <c r="A139" s="1">
        <v>372</v>
      </c>
      <c r="B139" s="1">
        <v>0.6906724464299161</v>
      </c>
      <c r="C139" s="1"/>
      <c r="D139" s="1">
        <v>372</v>
      </c>
      <c r="E139" s="1">
        <v>0.71066586292696621</v>
      </c>
      <c r="F139" s="1"/>
      <c r="G139" s="1">
        <v>372</v>
      </c>
      <c r="H139" s="1">
        <v>0.74608327865878332</v>
      </c>
      <c r="I139" s="1"/>
      <c r="J139" s="1"/>
      <c r="K139" s="1"/>
    </row>
    <row r="140" spans="1:11" ht="15" x14ac:dyDescent="0.25">
      <c r="A140" s="1">
        <v>374</v>
      </c>
      <c r="B140" s="1">
        <v>0.68013554117607367</v>
      </c>
      <c r="C140" s="1"/>
      <c r="D140" s="1">
        <v>374</v>
      </c>
      <c r="E140" s="1">
        <v>0.70422283443961542</v>
      </c>
      <c r="F140" s="1"/>
      <c r="G140" s="1">
        <v>374</v>
      </c>
      <c r="H140" s="1">
        <v>0.74506406927795543</v>
      </c>
      <c r="I140" s="1"/>
      <c r="J140" s="1"/>
      <c r="K140" s="1"/>
    </row>
    <row r="141" spans="1:11" ht="15" x14ac:dyDescent="0.25">
      <c r="A141" s="1">
        <v>376</v>
      </c>
      <c r="B141" s="1">
        <v>0.67028044767040007</v>
      </c>
      <c r="C141" s="1"/>
      <c r="D141" s="1">
        <v>376</v>
      </c>
      <c r="E141" s="1">
        <v>0.6983817572783626</v>
      </c>
      <c r="F141" s="1"/>
      <c r="G141" s="1">
        <v>376</v>
      </c>
      <c r="H141" s="1">
        <v>0.74454450807967043</v>
      </c>
      <c r="I141" s="1"/>
      <c r="J141" s="1"/>
      <c r="K141" s="1"/>
    </row>
    <row r="142" spans="1:11" ht="15" x14ac:dyDescent="0.25">
      <c r="A142" s="1">
        <v>378</v>
      </c>
      <c r="B142" s="1">
        <v>0.66109592993684418</v>
      </c>
      <c r="C142" s="1"/>
      <c r="D142" s="1">
        <v>378</v>
      </c>
      <c r="E142" s="1">
        <v>0.69313226765814928</v>
      </c>
      <c r="F142" s="1"/>
      <c r="G142" s="1">
        <v>378</v>
      </c>
      <c r="H142" s="1">
        <v>0.74451608627881261</v>
      </c>
      <c r="I142" s="1"/>
      <c r="J142" s="1"/>
      <c r="K142" s="1"/>
    </row>
    <row r="143" spans="1:11" ht="15" x14ac:dyDescent="0.25">
      <c r="A143" s="1">
        <v>380</v>
      </c>
      <c r="B143" s="1">
        <v>0.65256850104990916</v>
      </c>
      <c r="C143" s="1"/>
      <c r="D143" s="1">
        <v>380</v>
      </c>
      <c r="E143" s="1">
        <v>0.68846332273918209</v>
      </c>
      <c r="F143" s="1"/>
      <c r="G143" s="1">
        <v>380</v>
      </c>
      <c r="H143" s="1">
        <v>0.74496987868263109</v>
      </c>
      <c r="I143" s="1"/>
      <c r="J143" s="1"/>
      <c r="K143" s="1"/>
    </row>
    <row r="144" spans="1:11" ht="15" x14ac:dyDescent="0.25">
      <c r="A144" s="1">
        <v>382</v>
      </c>
      <c r="B144" s="1">
        <v>0.64468314390759984</v>
      </c>
      <c r="C144" s="1"/>
      <c r="D144" s="1">
        <v>382</v>
      </c>
      <c r="E144" s="1">
        <v>0.68436350736867302</v>
      </c>
      <c r="F144" s="1"/>
      <c r="G144" s="1">
        <v>382</v>
      </c>
      <c r="H144" s="1">
        <v>0.74589655062868854</v>
      </c>
      <c r="I144" s="1"/>
      <c r="J144" s="1"/>
      <c r="K144" s="1"/>
    </row>
    <row r="145" spans="1:11" ht="15" x14ac:dyDescent="0.25">
      <c r="A145" s="1">
        <v>384</v>
      </c>
      <c r="B145" s="1">
        <v>0.63742389125870669</v>
      </c>
      <c r="C145" s="1"/>
      <c r="D145" s="1">
        <v>384</v>
      </c>
      <c r="E145" s="1">
        <v>0.68082127387265889</v>
      </c>
      <c r="F145" s="1"/>
      <c r="G145" s="1">
        <v>384</v>
      </c>
      <c r="H145" s="1">
        <v>0.74728633658724886</v>
      </c>
      <c r="I145" s="1"/>
      <c r="J145" s="1"/>
      <c r="K145" s="1"/>
    </row>
    <row r="146" spans="1:11" ht="15" x14ac:dyDescent="0.25">
      <c r="A146" s="1">
        <v>386</v>
      </c>
      <c r="B146" s="1">
        <v>0.63077428810807179</v>
      </c>
      <c r="C146" s="1"/>
      <c r="D146" s="1">
        <v>386</v>
      </c>
      <c r="E146" s="1">
        <v>0.67782512538743822</v>
      </c>
      <c r="F146" s="1"/>
      <c r="G146" s="1">
        <v>386</v>
      </c>
      <c r="H146" s="1">
        <v>0.7491289939068857</v>
      </c>
      <c r="I146" s="1"/>
      <c r="J146" s="1"/>
      <c r="K146" s="1"/>
    </row>
    <row r="147" spans="1:11" ht="15" x14ac:dyDescent="0.25">
      <c r="A147" s="1">
        <v>388</v>
      </c>
      <c r="B147" s="1">
        <v>0.62471775648660621</v>
      </c>
      <c r="C147" s="1"/>
      <c r="D147" s="1">
        <v>388</v>
      </c>
      <c r="E147" s="1">
        <v>0.6753637515376596</v>
      </c>
      <c r="F147" s="1"/>
      <c r="G147" s="1">
        <v>388</v>
      </c>
      <c r="H147" s="1">
        <v>0.75141373519139343</v>
      </c>
      <c r="I147" s="1"/>
      <c r="J147" s="1"/>
      <c r="K147" s="1"/>
    </row>
    <row r="148" spans="1:11" ht="15" x14ac:dyDescent="0.25">
      <c r="A148" s="1">
        <v>390</v>
      </c>
      <c r="B148" s="1">
        <v>0.61923787964439025</v>
      </c>
      <c r="C148" s="1"/>
      <c r="D148" s="1">
        <v>390</v>
      </c>
      <c r="E148" s="1">
        <v>0.67342612377674516</v>
      </c>
      <c r="F148" s="1"/>
      <c r="G148" s="1">
        <v>390</v>
      </c>
      <c r="H148" s="1">
        <v>0.75412914304754164</v>
      </c>
      <c r="I148" s="1"/>
      <c r="J148" s="1"/>
      <c r="K148" s="1"/>
    </row>
    <row r="149" spans="1:11" ht="15" x14ac:dyDescent="0.25">
      <c r="A149" s="1">
        <v>392</v>
      </c>
      <c r="B149" s="1">
        <v>0.61431862007292382</v>
      </c>
      <c r="C149" s="1"/>
      <c r="D149" s="1">
        <v>392</v>
      </c>
      <c r="E149" s="1">
        <v>0.67200155640343939</v>
      </c>
      <c r="F149" s="1"/>
      <c r="G149" s="1">
        <v>392</v>
      </c>
      <c r="H149" s="1">
        <v>0.75726307144230021</v>
      </c>
      <c r="I149" s="1"/>
      <c r="J149" s="1"/>
      <c r="K149" s="1"/>
    </row>
    <row r="150" spans="1:11" ht="15" x14ac:dyDescent="0.25">
      <c r="A150" s="1">
        <v>394</v>
      </c>
      <c r="B150" s="1">
        <v>0.60994448341186058</v>
      </c>
      <c r="C150" s="1"/>
      <c r="D150" s="1">
        <v>394</v>
      </c>
      <c r="E150" s="1">
        <v>0.67107973814865884</v>
      </c>
      <c r="F150" s="1"/>
      <c r="G150" s="1">
        <v>394</v>
      </c>
      <c r="H150" s="1">
        <v>0.76080253863957736</v>
      </c>
      <c r="I150" s="1"/>
      <c r="J150" s="1"/>
      <c r="K150" s="1"/>
    </row>
    <row r="151" spans="1:11" ht="15" x14ac:dyDescent="0.25">
      <c r="A151" s="1">
        <v>396</v>
      </c>
      <c r="B151" s="1">
        <v>0.60610063824496208</v>
      </c>
      <c r="C151" s="1"/>
      <c r="D151" s="1">
        <v>396</v>
      </c>
      <c r="E151" s="1">
        <v>0.67065073828077204</v>
      </c>
      <c r="F151" s="1"/>
      <c r="G151" s="1">
        <v>396</v>
      </c>
      <c r="H151" s="1">
        <v>0.76473361760119984</v>
      </c>
      <c r="I151" s="1"/>
      <c r="J151" s="1"/>
      <c r="K151" s="1"/>
    </row>
    <row r="152" spans="1:11" ht="15" x14ac:dyDescent="0.25">
      <c r="A152" s="1">
        <v>398</v>
      </c>
      <c r="B152" s="1">
        <v>0.60277300002251444</v>
      </c>
      <c r="C152" s="1"/>
      <c r="D152" s="1">
        <v>398</v>
      </c>
      <c r="E152" s="1">
        <v>0.67070499039730991</v>
      </c>
      <c r="F152" s="1"/>
      <c r="G152" s="1">
        <v>398</v>
      </c>
      <c r="H152" s="1">
        <v>0.76904133073629133</v>
      </c>
      <c r="I152" s="1"/>
      <c r="J152" s="1"/>
      <c r="K152" s="1"/>
    </row>
    <row r="153" spans="1:11" ht="15" x14ac:dyDescent="0.25">
      <c r="A153" s="1">
        <v>400</v>
      </c>
      <c r="B153" s="1">
        <v>0.59994828583752158</v>
      </c>
      <c r="C153" s="1"/>
      <c r="D153" s="1">
        <v>400</v>
      </c>
      <c r="E153" s="1">
        <v>0.67123325645238474</v>
      </c>
      <c r="F153" s="1"/>
      <c r="G153" s="1">
        <v>400</v>
      </c>
      <c r="H153" s="1">
        <v>0.77370955680437126</v>
      </c>
      <c r="I153" s="1"/>
      <c r="J153" s="1"/>
      <c r="K153" s="1"/>
    </row>
    <row r="154" spans="1:11" ht="15" x14ac:dyDescent="0.25">
      <c r="A154" s="1">
        <v>402</v>
      </c>
      <c r="B154" s="1">
        <v>0.59761404550174113</v>
      </c>
      <c r="C154" s="1"/>
      <c r="D154" s="1">
        <v>402</v>
      </c>
      <c r="E154" s="1">
        <v>0.67222657311136758</v>
      </c>
      <c r="F154" s="1"/>
      <c r="G154" s="1">
        <v>402</v>
      </c>
      <c r="H154" s="1">
        <v>0.77872095838364785</v>
      </c>
      <c r="I154" s="1"/>
      <c r="J154" s="1"/>
      <c r="K154" s="1"/>
    </row>
    <row r="155" spans="1:11" ht="15" x14ac:dyDescent="0.25">
      <c r="A155" s="1">
        <v>404</v>
      </c>
      <c r="B155" s="1">
        <v>0.59575867328579291</v>
      </c>
      <c r="C155" s="1"/>
      <c r="D155" s="1">
        <v>404</v>
      </c>
      <c r="E155" s="1">
        <v>0.67367618223197923</v>
      </c>
      <c r="F155" s="1"/>
      <c r="G155" s="1">
        <v>404</v>
      </c>
      <c r="H155" s="1">
        <v>0.78405693830142442</v>
      </c>
      <c r="I155" s="1"/>
      <c r="J155" s="1"/>
      <c r="K155" s="1"/>
    </row>
    <row r="156" spans="1:11" ht="15" x14ac:dyDescent="0.25">
      <c r="A156" s="1">
        <v>406</v>
      </c>
      <c r="B156" s="1">
        <v>0.59437140377745767</v>
      </c>
      <c r="C156" s="1"/>
      <c r="D156" s="1">
        <v>406</v>
      </c>
      <c r="E156" s="1">
        <v>0.67557344715256007</v>
      </c>
      <c r="F156" s="1"/>
      <c r="G156" s="1">
        <v>406</v>
      </c>
      <c r="H156" s="1">
        <v>0.78969763244202007</v>
      </c>
      <c r="I156" s="1"/>
      <c r="J156" s="1"/>
      <c r="K156" s="1"/>
    </row>
    <row r="157" spans="1:11" ht="15" x14ac:dyDescent="0.25">
      <c r="A157" s="1">
        <v>408</v>
      </c>
      <c r="B157" s="1">
        <v>0.59344229454892938</v>
      </c>
      <c r="C157" s="1"/>
      <c r="D157" s="1">
        <v>408</v>
      </c>
      <c r="E157" s="1">
        <v>0.67790975653541286</v>
      </c>
      <c r="F157" s="1"/>
      <c r="G157" s="1">
        <v>408</v>
      </c>
      <c r="H157" s="1">
        <v>0.79562194407371067</v>
      </c>
      <c r="I157" s="1"/>
      <c r="J157" s="1"/>
      <c r="K157" s="1"/>
    </row>
    <row r="158" spans="1:11" ht="15" x14ac:dyDescent="0.25">
      <c r="A158" s="1">
        <v>410</v>
      </c>
      <c r="B158" s="1">
        <v>0.59296219768549452</v>
      </c>
      <c r="C158" s="1"/>
      <c r="D158" s="1">
        <v>410</v>
      </c>
      <c r="E158" s="1">
        <v>0.68067641777735188</v>
      </c>
      <c r="F158" s="1"/>
      <c r="G158" s="1">
        <v>410</v>
      </c>
      <c r="H158" s="1">
        <v>0.80180762106242565</v>
      </c>
      <c r="I158" s="1"/>
      <c r="J158" s="1"/>
      <c r="K158" s="1"/>
    </row>
    <row r="159" spans="1:11" ht="15" x14ac:dyDescent="0.25">
      <c r="A159" s="1">
        <v>412</v>
      </c>
      <c r="B159" s="1">
        <v>0.59292272169687976</v>
      </c>
      <c r="C159" s="1"/>
      <c r="D159" s="1">
        <v>412</v>
      </c>
      <c r="E159" s="1">
        <v>0.68386454246749784</v>
      </c>
      <c r="F159" s="1"/>
      <c r="G159" s="1">
        <v>412</v>
      </c>
      <c r="H159" s="1">
        <v>0.80823137209929108</v>
      </c>
      <c r="I159" s="1"/>
      <c r="J159" s="1"/>
      <c r="K159" s="1"/>
    </row>
    <row r="160" spans="1:11" ht="15" x14ac:dyDescent="0.25">
      <c r="A160" s="1">
        <v>414</v>
      </c>
      <c r="B160" s="1">
        <v>0.59331618489406424</v>
      </c>
      <c r="C160" s="1"/>
      <c r="D160" s="1">
        <v>414</v>
      </c>
      <c r="E160" s="1">
        <v>0.68746492703859929</v>
      </c>
      <c r="F160" s="1"/>
      <c r="G160" s="1">
        <v>414</v>
      </c>
      <c r="H160" s="1">
        <v>0.81486901175486426</v>
      </c>
      <c r="I160" s="1"/>
      <c r="J160" s="1"/>
      <c r="K160" s="1"/>
    </row>
    <row r="161" spans="1:11" ht="15" x14ac:dyDescent="0.25">
      <c r="A161" s="1">
        <v>416</v>
      </c>
      <c r="B161" s="1">
        <v>0.59413556095829523</v>
      </c>
      <c r="C161" s="1"/>
      <c r="D161" s="1">
        <v>416</v>
      </c>
      <c r="E161" s="1">
        <v>0.69146793259538575</v>
      </c>
      <c r="F161" s="1"/>
      <c r="G161" s="1">
        <v>416</v>
      </c>
      <c r="H161" s="1">
        <v>0.82169561760655507</v>
      </c>
      <c r="I161" s="1"/>
      <c r="J161" s="1"/>
      <c r="K161" s="1"/>
    </row>
    <row r="162" spans="1:11" ht="15" x14ac:dyDescent="0.25">
      <c r="A162" s="1">
        <v>418</v>
      </c>
      <c r="B162" s="1">
        <v>0.59537441714895922</v>
      </c>
      <c r="C162" s="1"/>
      <c r="D162" s="1">
        <v>418</v>
      </c>
      <c r="E162" s="1">
        <v>0.69586336885101174</v>
      </c>
      <c r="F162" s="1"/>
      <c r="G162" s="1">
        <v>418</v>
      </c>
      <c r="H162" s="1">
        <v>0.82868567707768781</v>
      </c>
      <c r="I162" s="1"/>
      <c r="J162" s="1"/>
      <c r="K162" s="1"/>
    </row>
    <row r="163" spans="1:11" ht="15" x14ac:dyDescent="0.25">
      <c r="A163" s="1">
        <v>420</v>
      </c>
      <c r="B163" s="1">
        <v>0.59702684539031914</v>
      </c>
      <c r="C163" s="1"/>
      <c r="D163" s="1">
        <v>420</v>
      </c>
      <c r="E163" s="1">
        <v>0.70064038805390205</v>
      </c>
      <c r="F163" s="1"/>
      <c r="G163" s="1">
        <v>420</v>
      </c>
      <c r="H163" s="1">
        <v>0.83581319838717261</v>
      </c>
      <c r="I163" s="1"/>
      <c r="J163" s="1"/>
      <c r="K163" s="1"/>
    </row>
    <row r="164" spans="1:11" ht="15" x14ac:dyDescent="0.25">
      <c r="A164" s="1">
        <v>422</v>
      </c>
      <c r="B164" s="1">
        <v>0.59908738634545489</v>
      </c>
      <c r="C164" s="1"/>
      <c r="D164" s="1">
        <v>422</v>
      </c>
      <c r="E164" s="1">
        <v>0.70578739558013681</v>
      </c>
      <c r="F164" s="1"/>
      <c r="G164" s="1">
        <v>422</v>
      </c>
      <c r="H164" s="1">
        <v>0.84305176041467078</v>
      </c>
      <c r="I164" s="1"/>
      <c r="J164" s="1"/>
      <c r="K164" s="1"/>
    </row>
    <row r="165" spans="1:11" ht="15" x14ac:dyDescent="0.25">
      <c r="A165" s="1">
        <v>424</v>
      </c>
      <c r="B165" s="1">
        <v>0.6015509465344292</v>
      </c>
      <c r="C165" s="1"/>
      <c r="D165" s="1">
        <v>424</v>
      </c>
      <c r="E165" s="1">
        <v>0.71129198428056517</v>
      </c>
      <c r="F165" s="1"/>
      <c r="G165" s="1">
        <v>424</v>
      </c>
      <c r="H165" s="1">
        <v>0.85037448107560543</v>
      </c>
      <c r="I165" s="1"/>
      <c r="J165" s="1"/>
      <c r="K165" s="1"/>
    </row>
    <row r="166" spans="1:11" ht="15" x14ac:dyDescent="0.25">
      <c r="A166" s="1">
        <v>426</v>
      </c>
      <c r="B166" s="1">
        <v>0.60441270859167073</v>
      </c>
      <c r="C166" s="1"/>
      <c r="D166" s="1">
        <v>426</v>
      </c>
      <c r="E166" s="1">
        <v>0.71714089943986492</v>
      </c>
      <c r="F166" s="1"/>
      <c r="G166" s="1">
        <v>426</v>
      </c>
      <c r="H166" s="1">
        <v>0.85775389282997494</v>
      </c>
      <c r="I166" s="1"/>
      <c r="J166" s="1"/>
      <c r="K166" s="1"/>
    </row>
    <row r="167" spans="1:11" ht="15" x14ac:dyDescent="0.25">
      <c r="A167" s="1">
        <v>428</v>
      </c>
      <c r="B167" s="1">
        <v>0.60766803489658017</v>
      </c>
      <c r="C167" s="1"/>
      <c r="D167" s="1">
        <v>428</v>
      </c>
      <c r="E167" s="1">
        <v>0.72332004004408845</v>
      </c>
      <c r="F167" s="1"/>
      <c r="G167" s="1">
        <v>428</v>
      </c>
      <c r="H167" s="1">
        <v>0.86516172606384401</v>
      </c>
      <c r="I167" s="1"/>
      <c r="J167" s="1"/>
      <c r="K167" s="1"/>
    </row>
    <row r="168" spans="1:11" ht="15" x14ac:dyDescent="0.25">
      <c r="A168" s="1">
        <v>430</v>
      </c>
      <c r="B168" s="1">
        <v>0.61131236506465469</v>
      </c>
      <c r="C168" s="1"/>
      <c r="D168" s="1">
        <v>430</v>
      </c>
      <c r="E168" s="1">
        <v>0.72981449972261525</v>
      </c>
      <c r="F168" s="1"/>
      <c r="G168" s="1">
        <v>430</v>
      </c>
      <c r="H168" s="1">
        <v>0.87256861429451182</v>
      </c>
      <c r="I168" s="1"/>
      <c r="J168" s="1"/>
      <c r="K168" s="1"/>
    </row>
    <row r="169" spans="1:11" ht="15" x14ac:dyDescent="0.25">
      <c r="A169" s="1">
        <v>432</v>
      </c>
      <c r="B169" s="1">
        <v>0.61534110816630272</v>
      </c>
      <c r="C169" s="1"/>
      <c r="D169" s="1">
        <v>432</v>
      </c>
      <c r="E169" s="1">
        <v>0.7366086471103197</v>
      </c>
      <c r="F169" s="1"/>
      <c r="G169" s="1">
        <v>432</v>
      </c>
      <c r="H169" s="1">
        <v>0.87994374710407119</v>
      </c>
      <c r="I169" s="1"/>
      <c r="J169" s="1"/>
      <c r="K169" s="1"/>
    </row>
    <row r="170" spans="1:11" ht="15" x14ac:dyDescent="0.25">
      <c r="A170" s="1">
        <v>434</v>
      </c>
      <c r="B170" s="1">
        <v>0.61974953105492847</v>
      </c>
      <c r="C170" s="1"/>
      <c r="D170" s="1">
        <v>434</v>
      </c>
      <c r="E170" s="1">
        <v>0.7436862405605833</v>
      </c>
      <c r="F170" s="1"/>
      <c r="G170" s="1">
        <v>434</v>
      </c>
      <c r="H170" s="1">
        <v>0.88725450528593552</v>
      </c>
      <c r="I170" s="1"/>
      <c r="J170" s="1"/>
      <c r="K170" s="1"/>
    </row>
    <row r="171" spans="1:11" ht="15" x14ac:dyDescent="0.25">
      <c r="A171" s="1">
        <v>436</v>
      </c>
      <c r="B171" s="1">
        <v>0.6245326448333246</v>
      </c>
      <c r="C171" s="1"/>
      <c r="D171" s="1">
        <v>436</v>
      </c>
      <c r="E171" s="1">
        <v>0.75103056651774525</v>
      </c>
      <c r="F171" s="1"/>
      <c r="G171" s="1">
        <v>436</v>
      </c>
      <c r="H171" s="1">
        <v>0.89446611655630859</v>
      </c>
      <c r="I171" s="1"/>
      <c r="J171" s="1"/>
      <c r="K171" s="1"/>
    </row>
    <row r="172" spans="1:11" ht="15" x14ac:dyDescent="0.25">
      <c r="A172" s="1">
        <v>438</v>
      </c>
      <c r="B172" s="1">
        <v>0.62968509225029834</v>
      </c>
      <c r="C172" s="1"/>
      <c r="D172" s="1">
        <v>438</v>
      </c>
      <c r="E172" s="1">
        <v>0.75862458514246867</v>
      </c>
      <c r="F172" s="1"/>
      <c r="G172" s="1">
        <v>438</v>
      </c>
      <c r="H172" s="1">
        <v>0.90154136905663529</v>
      </c>
      <c r="I172" s="1"/>
      <c r="J172" s="1"/>
      <c r="K172" s="1"/>
    </row>
    <row r="173" spans="1:11" ht="15" x14ac:dyDescent="0.25">
      <c r="A173" s="1">
        <v>440</v>
      </c>
      <c r="B173" s="1">
        <v>0.63520103965631702</v>
      </c>
      <c r="C173" s="1"/>
      <c r="D173" s="1">
        <v>440</v>
      </c>
      <c r="E173" s="1">
        <v>0.76645106196293478</v>
      </c>
      <c r="F173" s="1"/>
      <c r="G173" s="1">
        <v>440</v>
      </c>
      <c r="H173" s="1">
        <v>0.90844041448123503</v>
      </c>
      <c r="I173" s="1"/>
      <c r="J173" s="1"/>
      <c r="K173" s="1"/>
    </row>
    <row r="174" spans="1:11" ht="15" x14ac:dyDescent="0.25">
      <c r="A174" s="1">
        <v>442</v>
      </c>
      <c r="B174" s="1">
        <v>0.64107407798408245</v>
      </c>
      <c r="C174" s="1"/>
      <c r="D174" s="1">
        <v>442</v>
      </c>
      <c r="E174" s="1">
        <v>0.77449266150365936</v>
      </c>
      <c r="F174" s="1"/>
      <c r="G174" s="1">
        <v>442</v>
      </c>
      <c r="H174" s="1">
        <v>0.91512068442036909</v>
      </c>
      <c r="I174" s="1"/>
      <c r="J174" s="1"/>
      <c r="K174" s="1"/>
    </row>
    <row r="175" spans="1:11" ht="15" x14ac:dyDescent="0.25">
      <c r="A175" s="1">
        <v>444</v>
      </c>
      <c r="B175" s="1">
        <v>0.64729713794456789</v>
      </c>
      <c r="C175" s="1"/>
      <c r="D175" s="1">
        <v>444</v>
      </c>
      <c r="E175" s="1">
        <v>0.78273197899554647</v>
      </c>
      <c r="F175" s="1"/>
      <c r="G175" s="1">
        <v>444</v>
      </c>
      <c r="H175" s="1">
        <v>0.92153693406467319</v>
      </c>
      <c r="I175" s="1"/>
      <c r="J175" s="1"/>
      <c r="K175" s="1"/>
    </row>
    <row r="176" spans="1:11" ht="15" x14ac:dyDescent="0.25">
      <c r="A176" s="1">
        <v>446</v>
      </c>
      <c r="B176" s="1">
        <v>0.65386242508689296</v>
      </c>
      <c r="C176" s="1"/>
      <c r="D176" s="1">
        <v>446</v>
      </c>
      <c r="E176" s="1">
        <v>0.79115148995308116</v>
      </c>
      <c r="F176" s="1"/>
      <c r="G176" s="1">
        <v>446</v>
      </c>
      <c r="H176" s="1">
        <v>0.9276414182488335</v>
      </c>
      <c r="I176" s="1"/>
      <c r="J176" s="1"/>
      <c r="K176" s="1"/>
    </row>
    <row r="177" spans="1:11" ht="15" x14ac:dyDescent="0.25">
      <c r="A177" s="1">
        <v>448</v>
      </c>
      <c r="B177" s="1">
        <v>0.66076138037078613</v>
      </c>
      <c r="C177" s="1"/>
      <c r="D177" s="1">
        <v>448</v>
      </c>
      <c r="E177" s="1">
        <v>0.79973340452796804</v>
      </c>
      <c r="F177" s="1"/>
      <c r="G177" s="1">
        <v>448</v>
      </c>
      <c r="H177" s="1">
        <v>0.9333841969541179</v>
      </c>
      <c r="I177" s="1"/>
      <c r="J177" s="1"/>
      <c r="K177" s="1"/>
    </row>
    <row r="178" spans="1:11" ht="15" x14ac:dyDescent="0.25">
      <c r="A178" s="1">
        <v>450</v>
      </c>
      <c r="B178" s="1">
        <v>0.66798467123428651</v>
      </c>
      <c r="C178" s="1"/>
      <c r="D178" s="1">
        <v>450</v>
      </c>
      <c r="E178" s="1">
        <v>0.80845942329467668</v>
      </c>
      <c r="F178" s="1"/>
      <c r="G178" s="1">
        <v>450</v>
      </c>
      <c r="H178" s="1">
        <v>0.9387135613437827</v>
      </c>
      <c r="I178" s="1"/>
      <c r="J178" s="1"/>
      <c r="K178" s="1"/>
    </row>
    <row r="179" spans="1:11" ht="15" x14ac:dyDescent="0.25">
      <c r="A179" s="1">
        <v>452</v>
      </c>
      <c r="B179" s="1">
        <v>0.67552221661216505</v>
      </c>
      <c r="C179" s="1"/>
      <c r="D179" s="1">
        <v>452</v>
      </c>
      <c r="E179" s="1">
        <v>0.81731040206604333</v>
      </c>
      <c r="F179" s="1"/>
      <c r="G179" s="1">
        <v>452</v>
      </c>
      <c r="H179" s="1">
        <v>0.94357656720655958</v>
      </c>
      <c r="I179" s="1"/>
      <c r="J179" s="1"/>
      <c r="K179" s="1"/>
    </row>
    <row r="180" spans="1:11" ht="15" x14ac:dyDescent="0.25">
      <c r="A180" s="1">
        <v>454</v>
      </c>
      <c r="B180" s="1">
        <v>0.68336324684173966</v>
      </c>
      <c r="C180" s="1"/>
      <c r="D180" s="1">
        <v>454</v>
      </c>
      <c r="E180" s="1">
        <v>0.82626594375177742</v>
      </c>
      <c r="F180" s="1"/>
      <c r="G180" s="1">
        <v>454</v>
      </c>
      <c r="H180" s="1">
        <v>0.94791966004517447</v>
      </c>
      <c r="I180" s="1"/>
      <c r="J180" s="1"/>
      <c r="K180" s="1"/>
    </row>
    <row r="181" spans="1:11" ht="15" x14ac:dyDescent="0.25">
      <c r="A181" s="1">
        <v>456</v>
      </c>
      <c r="B181" s="1">
        <v>0.69149639587602085</v>
      </c>
      <c r="C181" s="1"/>
      <c r="D181" s="1">
        <v>456</v>
      </c>
      <c r="E181" s="1">
        <v>0.83530394354361115</v>
      </c>
      <c r="F181" s="1"/>
      <c r="G181" s="1">
        <v>456</v>
      </c>
      <c r="H181" s="1">
        <v>0.9516893745321422</v>
      </c>
      <c r="I181" s="1"/>
      <c r="J181" s="1"/>
      <c r="K181" s="1"/>
    </row>
    <row r="182" spans="1:11" ht="15" x14ac:dyDescent="0.25">
      <c r="A182" s="1">
        <v>458</v>
      </c>
      <c r="B182" s="1">
        <v>0.6999098188874453</v>
      </c>
      <c r="C182" s="1"/>
      <c r="D182" s="1">
        <v>458</v>
      </c>
      <c r="E182" s="1">
        <v>0.84440011870438247</v>
      </c>
      <c r="F182" s="1"/>
      <c r="G182" s="1">
        <v>458</v>
      </c>
      <c r="H182" s="1">
        <v>0.95483309022056984</v>
      </c>
      <c r="I182" s="1"/>
      <c r="J182" s="1"/>
      <c r="K182" s="1"/>
    </row>
    <row r="183" spans="1:11" ht="15" x14ac:dyDescent="0.25">
      <c r="A183" s="1">
        <v>460</v>
      </c>
      <c r="B183" s="1">
        <v>0.70859132359158961</v>
      </c>
      <c r="C183" s="1"/>
      <c r="D183" s="1">
        <v>460</v>
      </c>
      <c r="E183" s="1">
        <v>0.85352755552636095</v>
      </c>
      <c r="F183" s="1"/>
      <c r="G183" s="1">
        <v>460</v>
      </c>
      <c r="H183" s="1">
        <v>0.95729982488971899</v>
      </c>
      <c r="I183" s="1"/>
      <c r="J183" s="1"/>
      <c r="K183" s="1"/>
    </row>
    <row r="184" spans="1:11" ht="15" x14ac:dyDescent="0.25">
      <c r="A184" s="1">
        <v>462</v>
      </c>
      <c r="B184" s="1">
        <v>0.71752849907440608</v>
      </c>
      <c r="C184" s="1"/>
      <c r="D184" s="1">
        <v>462</v>
      </c>
      <c r="E184" s="1">
        <v>0.86265630389961023</v>
      </c>
      <c r="F184" s="1"/>
      <c r="G184" s="1">
        <v>462</v>
      </c>
      <c r="H184" s="1">
        <v>0.95904104650520683</v>
      </c>
      <c r="I184" s="1"/>
      <c r="J184" s="1"/>
      <c r="K184" s="1"/>
    </row>
    <row r="185" spans="1:11" ht="15" x14ac:dyDescent="0.25">
      <c r="A185" s="1">
        <v>464</v>
      </c>
      <c r="B185" s="1">
        <v>0.72670882235331802</v>
      </c>
      <c r="C185" s="1"/>
      <c r="D185" s="1">
        <v>464</v>
      </c>
      <c r="E185" s="1">
        <v>0.87175304523829911</v>
      </c>
      <c r="F185" s="1"/>
      <c r="G185" s="1">
        <v>464</v>
      </c>
      <c r="H185" s="1">
        <v>0.96001148440297279</v>
      </c>
      <c r="I185" s="1"/>
      <c r="J185" s="1"/>
      <c r="K185" s="1"/>
    </row>
    <row r="186" spans="1:11" ht="15" x14ac:dyDescent="0.25">
      <c r="A186" s="1">
        <v>466</v>
      </c>
      <c r="B186" s="1">
        <v>0.73611972115536384</v>
      </c>
      <c r="C186" s="1"/>
      <c r="D186" s="1">
        <v>466</v>
      </c>
      <c r="E186" s="1">
        <v>0.88078085337028855</v>
      </c>
      <c r="F186" s="1"/>
      <c r="G186" s="1">
        <v>466</v>
      </c>
      <c r="H186" s="1">
        <v>0.96016992000208612</v>
      </c>
      <c r="I186" s="1"/>
      <c r="J186" s="1"/>
      <c r="K186" s="1"/>
    </row>
    <row r="187" spans="1:11" ht="15" x14ac:dyDescent="0.25">
      <c r="A187" s="1">
        <v>468</v>
      </c>
      <c r="B187" s="1">
        <v>0.74574857211716117</v>
      </c>
      <c r="C187" s="1"/>
      <c r="D187" s="1">
        <v>468</v>
      </c>
      <c r="E187" s="1">
        <v>0.88969906151010814</v>
      </c>
      <c r="F187" s="1"/>
      <c r="G187" s="1">
        <v>468</v>
      </c>
      <c r="H187" s="1">
        <v>0.95947993723154346</v>
      </c>
      <c r="I187" s="1"/>
      <c r="J187" s="1"/>
      <c r="K187" s="1"/>
    </row>
    <row r="188" spans="1:11" ht="15" x14ac:dyDescent="0.25">
      <c r="A188" s="1">
        <v>470</v>
      </c>
      <c r="B188" s="1">
        <v>0.75558261712611174</v>
      </c>
      <c r="C188" s="1"/>
      <c r="D188" s="1">
        <v>470</v>
      </c>
      <c r="E188" s="1">
        <v>0.89846324248531961</v>
      </c>
      <c r="F188" s="1"/>
      <c r="G188" s="1">
        <v>470</v>
      </c>
      <c r="H188" s="1">
        <v>0.95791061307737713</v>
      </c>
      <c r="I188" s="1"/>
      <c r="J188" s="1"/>
      <c r="K188" s="1"/>
    </row>
    <row r="189" spans="1:11" ht="15" x14ac:dyDescent="0.25">
      <c r="A189" s="1">
        <v>472</v>
      </c>
      <c r="B189" s="1">
        <v>0.76560878667911036</v>
      </c>
      <c r="C189" s="1"/>
      <c r="D189" s="1">
        <v>472</v>
      </c>
      <c r="E189" s="1">
        <v>0.90702530450757402</v>
      </c>
      <c r="F189" s="1"/>
      <c r="G189" s="1">
        <v>472</v>
      </c>
      <c r="H189" s="1">
        <v>0.95543712937784309</v>
      </c>
      <c r="I189" s="1"/>
      <c r="J189" s="1"/>
      <c r="K189" s="1"/>
    </row>
    <row r="190" spans="1:11" ht="15" x14ac:dyDescent="0.25">
      <c r="A190" s="1">
        <v>474</v>
      </c>
      <c r="B190" s="1">
        <v>0.77581342727539315</v>
      </c>
      <c r="C190" s="1"/>
      <c r="D190" s="1">
        <v>474</v>
      </c>
      <c r="E190" s="1">
        <v>0.91533370115796686</v>
      </c>
      <c r="F190" s="1"/>
      <c r="G190" s="1">
        <v>474</v>
      </c>
      <c r="H190" s="1">
        <v>0.95204128834677626</v>
      </c>
      <c r="I190" s="1"/>
      <c r="J190" s="1"/>
      <c r="K190" s="1"/>
    </row>
    <row r="191" spans="1:11" ht="15" x14ac:dyDescent="0.25">
      <c r="A191" s="1">
        <v>476</v>
      </c>
      <c r="B191" s="1">
        <v>0.78618193891646793</v>
      </c>
      <c r="C191" s="1"/>
      <c r="D191" s="1">
        <v>476</v>
      </c>
      <c r="E191" s="1">
        <v>0.92333375179138399</v>
      </c>
      <c r="F191" s="1"/>
      <c r="G191" s="1">
        <v>476</v>
      </c>
      <c r="H191" s="1">
        <v>0.94771191636792307</v>
      </c>
      <c r="I191" s="1"/>
      <c r="J191" s="1"/>
      <c r="K191" s="1"/>
    </row>
    <row r="192" spans="1:11" ht="15" x14ac:dyDescent="0.25">
      <c r="A192" s="1">
        <v>478</v>
      </c>
      <c r="B192" s="1">
        <v>0.79669833749585839</v>
      </c>
      <c r="C192" s="1"/>
      <c r="D192" s="1">
        <v>478</v>
      </c>
      <c r="E192" s="1">
        <v>0.93096806697175061</v>
      </c>
      <c r="F192" s="1"/>
      <c r="G192" s="1">
        <v>478</v>
      </c>
      <c r="H192" s="1">
        <v>0.94244514339089869</v>
      </c>
      <c r="I192" s="1"/>
      <c r="J192" s="1"/>
      <c r="K192" s="1"/>
    </row>
    <row r="193" spans="1:11" ht="15" x14ac:dyDescent="0.25">
      <c r="A193" s="1">
        <v>480</v>
      </c>
      <c r="B193" s="1">
        <v>0.80734476403822875</v>
      </c>
      <c r="C193" s="1"/>
      <c r="D193" s="1">
        <v>480</v>
      </c>
      <c r="E193" s="1">
        <v>0.93817707246560078</v>
      </c>
      <c r="F193" s="1"/>
      <c r="G193" s="1">
        <v>480</v>
      </c>
      <c r="H193" s="1">
        <v>0.93624454871705476</v>
      </c>
      <c r="I193" s="1"/>
      <c r="J193" s="1"/>
      <c r="K193" s="1"/>
    </row>
    <row r="194" spans="1:11" ht="15" x14ac:dyDescent="0.25">
      <c r="A194" s="1">
        <v>482</v>
      </c>
      <c r="B194" s="1">
        <v>0.81810096752918293</v>
      </c>
      <c r="C194" s="1"/>
      <c r="D194" s="1">
        <v>482</v>
      </c>
      <c r="E194" s="1">
        <v>0.94489962438963093</v>
      </c>
      <c r="F194" s="1"/>
      <c r="G194" s="1">
        <v>482</v>
      </c>
      <c r="H194" s="1">
        <v>0.92912116796867461</v>
      </c>
      <c r="I194" s="1"/>
      <c r="J194" s="1"/>
      <c r="K194" s="1"/>
    </row>
    <row r="195" spans="1:11" ht="15" x14ac:dyDescent="0.25">
      <c r="A195" s="1">
        <v>484</v>
      </c>
      <c r="B195" s="1">
        <v>0.82894379008034014</v>
      </c>
      <c r="C195" s="1"/>
      <c r="D195" s="1">
        <v>484</v>
      </c>
      <c r="E195" s="1">
        <v>0.95107370704191663</v>
      </c>
      <c r="F195" s="1"/>
      <c r="G195" s="1">
        <v>484</v>
      </c>
      <c r="H195" s="1">
        <v>0.92109336040806966</v>
      </c>
      <c r="I195" s="1"/>
      <c r="J195" s="1"/>
      <c r="K195" s="1"/>
    </row>
    <row r="196" spans="1:11" ht="15" x14ac:dyDescent="0.25">
      <c r="A196" s="1">
        <v>486</v>
      </c>
      <c r="B196" s="1">
        <v>0.83984668251969152</v>
      </c>
      <c r="C196" s="1"/>
      <c r="D196" s="1">
        <v>486</v>
      </c>
      <c r="E196" s="1">
        <v>0.95663720356072757</v>
      </c>
      <c r="F196" s="1"/>
      <c r="G196" s="1">
        <v>486</v>
      </c>
      <c r="H196" s="1">
        <v>0.91218654029375168</v>
      </c>
      <c r="I196" s="1"/>
      <c r="J196" s="1"/>
      <c r="K196" s="1"/>
    </row>
    <row r="197" spans="1:11" ht="15" x14ac:dyDescent="0.25">
      <c r="A197" s="1">
        <v>488</v>
      </c>
      <c r="B197" s="1">
        <v>0.85077927571292056</v>
      </c>
      <c r="C197" s="1"/>
      <c r="D197" s="1">
        <v>488</v>
      </c>
      <c r="E197" s="1">
        <v>0.96152872777526788</v>
      </c>
      <c r="F197" s="1"/>
      <c r="G197" s="1">
        <v>488</v>
      </c>
      <c r="H197" s="1">
        <v>0.90243278038665353</v>
      </c>
      <c r="I197" s="1"/>
      <c r="J197" s="1"/>
      <c r="K197" s="1"/>
    </row>
    <row r="198" spans="1:11" ht="15" x14ac:dyDescent="0.25">
      <c r="A198" s="1">
        <v>490</v>
      </c>
      <c r="B198" s="1">
        <v>0.86170702877024452</v>
      </c>
      <c r="C198" s="1"/>
      <c r="D198" s="1">
        <v>490</v>
      </c>
      <c r="E198" s="1">
        <v>0.9656885034706878</v>
      </c>
      <c r="F198" s="1"/>
      <c r="G198" s="1">
        <v>490</v>
      </c>
      <c r="H198" s="1">
        <v>0.89187029980822896</v>
      </c>
      <c r="I198" s="1"/>
      <c r="J198" s="1"/>
      <c r="K198" s="1"/>
    </row>
    <row r="199" spans="1:11" ht="15" x14ac:dyDescent="0.25">
      <c r="A199" s="1">
        <v>492</v>
      </c>
      <c r="B199" s="1">
        <v>0.87259097058092727</v>
      </c>
      <c r="C199" s="1"/>
      <c r="D199" s="1">
        <v>492</v>
      </c>
      <c r="E199" s="1">
        <v>0.96905927490631905</v>
      </c>
      <c r="F199" s="1"/>
      <c r="G199" s="1">
        <v>492</v>
      </c>
      <c r="H199" s="1">
        <v>0.88054285198319182</v>
      </c>
      <c r="I199" s="1"/>
      <c r="J199" s="1"/>
      <c r="K199" s="1"/>
    </row>
    <row r="200" spans="1:11" ht="15" x14ac:dyDescent="0.25">
      <c r="A200" s="1">
        <v>494</v>
      </c>
      <c r="B200" s="1">
        <v>0.8833875465317933</v>
      </c>
      <c r="C200" s="1"/>
      <c r="D200" s="1">
        <v>494</v>
      </c>
      <c r="E200" s="1">
        <v>0.97158722999017177</v>
      </c>
      <c r="F200" s="1"/>
      <c r="G200" s="1">
        <v>494</v>
      </c>
      <c r="H200" s="1">
        <v>0.86849903119115224</v>
      </c>
      <c r="I200" s="1"/>
      <c r="J200" s="1"/>
      <c r="K200" s="1"/>
    </row>
    <row r="201" spans="1:11" ht="15" x14ac:dyDescent="0.25">
      <c r="A201" s="1">
        <v>496</v>
      </c>
      <c r="B201" s="1">
        <v>0.89404857827778939</v>
      </c>
      <c r="C201" s="1"/>
      <c r="D201" s="1">
        <v>496</v>
      </c>
      <c r="E201" s="1">
        <v>0.97322291525687687</v>
      </c>
      <c r="F201" s="1"/>
      <c r="G201" s="1">
        <v>496</v>
      </c>
      <c r="H201" s="1">
        <v>0.85579151817560684</v>
      </c>
      <c r="I201" s="1"/>
      <c r="J201" s="1"/>
      <c r="K201" s="1"/>
    </row>
    <row r="202" spans="1:11" ht="15" x14ac:dyDescent="0.25">
      <c r="A202" s="1">
        <v>498</v>
      </c>
      <c r="B202" s="1">
        <v>0.90452134126335215</v>
      </c>
      <c r="C202" s="1"/>
      <c r="D202" s="1">
        <v>498</v>
      </c>
      <c r="E202" s="1">
        <v>0.97392211997136702</v>
      </c>
      <c r="F202" s="1"/>
      <c r="G202" s="1">
        <v>498</v>
      </c>
      <c r="H202" s="1">
        <v>0.84247628624943904</v>
      </c>
      <c r="I202" s="1"/>
      <c r="J202" s="1"/>
      <c r="K202" s="1"/>
    </row>
    <row r="203" spans="1:11" ht="15" x14ac:dyDescent="0.25">
      <c r="A203" s="1">
        <v>500</v>
      </c>
      <c r="B203" s="1">
        <v>0.91474876233751024</v>
      </c>
      <c r="C203" s="1"/>
      <c r="D203" s="1">
        <v>500</v>
      </c>
      <c r="E203" s="1">
        <v>0.97364670553063193</v>
      </c>
      <c r="F203" s="1"/>
      <c r="G203" s="1">
        <v>500</v>
      </c>
      <c r="H203" s="1">
        <v>0.82861178939085223</v>
      </c>
      <c r="I203" s="1"/>
      <c r="J203" s="1"/>
      <c r="K203" s="1"/>
    </row>
    <row r="204" spans="1:11" ht="15" x14ac:dyDescent="0.25">
      <c r="A204" s="1">
        <v>502</v>
      </c>
      <c r="B204" s="1">
        <v>0.92466973808774222</v>
      </c>
      <c r="C204" s="1"/>
      <c r="D204" s="1">
        <v>502</v>
      </c>
      <c r="E204" s="1">
        <v>0.97236535607349805</v>
      </c>
      <c r="F204" s="1"/>
      <c r="G204" s="1">
        <v>502</v>
      </c>
      <c r="H204" s="1">
        <v>0.81425815299980919</v>
      </c>
      <c r="I204" s="1"/>
      <c r="J204" s="1"/>
      <c r="K204" s="1"/>
    </row>
    <row r="205" spans="1:11" ht="15" x14ac:dyDescent="0.25">
      <c r="A205" s="1">
        <v>504</v>
      </c>
      <c r="B205" s="1">
        <v>0.93421957316271476</v>
      </c>
      <c r="C205" s="1"/>
      <c r="D205" s="1">
        <v>504</v>
      </c>
      <c r="E205" s="1">
        <v>0.97005422699283128</v>
      </c>
      <c r="F205" s="1"/>
      <c r="G205" s="1">
        <v>504</v>
      </c>
      <c r="H205" s="1">
        <v>0.79947638639056939</v>
      </c>
      <c r="I205" s="1"/>
      <c r="J205" s="1"/>
      <c r="K205" s="1"/>
    </row>
    <row r="206" spans="1:11" ht="15" x14ac:dyDescent="0.25">
      <c r="A206" s="1">
        <v>506</v>
      </c>
      <c r="B206" s="1">
        <v>0.94333053655626897</v>
      </c>
      <c r="C206" s="1"/>
      <c r="D206" s="1">
        <v>506</v>
      </c>
      <c r="E206" s="1">
        <v>0.96669746996330574</v>
      </c>
      <c r="F206" s="1"/>
      <c r="G206" s="1">
        <v>506</v>
      </c>
      <c r="H206" s="1">
        <v>0.78432763387679338</v>
      </c>
      <c r="I206" s="1"/>
      <c r="J206" s="1"/>
      <c r="K206" s="1"/>
    </row>
    <row r="207" spans="1:11" ht="15" x14ac:dyDescent="0.25">
      <c r="A207" s="1">
        <v>508</v>
      </c>
      <c r="B207" s="1">
        <v>0.95193253230399855</v>
      </c>
      <c r="C207" s="1"/>
      <c r="D207" s="1">
        <v>508</v>
      </c>
      <c r="E207" s="1">
        <v>0.96228761615381275</v>
      </c>
      <c r="F207" s="1"/>
      <c r="G207" s="1">
        <v>508</v>
      </c>
      <c r="H207" s="1">
        <v>0.76887247863137564</v>
      </c>
      <c r="I207" s="1"/>
      <c r="J207" s="1"/>
      <c r="K207" s="1"/>
    </row>
    <row r="208" spans="1:11" ht="15" x14ac:dyDescent="0.25">
      <c r="A208" s="1">
        <v>510</v>
      </c>
      <c r="B208" s="1">
        <v>0.95995387908505891</v>
      </c>
      <c r="C208" s="1"/>
      <c r="D208" s="1">
        <v>510</v>
      </c>
      <c r="E208" s="1">
        <v>0.95682580339928969</v>
      </c>
      <c r="F208" s="1"/>
      <c r="G208" s="1">
        <v>510</v>
      </c>
      <c r="H208" s="1">
        <v>0.7531703105514681</v>
      </c>
      <c r="I208" s="1"/>
      <c r="J208" s="1"/>
      <c r="K208" s="1"/>
    </row>
    <row r="209" spans="1:11" ht="15" x14ac:dyDescent="0.25">
      <c r="A209" s="1">
        <v>512</v>
      </c>
      <c r="B209" s="1">
        <v>0.96732219070182968</v>
      </c>
      <c r="C209" s="1"/>
      <c r="D209" s="1">
        <v>512</v>
      </c>
      <c r="E209" s="1">
        <v>0.9503218380871542</v>
      </c>
      <c r="F209" s="1"/>
      <c r="G209" s="1">
        <v>512</v>
      </c>
      <c r="H209" s="1">
        <v>0.73727876630291878</v>
      </c>
      <c r="I209" s="1"/>
      <c r="J209" s="1"/>
      <c r="K209" s="1"/>
    </row>
    <row r="210" spans="1:11" ht="15" x14ac:dyDescent="0.25">
      <c r="A210" s="1">
        <v>514</v>
      </c>
      <c r="B210" s="1">
        <v>0.97396534630727272</v>
      </c>
      <c r="C210" s="1"/>
      <c r="D210" s="1">
        <v>514</v>
      </c>
      <c r="E210" s="1">
        <v>0.94279408811712073</v>
      </c>
      <c r="F210" s="1"/>
      <c r="G210" s="1">
        <v>514</v>
      </c>
      <c r="H210" s="1">
        <v>0.7212532467137891</v>
      </c>
      <c r="I210" s="1"/>
      <c r="J210" s="1"/>
      <c r="K210" s="1"/>
    </row>
    <row r="211" spans="1:11" ht="15" x14ac:dyDescent="0.25">
      <c r="A211" s="1">
        <v>516</v>
      </c>
      <c r="B211" s="1">
        <v>0.97981253564533655</v>
      </c>
      <c r="C211" s="1"/>
      <c r="D211" s="1">
        <v>516</v>
      </c>
      <c r="E211" s="1">
        <v>0.93426920921130496</v>
      </c>
      <c r="F211" s="1"/>
      <c r="G211" s="1">
        <v>516</v>
      </c>
      <c r="H211" s="1">
        <v>0.70514651386542448</v>
      </c>
      <c r="I211" s="1"/>
      <c r="J211" s="1"/>
      <c r="K211" s="1"/>
    </row>
    <row r="212" spans="1:11" ht="15" x14ac:dyDescent="0.25">
      <c r="A212" s="1">
        <v>518</v>
      </c>
      <c r="B212" s="1">
        <v>0.98479536063919282</v>
      </c>
      <c r="C212" s="1"/>
      <c r="D212" s="1">
        <v>518</v>
      </c>
      <c r="E212" s="1">
        <v>0.92478171274372134</v>
      </c>
      <c r="F212" s="1"/>
      <c r="G212" s="1">
        <v>518</v>
      </c>
      <c r="H212" s="1">
        <v>0.68900836769360918</v>
      </c>
      <c r="I212" s="1"/>
      <c r="J212" s="1"/>
      <c r="K212" s="1"/>
    </row>
    <row r="213" spans="1:11" ht="15" x14ac:dyDescent="0.25">
      <c r="A213" s="1">
        <v>520</v>
      </c>
      <c r="B213" s="1">
        <v>0.98884897066035626</v>
      </c>
      <c r="C213" s="1"/>
      <c r="D213" s="1">
        <v>520</v>
      </c>
      <c r="E213" s="1">
        <v>0.91437338878147789</v>
      </c>
      <c r="F213" s="1"/>
      <c r="G213" s="1">
        <v>520</v>
      </c>
      <c r="H213" s="1">
        <v>0.67288539973231654</v>
      </c>
      <c r="I213" s="1"/>
      <c r="J213" s="1"/>
      <c r="K213" s="1"/>
    </row>
    <row r="214" spans="1:11" ht="15" x14ac:dyDescent="0.25">
      <c r="A214" s="1">
        <v>522</v>
      </c>
      <c r="B214" s="1">
        <v>0.99191320505212699</v>
      </c>
      <c r="C214" s="1"/>
      <c r="D214" s="1">
        <v>522</v>
      </c>
      <c r="E214" s="1">
        <v>0.90309260286767667</v>
      </c>
      <c r="F214" s="1"/>
      <c r="G214" s="1">
        <v>522</v>
      </c>
      <c r="H214" s="1">
        <v>0.65682081984833873</v>
      </c>
      <c r="I214" s="1"/>
      <c r="J214" s="1"/>
      <c r="K214" s="1"/>
    </row>
    <row r="215" spans="1:11" ht="15" x14ac:dyDescent="0.25">
      <c r="A215" s="1">
        <v>524</v>
      </c>
      <c r="B215" s="1">
        <v>0.99393371330812597</v>
      </c>
      <c r="C215" s="1"/>
      <c r="D215" s="1">
        <v>524</v>
      </c>
      <c r="E215" s="1">
        <v>0.89099348896497066</v>
      </c>
      <c r="F215" s="1"/>
      <c r="G215" s="1">
        <v>524</v>
      </c>
      <c r="H215" s="1">
        <v>0.64085435043928574</v>
      </c>
      <c r="I215" s="1"/>
      <c r="J215" s="1"/>
      <c r="K215" s="1"/>
    </row>
    <row r="216" spans="1:11" ht="15" x14ac:dyDescent="0.25">
      <c r="A216" s="1">
        <v>526</v>
      </c>
      <c r="B216" s="1">
        <v>0.99486302106684465</v>
      </c>
      <c r="C216" s="1"/>
      <c r="D216" s="1">
        <v>526</v>
      </c>
      <c r="E216" s="1">
        <v>0.87813506372929284</v>
      </c>
      <c r="F216" s="1"/>
      <c r="G216" s="1">
        <v>526</v>
      </c>
      <c r="H216" s="1">
        <v>0.62502218158938816</v>
      </c>
      <c r="I216" s="1"/>
      <c r="J216" s="1"/>
      <c r="K216" s="1"/>
    </row>
    <row r="217" spans="1:11" ht="15" x14ac:dyDescent="0.25">
      <c r="A217" s="1">
        <v>528</v>
      </c>
      <c r="B217" s="1">
        <v>0.99466150908927886</v>
      </c>
      <c r="C217" s="1"/>
      <c r="D217" s="1">
        <v>528</v>
      </c>
      <c r="E217" s="1">
        <v>0.8645802887921209</v>
      </c>
      <c r="F217" s="1"/>
      <c r="G217" s="1">
        <v>528</v>
      </c>
      <c r="H217" s="1">
        <v>0.60935698006873973</v>
      </c>
      <c r="I217" s="1"/>
      <c r="J217" s="1"/>
      <c r="K217" s="1"/>
    </row>
    <row r="218" spans="1:11" ht="15" x14ac:dyDescent="0.25">
      <c r="A218" s="1">
        <v>530</v>
      </c>
      <c r="B218" s="1">
        <v>0.99329827288590666</v>
      </c>
      <c r="C218" s="1"/>
      <c r="D218" s="1">
        <v>530</v>
      </c>
      <c r="E218" s="1">
        <v>0.85039510798355711</v>
      </c>
      <c r="F218" s="1"/>
      <c r="G218" s="1">
        <v>530</v>
      </c>
      <c r="H218" s="1">
        <v>0.59388794478088436</v>
      </c>
      <c r="I218" s="1"/>
      <c r="J218" s="1"/>
      <c r="K218" s="1"/>
    </row>
    <row r="219" spans="1:11" ht="15" x14ac:dyDescent="0.25">
      <c r="A219" s="1">
        <v>532</v>
      </c>
      <c r="B219" s="1">
        <v>0.99075183280191836</v>
      </c>
      <c r="C219" s="1"/>
      <c r="D219" s="1">
        <v>532</v>
      </c>
      <c r="E219" s="1">
        <v>0.83564748549885459</v>
      </c>
      <c r="F219" s="1"/>
      <c r="G219" s="1">
        <v>532</v>
      </c>
      <c r="H219" s="1">
        <v>0.57864090126210677</v>
      </c>
      <c r="I219" s="1"/>
      <c r="J219" s="1"/>
      <c r="K219" s="1"/>
    </row>
    <row r="220" spans="1:11" ht="15" x14ac:dyDescent="0.25">
      <c r="A220" s="1">
        <v>534</v>
      </c>
      <c r="B220" s="1">
        <v>0.98701066818580008</v>
      </c>
      <c r="C220" s="1"/>
      <c r="D220" s="1">
        <v>534</v>
      </c>
      <c r="E220" s="1">
        <v>0.82040646904161574</v>
      </c>
      <c r="F220" s="1"/>
      <c r="G220" s="1">
        <v>534</v>
      </c>
      <c r="H220" s="1">
        <v>0.56363842806138786</v>
      </c>
      <c r="I220" s="1"/>
      <c r="J220" s="1"/>
      <c r="K220" s="1"/>
    </row>
    <row r="221" spans="1:11" ht="15" x14ac:dyDescent="0.25">
      <c r="A221" s="1">
        <v>536</v>
      </c>
      <c r="B221" s="1">
        <v>0.98207355465262547</v>
      </c>
      <c r="C221" s="1"/>
      <c r="D221" s="1">
        <v>536</v>
      </c>
      <c r="E221" s="1">
        <v>0.8047412991654308</v>
      </c>
      <c r="F221" s="1"/>
      <c r="G221" s="1">
        <v>536</v>
      </c>
      <c r="H221" s="1">
        <v>0.54890000823085838</v>
      </c>
      <c r="I221" s="1"/>
      <c r="J221" s="1"/>
      <c r="K221" s="1"/>
    </row>
    <row r="222" spans="1:11" ht="15" x14ac:dyDescent="0.25">
      <c r="A222" s="1">
        <v>538</v>
      </c>
      <c r="B222" s="1">
        <v>0.97594969017231081</v>
      </c>
      <c r="C222" s="1"/>
      <c r="D222" s="1">
        <v>538</v>
      </c>
      <c r="E222" s="1">
        <v>0.78872058261328448</v>
      </c>
      <c r="F222" s="1"/>
      <c r="G222" s="1">
        <v>538</v>
      </c>
      <c r="H222" s="1">
        <v>0.53444219968401385</v>
      </c>
      <c r="I222" s="1"/>
      <c r="J222" s="1"/>
      <c r="K222" s="1"/>
    </row>
    <row r="223" spans="1:11" ht="15" x14ac:dyDescent="0.25">
      <c r="A223" s="1">
        <v>540</v>
      </c>
      <c r="B223" s="1">
        <v>0.96865860340720289</v>
      </c>
      <c r="C223" s="1"/>
      <c r="D223" s="1">
        <v>540</v>
      </c>
      <c r="E223" s="1">
        <v>0.77241154366312648</v>
      </c>
      <c r="F223" s="1"/>
      <c r="G223" s="1">
        <v>540</v>
      </c>
      <c r="H223" s="1">
        <v>0.5202788187889682</v>
      </c>
      <c r="I223" s="1"/>
      <c r="J223" s="1"/>
      <c r="K223" s="1"/>
    </row>
    <row r="224" spans="1:11" ht="15" x14ac:dyDescent="0.25">
      <c r="A224" s="1">
        <v>542</v>
      </c>
      <c r="B224" s="1">
        <v>0.96022984594290683</v>
      </c>
      <c r="C224" s="1"/>
      <c r="D224" s="1">
        <v>542</v>
      </c>
      <c r="E224" s="1">
        <v>0.75587936356373087</v>
      </c>
      <c r="F224" s="1"/>
      <c r="G224" s="1">
        <v>542</v>
      </c>
      <c r="H224" s="1">
        <v>0.50642113221878171</v>
      </c>
      <c r="I224" s="1"/>
      <c r="J224" s="1"/>
      <c r="K224" s="1"/>
    </row>
    <row r="225" spans="1:11" ht="15" x14ac:dyDescent="0.25">
      <c r="A225" s="1">
        <v>544</v>
      </c>
      <c r="B225" s="1">
        <v>0.95070247829757026</v>
      </c>
      <c r="C225" s="1"/>
      <c r="D225" s="1">
        <v>544</v>
      </c>
      <c r="E225" s="1">
        <v>0.73918661429824761</v>
      </c>
      <c r="F225" s="1"/>
      <c r="G225" s="1">
        <v>544</v>
      </c>
      <c r="H225" s="1">
        <v>0.49287805274892216</v>
      </c>
      <c r="I225" s="1"/>
      <c r="J225" s="1"/>
      <c r="K225" s="1"/>
    </row>
    <row r="226" spans="1:11" ht="15" x14ac:dyDescent="0.25">
      <c r="A226" s="1">
        <v>546</v>
      </c>
      <c r="B226" s="1">
        <v>0.94012436734580351</v>
      </c>
      <c r="C226" s="1"/>
      <c r="D226" s="1">
        <v>546</v>
      </c>
      <c r="E226" s="1">
        <v>0.72239278931982409</v>
      </c>
      <c r="F226" s="1"/>
      <c r="G226" s="1">
        <v>546</v>
      </c>
      <c r="H226" s="1">
        <v>0.47965633534827479</v>
      </c>
      <c r="I226" s="1"/>
      <c r="J226" s="1"/>
      <c r="K226" s="1"/>
    </row>
    <row r="227" spans="1:11" ht="15" x14ac:dyDescent="0.25">
      <c r="A227" s="1">
        <v>548</v>
      </c>
      <c r="B227" s="1">
        <v>0.92855131958008519</v>
      </c>
      <c r="C227" s="1"/>
      <c r="D227" s="1">
        <v>548</v>
      </c>
      <c r="E227" s="1">
        <v>0.70555393069826633</v>
      </c>
      <c r="F227" s="1"/>
      <c r="G227" s="1">
        <v>548</v>
      </c>
      <c r="H227" s="1">
        <v>0.46676077053595411</v>
      </c>
      <c r="I227" s="1"/>
      <c r="J227" s="1"/>
      <c r="K227" s="1"/>
    </row>
    <row r="228" spans="1:11" ht="15" x14ac:dyDescent="0.25">
      <c r="A228" s="1">
        <v>550</v>
      </c>
      <c r="B228" s="1">
        <v>0.91604608006130084</v>
      </c>
      <c r="C228" s="1"/>
      <c r="D228" s="1">
        <v>550</v>
      </c>
      <c r="E228" s="1">
        <v>0.68872234938921739</v>
      </c>
      <c r="F228" s="1"/>
      <c r="G228" s="1">
        <v>550</v>
      </c>
      <c r="H228" s="1">
        <v>0.45419437255805439</v>
      </c>
      <c r="I228" s="1"/>
      <c r="J228" s="1"/>
      <c r="K228" s="1"/>
    </row>
    <row r="229" spans="1:11" ht="15" x14ac:dyDescent="0.25">
      <c r="A229" s="1">
        <v>552</v>
      </c>
      <c r="B229" s="1">
        <v>0.90267723070057249</v>
      </c>
      <c r="C229" s="1"/>
      <c r="D229" s="1">
        <v>552</v>
      </c>
      <c r="E229" s="1">
        <v>0.67194643313585822</v>
      </c>
      <c r="F229" s="1"/>
      <c r="G229" s="1">
        <v>552</v>
      </c>
      <c r="H229" s="1">
        <v>0.44195856046778514</v>
      </c>
      <c r="I229" s="1"/>
      <c r="J229" s="1"/>
      <c r="K229" s="1"/>
    </row>
    <row r="230" spans="1:11" ht="15" x14ac:dyDescent="0.25">
      <c r="A230" s="1">
        <v>554</v>
      </c>
      <c r="B230" s="1">
        <v>0.88851802351934206</v>
      </c>
      <c r="C230" s="1"/>
      <c r="D230" s="1">
        <v>554</v>
      </c>
      <c r="E230" s="1">
        <v>0.65527053484853726</v>
      </c>
      <c r="F230" s="1"/>
      <c r="G230" s="1">
        <v>554</v>
      </c>
      <c r="H230" s="1">
        <v>0.43005333066446294</v>
      </c>
      <c r="I230" s="1"/>
      <c r="J230" s="1"/>
      <c r="K230" s="1"/>
    </row>
    <row r="231" spans="1:11" ht="15" x14ac:dyDescent="0.25">
      <c r="A231" s="1">
        <v>556</v>
      </c>
      <c r="B231" s="1">
        <v>0.87364518474421637</v>
      </c>
      <c r="C231" s="1"/>
      <c r="D231" s="1">
        <v>556</v>
      </c>
      <c r="E231" s="1">
        <v>0.638734933160096</v>
      </c>
      <c r="F231" s="1"/>
      <c r="G231" s="1">
        <v>556</v>
      </c>
      <c r="H231" s="1">
        <v>0.41847741986000342</v>
      </c>
      <c r="I231" s="1"/>
      <c r="J231" s="1"/>
      <c r="K231" s="1"/>
    </row>
    <row r="232" spans="1:11" ht="15" x14ac:dyDescent="0.25">
      <c r="A232" s="1">
        <v>558</v>
      </c>
      <c r="B232" s="1">
        <v>0.85813772412646305</v>
      </c>
      <c r="C232" s="1"/>
      <c r="D232" s="1">
        <v>558</v>
      </c>
      <c r="E232" s="1">
        <v>0.62237585618087932</v>
      </c>
      <c r="F232" s="1"/>
      <c r="G232" s="1">
        <v>558</v>
      </c>
      <c r="H232" s="1">
        <v>0.40722845779674199</v>
      </c>
      <c r="I232" s="1"/>
      <c r="J232" s="1"/>
      <c r="K232" s="1"/>
    </row>
    <row r="233" spans="1:11" ht="15" x14ac:dyDescent="0.25">
      <c r="A233" s="1">
        <v>560</v>
      </c>
      <c r="B233" s="1">
        <v>0.84207578095974522</v>
      </c>
      <c r="C233" s="1"/>
      <c r="D233" s="1">
        <v>560</v>
      </c>
      <c r="E233" s="1">
        <v>0.60622555921854004</v>
      </c>
      <c r="F233" s="1"/>
      <c r="G233" s="1">
        <v>560</v>
      </c>
      <c r="H233" s="1">
        <v>0.39630310934030033</v>
      </c>
      <c r="I233" s="1"/>
      <c r="J233" s="1"/>
      <c r="K233" s="1"/>
    </row>
    <row r="234" spans="1:11" ht="15" x14ac:dyDescent="0.25">
      <c r="A234" s="1">
        <v>562</v>
      </c>
      <c r="B234" s="1">
        <v>0.82553953420773651</v>
      </c>
      <c r="C234" s="1"/>
      <c r="D234" s="1">
        <v>562</v>
      </c>
      <c r="E234" s="1">
        <v>0.5903124473161796</v>
      </c>
      <c r="F234" s="1"/>
      <c r="G234" s="1">
        <v>562</v>
      </c>
      <c r="H234" s="1">
        <v>0.3856972058196243</v>
      </c>
      <c r="I234" s="1"/>
      <c r="J234" s="1"/>
      <c r="K234" s="1"/>
    </row>
    <row r="235" spans="1:11" ht="15" x14ac:dyDescent="0.25">
      <c r="A235" s="1">
        <v>564</v>
      </c>
      <c r="B235" s="1">
        <v>0.80860819929387273</v>
      </c>
      <c r="C235" s="1"/>
      <c r="D235" s="1">
        <v>564</v>
      </c>
      <c r="E235" s="1">
        <v>0.574661233827371</v>
      </c>
      <c r="F235" s="1"/>
      <c r="G235" s="1">
        <v>564</v>
      </c>
      <c r="H235" s="1">
        <v>0.37540586568792944</v>
      </c>
      <c r="I235" s="1"/>
      <c r="J235" s="1"/>
      <c r="K235" s="1"/>
    </row>
    <row r="236" spans="1:11" ht="15" x14ac:dyDescent="0.25">
      <c r="A236" s="1">
        <v>566</v>
      </c>
      <c r="B236" s="1">
        <v>0.7913591288071079</v>
      </c>
      <c r="C236" s="1"/>
      <c r="D236" s="1">
        <v>566</v>
      </c>
      <c r="E236" s="1">
        <v>0.55929312681950993</v>
      </c>
      <c r="F236" s="1"/>
      <c r="G236" s="1">
        <v>566</v>
      </c>
      <c r="H236" s="1">
        <v>0.36542360473805613</v>
      </c>
      <c r="I236" s="1"/>
      <c r="J236" s="1"/>
      <c r="K236" s="1"/>
    </row>
    <row r="237" spans="1:11" ht="15" x14ac:dyDescent="0.25">
      <c r="A237" s="1">
        <v>568</v>
      </c>
      <c r="B237" s="1">
        <v>0.7738670289797257</v>
      </c>
      <c r="C237" s="1"/>
      <c r="D237" s="1">
        <v>568</v>
      </c>
      <c r="E237" s="1">
        <v>0.54422603581404194</v>
      </c>
      <c r="F237" s="1"/>
      <c r="G237" s="1">
        <v>568</v>
      </c>
      <c r="H237" s="1">
        <v>0.3557444362288612</v>
      </c>
      <c r="I237" s="1"/>
      <c r="J237" s="1"/>
      <c r="K237" s="1"/>
    </row>
    <row r="238" spans="1:11" ht="15" x14ac:dyDescent="0.25">
      <c r="A238" s="1">
        <v>570</v>
      </c>
      <c r="B238" s="1">
        <v>0.75620329859279756</v>
      </c>
      <c r="C238" s="1"/>
      <c r="D238" s="1">
        <v>570</v>
      </c>
      <c r="E238" s="1">
        <v>0.52947479217732307</v>
      </c>
      <c r="F238" s="1"/>
      <c r="G238" s="1">
        <v>570</v>
      </c>
      <c r="H238" s="1">
        <v>0.34636196137064867</v>
      </c>
      <c r="I238" s="1"/>
      <c r="J238" s="1"/>
      <c r="K238" s="1"/>
    </row>
    <row r="239" spans="1:11" ht="15" x14ac:dyDescent="0.25">
      <c r="A239" s="1">
        <v>572</v>
      </c>
      <c r="B239" s="1">
        <v>0.73843549220070159</v>
      </c>
      <c r="C239" s="1"/>
      <c r="D239" s="1">
        <v>572</v>
      </c>
      <c r="E239" s="1">
        <v>0.51505137732174011</v>
      </c>
      <c r="F239" s="1"/>
      <c r="G239" s="1">
        <v>572</v>
      </c>
      <c r="H239" s="1">
        <v>0.33726945068213754</v>
      </c>
      <c r="I239" s="1"/>
      <c r="J239" s="1"/>
      <c r="K239" s="1"/>
    </row>
    <row r="240" spans="1:11" ht="15" x14ac:dyDescent="0.25">
      <c r="A240" s="1">
        <v>574</v>
      </c>
      <c r="B240" s="1">
        <v>0.72062690541111252</v>
      </c>
      <c r="C240" s="1"/>
      <c r="D240" s="1">
        <v>574</v>
      </c>
      <c r="E240" s="1">
        <v>0.50096515372471095</v>
      </c>
      <c r="F240" s="1"/>
      <c r="G240" s="1">
        <v>574</v>
      </c>
      <c r="H240" s="1">
        <v>0.32845991677336772</v>
      </c>
      <c r="I240" s="1"/>
      <c r="J240" s="1"/>
      <c r="K240" s="1"/>
    </row>
    <row r="241" spans="1:11" ht="15" x14ac:dyDescent="0.25">
      <c r="A241" s="1">
        <v>576</v>
      </c>
      <c r="B241" s="1">
        <v>0.70283627651764302</v>
      </c>
      <c r="C241" s="1"/>
      <c r="D241" s="1">
        <v>576</v>
      </c>
      <c r="E241" s="1">
        <v>0.48722309459368174</v>
      </c>
      <c r="F241" s="1"/>
      <c r="G241" s="1">
        <v>576</v>
      </c>
      <c r="H241" s="1">
        <v>0.31992617913230736</v>
      </c>
      <c r="I241" s="1"/>
      <c r="J241" s="1"/>
      <c r="K241" s="1"/>
    </row>
    <row r="242" spans="1:11" ht="15" x14ac:dyDescent="0.25">
      <c r="A242" s="1">
        <v>578</v>
      </c>
      <c r="B242" s="1">
        <v>0.68511759610388845</v>
      </c>
      <c r="C242" s="1"/>
      <c r="D242" s="1">
        <v>578</v>
      </c>
      <c r="E242" s="1">
        <v>0.47383000877648362</v>
      </c>
      <c r="F242" s="1"/>
      <c r="G242" s="1">
        <v>578</v>
      </c>
      <c r="H242" s="1">
        <v>0.31166092150124092</v>
      </c>
      <c r="I242" s="1"/>
      <c r="J242" s="1"/>
      <c r="K242" s="1"/>
    </row>
    <row r="243" spans="1:11" ht="15" x14ac:dyDescent="0.25">
      <c r="A243" s="1">
        <v>580</v>
      </c>
      <c r="B243" s="1">
        <v>0.66752001431273178</v>
      </c>
      <c r="C243" s="1"/>
      <c r="D243" s="1">
        <v>580</v>
      </c>
      <c r="E243" s="1">
        <v>0.46078875822381693</v>
      </c>
      <c r="F243" s="1"/>
      <c r="G243" s="1">
        <v>580</v>
      </c>
      <c r="H243" s="1">
        <v>0.30365674242540708</v>
      </c>
      <c r="I243" s="1"/>
      <c r="J243" s="1"/>
      <c r="K243" s="1"/>
    </row>
    <row r="244" spans="1:11" ht="15" x14ac:dyDescent="0.25">
      <c r="A244" s="1">
        <v>582</v>
      </c>
      <c r="B244" s="1">
        <v>0.65008783425510552</v>
      </c>
      <c r="C244" s="1"/>
      <c r="D244" s="1">
        <v>582</v>
      </c>
      <c r="E244" s="1">
        <v>0.44810046594553632</v>
      </c>
      <c r="F244" s="1"/>
      <c r="G244" s="1">
        <v>582</v>
      </c>
      <c r="H244" s="1">
        <v>0.29590619954351294</v>
      </c>
      <c r="I244" s="1"/>
      <c r="J244" s="1"/>
      <c r="K244" s="1"/>
    </row>
    <row r="245" spans="1:11" ht="15" x14ac:dyDescent="0.25">
      <c r="A245" s="1">
        <v>584</v>
      </c>
      <c r="B245" s="1">
        <v>0.63286057944035701</v>
      </c>
      <c r="C245" s="1"/>
      <c r="D245" s="1">
        <v>584</v>
      </c>
      <c r="E245" s="1">
        <v>0.4357647129609391</v>
      </c>
      <c r="F245" s="1"/>
      <c r="G245" s="1">
        <v>584</v>
      </c>
      <c r="H245" s="1">
        <v>0.28840184816990133</v>
      </c>
      <c r="I245" s="1"/>
      <c r="J245" s="1"/>
      <c r="K245" s="1"/>
    </row>
    <row r="246" spans="1:11" ht="15" x14ac:dyDescent="0.25">
      <c r="A246" s="1">
        <v>586</v>
      </c>
      <c r="B246" s="1">
        <v>0.61587312305089448</v>
      </c>
      <c r="C246" s="1"/>
      <c r="D246" s="1">
        <v>586</v>
      </c>
      <c r="E246" s="1">
        <v>0.42377972322535729</v>
      </c>
      <c r="F246" s="1"/>
      <c r="G246" s="1">
        <v>586</v>
      </c>
      <c r="H246" s="1">
        <v>0.28113627469329183</v>
      </c>
      <c r="I246" s="1"/>
      <c r="J246" s="1"/>
      <c r="K246" s="1"/>
    </row>
    <row r="247" spans="1:11" ht="15" x14ac:dyDescent="0.25">
      <c r="A247" s="1">
        <v>588</v>
      </c>
      <c r="B247" s="1">
        <v>0.59915586725374537</v>
      </c>
      <c r="C247" s="1"/>
      <c r="D247" s="1">
        <v>588</v>
      </c>
      <c r="E247" s="1">
        <v>0.41214253592369887</v>
      </c>
      <c r="F247" s="1"/>
      <c r="G247" s="1">
        <v>588</v>
      </c>
      <c r="H247" s="1">
        <v>0.27410212528862554</v>
      </c>
      <c r="I247" s="1"/>
      <c r="J247" s="1"/>
      <c r="K247" s="1"/>
    </row>
    <row r="248" spans="1:11" ht="15" x14ac:dyDescent="0.25">
      <c r="A248" s="1">
        <v>590</v>
      </c>
      <c r="B248" s="1">
        <v>0.58273496143872905</v>
      </c>
      <c r="C248" s="1"/>
      <c r="D248" s="1">
        <v>590</v>
      </c>
      <c r="E248" s="1">
        <v>0.40084916486086997</v>
      </c>
      <c r="F248" s="1"/>
      <c r="G248" s="1">
        <v>590</v>
      </c>
      <c r="H248" s="1">
        <v>0.26729213040807132</v>
      </c>
      <c r="I248" s="1"/>
      <c r="J248" s="1"/>
      <c r="K248" s="1"/>
    </row>
    <row r="249" spans="1:11" ht="15" x14ac:dyDescent="0.25">
      <c r="A249" s="1">
        <v>592</v>
      </c>
      <c r="B249" s="1">
        <v>0.56663254920089745</v>
      </c>
      <c r="C249" s="1"/>
      <c r="D249" s="1">
        <v>592</v>
      </c>
      <c r="E249" s="1">
        <v>0.38989474495505261</v>
      </c>
      <c r="F249" s="1"/>
      <c r="G249" s="1">
        <v>592</v>
      </c>
      <c r="H249" s="1">
        <v>0.26069912548554797</v>
      </c>
      <c r="I249" s="1"/>
      <c r="J249" s="1"/>
      <c r="K249" s="1"/>
    </row>
    <row r="250" spans="1:11" ht="15" x14ac:dyDescent="0.25">
      <c r="A250" s="1">
        <v>594</v>
      </c>
      <c r="B250" s="1">
        <v>0.55086703495822731</v>
      </c>
      <c r="C250" s="1"/>
      <c r="D250" s="1">
        <v>594</v>
      </c>
      <c r="E250" s="1">
        <v>0.37927366605933011</v>
      </c>
      <c r="F250" s="1"/>
      <c r="G250" s="1">
        <v>594</v>
      </c>
      <c r="H250" s="1">
        <v>0.25431606825721464</v>
      </c>
      <c r="I250" s="1"/>
      <c r="J250" s="1"/>
      <c r="K250" s="1"/>
    </row>
    <row r="251" spans="1:11" ht="15" x14ac:dyDescent="0.25">
      <c r="A251" s="1">
        <v>596</v>
      </c>
      <c r="B251" s="1">
        <v>0.53545336224149853</v>
      </c>
      <c r="C251" s="1"/>
      <c r="D251" s="1">
        <v>596</v>
      </c>
      <c r="E251" s="1">
        <v>0.36897969450682966</v>
      </c>
      <c r="F251" s="1"/>
      <c r="G251" s="1">
        <v>596</v>
      </c>
      <c r="H251" s="1">
        <v>0.24813605306875319</v>
      </c>
      <c r="I251" s="1"/>
      <c r="J251" s="1"/>
      <c r="K251" s="1"/>
    </row>
    <row r="252" spans="1:11" ht="15" x14ac:dyDescent="0.25">
      <c r="A252" s="1">
        <v>598</v>
      </c>
      <c r="B252" s="1">
        <v>0.52040329685267661</v>
      </c>
      <c r="C252" s="1"/>
      <c r="D252" s="1">
        <v>598</v>
      </c>
      <c r="E252" s="1">
        <v>0.35900608290125591</v>
      </c>
      <c r="F252" s="1"/>
      <c r="G252" s="1">
        <v>598</v>
      </c>
      <c r="H252" s="1">
        <v>0.24215232250949736</v>
      </c>
      <c r="I252" s="1"/>
      <c r="J252" s="1"/>
      <c r="K252" s="1"/>
    </row>
    <row r="253" spans="1:11" ht="15" x14ac:dyDescent="0.25">
      <c r="A253" s="1">
        <v>600</v>
      </c>
      <c r="B253" s="1">
        <v>0.50572570921527515</v>
      </c>
      <c r="C253" s="1"/>
      <c r="D253" s="1">
        <v>600</v>
      </c>
      <c r="E253" s="1">
        <v>0.34934566876480189</v>
      </c>
      <c r="F253" s="1"/>
      <c r="G253" s="1">
        <v>600</v>
      </c>
      <c r="H253" s="1">
        <v>0.23635827668387599</v>
      </c>
      <c r="I253" s="1"/>
      <c r="J253" s="1"/>
      <c r="K253" s="1"/>
    </row>
    <row r="254" spans="1:11" ht="15" x14ac:dyDescent="0.25">
      <c r="A254" s="1">
        <v>602</v>
      </c>
      <c r="B254" s="1">
        <v>0.49142685130167718</v>
      </c>
      <c r="C254" s="1"/>
      <c r="D254" s="1">
        <v>602</v>
      </c>
      <c r="E254" s="1">
        <v>0.339990962714948</v>
      </c>
      <c r="F254" s="1"/>
      <c r="G254" s="1">
        <v>602</v>
      </c>
      <c r="H254" s="1">
        <v>0.2307474804024926</v>
      </c>
      <c r="I254" s="1"/>
      <c r="J254" s="1"/>
      <c r="K254" s="1"/>
    </row>
    <row r="255" spans="1:11" ht="15" x14ac:dyDescent="0.25">
      <c r="A255" s="1">
        <v>604</v>
      </c>
      <c r="B255" s="1">
        <v>0.47751062449575055</v>
      </c>
      <c r="C255" s="1"/>
      <c r="D255" s="1">
        <v>604</v>
      </c>
      <c r="E255" s="1">
        <v>0.3309342268760137</v>
      </c>
      <c r="F255" s="1"/>
      <c r="G255" s="1">
        <v>604</v>
      </c>
      <c r="H255" s="1">
        <v>0.2253136685486028</v>
      </c>
      <c r="I255" s="1"/>
      <c r="J255" s="1"/>
      <c r="K255" s="1"/>
    </row>
    <row r="256" spans="1:11" ht="15" x14ac:dyDescent="0.25">
      <c r="A256" s="1">
        <v>606</v>
      </c>
      <c r="B256" s="1">
        <v>0.46397883562100972</v>
      </c>
      <c r="C256" s="1"/>
      <c r="D256" s="1">
        <v>606</v>
      </c>
      <c r="E256" s="1">
        <v>0.32216754424533844</v>
      </c>
      <c r="F256" s="1"/>
      <c r="G256" s="1">
        <v>606</v>
      </c>
      <c r="H256" s="1">
        <v>0.22005074985091977</v>
      </c>
      <c r="I256" s="1"/>
      <c r="J256" s="1"/>
      <c r="K256" s="1"/>
    </row>
    <row r="257" spans="1:11" ht="15" x14ac:dyDescent="0.25">
      <c r="A257" s="1">
        <v>608</v>
      </c>
      <c r="B257" s="1">
        <v>0.45083143912906443</v>
      </c>
      <c r="C257" s="1"/>
      <c r="D257" s="1">
        <v>608</v>
      </c>
      <c r="E257" s="1">
        <v>0.31368287973185538</v>
      </c>
      <c r="F257" s="1"/>
      <c r="G257" s="1">
        <v>608</v>
      </c>
      <c r="H257" s="1">
        <v>0.21495280927055194</v>
      </c>
      <c r="I257" s="1"/>
      <c r="J257" s="1"/>
      <c r="K257" s="1"/>
    </row>
    <row r="258" spans="1:11" ht="15" x14ac:dyDescent="0.25">
      <c r="A258" s="1">
        <v>610</v>
      </c>
      <c r="B258" s="1">
        <v>0.43806676409995204</v>
      </c>
      <c r="C258" s="1"/>
      <c r="D258" s="1">
        <v>610</v>
      </c>
      <c r="E258" s="1">
        <v>0.30547213357027825</v>
      </c>
      <c r="F258" s="1"/>
      <c r="G258" s="1">
        <v>610</v>
      </c>
      <c r="H258" s="1">
        <v>0.2100141091885136</v>
      </c>
      <c r="I258" s="1"/>
      <c r="J258" s="1"/>
      <c r="K258" s="1"/>
    </row>
    <row r="259" spans="1:11" ht="15" x14ac:dyDescent="0.25">
      <c r="A259" s="1">
        <v>612</v>
      </c>
      <c r="B259" s="1">
        <v>0.42568172525917791</v>
      </c>
      <c r="C259" s="1"/>
      <c r="D259" s="1">
        <v>612</v>
      </c>
      <c r="E259" s="1">
        <v>0.29752718779014831</v>
      </c>
      <c r="F259" s="1"/>
      <c r="G259" s="1">
        <v>612</v>
      </c>
      <c r="H259" s="1">
        <v>0.20522908956059449</v>
      </c>
      <c r="I259" s="1"/>
      <c r="J259" s="1"/>
      <c r="K259" s="1"/>
    </row>
    <row r="260" spans="1:11" ht="15" x14ac:dyDescent="0.25">
      <c r="A260" s="1">
        <v>614</v>
      </c>
      <c r="B260" s="1">
        <v>0.41367201767268758</v>
      </c>
      <c r="C260" s="1"/>
      <c r="D260" s="1">
        <v>614</v>
      </c>
      <c r="E260" s="1">
        <v>0.28983994638827504</v>
      </c>
      <c r="F260" s="1"/>
      <c r="G260" s="1">
        <v>614</v>
      </c>
      <c r="H260" s="1">
        <v>0.20059236718833962</v>
      </c>
      <c r="I260" s="1"/>
      <c r="J260" s="1"/>
      <c r="K260" s="1"/>
    </row>
    <row r="261" spans="1:11" ht="15" x14ac:dyDescent="0.25">
      <c r="A261" s="1">
        <v>616</v>
      </c>
      <c r="B261" s="1">
        <v>0.40203229514936556</v>
      </c>
      <c r="C261" s="1"/>
      <c r="D261" s="1">
        <v>616</v>
      </c>
      <c r="E261" s="1">
        <v>0.28240236981773403</v>
      </c>
      <c r="F261" s="1"/>
      <c r="G261" s="1">
        <v>616</v>
      </c>
      <c r="H261" s="1">
        <v>0.19609873423848634</v>
      </c>
      <c r="I261" s="1"/>
      <c r="J261" s="1"/>
      <c r="K261" s="1"/>
    </row>
    <row r="262" spans="1:11" ht="15" x14ac:dyDescent="0.25">
      <c r="A262" s="1">
        <v>618</v>
      </c>
      <c r="B262" s="1">
        <v>0.39075633267052878</v>
      </c>
      <c r="C262" s="1"/>
      <c r="D262" s="1">
        <v>618</v>
      </c>
      <c r="E262" s="1">
        <v>0.27520650436830296</v>
      </c>
      <c r="F262" s="1"/>
      <c r="G262" s="1">
        <v>618</v>
      </c>
      <c r="H262" s="1">
        <v>0.19174315612823234</v>
      </c>
      <c r="I262" s="1"/>
      <c r="J262" s="1"/>
      <c r="K262" s="1"/>
    </row>
    <row r="263" spans="1:11" ht="15" x14ac:dyDescent="0.25">
      <c r="A263" s="1">
        <v>620</v>
      </c>
      <c r="B263" s="1">
        <v>0.37983717338728074</v>
      </c>
      <c r="C263" s="1"/>
      <c r="D263" s="1">
        <v>620</v>
      </c>
      <c r="E263" s="1">
        <v>0.26824450697345814</v>
      </c>
      <c r="F263" s="1"/>
      <c r="G263" s="1">
        <v>620</v>
      </c>
      <c r="H263" s="1">
        <v>0.18752076888019098</v>
      </c>
      <c r="I263" s="1"/>
      <c r="J263" s="1"/>
      <c r="K263" s="1"/>
    </row>
    <row r="264" spans="1:11" ht="15" x14ac:dyDescent="0.25">
      <c r="A264" s="1">
        <v>622</v>
      </c>
      <c r="B264" s="1">
        <v>0.36926726088925887</v>
      </c>
      <c r="C264" s="1"/>
      <c r="D264" s="1">
        <v>622</v>
      </c>
      <c r="E264" s="1">
        <v>0.26150866593887923</v>
      </c>
      <c r="F264" s="1"/>
      <c r="G264" s="1">
        <v>622</v>
      </c>
      <c r="H264" s="1">
        <v>0.18342687603865515</v>
      </c>
      <c r="I264" s="1"/>
      <c r="J264" s="1"/>
      <c r="K264" s="1"/>
    </row>
    <row r="265" spans="1:11" ht="15" x14ac:dyDescent="0.25">
      <c r="A265" s="1">
        <v>624</v>
      </c>
      <c r="B265" s="1">
        <v>0.35903855756140612</v>
      </c>
      <c r="C265" s="1"/>
      <c r="D265" s="1">
        <v>624</v>
      </c>
      <c r="E265" s="1">
        <v>0.25499141804765524</v>
      </c>
      <c r="F265" s="1"/>
      <c r="G265" s="1">
        <v>624</v>
      </c>
      <c r="H265" s="1">
        <v>0.17945694522776634</v>
      </c>
      <c r="I265" s="1"/>
      <c r="J265" s="1"/>
      <c r="K265" s="1"/>
    </row>
    <row r="266" spans="1:11" ht="15" x14ac:dyDescent="0.25">
      <c r="A266" s="1">
        <v>626</v>
      </c>
      <c r="B266" s="1">
        <v>0.3491426499175504</v>
      </c>
      <c r="C266" s="1"/>
      <c r="D266" s="1">
        <v>626</v>
      </c>
      <c r="E266" s="1">
        <v>0.24868536245877437</v>
      </c>
      <c r="F266" s="1"/>
      <c r="G266" s="1">
        <v>626</v>
      </c>
      <c r="H266" s="1">
        <v>0.1756066044222796</v>
      </c>
      <c r="I266" s="1"/>
      <c r="J266" s="1"/>
      <c r="K266" s="1"/>
    </row>
    <row r="267" spans="1:11" ht="15" x14ac:dyDescent="0.25">
      <c r="A267" s="1">
        <v>628</v>
      </c>
      <c r="B267" s="1">
        <v>0.33957084183829733</v>
      </c>
      <c r="C267" s="1"/>
      <c r="D267" s="1">
        <v>628</v>
      </c>
      <c r="E267" s="1">
        <v>0.24258327177835626</v>
      </c>
      <c r="F267" s="1"/>
      <c r="G267" s="1">
        <v>628</v>
      </c>
      <c r="H267" s="1">
        <v>0.17187163799276783</v>
      </c>
      <c r="I267" s="1"/>
      <c r="J267" s="1"/>
      <c r="K267" s="1"/>
    </row>
    <row r="268" spans="1:11" ht="15" x14ac:dyDescent="0.25">
      <c r="A268" s="1">
        <v>630</v>
      </c>
      <c r="B268" s="1">
        <v>0.33031423665286574</v>
      </c>
      <c r="C268" s="1"/>
      <c r="D268" s="1">
        <v>630</v>
      </c>
      <c r="E268" s="1">
        <v>0.23667810064786288</v>
      </c>
      <c r="F268" s="1"/>
      <c r="G268" s="1">
        <v>630</v>
      </c>
      <c r="H268" s="1">
        <v>0.16824798257913121</v>
      </c>
      <c r="I268" s="1"/>
      <c r="J268" s="1"/>
      <c r="K268" s="1"/>
    </row>
    <row r="269" spans="1:11" ht="15" x14ac:dyDescent="0.25">
      <c r="A269" s="1">
        <v>632</v>
      </c>
      <c r="B269" s="1">
        <v>0.32136380899582451</v>
      </c>
      <c r="C269" s="1"/>
      <c r="D269" s="1">
        <v>632</v>
      </c>
      <c r="E269" s="1">
        <v>0.23096299216037697</v>
      </c>
      <c r="F269" s="1"/>
      <c r="G269" s="1">
        <v>632</v>
      </c>
      <c r="H269" s="1">
        <v>0.16473172283923521</v>
      </c>
      <c r="I269" s="1"/>
      <c r="J269" s="1"/>
      <c r="K269" s="1"/>
    </row>
    <row r="270" spans="1:11" ht="15" x14ac:dyDescent="0.25">
      <c r="A270" s="1">
        <v>634</v>
      </c>
      <c r="B270" s="1">
        <v>0.31271046734518793</v>
      </c>
      <c r="C270" s="1"/>
      <c r="D270" s="1">
        <v>634</v>
      </c>
      <c r="E270" s="1">
        <v>0.22543128238508037</v>
      </c>
      <c r="F270" s="1"/>
      <c r="G270" s="1">
        <v>634</v>
      </c>
      <c r="H270" s="1">
        <v>0.16131908711317378</v>
      </c>
      <c r="I270" s="1"/>
      <c r="J270" s="1"/>
      <c r="K270" s="1"/>
    </row>
    <row r="271" spans="1:11" ht="15" x14ac:dyDescent="0.25">
      <c r="A271" s="1">
        <v>636</v>
      </c>
      <c r="B271" s="1">
        <v>0.30434510811225712</v>
      </c>
      <c r="C271" s="1"/>
      <c r="D271" s="1">
        <v>636</v>
      </c>
      <c r="E271" s="1">
        <v>0.22007650325134809</v>
      </c>
      <c r="F271" s="1"/>
      <c r="G271" s="1">
        <v>636</v>
      </c>
      <c r="H271" s="1">
        <v>0.15800644303805322</v>
      </c>
      <c r="I271" s="1"/>
      <c r="J271" s="1"/>
      <c r="K271" s="1"/>
    </row>
    <row r="272" spans="1:11" ht="15" x14ac:dyDescent="0.25">
      <c r="A272" s="1">
        <v>638</v>
      </c>
      <c r="B272" s="1">
        <v>0.29625866210931451</v>
      </c>
      <c r="C272" s="1"/>
      <c r="D272" s="1">
        <v>638</v>
      </c>
      <c r="E272" s="1">
        <v>0.21489238401740074</v>
      </c>
      <c r="F272" s="1"/>
      <c r="G272" s="1">
        <v>638</v>
      </c>
      <c r="H272" s="1">
        <v>0.15479029314324666</v>
      </c>
      <c r="I272" s="1"/>
      <c r="J272" s="1"/>
      <c r="K272" s="1"/>
    </row>
    <row r="273" spans="1:11" ht="15" x14ac:dyDescent="0.25">
      <c r="A273" s="1">
        <v>640</v>
      </c>
      <c r="B273" s="1">
        <v>0.28844213417170494</v>
      </c>
      <c r="C273" s="1"/>
      <c r="D273" s="1">
        <v>640</v>
      </c>
      <c r="E273" s="1">
        <v>0.20987285152414925</v>
      </c>
      <c r="F273" s="1"/>
      <c r="G273" s="1">
        <v>640</v>
      </c>
      <c r="H273" s="1">
        <v>0.1516672704516433</v>
      </c>
      <c r="I273" s="1"/>
      <c r="J273" s="1"/>
      <c r="K273" s="1"/>
    </row>
    <row r="274" spans="1:11" ht="15" x14ac:dyDescent="0.25">
      <c r="A274" s="1">
        <v>642</v>
      </c>
      <c r="B274" s="1">
        <v>0.28088663665819724</v>
      </c>
      <c r="C274" s="1"/>
      <c r="D274" s="1">
        <v>642</v>
      </c>
      <c r="E274" s="1">
        <v>0.20501202941268137</v>
      </c>
      <c r="F274" s="1"/>
      <c r="G274" s="1">
        <v>642</v>
      </c>
      <c r="H274" s="1">
        <v>0.14863413410856519</v>
      </c>
      <c r="I274" s="1"/>
      <c r="J274" s="1"/>
      <c r="K274" s="1"/>
    </row>
    <row r="275" spans="1:11" ht="15" x14ac:dyDescent="0.25">
      <c r="A275" s="1">
        <v>644</v>
      </c>
      <c r="B275" s="1">
        <v>0.27358341749958914</v>
      </c>
      <c r="C275" s="1"/>
      <c r="D275" s="1">
        <v>644</v>
      </c>
      <c r="E275" s="1">
        <v>0.20030423646364781</v>
      </c>
      <c r="F275" s="1"/>
      <c r="G275" s="1">
        <v>644</v>
      </c>
      <c r="H275" s="1">
        <v>0.14568776505658732</v>
      </c>
      <c r="I275" s="1"/>
      <c r="J275" s="1"/>
      <c r="K275" s="1"/>
    </row>
    <row r="276" spans="1:11" ht="15" x14ac:dyDescent="0.25">
      <c r="A276" s="1">
        <v>646</v>
      </c>
      <c r="B276" s="1">
        <v>0.26652388341173505</v>
      </c>
      <c r="C276" s="1"/>
      <c r="D276" s="1">
        <v>646</v>
      </c>
      <c r="E276" s="1">
        <v>0.19574398419850636</v>
      </c>
      <c r="F276" s="1"/>
      <c r="G276" s="1">
        <v>646</v>
      </c>
      <c r="H276" s="1">
        <v>0.14282516177149751</v>
      </c>
      <c r="I276" s="1"/>
      <c r="J276" s="1"/>
      <c r="K276" s="1"/>
    </row>
    <row r="277" spans="1:11" ht="15" x14ac:dyDescent="0.25">
      <c r="A277" s="1">
        <v>648</v>
      </c>
      <c r="B277" s="1">
        <v>0.25969961883649262</v>
      </c>
      <c r="C277" s="1"/>
      <c r="D277" s="1">
        <v>648</v>
      </c>
      <c r="E277" s="1">
        <v>0.19132597386604766</v>
      </c>
      <c r="F277" s="1"/>
      <c r="G277" s="1">
        <v>648</v>
      </c>
      <c r="H277" s="1">
        <v>0.14004343607199821</v>
      </c>
      <c r="I277" s="1"/>
      <c r="J277" s="1"/>
      <c r="K277" s="1"/>
    </row>
    <row r="278" spans="1:11" ht="15" x14ac:dyDescent="0.25">
      <c r="A278" s="1">
        <v>650</v>
      </c>
      <c r="B278" s="1">
        <v>0.25310240112337701</v>
      </c>
      <c r="C278" s="1"/>
      <c r="D278" s="1">
        <v>650</v>
      </c>
      <c r="E278" s="1">
        <v>0.1870450929227454</v>
      </c>
      <c r="F278" s="1"/>
      <c r="G278" s="1">
        <v>650</v>
      </c>
      <c r="H278" s="1">
        <v>0.13733980901343745</v>
      </c>
      <c r="I278" s="1"/>
      <c r="J278" s="1"/>
      <c r="K278" s="1"/>
    </row>
    <row r="279" spans="1:11" ht="15" x14ac:dyDescent="0.25">
      <c r="A279" s="1">
        <v>652</v>
      </c>
      <c r="B279" s="1">
        <v>0.24672421241639486</v>
      </c>
      <c r="C279" s="1"/>
      <c r="D279" s="1">
        <v>652</v>
      </c>
      <c r="E279" s="1">
        <v>0.18289641110209998</v>
      </c>
      <c r="F279" s="1"/>
      <c r="G279" s="1">
        <v>652</v>
      </c>
      <c r="H279" s="1">
        <v>0.13471160687384753</v>
      </c>
      <c r="I279" s="1"/>
      <c r="J279" s="1"/>
      <c r="K279" s="1"/>
    </row>
    <row r="280" spans="1:11" ht="15" x14ac:dyDescent="0.25">
      <c r="A280" s="1">
        <v>654</v>
      </c>
      <c r="B280" s="1">
        <v>0.24055724866507644</v>
      </c>
      <c r="C280" s="1"/>
      <c r="D280" s="1">
        <v>654</v>
      </c>
      <c r="E280" s="1">
        <v>0.17887517615616777</v>
      </c>
      <c r="F280" s="1"/>
      <c r="G280" s="1">
        <v>654</v>
      </c>
      <c r="H280" s="1">
        <v>0.13215625723881019</v>
      </c>
      <c r="I280" s="1"/>
      <c r="J280" s="1"/>
      <c r="K280" s="1"/>
    </row>
    <row r="281" spans="1:11" ht="15" x14ac:dyDescent="0.25">
      <c r="A281" s="1">
        <v>656</v>
      </c>
      <c r="B281" s="1">
        <v>0.23459392613621144</v>
      </c>
      <c r="C281" s="1"/>
      <c r="D281" s="1">
        <v>656</v>
      </c>
      <c r="E281" s="1">
        <v>0.17497680934178006</v>
      </c>
      <c r="F281" s="1"/>
      <c r="G281" s="1">
        <v>656</v>
      </c>
      <c r="H281" s="1">
        <v>0.12967128519014848</v>
      </c>
      <c r="I281" s="1"/>
      <c r="J281" s="1"/>
      <c r="K281" s="1"/>
    </row>
    <row r="282" spans="1:11" ht="15" x14ac:dyDescent="0.25">
      <c r="A282" s="1">
        <v>658</v>
      </c>
      <c r="B282" s="1">
        <v>0.22882688576344601</v>
      </c>
      <c r="C282" s="1"/>
      <c r="D282" s="1">
        <v>658</v>
      </c>
      <c r="E282" s="1">
        <v>0.17119690071439986</v>
      </c>
      <c r="F282" s="1"/>
      <c r="G282" s="1">
        <v>658</v>
      </c>
      <c r="H282" s="1">
        <v>0.12725430960212647</v>
      </c>
      <c r="I282" s="1"/>
      <c r="J282" s="1"/>
      <c r="K282" s="1"/>
    </row>
    <row r="283" spans="1:11" ht="15" x14ac:dyDescent="0.25">
      <c r="A283" s="1">
        <v>660</v>
      </c>
      <c r="B283" s="1">
        <v>0.22324899563561196</v>
      </c>
      <c r="C283" s="1"/>
      <c r="D283" s="1">
        <v>660</v>
      </c>
      <c r="E283" s="1">
        <v>0.16753120428411028</v>
      </c>
      <c r="F283" s="1"/>
      <c r="G283" s="1">
        <v>660</v>
      </c>
      <c r="H283" s="1">
        <v>0.124903039547693</v>
      </c>
      <c r="I283" s="1"/>
      <c r="J283" s="1"/>
      <c r="K283" s="1"/>
    </row>
    <row r="284" spans="1:11" ht="15" x14ac:dyDescent="0.25">
      <c r="A284" s="1">
        <v>662</v>
      </c>
      <c r="B284" s="1">
        <v>0.21785335189142085</v>
      </c>
      <c r="C284" s="1"/>
      <c r="D284" s="1">
        <v>662</v>
      </c>
      <c r="E284" s="1">
        <v>0.16397563308067375</v>
      </c>
      <c r="F284" s="1"/>
      <c r="G284" s="1">
        <v>662</v>
      </c>
      <c r="H284" s="1">
        <v>0.12261527081634493</v>
      </c>
      <c r="I284" s="1"/>
      <c r="J284" s="1"/>
      <c r="K284" s="1"/>
    </row>
    <row r="285" spans="1:11" ht="15" x14ac:dyDescent="0.25">
      <c r="A285" s="1">
        <v>664</v>
      </c>
      <c r="B285" s="1">
        <v>0.21263327825789247</v>
      </c>
      <c r="C285" s="1"/>
      <c r="D285" s="1">
        <v>664</v>
      </c>
      <c r="E285" s="1">
        <v>0.16052625416796573</v>
      </c>
      <c r="F285" s="1"/>
      <c r="G285" s="1">
        <v>664</v>
      </c>
      <c r="H285" s="1">
        <v>0.12038888254433244</v>
      </c>
      <c r="I285" s="1"/>
      <c r="J285" s="1"/>
      <c r="K285" s="1"/>
    </row>
    <row r="286" spans="1:11" ht="15" x14ac:dyDescent="0.25">
      <c r="A286" s="1">
        <v>666</v>
      </c>
      <c r="B286" s="1">
        <v>0.20758232444237334</v>
      </c>
      <c r="C286" s="1"/>
      <c r="D286" s="1">
        <v>666</v>
      </c>
      <c r="E286" s="1">
        <v>0.15717928364217437</v>
      </c>
      <c r="F286" s="1"/>
      <c r="G286" s="1">
        <v>666</v>
      </c>
      <c r="H286" s="1">
        <v>0.11822183395722463</v>
      </c>
      <c r="I286" s="1"/>
      <c r="J286" s="1"/>
      <c r="K286" s="1"/>
    </row>
    <row r="287" spans="1:11" ht="15" x14ac:dyDescent="0.25">
      <c r="A287" s="1">
        <v>668</v>
      </c>
      <c r="B287" s="1">
        <v>0.20269426356315901</v>
      </c>
      <c r="C287" s="1"/>
      <c r="D287" s="1">
        <v>668</v>
      </c>
      <c r="E287" s="1">
        <v>0.15393108164298841</v>
      </c>
      <c r="F287" s="1"/>
      <c r="G287" s="1">
        <v>668</v>
      </c>
      <c r="H287" s="1">
        <v>0.11611216122425894</v>
      </c>
      <c r="I287" s="1"/>
      <c r="J287" s="1"/>
      <c r="K287" s="1"/>
    </row>
    <row r="288" spans="1:11" ht="15" x14ac:dyDescent="0.25">
      <c r="A288" s="1">
        <v>670</v>
      </c>
      <c r="B288" s="1">
        <v>0.1979630887813536</v>
      </c>
      <c r="C288" s="1"/>
      <c r="D288" s="1">
        <v>670</v>
      </c>
      <c r="E288" s="1">
        <v>0.15077814740240103</v>
      </c>
      <c r="F288" s="1"/>
      <c r="G288" s="1">
        <v>670</v>
      </c>
      <c r="H288" s="1">
        <v>0.11405797442337873</v>
      </c>
      <c r="I288" s="1"/>
      <c r="J288" s="1"/>
      <c r="K288" s="1"/>
    </row>
    <row r="289" spans="1:11" ht="15" x14ac:dyDescent="0.25">
      <c r="A289" s="1">
        <v>672</v>
      </c>
      <c r="B289" s="1">
        <v>0.19338300927649354</v>
      </c>
      <c r="C289" s="1"/>
      <c r="D289" s="1">
        <v>672</v>
      </c>
      <c r="E289" s="1">
        <v>0.14771711435177826</v>
      </c>
      <c r="F289" s="1"/>
      <c r="G289" s="1">
        <v>672</v>
      </c>
      <c r="H289" s="1">
        <v>0.11205745461544669</v>
      </c>
      <c r="I289" s="1"/>
      <c r="J289" s="1"/>
      <c r="K289" s="1"/>
    </row>
    <row r="290" spans="1:11" ht="15" x14ac:dyDescent="0.25">
      <c r="A290" s="1">
        <v>674</v>
      </c>
      <c r="B290" s="1">
        <v>0.18894844569046598</v>
      </c>
      <c r="C290" s="1"/>
      <c r="D290" s="1">
        <v>674</v>
      </c>
      <c r="E290" s="1">
        <v>0.14474474530429926</v>
      </c>
      <c r="F290" s="1"/>
      <c r="G290" s="1">
        <v>674</v>
      </c>
      <c r="H290" s="1">
        <v>0.11010885102578227</v>
      </c>
      <c r="I290" s="1"/>
      <c r="J290" s="1"/>
      <c r="K290" s="1"/>
    </row>
    <row r="291" spans="1:11" ht="15" x14ac:dyDescent="0.25">
      <c r="A291" s="1">
        <v>676</v>
      </c>
      <c r="B291" s="1">
        <v>0.18465402514819851</v>
      </c>
      <c r="C291" s="1"/>
      <c r="D291" s="1">
        <v>676</v>
      </c>
      <c r="E291" s="1">
        <v>0.1418579277268196</v>
      </c>
      <c r="F291" s="1"/>
      <c r="G291" s="1">
        <v>676</v>
      </c>
      <c r="H291" s="1">
        <v>0.1082104783308685</v>
      </c>
      <c r="I291" s="1"/>
      <c r="J291" s="1"/>
      <c r="K291" s="1"/>
    </row>
    <row r="292" spans="1:11" ht="15" x14ac:dyDescent="0.25">
      <c r="A292" s="1">
        <v>678</v>
      </c>
      <c r="B292" s="1">
        <v>0.18049457594929719</v>
      </c>
      <c r="C292" s="1"/>
      <c r="D292" s="1">
        <v>678</v>
      </c>
      <c r="E292" s="1">
        <v>0.13905366911253525</v>
      </c>
      <c r="F292" s="1"/>
      <c r="G292" s="1">
        <v>678</v>
      </c>
      <c r="H292" s="1">
        <v>0.10636071404785785</v>
      </c>
      <c r="I292" s="1"/>
      <c r="J292" s="1"/>
      <c r="K292" s="1"/>
    </row>
    <row r="293" spans="1:11" ht="15" x14ac:dyDescent="0.25">
      <c r="A293" s="1">
        <v>680</v>
      </c>
      <c r="B293" s="1">
        <v>0.17646512201209186</v>
      </c>
      <c r="C293" s="1"/>
      <c r="D293" s="1">
        <v>680</v>
      </c>
      <c r="E293" s="1">
        <v>0.13632909246348313</v>
      </c>
      <c r="F293" s="1"/>
      <c r="G293" s="1">
        <v>680</v>
      </c>
      <c r="H293" s="1">
        <v>0.10455799602433435</v>
      </c>
      <c r="I293" s="1"/>
      <c r="J293" s="1"/>
      <c r="K293" s="1"/>
    </row>
    <row r="294" spans="1:11" ht="15" x14ac:dyDescent="0.25">
      <c r="A294" s="1">
        <v>682</v>
      </c>
      <c r="B294" s="1">
        <v>0.17256087714031698</v>
      </c>
      <c r="C294" s="1"/>
      <c r="D294" s="1">
        <v>682</v>
      </c>
      <c r="E294" s="1">
        <v>0.13368143188991188</v>
      </c>
      <c r="F294" s="1"/>
      <c r="G294" s="1">
        <v>682</v>
      </c>
      <c r="H294" s="1">
        <v>0.10280082002562041</v>
      </c>
      <c r="I294" s="1"/>
      <c r="J294" s="1"/>
      <c r="K294" s="1"/>
    </row>
    <row r="295" spans="1:11" ht="15" x14ac:dyDescent="0.25">
      <c r="A295" s="1">
        <v>684</v>
      </c>
      <c r="B295" s="1">
        <v>0.16877723917268772</v>
      </c>
      <c r="C295" s="1"/>
      <c r="D295" s="1">
        <v>684</v>
      </c>
      <c r="E295" s="1">
        <v>0.13110802833179813</v>
      </c>
      <c r="F295" s="1"/>
      <c r="G295" s="1">
        <v>684</v>
      </c>
      <c r="H295" s="1">
        <v>0.10108773741685484</v>
      </c>
      <c r="I295" s="1"/>
      <c r="J295" s="1"/>
      <c r="K295" s="1"/>
    </row>
    <row r="296" spans="1:11" ht="15" x14ac:dyDescent="0.25">
      <c r="A296" s="1">
        <v>686</v>
      </c>
      <c r="B296" s="1">
        <v>0.16510978406686327</v>
      </c>
      <c r="C296" s="1"/>
      <c r="D296" s="1">
        <v>686</v>
      </c>
      <c r="E296" s="1">
        <v>0.12860632540629258</v>
      </c>
      <c r="F296" s="1"/>
      <c r="G296" s="1">
        <v>686</v>
      </c>
      <c r="H296" s="1">
        <v>9.941735293696341E-2</v>
      </c>
      <c r="I296" s="1"/>
      <c r="J296" s="1"/>
      <c r="K296" s="1"/>
    </row>
    <row r="297" spans="1:11" ht="15" x14ac:dyDescent="0.25">
      <c r="A297" s="1">
        <v>688</v>
      </c>
      <c r="B297" s="1">
        <v>0.16155425996157058</v>
      </c>
      <c r="C297" s="1"/>
      <c r="D297" s="1">
        <v>688</v>
      </c>
      <c r="E297" s="1">
        <v>0.12617386538358144</v>
      </c>
      <c r="F297" s="1"/>
      <c r="G297" s="1">
        <v>688</v>
      </c>
      <c r="H297" s="1">
        <v>9.7788322561621066E-2</v>
      </c>
      <c r="I297" s="1"/>
      <c r="J297" s="1"/>
      <c r="K297" s="1"/>
    </row>
    <row r="298" spans="1:11" ht="15" x14ac:dyDescent="0.25">
      <c r="A298" s="1">
        <v>690</v>
      </c>
      <c r="B298" s="1">
        <v>0.15810658125386035</v>
      </c>
      <c r="C298" s="1"/>
      <c r="D298" s="1">
        <v>690</v>
      </c>
      <c r="E298" s="1">
        <v>0.12380828529255061</v>
      </c>
      <c r="F298" s="1"/>
      <c r="G298" s="1">
        <v>690</v>
      </c>
      <c r="H298" s="1">
        <v>9.6199351452272985E-2</v>
      </c>
      <c r="I298" s="1"/>
      <c r="J298" s="1"/>
      <c r="K298" s="1"/>
    </row>
    <row r="299" spans="1:11" ht="15" x14ac:dyDescent="0.25">
      <c r="A299" s="1">
        <v>692</v>
      </c>
      <c r="B299" s="1">
        <v>0.1547628227225577</v>
      </c>
      <c r="C299" s="1"/>
      <c r="D299" s="1">
        <v>692</v>
      </c>
      <c r="E299" s="1">
        <v>0.12150731315670327</v>
      </c>
      <c r="F299" s="1"/>
      <c r="G299" s="1">
        <v>692</v>
      </c>
      <c r="H299" s="1">
        <v>9.4649191988285364E-2</v>
      </c>
      <c r="I299" s="1"/>
      <c r="J299" s="1"/>
      <c r="K299" s="1"/>
    </row>
    <row r="300" spans="1:11" ht="15" x14ac:dyDescent="0.25">
      <c r="A300" s="1">
        <v>694</v>
      </c>
      <c r="B300" s="1">
        <v>0.15151921372372845</v>
      </c>
      <c r="C300" s="1"/>
      <c r="D300" s="1">
        <v>694</v>
      </c>
      <c r="E300" s="1">
        <v>0.11926876435998157</v>
      </c>
      <c r="F300" s="1"/>
      <c r="G300" s="1">
        <v>694</v>
      </c>
      <c r="H300" s="1">
        <v>9.3136641879302706E-2</v>
      </c>
      <c r="I300" s="1"/>
      <c r="J300" s="1"/>
      <c r="K300" s="1"/>
    </row>
    <row r="301" spans="1:11" ht="15" x14ac:dyDescent="0.25">
      <c r="A301" s="1">
        <v>696</v>
      </c>
      <c r="B301" s="1">
        <v>0.1483721324794911</v>
      </c>
      <c r="C301" s="1"/>
      <c r="D301" s="1">
        <v>696</v>
      </c>
      <c r="E301" s="1">
        <v>0.11709053814148951</v>
      </c>
      <c r="F301" s="1"/>
      <c r="G301" s="1">
        <v>696</v>
      </c>
      <c r="H301" s="1">
        <v>9.1660542354932151E-2</v>
      </c>
      <c r="I301" s="1"/>
      <c r="J301" s="1"/>
      <c r="K301" s="1"/>
    </row>
    <row r="302" spans="1:11" ht="15" x14ac:dyDescent="0.25">
      <c r="A302" s="1">
        <v>698</v>
      </c>
      <c r="B302" s="1">
        <v>0.1453181004775419</v>
      </c>
      <c r="C302" s="1"/>
      <c r="D302" s="1">
        <v>698</v>
      </c>
      <c r="E302" s="1">
        <v>0.1149706142175394</v>
      </c>
      <c r="F302" s="1"/>
      <c r="G302" s="1">
        <v>698</v>
      </c>
      <c r="H302" s="1">
        <v>9.0219776428896004E-2</v>
      </c>
      <c r="I302" s="1"/>
      <c r="J302" s="1"/>
      <c r="K302" s="1"/>
    </row>
    <row r="303" spans="1:11" ht="15" x14ac:dyDescent="0.25">
      <c r="A303" s="1">
        <v>700</v>
      </c>
      <c r="B303" s="1">
        <v>0.14235377699533369</v>
      </c>
      <c r="C303" s="1"/>
      <c r="D303" s="1">
        <v>700</v>
      </c>
      <c r="E303" s="1">
        <v>0.11290704952900898</v>
      </c>
      <c r="F303" s="1"/>
      <c r="G303" s="1">
        <v>700</v>
      </c>
      <c r="H303" s="1">
        <v>8.8813267234858273E-2</v>
      </c>
      <c r="I303" s="1"/>
      <c r="J303" s="1"/>
      <c r="K303" s="1"/>
    </row>
    <row r="304" spans="1:11" ht="15" x14ac:dyDescent="0.25">
      <c r="A304" s="1">
        <v>702</v>
      </c>
      <c r="B304" s="1">
        <v>0.1394759537599024</v>
      </c>
      <c r="C304" s="1"/>
      <c r="D304" s="1">
        <v>702</v>
      </c>
      <c r="E304" s="1">
        <v>0.11089797511159383</v>
      </c>
      <c r="F304" s="1"/>
      <c r="G304" s="1">
        <v>702</v>
      </c>
      <c r="H304" s="1">
        <v>8.7439976431179178E-2</v>
      </c>
      <c r="I304" s="1"/>
      <c r="J304" s="1"/>
      <c r="K304" s="1"/>
    </row>
    <row r="305" spans="1:11" ht="15" x14ac:dyDescent="0.25">
      <c r="A305" s="1">
        <v>704</v>
      </c>
      <c r="B305" s="1">
        <v>0.13668154975177615</v>
      </c>
      <c r="C305" s="1"/>
      <c r="D305" s="1">
        <v>704</v>
      </c>
      <c r="E305" s="1">
        <v>0.1089415930862605</v>
      </c>
      <c r="F305" s="1"/>
      <c r="G305" s="1">
        <v>704</v>
      </c>
      <c r="H305" s="1">
        <v>8.6098902671918331E-2</v>
      </c>
      <c r="I305" s="1"/>
      <c r="J305" s="1"/>
      <c r="K305" s="1"/>
    </row>
    <row r="306" spans="1:11" ht="15" x14ac:dyDescent="0.25">
      <c r="A306" s="1">
        <v>706</v>
      </c>
      <c r="B306" s="1">
        <v>0.13396760615918579</v>
      </c>
      <c r="C306" s="1"/>
      <c r="D306" s="1">
        <v>706</v>
      </c>
      <c r="E306" s="1">
        <v>0.10703617376695385</v>
      </c>
      <c r="F306" s="1"/>
      <c r="G306" s="1">
        <v>706</v>
      </c>
      <c r="H306" s="1">
        <v>8.4789080141471795E-2</v>
      </c>
      <c r="I306" s="1"/>
      <c r="J306" s="1"/>
      <c r="K306" s="1"/>
    </row>
    <row r="307" spans="1:11" ht="15" x14ac:dyDescent="0.25">
      <c r="A307" s="1">
        <v>708</v>
      </c>
      <c r="B307" s="1">
        <v>0.13133128148694861</v>
      </c>
      <c r="C307" s="1"/>
      <c r="D307" s="1">
        <v>708</v>
      </c>
      <c r="E307" s="1">
        <v>0.10518005288242449</v>
      </c>
      <c r="F307" s="1"/>
      <c r="G307" s="1">
        <v>708</v>
      </c>
      <c r="H307" s="1">
        <v>8.3509577150304493E-2</v>
      </c>
      <c r="I307" s="1"/>
      <c r="J307" s="1"/>
      <c r="K307" s="1"/>
    </row>
    <row r="308" spans="1:11" ht="15" x14ac:dyDescent="0.25">
      <c r="A308" s="1">
        <v>710</v>
      </c>
      <c r="B308" s="1">
        <v>0.12876984682275328</v>
      </c>
      <c r="C308" s="1"/>
      <c r="D308" s="1">
        <v>710</v>
      </c>
      <c r="E308" s="1">
        <v>0.10337162890892582</v>
      </c>
      <c r="F308" s="1"/>
      <c r="G308" s="1">
        <v>710</v>
      </c>
      <c r="H308" s="1">
        <v>8.2259494789307164E-2</v>
      </c>
      <c r="I308" s="1"/>
      <c r="J308" s="1"/>
      <c r="K308" s="1"/>
    </row>
    <row r="309" spans="1:11" ht="15" x14ac:dyDescent="0.25">
      <c r="A309" s="1">
        <v>712</v>
      </c>
      <c r="B309" s="1">
        <v>0.12628068126223579</v>
      </c>
      <c r="C309" s="1"/>
      <c r="D309" s="1">
        <v>712</v>
      </c>
      <c r="E309" s="1">
        <v>0.10160936051039826</v>
      </c>
      <c r="F309" s="1"/>
      <c r="G309" s="1">
        <v>712</v>
      </c>
      <c r="H309" s="1">
        <v>8.1037965640392895E-2</v>
      </c>
      <c r="I309" s="1"/>
      <c r="J309" s="1"/>
      <c r="K309" s="1"/>
    </row>
    <row r="310" spans="1:11" ht="15" x14ac:dyDescent="0.25">
      <c r="A310" s="1">
        <v>714</v>
      </c>
      <c r="B310" s="1">
        <v>0.12386126749306692</v>
      </c>
      <c r="C310" s="1"/>
      <c r="D310" s="1">
        <v>714</v>
      </c>
      <c r="E310" s="1">
        <v>9.9891764082732148E-2</v>
      </c>
      <c r="F310" s="1"/>
      <c r="G310" s="1">
        <v>714</v>
      </c>
      <c r="H310" s="1">
        <v>7.9844152541008739E-2</v>
      </c>
      <c r="I310" s="1"/>
      <c r="J310" s="1"/>
      <c r="K310" s="1"/>
    </row>
    <row r="311" spans="1:11" ht="15" x14ac:dyDescent="0.25">
      <c r="A311" s="1">
        <v>716</v>
      </c>
      <c r="B311" s="1">
        <v>0.12150918753730933</v>
      </c>
      <c r="C311" s="1"/>
      <c r="D311" s="1">
        <v>716</v>
      </c>
      <c r="E311" s="1">
        <v>9.8217411398640042E-2</v>
      </c>
      <c r="F311" s="1"/>
      <c r="G311" s="1">
        <v>716</v>
      </c>
      <c r="H311" s="1">
        <v>7.8677247400340211E-2</v>
      </c>
      <c r="I311" s="1"/>
      <c r="J311" s="1"/>
      <c r="K311" s="1"/>
    </row>
    <row r="312" spans="1:11" ht="15" x14ac:dyDescent="0.25">
      <c r="A312" s="1">
        <v>718</v>
      </c>
      <c r="B312" s="1">
        <v>0.11922211865049892</v>
      </c>
      <c r="C312" s="1"/>
      <c r="D312" s="1">
        <v>718</v>
      </c>
      <c r="E312" s="1">
        <v>9.658492734967894E-2</v>
      </c>
      <c r="F312" s="1"/>
      <c r="G312" s="1">
        <v>718</v>
      </c>
      <c r="H312" s="1">
        <v>7.7536470065037277E-2</v>
      </c>
      <c r="I312" s="1"/>
      <c r="J312" s="1"/>
      <c r="K312" s="1"/>
    </row>
    <row r="313" spans="1:11" ht="15" x14ac:dyDescent="0.25">
      <c r="A313" s="1">
        <v>720</v>
      </c>
      <c r="B313" s="1">
        <v>0.11699782937522407</v>
      </c>
      <c r="C313" s="1"/>
      <c r="D313" s="1">
        <v>720</v>
      </c>
      <c r="E313" s="1">
        <v>9.4992987781960636E-2</v>
      </c>
      <c r="F313" s="1"/>
      <c r="G313" s="1">
        <v>720</v>
      </c>
      <c r="H313" s="1">
        <v>7.6421067232390505E-2</v>
      </c>
      <c r="I313" s="1"/>
      <c r="J313" s="1"/>
      <c r="K313" s="1"/>
    </row>
    <row r="314" spans="1:11" ht="15" x14ac:dyDescent="0.25">
      <c r="A314" s="1">
        <v>722</v>
      </c>
      <c r="B314" s="1">
        <v>0.11483417574644528</v>
      </c>
      <c r="C314" s="1"/>
      <c r="D314" s="1">
        <v>722</v>
      </c>
      <c r="E314" s="1">
        <v>9.3440317422141095E-2</v>
      </c>
      <c r="F314" s="1"/>
      <c r="G314" s="1">
        <v>722</v>
      </c>
      <c r="H314" s="1">
        <v>7.5330311408947637E-2</v>
      </c>
      <c r="I314" s="1"/>
      <c r="J314" s="1"/>
      <c r="K314" s="1"/>
    </row>
    <row r="315" spans="1:11" ht="15" x14ac:dyDescent="0.25">
      <c r="A315" s="1">
        <v>724</v>
      </c>
      <c r="B315" s="1">
        <v>0.11272909764534456</v>
      </c>
      <c r="C315" s="1"/>
      <c r="D315" s="1">
        <v>724</v>
      </c>
      <c r="E315" s="1">
        <v>9.1925687890294316E-2</v>
      </c>
      <c r="F315" s="1"/>
      <c r="G315" s="1">
        <v>724</v>
      </c>
      <c r="H315" s="1">
        <v>7.426349991264336E-2</v>
      </c>
      <c r="I315" s="1"/>
      <c r="J315" s="1"/>
      <c r="K315" s="1"/>
    </row>
    <row r="316" spans="1:11" ht="15" x14ac:dyDescent="0.25">
      <c r="A316" s="1">
        <v>726</v>
      </c>
      <c r="B316" s="1">
        <v>0.11068061529815332</v>
      </c>
      <c r="C316" s="1"/>
      <c r="D316" s="1">
        <v>726</v>
      </c>
      <c r="E316" s="1">
        <v>9.04479157963618E-2</v>
      </c>
      <c r="F316" s="1"/>
      <c r="G316" s="1">
        <v>726</v>
      </c>
      <c r="H316" s="1">
        <v>7.3219953916588865E-2</v>
      </c>
      <c r="I316" s="1"/>
      <c r="J316" s="1"/>
      <c r="K316" s="1"/>
    </row>
    <row r="317" spans="1:11" ht="15" x14ac:dyDescent="0.25">
      <c r="A317" s="1">
        <v>728</v>
      </c>
      <c r="B317" s="1">
        <v>0.10868682591612877</v>
      </c>
      <c r="C317" s="1"/>
      <c r="D317" s="1">
        <v>728</v>
      </c>
      <c r="E317" s="1">
        <v>8.9005860916924084E-2</v>
      </c>
      <c r="F317" s="1"/>
      <c r="G317" s="1">
        <v>728</v>
      </c>
      <c r="H317" s="1">
        <v>7.2199017532736498E-2</v>
      </c>
      <c r="I317" s="1"/>
      <c r="J317" s="1"/>
      <c r="K317" s="1"/>
    </row>
    <row r="318" spans="1:11" ht="15" x14ac:dyDescent="0.25">
      <c r="A318" s="1">
        <v>730</v>
      </c>
      <c r="B318" s="1">
        <v>0.10674590047264532</v>
      </c>
      <c r="C318" s="1"/>
      <c r="D318" s="1">
        <v>730</v>
      </c>
      <c r="E318" s="1">
        <v>8.759842444910837E-2</v>
      </c>
      <c r="F318" s="1"/>
      <c r="G318" s="1">
        <v>730</v>
      </c>
      <c r="H318" s="1">
        <v>7.1200056933712563E-2</v>
      </c>
      <c r="I318" s="1"/>
      <c r="J318" s="1"/>
      <c r="K318" s="1"/>
    </row>
    <row r="319" spans="1:11" ht="15" x14ac:dyDescent="0.25">
      <c r="A319" s="1">
        <v>732</v>
      </c>
      <c r="B319" s="1">
        <v>0.10485608061322838</v>
      </c>
      <c r="C319" s="1"/>
      <c r="D319" s="1">
        <v>732</v>
      </c>
      <c r="E319" s="1">
        <v>8.6224547338544788E-2</v>
      </c>
      <c r="F319" s="1"/>
      <c r="G319" s="1">
        <v>732</v>
      </c>
      <c r="H319" s="1">
        <v>7.022245951117112E-2</v>
      </c>
      <c r="I319" s="1"/>
      <c r="J319" s="1"/>
      <c r="K319" s="1"/>
    </row>
    <row r="320" spans="1:11" ht="15" x14ac:dyDescent="0.25">
      <c r="A320" s="1">
        <v>734</v>
      </c>
      <c r="B320" s="1">
        <v>0.10301567569424097</v>
      </c>
      <c r="C320" s="1"/>
      <c r="D320" s="1">
        <v>734</v>
      </c>
      <c r="E320" s="1">
        <v>8.4883208678349864E-2</v>
      </c>
      <c r="F320" s="1"/>
      <c r="G320" s="1">
        <v>734</v>
      </c>
      <c r="H320" s="1">
        <v>6.9265633069097388E-2</v>
      </c>
      <c r="I320" s="1"/>
      <c r="J320" s="1"/>
      <c r="K320" s="1"/>
    </row>
    <row r="321" spans="1:11" ht="15" x14ac:dyDescent="0.25">
      <c r="A321" s="1">
        <v>736</v>
      </c>
      <c r="B321" s="1">
        <v>0.10122305994590963</v>
      </c>
      <c r="C321" s="1"/>
      <c r="D321" s="1">
        <v>736</v>
      </c>
      <c r="E321" s="1">
        <v>8.3573424176227484E-2</v>
      </c>
      <c r="F321" s="1"/>
      <c r="G321" s="1">
        <v>736</v>
      </c>
      <c r="H321" s="1">
        <v>6.8329005050552616E-2</v>
      </c>
      <c r="I321" s="1"/>
      <c r="J321" s="1"/>
      <c r="K321" s="1"/>
    </row>
    <row r="322" spans="1:11" ht="15" x14ac:dyDescent="0.25">
      <c r="A322" s="1">
        <v>738</v>
      </c>
      <c r="B322" s="1">
        <v>9.9476669755315217E-2</v>
      </c>
      <c r="C322" s="1"/>
      <c r="D322" s="1">
        <v>738</v>
      </c>
      <c r="E322" s="1">
        <v>8.2294244686842211E-2</v>
      </c>
      <c r="F322" s="1"/>
      <c r="G322" s="1">
        <v>738</v>
      </c>
      <c r="H322" s="1">
        <v>6.7412021796407373E-2</v>
      </c>
      <c r="I322" s="1"/>
      <c r="J322" s="1"/>
      <c r="K322" s="1"/>
    </row>
    <row r="323" spans="1:11" ht="15" x14ac:dyDescent="0.25">
      <c r="A323" s="1">
        <v>740</v>
      </c>
      <c r="B323" s="1">
        <v>9.7775001065017797E-2</v>
      </c>
      <c r="C323" s="1"/>
      <c r="D323" s="1">
        <v>740</v>
      </c>
      <c r="E323" s="1">
        <v>8.1044754806742669E-2</v>
      </c>
      <c r="F323" s="1"/>
      <c r="G323" s="1">
        <v>740</v>
      </c>
      <c r="H323" s="1">
        <v>6.6514147834685455E-2</v>
      </c>
      <c r="I323" s="1"/>
      <c r="J323" s="1"/>
      <c r="K323" s="1"/>
    </row>
    <row r="324" spans="1:11" ht="15" x14ac:dyDescent="0.25">
      <c r="A324" s="1">
        <v>742</v>
      </c>
      <c r="B324" s="1">
        <v>9.6116606882998612E-2</v>
      </c>
      <c r="C324" s="1"/>
      <c r="D324" s="1">
        <v>742</v>
      </c>
      <c r="E324" s="1">
        <v>7.9824071529176366E-2</v>
      </c>
      <c r="F324" s="1"/>
      <c r="G324" s="1">
        <v>742</v>
      </c>
      <c r="H324" s="1">
        <v>6.5634865199184933E-2</v>
      </c>
      <c r="I324" s="1"/>
      <c r="J324" s="1"/>
      <c r="K324" s="1"/>
    </row>
    <row r="325" spans="1:11" ht="15" x14ac:dyDescent="0.25">
      <c r="A325" s="1">
        <v>744</v>
      </c>
      <c r="B325" s="1">
        <v>9.4500094899663267E-2</v>
      </c>
      <c r="C325" s="1"/>
      <c r="D325" s="1">
        <v>744</v>
      </c>
      <c r="E325" s="1">
        <v>7.8631342956261618E-2</v>
      </c>
      <c r="F325" s="1"/>
      <c r="G325" s="1">
        <v>744</v>
      </c>
      <c r="H325" s="1">
        <v>6.4773672776111124E-2</v>
      </c>
      <c r="I325" s="1"/>
      <c r="J325" s="1"/>
      <c r="K325" s="1"/>
    </row>
    <row r="326" spans="1:11" ht="15" x14ac:dyDescent="0.25">
      <c r="A326" s="1">
        <v>746</v>
      </c>
      <c r="B326" s="1">
        <v>9.2924125207717423E-2</v>
      </c>
      <c r="C326" s="1"/>
      <c r="D326" s="1">
        <v>746</v>
      </c>
      <c r="E326" s="1">
        <v>7.7465747066047586E-2</v>
      </c>
      <c r="F326" s="1"/>
      <c r="G326" s="1">
        <v>746</v>
      </c>
      <c r="H326" s="1">
        <v>6.3930085677506021E-2</v>
      </c>
      <c r="I326" s="1"/>
      <c r="J326" s="1"/>
      <c r="K326" s="1"/>
    </row>
    <row r="327" spans="1:11" ht="15" x14ac:dyDescent="0.25">
      <c r="A327" s="1">
        <v>748</v>
      </c>
      <c r="B327" s="1">
        <v>9.1387408120817359E-2</v>
      </c>
      <c r="C327" s="1"/>
      <c r="D327" s="1">
        <v>748</v>
      </c>
      <c r="E327" s="1">
        <v>7.6326490532104496E-2</v>
      </c>
      <c r="F327" s="1"/>
      <c r="G327" s="1">
        <v>748</v>
      </c>
      <c r="H327" s="1">
        <v>6.310363464030655E-2</v>
      </c>
      <c r="I327" s="1"/>
      <c r="J327" s="1"/>
      <c r="K327" s="1"/>
    </row>
    <row r="328" spans="1:11" ht="15" x14ac:dyDescent="0.25">
      <c r="A328" s="1">
        <v>750</v>
      </c>
      <c r="B328" s="1">
        <v>8.9888702086981298E-2</v>
      </c>
      <c r="C328" s="1"/>
      <c r="D328" s="1">
        <v>750</v>
      </c>
      <c r="E328" s="1">
        <v>7.5212807593368014E-2</v>
      </c>
      <c r="F328" s="1"/>
      <c r="G328" s="1">
        <v>750</v>
      </c>
      <c r="H328" s="1">
        <v>6.2293865449928654E-2</v>
      </c>
      <c r="I328" s="1"/>
      <c r="J328" s="1"/>
      <c r="K328" s="1"/>
    </row>
    <row r="329" spans="1:11" ht="15" x14ac:dyDescent="0.25">
      <c r="A329" s="1">
        <v>752</v>
      </c>
      <c r="B329" s="1">
        <v>8.8426811692868146E-2</v>
      </c>
      <c r="C329" s="1"/>
      <c r="D329" s="1">
        <v>752</v>
      </c>
      <c r="E329" s="1">
        <v>7.4123958972057702E-2</v>
      </c>
      <c r="F329" s="1"/>
      <c r="G329" s="1">
        <v>752</v>
      </c>
      <c r="H329" s="1">
        <v>6.1500338387303177E-2</v>
      </c>
      <c r="I329" s="1"/>
      <c r="J329" s="1"/>
      <c r="K329" s="1"/>
    </row>
    <row r="330" spans="1:11" ht="15" x14ac:dyDescent="0.25">
      <c r="A330" s="1">
        <v>754</v>
      </c>
      <c r="B330" s="1">
        <v>8.7000585755124038E-2</v>
      </c>
      <c r="C330" s="1"/>
      <c r="D330" s="1">
        <v>754</v>
      </c>
      <c r="E330" s="1">
        <v>7.3059230837569933E-2</v>
      </c>
      <c r="F330" s="1"/>
      <c r="G330" s="1">
        <v>754</v>
      </c>
      <c r="H330" s="1">
        <v>6.0722627698359011E-2</v>
      </c>
      <c r="I330" s="1"/>
      <c r="J330" s="1"/>
      <c r="K330" s="1"/>
    </row>
    <row r="331" spans="1:11" ht="15" x14ac:dyDescent="0.25">
      <c r="A331" s="1">
        <v>756</v>
      </c>
      <c r="B331" s="1">
        <v>8.5608915495118065E-2</v>
      </c>
      <c r="C331" s="1"/>
      <c r="D331" s="1">
        <v>756</v>
      </c>
      <c r="E331" s="1">
        <v>7.2017933814332635E-2</v>
      </c>
      <c r="F331" s="1"/>
      <c r="G331" s="1">
        <v>756</v>
      </c>
      <c r="H331" s="1">
        <v>5.9960321084972179E-2</v>
      </c>
      <c r="I331" s="1"/>
      <c r="J331" s="1"/>
      <c r="K331" s="1"/>
    </row>
    <row r="332" spans="1:11" ht="15" x14ac:dyDescent="0.25">
      <c r="A332" s="1">
        <v>758</v>
      </c>
      <c r="B332" s="1">
        <v>8.4250732793515914E-2</v>
      </c>
      <c r="C332" s="1"/>
      <c r="D332" s="1">
        <v>758</v>
      </c>
      <c r="E332" s="1">
        <v>7.0999402031697634E-2</v>
      </c>
      <c r="F332" s="1"/>
      <c r="G332" s="1">
        <v>758</v>
      </c>
      <c r="H332" s="1">
        <v>5.9213019216456941E-2</v>
      </c>
      <c r="I332" s="1"/>
      <c r="J332" s="1"/>
      <c r="K332" s="1"/>
    </row>
    <row r="333" spans="1:11" ht="15" x14ac:dyDescent="0.25">
      <c r="A333" s="1">
        <v>760</v>
      </c>
      <c r="B333" s="1">
        <v>8.2925008521241739E-2</v>
      </c>
      <c r="C333" s="1"/>
      <c r="D333" s="1">
        <v>760</v>
      </c>
      <c r="E333" s="1">
        <v>7.0002992214020066E-2</v>
      </c>
      <c r="F333" s="1"/>
      <c r="G333" s="1">
        <v>760</v>
      </c>
      <c r="H333" s="1">
        <v>5.8480335260711058E-2</v>
      </c>
      <c r="I333" s="1"/>
      <c r="J333" s="1"/>
      <c r="K333" s="1"/>
    </row>
    <row r="334" spans="1:11" ht="15" x14ac:dyDescent="0.25">
      <c r="A334" s="1">
        <v>762</v>
      </c>
      <c r="B334" s="1">
        <v>8.163075094352068E-2</v>
      </c>
      <c r="C334" s="1"/>
      <c r="D334" s="1">
        <v>762</v>
      </c>
      <c r="E334" s="1">
        <v>6.9028082809154512E-2</v>
      </c>
      <c r="F334" s="1"/>
      <c r="G334" s="1">
        <v>762</v>
      </c>
      <c r="H334" s="1">
        <v>5.7761894434165351E-2</v>
      </c>
      <c r="I334" s="1"/>
      <c r="J334" s="1"/>
      <c r="K334" s="1"/>
    </row>
    <row r="335" spans="1:11" ht="15" x14ac:dyDescent="0.25">
      <c r="A335" s="1">
        <v>764</v>
      </c>
      <c r="B335" s="1">
        <v>8.0367004193797498E-2</v>
      </c>
      <c r="C335" s="1"/>
      <c r="D335" s="1">
        <v>764</v>
      </c>
      <c r="E335" s="1">
        <v>6.8074073153676085E-2</v>
      </c>
      <c r="F335" s="1"/>
      <c r="G335" s="1">
        <v>764</v>
      </c>
      <c r="H335" s="1">
        <v>5.7057333569728974E-2</v>
      </c>
      <c r="I335" s="1"/>
      <c r="J335" s="1"/>
      <c r="K335" s="1"/>
    </row>
    <row r="336" spans="1:11" ht="15" x14ac:dyDescent="0.25">
      <c r="A336" s="1">
        <v>766</v>
      </c>
      <c r="B336" s="1">
        <v>7.9132846814456315E-2</v>
      </c>
      <c r="C336" s="1"/>
      <c r="D336" s="1">
        <v>766</v>
      </c>
      <c r="E336" s="1">
        <v>6.7140382673202992E-2</v>
      </c>
      <c r="F336" s="1"/>
      <c r="G336" s="1">
        <v>766</v>
      </c>
      <c r="H336" s="1">
        <v>5.6366300701959582E-2</v>
      </c>
      <c r="I336" s="1"/>
      <c r="J336" s="1"/>
      <c r="K336" s="1"/>
    </row>
    <row r="337" spans="1:11" ht="15" x14ac:dyDescent="0.25">
      <c r="A337" s="1">
        <v>768</v>
      </c>
      <c r="B337" s="1">
        <v>7.7927390361388738E-2</v>
      </c>
      <c r="C337" s="1"/>
      <c r="D337" s="1">
        <v>768</v>
      </c>
      <c r="E337" s="1">
        <v>6.6226450116272151E-2</v>
      </c>
      <c r="F337" s="1"/>
      <c r="G337" s="1">
        <v>768</v>
      </c>
      <c r="H337" s="1">
        <v>5.5688454668706866E-2</v>
      </c>
      <c r="I337" s="1"/>
      <c r="J337" s="1"/>
      <c r="K337" s="1"/>
    </row>
    <row r="338" spans="1:11" ht="15" x14ac:dyDescent="0.25">
      <c r="A338" s="1">
        <v>770</v>
      </c>
      <c r="B338" s="1">
        <v>7.6749778069566732E-2</v>
      </c>
      <c r="C338" s="1"/>
      <c r="D338" s="1">
        <v>770</v>
      </c>
      <c r="E338" s="1">
        <v>6.5331732820280264E-2</v>
      </c>
      <c r="F338" s="1"/>
      <c r="G338" s="1">
        <v>770</v>
      </c>
      <c r="H338" s="1">
        <v>5.5023464728539806E-2</v>
      </c>
      <c r="I338" s="1"/>
      <c r="J338" s="1"/>
      <c r="K338" s="1"/>
    </row>
    <row r="339" spans="1:11" ht="15" x14ac:dyDescent="0.25">
      <c r="A339" s="1">
        <v>772</v>
      </c>
      <c r="B339" s="1">
        <v>7.5599183576892881E-2</v>
      </c>
      <c r="C339" s="1"/>
      <c r="D339" s="1">
        <v>772</v>
      </c>
      <c r="E339" s="1">
        <v>6.4455706008078151E-2</v>
      </c>
      <c r="F339" s="1"/>
      <c r="G339" s="1">
        <v>772</v>
      </c>
      <c r="H339" s="1">
        <v>5.4371010193269287E-2</v>
      </c>
      <c r="I339" s="1"/>
      <c r="J339" s="1"/>
      <c r="K339" s="1"/>
    </row>
    <row r="340" spans="1:11" ht="15" x14ac:dyDescent="0.25">
      <c r="A340" s="1">
        <v>774</v>
      </c>
      <c r="B340" s="1">
        <v>7.4474809703722E-2</v>
      </c>
      <c r="C340" s="1"/>
      <c r="D340" s="1">
        <v>774</v>
      </c>
      <c r="E340" s="1">
        <v>6.3597862113861314E-2</v>
      </c>
      <c r="F340" s="1"/>
      <c r="G340" s="1">
        <v>774</v>
      </c>
      <c r="H340" s="1">
        <v>5.3730780074926598E-2</v>
      </c>
      <c r="I340" s="1"/>
      <c r="J340" s="1"/>
      <c r="K340" s="1"/>
    </row>
    <row r="341" spans="1:11" ht="15" x14ac:dyDescent="0.25">
      <c r="A341" s="1">
        <v>776</v>
      </c>
      <c r="B341" s="1">
        <v>7.3375887285543895E-2</v>
      </c>
      <c r="C341" s="1"/>
      <c r="D341" s="1">
        <v>776</v>
      </c>
      <c r="E341" s="1">
        <v>6.2757710137058775E-2</v>
      </c>
      <c r="F341" s="1"/>
      <c r="G341" s="1">
        <v>776</v>
      </c>
      <c r="H341" s="1">
        <v>5.3102472746582752E-2</v>
      </c>
      <c r="I341" s="1"/>
      <c r="J341" s="1"/>
      <c r="K341" s="1"/>
    </row>
    <row r="342" spans="1:11" ht="15" x14ac:dyDescent="0.25">
      <c r="A342" s="1">
        <v>778</v>
      </c>
      <c r="B342" s="1">
        <v>7.2301674056435505E-2</v>
      </c>
      <c r="C342" s="1"/>
      <c r="D342" s="1">
        <v>778</v>
      </c>
      <c r="E342" s="1">
        <v>6.1934775022989386E-2</v>
      </c>
      <c r="F342" s="1"/>
      <c r="G342" s="1">
        <v>778</v>
      </c>
      <c r="H342" s="1">
        <v>5.248579561641864E-2</v>
      </c>
      <c r="I342" s="1"/>
      <c r="J342" s="1"/>
      <c r="K342" s="1"/>
    </row>
    <row r="343" spans="1:11" ht="15" x14ac:dyDescent="0.25">
      <c r="A343" s="1">
        <v>780</v>
      </c>
      <c r="B343" s="1">
        <v>7.1251453580989943E-2</v>
      </c>
      <c r="C343" s="1"/>
      <c r="D343" s="1">
        <v>780</v>
      </c>
      <c r="E343" s="1">
        <v>6.1128597069099011E-2</v>
      </c>
      <c r="F343" s="1"/>
      <c r="G343" s="1">
        <v>780</v>
      </c>
      <c r="H343" s="1">
        <v>5.1880464814483385E-2</v>
      </c>
      <c r="I343" s="1"/>
      <c r="J343" s="1"/>
      <c r="K343" s="1"/>
    </row>
    <row r="344" spans="1:11" ht="15" x14ac:dyDescent="0.25">
      <c r="A344" s="1">
        <v>782</v>
      </c>
      <c r="B344" s="1">
        <v>7.0224534232516067E-2</v>
      </c>
      <c r="C344" s="1"/>
      <c r="D344" s="1">
        <v>782</v>
      </c>
      <c r="E344" s="1">
        <v>6.033873135565071E-2</v>
      </c>
      <c r="F344" s="1"/>
      <c r="G344" s="1">
        <v>782</v>
      </c>
      <c r="H344" s="1">
        <v>5.1286204891604847E-2</v>
      </c>
      <c r="I344" s="1"/>
      <c r="J344" s="1"/>
      <c r="K344" s="1"/>
    </row>
    <row r="345" spans="1:11" ht="15" x14ac:dyDescent="0.25">
      <c r="A345" s="1">
        <v>784</v>
      </c>
      <c r="B345" s="1">
        <v>6.922024821543693E-2</v>
      </c>
      <c r="C345" s="1"/>
      <c r="D345" s="1">
        <v>784</v>
      </c>
      <c r="E345" s="1">
        <v>5.9564747199797208E-2</v>
      </c>
      <c r="F345" s="1"/>
      <c r="G345" s="1">
        <v>784</v>
      </c>
      <c r="H345" s="1">
        <v>5.0702748529941943E-2</v>
      </c>
      <c r="I345" s="1"/>
      <c r="J345" s="1"/>
      <c r="K345" s="1"/>
    </row>
    <row r="346" spans="1:11" ht="15" x14ac:dyDescent="0.25">
      <c r="A346" s="1">
        <v>786</v>
      </c>
      <c r="B346" s="1">
        <v>6.8237950629850053E-2</v>
      </c>
      <c r="C346" s="1"/>
      <c r="D346" s="1">
        <v>786</v>
      </c>
      <c r="E346" s="1">
        <v>5.8806227631996721E-2</v>
      </c>
      <c r="F346" s="1"/>
      <c r="G346" s="1">
        <v>786</v>
      </c>
      <c r="H346" s="1">
        <v>5.0129836264682148E-2</v>
      </c>
      <c r="I346" s="1"/>
      <c r="J346" s="1"/>
      <c r="K346" s="1"/>
    </row>
    <row r="347" spans="1:11" ht="15" x14ac:dyDescent="0.25">
      <c r="A347" s="1">
        <v>788</v>
      </c>
      <c r="B347" s="1">
        <v>6.7277018576367253E-2</v>
      </c>
      <c r="C347" s="1"/>
      <c r="D347" s="1">
        <v>788</v>
      </c>
      <c r="E347" s="1">
        <v>5.8062768893798911E-2</v>
      </c>
      <c r="F347" s="1"/>
      <c r="G347" s="1">
        <v>788</v>
      </c>
      <c r="H347" s="1">
        <v>4.9567216216423016E-2</v>
      </c>
      <c r="I347" s="1"/>
      <c r="J347" s="1"/>
      <c r="K347" s="1"/>
    </row>
    <row r="348" spans="1:11" ht="15" x14ac:dyDescent="0.25">
      <c r="A348" s="1">
        <v>790</v>
      </c>
      <c r="B348" s="1">
        <v>6.6336850299382077E-2</v>
      </c>
      <c r="C348" s="1"/>
      <c r="D348" s="1">
        <v>790</v>
      </c>
      <c r="E348" s="1">
        <v>5.7333979956057712E-2</v>
      </c>
      <c r="F348" s="1"/>
      <c r="G348" s="1">
        <v>790</v>
      </c>
      <c r="H348" s="1">
        <v>4.9014643833787064E-2</v>
      </c>
      <c r="I348" s="1"/>
      <c r="J348" s="1"/>
      <c r="K348" s="1"/>
    </row>
    <row r="349" spans="1:11" ht="15" x14ac:dyDescent="0.25">
      <c r="A349" s="1">
        <v>792</v>
      </c>
      <c r="B349" s="1">
        <v>6.5416864367033201E-2</v>
      </c>
      <c r="C349" s="1"/>
      <c r="D349" s="1">
        <v>792</v>
      </c>
      <c r="E349" s="1">
        <v>5.6619482056680881E-2</v>
      </c>
      <c r="F349" s="1"/>
      <c r="G349" s="1">
        <v>792</v>
      </c>
      <c r="H349" s="1">
        <v>4.8471881645842041E-2</v>
      </c>
      <c r="I349" s="1"/>
      <c r="J349" s="1"/>
      <c r="K349" s="1"/>
    </row>
    <row r="350" spans="1:11" ht="15" x14ac:dyDescent="0.25">
      <c r="A350" s="1">
        <v>794</v>
      </c>
      <c r="B350" s="1">
        <v>6.4516498886188156E-2</v>
      </c>
      <c r="C350" s="1"/>
      <c r="D350" s="1">
        <v>794</v>
      </c>
      <c r="E350" s="1">
        <v>5.5918908257059363E-2</v>
      </c>
      <c r="F350" s="1"/>
      <c r="G350" s="1">
        <v>794</v>
      </c>
      <c r="H350" s="1">
        <v>4.793869902391934E-2</v>
      </c>
      <c r="I350" s="1"/>
      <c r="J350" s="1"/>
      <c r="K350" s="1"/>
    </row>
    <row r="351" spans="1:11" ht="15" x14ac:dyDescent="0.25">
      <c r="A351" s="1">
        <v>796</v>
      </c>
      <c r="B351" s="1">
        <v>6.3635210750872528E-2</v>
      </c>
      <c r="C351" s="1"/>
      <c r="D351" s="1">
        <v>796</v>
      </c>
      <c r="E351" s="1">
        <v>5.5231903016362494E-2</v>
      </c>
      <c r="F351" s="1"/>
      <c r="G351" s="1">
        <v>796</v>
      </c>
      <c r="H351" s="1">
        <v>4.7414871952441429E-2</v>
      </c>
      <c r="I351" s="1"/>
      <c r="J351" s="1"/>
      <c r="K351" s="1"/>
    </row>
    <row r="352" spans="1:11" ht="15" x14ac:dyDescent="0.25">
      <c r="A352" s="1">
        <v>798</v>
      </c>
      <c r="B352" s="1">
        <v>6.2772474922607402E-2</v>
      </c>
      <c r="C352" s="1"/>
      <c r="D352" s="1">
        <v>798</v>
      </c>
      <c r="E352" s="1">
        <v>5.4558121782918079E-2</v>
      </c>
      <c r="F352" s="1"/>
      <c r="G352" s="1">
        <v>798</v>
      </c>
      <c r="H352" s="1">
        <v>4.690018280838093E-2</v>
      </c>
      <c r="I352" s="1"/>
      <c r="J352" s="1"/>
      <c r="K352" s="1"/>
    </row>
    <row r="353" spans="1:11" ht="15" x14ac:dyDescent="0.25">
      <c r="A353" s="1">
        <v>800</v>
      </c>
      <c r="B353" s="1">
        <v>6.1927783741231535E-2</v>
      </c>
      <c r="C353" s="1"/>
      <c r="D353" s="1">
        <v>800</v>
      </c>
      <c r="E353" s="1">
        <v>5.3897230601941848E-2</v>
      </c>
      <c r="F353" s="1"/>
      <c r="G353" s="1">
        <v>800</v>
      </c>
      <c r="H353" s="1">
        <v>4.6394420149002191E-2</v>
      </c>
      <c r="I353" s="1"/>
      <c r="J353" s="1"/>
      <c r="K353" s="1"/>
    </row>
  </sheetData>
  <mergeCells count="3">
    <mergeCell ref="A1:B1"/>
    <mergeCell ref="D1:E1"/>
    <mergeCell ref="G1:H1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580C7-3618-4CAD-A310-CF27A814DE37}">
  <dimension ref="A1:K353"/>
  <sheetViews>
    <sheetView zoomScale="145" zoomScaleNormal="145" workbookViewId="0">
      <selection activeCell="N7" sqref="N7"/>
    </sheetView>
  </sheetViews>
  <sheetFormatPr defaultRowHeight="14.25" x14ac:dyDescent="0.2"/>
  <cols>
    <col min="1" max="1" width="16.25" customWidth="1"/>
    <col min="2" max="2" width="16.375" customWidth="1"/>
    <col min="4" max="4" width="17.125" customWidth="1"/>
    <col min="5" max="5" width="17.75" customWidth="1"/>
    <col min="7" max="7" width="17.875" customWidth="1"/>
    <col min="8" max="8" width="16.375" customWidth="1"/>
    <col min="10" max="10" width="11.25" customWidth="1"/>
    <col min="11" max="11" width="25.25" customWidth="1"/>
  </cols>
  <sheetData>
    <row r="1" spans="1:11" ht="15" x14ac:dyDescent="0.25">
      <c r="A1" s="8" t="s">
        <v>72</v>
      </c>
      <c r="B1" s="8"/>
      <c r="C1" s="1"/>
      <c r="D1" s="8" t="s">
        <v>73</v>
      </c>
      <c r="E1" s="8"/>
      <c r="F1" s="1"/>
      <c r="G1" s="8" t="s">
        <v>74</v>
      </c>
      <c r="H1" s="8"/>
      <c r="I1" s="1"/>
      <c r="J1" s="1" t="s">
        <v>75</v>
      </c>
      <c r="K1" s="1" t="s">
        <v>63</v>
      </c>
    </row>
    <row r="2" spans="1:11" ht="15" x14ac:dyDescent="0.25">
      <c r="A2" s="1" t="s">
        <v>12</v>
      </c>
      <c r="B2" s="1" t="s">
        <v>64</v>
      </c>
      <c r="C2" s="1"/>
      <c r="D2" s="1" t="s">
        <v>12</v>
      </c>
      <c r="E2" s="1" t="s">
        <v>64</v>
      </c>
      <c r="F2" s="1"/>
      <c r="G2" s="1" t="s">
        <v>12</v>
      </c>
      <c r="H2" s="1" t="s">
        <v>64</v>
      </c>
      <c r="I2" s="1"/>
      <c r="J2" s="1" t="s">
        <v>76</v>
      </c>
      <c r="K2" s="1">
        <v>2.6646000000000001</v>
      </c>
    </row>
    <row r="3" spans="1:11" ht="15" x14ac:dyDescent="0.25">
      <c r="A3" s="1">
        <v>100</v>
      </c>
      <c r="B3" s="1">
        <v>1.6569180904417724E-3</v>
      </c>
      <c r="C3" s="1"/>
      <c r="D3" s="1">
        <v>100</v>
      </c>
      <c r="E3" s="1">
        <v>1.470633357474993E-3</v>
      </c>
      <c r="F3" s="1"/>
      <c r="G3" s="1">
        <v>100</v>
      </c>
      <c r="H3" s="1">
        <v>1.3541478627495662E-3</v>
      </c>
      <c r="I3" s="1"/>
      <c r="J3" s="1" t="s">
        <v>77</v>
      </c>
      <c r="K3" s="1">
        <v>2.4996</v>
      </c>
    </row>
    <row r="4" spans="1:11" ht="15" x14ac:dyDescent="0.25">
      <c r="A4" s="1">
        <v>102</v>
      </c>
      <c r="B4" s="1">
        <v>1.7574394583593778E-3</v>
      </c>
      <c r="C4" s="1"/>
      <c r="D4" s="1">
        <v>102</v>
      </c>
      <c r="E4" s="1">
        <v>1.5606437969928333E-3</v>
      </c>
      <c r="F4" s="1"/>
      <c r="G4" s="1">
        <v>102</v>
      </c>
      <c r="H4" s="1">
        <v>1.4376194216155769E-3</v>
      </c>
      <c r="I4" s="1"/>
      <c r="J4" s="1" t="s">
        <v>78</v>
      </c>
      <c r="K4" s="1">
        <v>2.3893999999999997</v>
      </c>
    </row>
    <row r="5" spans="1:11" ht="15" x14ac:dyDescent="0.25">
      <c r="A5" s="1">
        <v>104</v>
      </c>
      <c r="B5" s="1">
        <v>1.862794439958626E-3</v>
      </c>
      <c r="C5" s="1"/>
      <c r="D5" s="1">
        <v>104</v>
      </c>
      <c r="E5" s="1">
        <v>1.6550647382378436E-3</v>
      </c>
      <c r="F5" s="1"/>
      <c r="G5" s="1">
        <v>104</v>
      </c>
      <c r="H5" s="1">
        <v>1.525238315587818E-3</v>
      </c>
      <c r="I5" s="1"/>
      <c r="J5" s="1"/>
      <c r="K5" s="1"/>
    </row>
    <row r="6" spans="1:11" ht="15" x14ac:dyDescent="0.25">
      <c r="A6" s="1">
        <v>106</v>
      </c>
      <c r="B6" s="1">
        <v>1.9732031023269592E-3</v>
      </c>
      <c r="C6" s="1"/>
      <c r="D6" s="1">
        <v>106</v>
      </c>
      <c r="E6" s="1">
        <v>1.754102644972777E-3</v>
      </c>
      <c r="F6" s="1"/>
      <c r="G6" s="1">
        <v>106</v>
      </c>
      <c r="H6" s="1">
        <v>1.6172020090574613E-3</v>
      </c>
      <c r="I6" s="1"/>
      <c r="J6" s="1"/>
      <c r="K6" s="1"/>
    </row>
    <row r="7" spans="1:11" ht="15" x14ac:dyDescent="0.25">
      <c r="A7" s="1">
        <v>108</v>
      </c>
      <c r="B7" s="1">
        <v>2.0888977533878306E-3</v>
      </c>
      <c r="C7" s="1"/>
      <c r="D7" s="1">
        <v>108</v>
      </c>
      <c r="E7" s="1">
        <v>1.8579755958009203E-3</v>
      </c>
      <c r="F7" s="1"/>
      <c r="G7" s="1">
        <v>108</v>
      </c>
      <c r="H7" s="1">
        <v>1.713719074531328E-3</v>
      </c>
      <c r="I7" s="1"/>
      <c r="J7" s="1"/>
      <c r="K7" s="1"/>
    </row>
    <row r="8" spans="1:11" ht="15" x14ac:dyDescent="0.25">
      <c r="A8" s="1">
        <v>110</v>
      </c>
      <c r="B8" s="1">
        <v>2.2101237252283301E-3</v>
      </c>
      <c r="C8" s="1"/>
      <c r="D8" s="1">
        <v>110</v>
      </c>
      <c r="E8" s="1">
        <v>1.9669140193681045E-3</v>
      </c>
      <c r="F8" s="1"/>
      <c r="G8" s="1">
        <v>110</v>
      </c>
      <c r="H8" s="1">
        <v>1.8150098822824479E-3</v>
      </c>
      <c r="I8" s="1"/>
      <c r="J8" s="1"/>
      <c r="K8" s="1"/>
    </row>
    <row r="9" spans="1:11" ht="15" x14ac:dyDescent="0.25">
      <c r="A9" s="1">
        <v>112</v>
      </c>
      <c r="B9" s="1">
        <v>2.3371402126676211E-3</v>
      </c>
      <c r="C9" s="1"/>
      <c r="D9" s="1">
        <v>112</v>
      </c>
      <c r="E9" s="1">
        <v>2.0811614801913292E-3</v>
      </c>
      <c r="F9" s="1"/>
      <c r="G9" s="1">
        <v>112</v>
      </c>
      <c r="H9" s="1">
        <v>1.9213073360547783E-3</v>
      </c>
      <c r="I9" s="1"/>
      <c r="J9" s="1"/>
      <c r="K9" s="1"/>
    </row>
    <row r="10" spans="1:11" ht="15" x14ac:dyDescent="0.25">
      <c r="A10" s="1">
        <v>114</v>
      </c>
      <c r="B10" s="1">
        <v>2.4702211714586753E-3</v>
      </c>
      <c r="C10" s="1"/>
      <c r="D10" s="1">
        <v>114</v>
      </c>
      <c r="E10" s="1">
        <v>2.2009755190243174E-3</v>
      </c>
      <c r="F10" s="1"/>
      <c r="G10" s="1">
        <v>114</v>
      </c>
      <c r="H10" s="1">
        <v>2.0328576582399061E-3</v>
      </c>
      <c r="I10" s="1"/>
      <c r="J10" s="1"/>
      <c r="K10" s="1"/>
    </row>
    <row r="11" spans="1:11" ht="15" x14ac:dyDescent="0.25">
      <c r="A11" s="1">
        <v>116</v>
      </c>
      <c r="B11" s="1">
        <v>2.6096562809211354E-3</v>
      </c>
      <c r="C11" s="1"/>
      <c r="D11" s="1">
        <v>116</v>
      </c>
      <c r="E11" s="1">
        <v>2.3266285519920604E-3</v>
      </c>
      <c r="F11" s="1"/>
      <c r="G11" s="1">
        <v>116</v>
      </c>
      <c r="H11" s="1">
        <v>2.1499212282198865E-3</v>
      </c>
      <c r="I11" s="1"/>
      <c r="J11" s="1"/>
      <c r="K11" s="1"/>
    </row>
    <row r="12" spans="1:11" ht="15" x14ac:dyDescent="0.25">
      <c r="A12" s="1">
        <v>118</v>
      </c>
      <c r="B12" s="1">
        <v>2.7557519762013705E-3</v>
      </c>
      <c r="C12" s="1"/>
      <c r="D12" s="1">
        <v>118</v>
      </c>
      <c r="E12" s="1">
        <v>2.4584088330668052E-3</v>
      </c>
      <c r="F12" s="1"/>
      <c r="G12" s="1">
        <v>118</v>
      </c>
      <c r="H12" s="1">
        <v>2.2727734778444919E-3</v>
      </c>
      <c r="I12" s="1"/>
      <c r="J12" s="1"/>
      <c r="K12" s="1"/>
    </row>
    <row r="13" spans="1:11" ht="15" x14ac:dyDescent="0.25">
      <c r="A13" s="1">
        <v>120</v>
      </c>
      <c r="B13" s="1">
        <v>2.9088325558187522E-3</v>
      </c>
      <c r="C13" s="1"/>
      <c r="D13" s="1">
        <v>120</v>
      </c>
      <c r="E13" s="1">
        <v>2.5966214848601732E-3</v>
      </c>
      <c r="F13" s="1"/>
      <c r="G13" s="1">
        <v>120</v>
      </c>
      <c r="H13" s="1">
        <v>2.4017058483539744E-3</v>
      </c>
      <c r="I13" s="1"/>
      <c r="J13" s="1"/>
      <c r="K13" s="1"/>
    </row>
    <row r="14" spans="1:11" ht="15" x14ac:dyDescent="0.25">
      <c r="A14" s="1">
        <v>122</v>
      </c>
      <c r="B14" s="1">
        <v>3.0692413706560062E-3</v>
      </c>
      <c r="C14" s="1"/>
      <c r="D14" s="1">
        <v>122</v>
      </c>
      <c r="E14" s="1">
        <v>2.7415896031098841E-3</v>
      </c>
      <c r="F14" s="1"/>
      <c r="G14" s="1">
        <v>122</v>
      </c>
      <c r="H14" s="1">
        <v>2.5370268133715346E-3</v>
      </c>
      <c r="I14" s="1"/>
      <c r="J14" s="1"/>
      <c r="K14" s="1"/>
    </row>
    <row r="15" spans="1:11" ht="15" x14ac:dyDescent="0.25">
      <c r="A15" s="1">
        <v>124</v>
      </c>
      <c r="B15" s="1">
        <v>3.2373421011019365E-3</v>
      </c>
      <c r="C15" s="1"/>
      <c r="D15" s="1">
        <v>124</v>
      </c>
      <c r="E15" s="1">
        <v>2.8936554406994164E-3</v>
      </c>
      <c r="F15" s="1"/>
      <c r="G15" s="1">
        <v>124</v>
      </c>
      <c r="H15" s="1">
        <v>2.679062973001356E-3</v>
      </c>
      <c r="I15" s="1"/>
      <c r="J15" s="1"/>
      <c r="K15" s="1"/>
    </row>
    <row r="16" spans="1:11" ht="15" x14ac:dyDescent="0.25">
      <c r="A16" s="1">
        <v>126</v>
      </c>
      <c r="B16" s="1">
        <v>3.413520129649017E-3</v>
      </c>
      <c r="C16" s="1"/>
      <c r="D16" s="1">
        <v>126</v>
      </c>
      <c r="E16" s="1">
        <v>3.0531816775667409E-3</v>
      </c>
      <c r="F16" s="1"/>
      <c r="G16" s="1">
        <v>126</v>
      </c>
      <c r="H16" s="1">
        <v>2.8281602244357718E-3</v>
      </c>
      <c r="I16" s="1"/>
      <c r="J16" s="1"/>
      <c r="K16" s="1"/>
    </row>
    <row r="17" spans="1:11" ht="15" x14ac:dyDescent="0.25">
      <c r="A17" s="1">
        <v>128</v>
      </c>
      <c r="B17" s="1">
        <v>3.598184016913919E-3</v>
      </c>
      <c r="C17" s="1"/>
      <c r="D17" s="1">
        <v>128</v>
      </c>
      <c r="E17" s="1">
        <v>3.2205527833674141E-3</v>
      </c>
      <c r="F17" s="1"/>
      <c r="G17" s="1">
        <v>128</v>
      </c>
      <c r="H17" s="1">
        <v>2.9846850149529702E-3</v>
      </c>
      <c r="I17" s="1"/>
      <c r="J17" s="1"/>
      <c r="K17" s="1"/>
    </row>
    <row r="18" spans="1:11" ht="15" x14ac:dyDescent="0.25">
      <c r="A18" s="1">
        <v>130</v>
      </c>
      <c r="B18" s="1">
        <v>3.7917670897817946E-3</v>
      </c>
      <c r="C18" s="1"/>
      <c r="D18" s="1">
        <v>130</v>
      </c>
      <c r="E18" s="1">
        <v>3.3961764804026906E-3</v>
      </c>
      <c r="F18" s="1"/>
      <c r="G18" s="1">
        <v>130</v>
      </c>
      <c r="H18" s="1">
        <v>3.1490256836425035E-3</v>
      </c>
      <c r="I18" s="1"/>
      <c r="J18" s="1"/>
      <c r="K18" s="1"/>
    </row>
    <row r="19" spans="1:11" ht="15" x14ac:dyDescent="0.25">
      <c r="A19" s="1">
        <v>132</v>
      </c>
      <c r="B19" s="1">
        <v>3.9947291511531757E-3</v>
      </c>
      <c r="C19" s="1"/>
      <c r="D19" s="1">
        <v>132</v>
      </c>
      <c r="E19" s="1">
        <v>3.5804853149277172E-3</v>
      </c>
      <c r="F19" s="1"/>
      <c r="G19" s="1">
        <v>132</v>
      </c>
      <c r="H19" s="1">
        <v>3.3215938987339877E-3</v>
      </c>
      <c r="I19" s="1"/>
      <c r="J19" s="1"/>
      <c r="K19" s="1"/>
    </row>
    <row r="20" spans="1:11" ht="15" x14ac:dyDescent="0.25">
      <c r="A20" s="1">
        <v>134</v>
      </c>
      <c r="B20" s="1">
        <v>4.2075583216683032E-3</v>
      </c>
      <c r="C20" s="1"/>
      <c r="D20" s="1">
        <v>134</v>
      </c>
      <c r="E20" s="1">
        <v>3.7739383457134901E-3</v>
      </c>
      <c r="F20" s="1"/>
      <c r="G20" s="1">
        <v>134</v>
      </c>
      <c r="H20" s="1">
        <v>3.5028261979702657E-3</v>
      </c>
      <c r="I20" s="1"/>
      <c r="J20" s="1"/>
      <c r="K20" s="1"/>
    </row>
    <row r="21" spans="1:11" ht="15" x14ac:dyDescent="0.25">
      <c r="A21" s="1">
        <v>136</v>
      </c>
      <c r="B21" s="1">
        <v>4.4307730247423738E-3</v>
      </c>
      <c r="C21" s="1"/>
      <c r="D21" s="1">
        <v>136</v>
      </c>
      <c r="E21" s="1">
        <v>3.9770229594804363E-3</v>
      </c>
      <c r="F21" s="1"/>
      <c r="G21" s="1">
        <v>136</v>
      </c>
      <c r="H21" s="1">
        <v>3.6931856400792551E-3</v>
      </c>
      <c r="I21" s="1"/>
      <c r="J21" s="1"/>
      <c r="K21" s="1"/>
    </row>
    <row r="22" spans="1:11" ht="15" x14ac:dyDescent="0.25">
      <c r="A22" s="1">
        <v>138</v>
      </c>
      <c r="B22" s="1">
        <v>4.6649241273042374E-3</v>
      </c>
      <c r="C22" s="1"/>
      <c r="D22" s="1">
        <v>138</v>
      </c>
      <c r="E22" s="1">
        <v>4.1902568237071058E-3</v>
      </c>
      <c r="F22" s="1"/>
      <c r="G22" s="1">
        <v>138</v>
      </c>
      <c r="H22" s="1">
        <v>3.8931635760892647E-3</v>
      </c>
      <c r="I22" s="1"/>
      <c r="J22" s="1"/>
      <c r="K22" s="1"/>
    </row>
    <row r="23" spans="1:11" ht="15" x14ac:dyDescent="0.25">
      <c r="A23" s="1">
        <v>140</v>
      </c>
      <c r="B23" s="1">
        <v>4.9105972498106887E-3</v>
      </c>
      <c r="C23" s="1"/>
      <c r="D23" s="1">
        <v>140</v>
      </c>
      <c r="E23" s="1">
        <v>4.4141899882430558E-3</v>
      </c>
      <c r="F23" s="1"/>
      <c r="G23" s="1">
        <v>140</v>
      </c>
      <c r="H23" s="1">
        <v>4.1032815499497666E-3</v>
      </c>
      <c r="I23" s="1"/>
      <c r="J23" s="1"/>
      <c r="K23" s="1"/>
    </row>
    <row r="24" spans="1:11" ht="15" x14ac:dyDescent="0.25">
      <c r="A24" s="1">
        <v>142</v>
      </c>
      <c r="B24" s="1">
        <v>5.1684152603844735E-3</v>
      </c>
      <c r="C24" s="1"/>
      <c r="D24" s="1">
        <v>142</v>
      </c>
      <c r="E24" s="1">
        <v>4.6494071481778532E-3</v>
      </c>
      <c r="F24" s="1"/>
      <c r="G24" s="1">
        <v>142</v>
      </c>
      <c r="H24" s="1">
        <v>4.3240933387367342E-3</v>
      </c>
      <c r="I24" s="1"/>
      <c r="J24" s="1"/>
      <c r="K24" s="1"/>
    </row>
    <row r="25" spans="1:11" ht="15" x14ac:dyDescent="0.25">
      <c r="A25" s="1">
        <v>144</v>
      </c>
      <c r="B25" s="1">
        <v>5.4390409693757524E-3</v>
      </c>
      <c r="C25" s="1"/>
      <c r="D25" s="1">
        <v>144</v>
      </c>
      <c r="E25" s="1">
        <v>4.8965300815650981E-3</v>
      </c>
      <c r="F25" s="1"/>
      <c r="G25" s="1">
        <v>144</v>
      </c>
      <c r="H25" s="1">
        <v>4.556187143576973E-3</v>
      </c>
      <c r="I25" s="1"/>
      <c r="J25" s="1"/>
      <c r="K25" s="1"/>
    </row>
    <row r="26" spans="1:11" ht="15" x14ac:dyDescent="0.25">
      <c r="A26" s="1">
        <v>146</v>
      </c>
      <c r="B26" s="1">
        <v>5.7231800421807533E-3</v>
      </c>
      <c r="C26" s="1"/>
      <c r="D26" s="1">
        <v>146</v>
      </c>
      <c r="E26" s="1">
        <v>5.1562202768152821E-3</v>
      </c>
      <c r="F26" s="1"/>
      <c r="G26" s="1">
        <v>146</v>
      </c>
      <c r="H26" s="1">
        <v>4.8001879433947625E-3</v>
      </c>
      <c r="I26" s="1"/>
      <c r="J26" s="1"/>
      <c r="K26" s="1"/>
    </row>
    <row r="27" spans="1:11" ht="15" x14ac:dyDescent="0.25">
      <c r="A27" s="1">
        <v>148</v>
      </c>
      <c r="B27" s="1">
        <v>6.0215841499221545E-3</v>
      </c>
      <c r="C27" s="1"/>
      <c r="D27" s="1">
        <v>148</v>
      </c>
      <c r="E27" s="1">
        <v>5.4291817659416486E-3</v>
      </c>
      <c r="F27" s="1"/>
      <c r="G27" s="1">
        <v>148</v>
      </c>
      <c r="H27" s="1">
        <v>5.0567600246004263E-3</v>
      </c>
      <c r="I27" s="1"/>
      <c r="J27" s="1"/>
      <c r="K27" s="1"/>
    </row>
    <row r="28" spans="1:11" ht="15" x14ac:dyDescent="0.25">
      <c r="A28" s="1">
        <v>150</v>
      </c>
      <c r="B28" s="1">
        <v>6.335054379491889E-3</v>
      </c>
      <c r="C28" s="1"/>
      <c r="D28" s="1">
        <v>150</v>
      </c>
      <c r="E28" s="1">
        <v>5.7161641813331387E-3</v>
      </c>
      <c r="F28" s="1"/>
      <c r="G28" s="1">
        <v>150</v>
      </c>
      <c r="H28" s="1">
        <v>5.3266097009864177E-3</v>
      </c>
      <c r="I28" s="1"/>
      <c r="J28" s="1"/>
      <c r="K28" s="1"/>
    </row>
    <row r="29" spans="1:11" ht="15" x14ac:dyDescent="0.25">
      <c r="A29" s="1">
        <v>152</v>
      </c>
      <c r="B29" s="1">
        <v>6.6644449265815808E-3</v>
      </c>
      <c r="C29" s="1"/>
      <c r="D29" s="1">
        <v>152</v>
      </c>
      <c r="E29" s="1">
        <v>6.0179660553577596E-3</v>
      </c>
      <c r="F29" s="1"/>
      <c r="G29" s="1">
        <v>152</v>
      </c>
      <c r="H29" s="1">
        <v>5.6104882393149813E-3</v>
      </c>
      <c r="I29" s="1"/>
      <c r="J29" s="1"/>
      <c r="K29" s="1"/>
    </row>
    <row r="30" spans="1:11" ht="15" x14ac:dyDescent="0.25">
      <c r="A30" s="1">
        <v>154</v>
      </c>
      <c r="B30" s="1">
        <v>7.0106670976790575E-3</v>
      </c>
      <c r="C30" s="1"/>
      <c r="D30" s="1">
        <v>154</v>
      </c>
      <c r="E30" s="1">
        <v>6.3354383839036021E-3</v>
      </c>
      <c r="F30" s="1"/>
      <c r="G30" s="1">
        <v>154</v>
      </c>
      <c r="H30" s="1">
        <v>5.9091950074257049E-3</v>
      </c>
      <c r="I30" s="1"/>
      <c r="J30" s="1"/>
      <c r="K30" s="1"/>
    </row>
    <row r="31" spans="1:11" ht="15" x14ac:dyDescent="0.25">
      <c r="A31" s="1">
        <v>156</v>
      </c>
      <c r="B31" s="1">
        <v>7.3746936495854287E-3</v>
      </c>
      <c r="C31" s="1"/>
      <c r="D31" s="1">
        <v>156</v>
      </c>
      <c r="E31" s="1">
        <v>6.6694884769250562E-3</v>
      </c>
      <c r="F31" s="1"/>
      <c r="G31" s="1">
        <v>156</v>
      </c>
      <c r="H31" s="1">
        <v>6.2235808631599943E-3</v>
      </c>
      <c r="I31" s="1"/>
      <c r="J31" s="1"/>
      <c r="K31" s="1"/>
    </row>
    <row r="32" spans="1:11" ht="15" x14ac:dyDescent="0.25">
      <c r="A32" s="1">
        <v>158</v>
      </c>
      <c r="B32" s="1">
        <v>7.7575634979066832E-3</v>
      </c>
      <c r="C32" s="1"/>
      <c r="D32" s="1">
        <v>158</v>
      </c>
      <c r="E32" s="1">
        <v>7.0210841212574593E-3</v>
      </c>
      <c r="F32" s="1"/>
      <c r="G32" s="1">
        <v>158</v>
      </c>
      <c r="H32" s="1">
        <v>6.5545518039819006E-3</v>
      </c>
      <c r="I32" s="1"/>
      <c r="J32" s="1"/>
      <c r="K32" s="1"/>
    </row>
    <row r="33" spans="1:11" ht="15" x14ac:dyDescent="0.25">
      <c r="A33" s="1">
        <v>160</v>
      </c>
      <c r="B33" s="1">
        <v>8.1603868291280079E-3</v>
      </c>
      <c r="C33" s="1"/>
      <c r="D33" s="1">
        <v>160</v>
      </c>
      <c r="E33" s="1">
        <v>7.3912580833191965E-3</v>
      </c>
      <c r="F33" s="1"/>
      <c r="G33" s="1">
        <v>160</v>
      </c>
      <c r="H33" s="1">
        <v>6.9030728989240009E-3</v>
      </c>
      <c r="I33" s="1"/>
      <c r="J33" s="1"/>
      <c r="K33" s="1"/>
    </row>
    <row r="34" spans="1:11" ht="15" x14ac:dyDescent="0.25">
      <c r="A34" s="1">
        <v>162</v>
      </c>
      <c r="B34" s="1">
        <v>8.584350654429862E-3</v>
      </c>
      <c r="C34" s="1"/>
      <c r="D34" s="1">
        <v>162</v>
      </c>
      <c r="E34" s="1">
        <v>7.7811129819609359E-3</v>
      </c>
      <c r="F34" s="1"/>
      <c r="G34" s="1">
        <v>162</v>
      </c>
      <c r="H34" s="1">
        <v>7.2701725263747408E-3</v>
      </c>
      <c r="I34" s="1"/>
      <c r="J34" s="1"/>
      <c r="K34" s="1"/>
    </row>
    <row r="35" spans="1:11" ht="15" x14ac:dyDescent="0.25">
      <c r="A35" s="1">
        <v>164</v>
      </c>
      <c r="B35" s="1">
        <v>9.0307248473017188E-3</v>
      </c>
      <c r="C35" s="1"/>
      <c r="D35" s="1">
        <v>164</v>
      </c>
      <c r="E35" s="1">
        <v>8.1918265645992694E-3</v>
      </c>
      <c r="F35" s="1"/>
      <c r="G35" s="1">
        <v>164</v>
      </c>
      <c r="H35" s="1">
        <v>7.6569469432932191E-3</v>
      </c>
      <c r="I35" s="1"/>
      <c r="J35" s="1"/>
      <c r="K35" s="1"/>
    </row>
    <row r="36" spans="1:11" ht="15" x14ac:dyDescent="0.25">
      <c r="A36" s="1">
        <v>166</v>
      </c>
      <c r="B36" s="1">
        <v>9.5008687113554702E-3</v>
      </c>
      <c r="C36" s="1"/>
      <c r="D36" s="1">
        <v>166</v>
      </c>
      <c r="E36" s="1">
        <v>8.6246574229488226E-3</v>
      </c>
      <c r="F36" s="1"/>
      <c r="G36" s="1">
        <v>166</v>
      </c>
      <c r="H36" s="1">
        <v>8.0645652136830392E-3</v>
      </c>
      <c r="I36" s="1"/>
      <c r="J36" s="1"/>
      <c r="K36" s="1"/>
    </row>
    <row r="37" spans="1:11" ht="15" x14ac:dyDescent="0.25">
      <c r="A37" s="1">
        <v>168</v>
      </c>
      <c r="B37" s="1">
        <v>9.9962381295473079E-3</v>
      </c>
      <c r="C37" s="1"/>
      <c r="D37" s="1">
        <v>168</v>
      </c>
      <c r="E37" s="1">
        <v>9.0809511881455585E-3</v>
      </c>
      <c r="F37" s="1"/>
      <c r="G37" s="1">
        <v>168</v>
      </c>
      <c r="H37" s="1">
        <v>8.4942745266134434E-3</v>
      </c>
      <c r="I37" s="1"/>
      <c r="J37" s="1"/>
      <c r="K37" s="1"/>
    </row>
    <row r="38" spans="1:11" ht="15" x14ac:dyDescent="0.25">
      <c r="A38" s="1">
        <v>170</v>
      </c>
      <c r="B38" s="1">
        <v>1.0518393351377275E-2</v>
      </c>
      <c r="C38" s="1"/>
      <c r="D38" s="1">
        <v>170</v>
      </c>
      <c r="E38" s="1">
        <v>9.5621472489088033E-3</v>
      </c>
      <c r="F38" s="1"/>
      <c r="G38" s="1">
        <v>170</v>
      </c>
      <c r="H38" s="1">
        <v>8.9474059367476988E-3</v>
      </c>
      <c r="I38" s="1"/>
      <c r="J38" s="1"/>
      <c r="K38" s="1"/>
    </row>
    <row r="39" spans="1:11" ht="15" x14ac:dyDescent="0.25">
      <c r="A39" s="1">
        <v>172</v>
      </c>
      <c r="B39" s="1">
        <v>1.1069007480546067E-2</v>
      </c>
      <c r="C39" s="1"/>
      <c r="D39" s="1">
        <v>172</v>
      </c>
      <c r="E39" s="1">
        <v>1.0069786040594164E-2</v>
      </c>
      <c r="F39" s="1"/>
      <c r="G39" s="1">
        <v>172</v>
      </c>
      <c r="H39" s="1">
        <v>9.425380563235497E-3</v>
      </c>
      <c r="I39" s="1"/>
      <c r="J39" s="1"/>
      <c r="K39" s="1"/>
    </row>
    <row r="40" spans="1:11" ht="15" x14ac:dyDescent="0.25">
      <c r="A40" s="1">
        <v>174</v>
      </c>
      <c r="B40" s="1">
        <v>1.1649875732166026E-2</v>
      </c>
      <c r="C40" s="1"/>
      <c r="D40" s="1">
        <v>174</v>
      </c>
      <c r="E40" s="1">
        <v>1.0605516957644889E-2</v>
      </c>
      <c r="F40" s="1"/>
      <c r="G40" s="1">
        <v>174</v>
      </c>
      <c r="H40" s="1">
        <v>9.9297162860061405E-3</v>
      </c>
      <c r="I40" s="1"/>
      <c r="J40" s="1"/>
      <c r="K40" s="1"/>
    </row>
    <row r="41" spans="1:11" ht="15" x14ac:dyDescent="0.25">
      <c r="A41" s="1">
        <v>176</v>
      </c>
      <c r="B41" s="1">
        <v>1.2262925535930114E-2</v>
      </c>
      <c r="C41" s="1"/>
      <c r="D41" s="1">
        <v>176</v>
      </c>
      <c r="E41" s="1">
        <v>1.1171106947052589E-2</v>
      </c>
      <c r="F41" s="1"/>
      <c r="G41" s="1">
        <v>176</v>
      </c>
      <c r="H41" s="1">
        <v>1.0462034981921775E-2</v>
      </c>
      <c r="I41" s="1"/>
      <c r="J41" s="1"/>
      <c r="K41" s="1"/>
    </row>
    <row r="42" spans="1:11" ht="15" x14ac:dyDescent="0.25">
      <c r="A42" s="1">
        <v>178</v>
      </c>
      <c r="B42" s="1">
        <v>1.2910227569783772E-2</v>
      </c>
      <c r="C42" s="1"/>
      <c r="D42" s="1">
        <v>178</v>
      </c>
      <c r="E42" s="1">
        <v>1.1768449846053408E-2</v>
      </c>
      <c r="F42" s="1"/>
      <c r="G42" s="1">
        <v>178</v>
      </c>
      <c r="H42" s="1">
        <v>1.1024070346997705E-2</v>
      </c>
      <c r="I42" s="1"/>
      <c r="J42" s="1"/>
      <c r="K42" s="1"/>
    </row>
    <row r="43" spans="1:11" ht="15" x14ac:dyDescent="0.25">
      <c r="A43" s="1">
        <v>180</v>
      </c>
      <c r="B43" s="1">
        <v>1.3594007817691933E-2</v>
      </c>
      <c r="C43" s="1"/>
      <c r="D43" s="1">
        <v>180</v>
      </c>
      <c r="E43" s="1">
        <v>1.2399576533455026E-2</v>
      </c>
      <c r="F43" s="1"/>
      <c r="G43" s="1">
        <v>180</v>
      </c>
      <c r="H43" s="1">
        <v>1.1617676354955031E-2</v>
      </c>
      <c r="I43" s="1"/>
      <c r="J43" s="1"/>
      <c r="K43" s="1"/>
    </row>
    <row r="44" spans="1:11" ht="15" x14ac:dyDescent="0.25">
      <c r="A44" s="1">
        <v>182</v>
      </c>
      <c r="B44" s="1">
        <v>1.4316660755129607E-2</v>
      </c>
      <c r="C44" s="1"/>
      <c r="D44" s="1">
        <v>182</v>
      </c>
      <c r="E44" s="1">
        <v>1.3066665970770552E-2</v>
      </c>
      <c r="F44" s="1"/>
      <c r="G44" s="1">
        <v>182</v>
      </c>
      <c r="H44" s="1">
        <v>1.2244836406754445E-2</v>
      </c>
      <c r="I44" s="1"/>
      <c r="J44" s="1"/>
      <c r="K44" s="1"/>
    </row>
    <row r="45" spans="1:11" ht="15" x14ac:dyDescent="0.25">
      <c r="A45" s="1">
        <v>184</v>
      </c>
      <c r="B45" s="1">
        <v>1.5080763777096218E-2</v>
      </c>
      <c r="C45" s="1"/>
      <c r="D45" s="1">
        <v>184</v>
      </c>
      <c r="E45" s="1">
        <v>1.3772057216774103E-2</v>
      </c>
      <c r="F45" s="1"/>
      <c r="G45" s="1">
        <v>184</v>
      </c>
      <c r="H45" s="1">
        <v>1.2907673230548533E-2</v>
      </c>
      <c r="I45" s="1"/>
      <c r="J45" s="1"/>
      <c r="K45" s="1"/>
    </row>
    <row r="46" spans="1:11" ht="15" x14ac:dyDescent="0.25">
      <c r="A46" s="1">
        <v>186</v>
      </c>
      <c r="B46" s="1">
        <v>1.5889092995845733E-2</v>
      </c>
      <c r="C46" s="1"/>
      <c r="D46" s="1">
        <v>186</v>
      </c>
      <c r="E46" s="1">
        <v>1.4518262507257407E-2</v>
      </c>
      <c r="F46" s="1"/>
      <c r="G46" s="1">
        <v>186</v>
      </c>
      <c r="H46" s="1">
        <v>1.3608459596606171E-2</v>
      </c>
      <c r="I46" s="1"/>
      <c r="J46" s="1"/>
      <c r="K46" s="1"/>
    </row>
    <row r="47" spans="1:11" ht="15" x14ac:dyDescent="0.25">
      <c r="A47" s="1">
        <v>188</v>
      </c>
      <c r="B47" s="1">
        <v>1.6744640549292478E-2</v>
      </c>
      <c r="C47" s="1"/>
      <c r="D47" s="1">
        <v>188</v>
      </c>
      <c r="E47" s="1">
        <v>1.5307981500713552E-2</v>
      </c>
      <c r="F47" s="1"/>
      <c r="G47" s="1">
        <v>188</v>
      </c>
      <c r="H47" s="1">
        <v>1.4349629917362439E-2</v>
      </c>
      <c r="I47" s="1"/>
      <c r="J47" s="1"/>
      <c r="K47" s="1"/>
    </row>
    <row r="48" spans="1:11" ht="15" x14ac:dyDescent="0.25">
      <c r="A48" s="1">
        <v>190</v>
      </c>
      <c r="B48" s="1">
        <v>1.7650633576330121E-2</v>
      </c>
      <c r="C48" s="1"/>
      <c r="D48" s="1">
        <v>190</v>
      </c>
      <c r="E48" s="1">
        <v>1.6144116800467234E-2</v>
      </c>
      <c r="F48" s="1"/>
      <c r="G48" s="1">
        <v>190</v>
      </c>
      <c r="H48" s="1">
        <v>1.5133792808693425E-2</v>
      </c>
      <c r="I48" s="1"/>
      <c r="J48" s="1"/>
      <c r="K48" s="1"/>
    </row>
    <row r="49" spans="1:11" ht="15" x14ac:dyDescent="0.25">
      <c r="A49" s="1">
        <v>192</v>
      </c>
      <c r="B49" s="1">
        <v>1.8610555032242071E-2</v>
      </c>
      <c r="C49" s="1"/>
      <c r="D49" s="1">
        <v>192</v>
      </c>
      <c r="E49" s="1">
        <v>1.7029790874461659E-2</v>
      </c>
      <c r="F49" s="1"/>
      <c r="G49" s="1">
        <v>192</v>
      </c>
      <c r="H49" s="1">
        <v>1.5963744694975857E-2</v>
      </c>
      <c r="I49" s="1"/>
      <c r="J49" s="1"/>
      <c r="K49" s="1"/>
    </row>
    <row r="50" spans="1:11" ht="15" x14ac:dyDescent="0.25">
      <c r="A50" s="1">
        <v>194</v>
      </c>
      <c r="B50" s="1">
        <v>1.9628166536147962E-2</v>
      </c>
      <c r="C50" s="1"/>
      <c r="D50" s="1">
        <v>194</v>
      </c>
      <c r="E50" s="1">
        <v>1.7968364505622447E-2</v>
      </c>
      <c r="F50" s="1"/>
      <c r="G50" s="1">
        <v>194</v>
      </c>
      <c r="H50" s="1">
        <v>1.6842484547364145E-2</v>
      </c>
      <c r="I50" s="1"/>
      <c r="J50" s="1"/>
      <c r="K50" s="1"/>
    </row>
    <row r="51" spans="1:11" ht="15" x14ac:dyDescent="0.25">
      <c r="A51" s="1">
        <v>196</v>
      </c>
      <c r="B51" s="1">
        <v>2.070753346321752E-2</v>
      </c>
      <c r="C51" s="1"/>
      <c r="D51" s="1">
        <v>196</v>
      </c>
      <c r="E51" s="1">
        <v>1.8963456918395072E-2</v>
      </c>
      <c r="F51" s="1"/>
      <c r="G51" s="1">
        <v>196</v>
      </c>
      <c r="H51" s="1">
        <v>1.7773229852083627E-2</v>
      </c>
      <c r="I51" s="1"/>
      <c r="J51" s="1"/>
      <c r="K51" s="1"/>
    </row>
    <row r="52" spans="1:11" ht="15" x14ac:dyDescent="0.25">
      <c r="A52" s="1">
        <v>198</v>
      </c>
      <c r="B52" s="1">
        <v>2.1853052517315841E-2</v>
      </c>
      <c r="C52" s="1"/>
      <c r="D52" s="1">
        <v>198</v>
      </c>
      <c r="E52" s="1">
        <v>2.0018967740921489E-2</v>
      </c>
      <c r="F52" s="1"/>
      <c r="G52" s="1">
        <v>198</v>
      </c>
      <c r="H52" s="1">
        <v>1.8759433913335122E-2</v>
      </c>
      <c r="I52" s="1"/>
      <c r="J52" s="1"/>
      <c r="K52" s="1"/>
    </row>
    <row r="53" spans="1:11" ht="15" x14ac:dyDescent="0.25">
      <c r="A53" s="1">
        <v>200</v>
      </c>
      <c r="B53" s="1">
        <v>2.3069482045083967E-2</v>
      </c>
      <c r="C53" s="1"/>
      <c r="D53" s="1">
        <v>200</v>
      </c>
      <c r="E53" s="1">
        <v>2.113910097723315E-2</v>
      </c>
      <c r="F53" s="1"/>
      <c r="G53" s="1">
        <v>200</v>
      </c>
      <c r="H53" s="1">
        <v>1.9804804603700932E-2</v>
      </c>
      <c r="I53" s="1"/>
      <c r="J53" s="1"/>
      <c r="K53" s="1"/>
    </row>
    <row r="54" spans="1:11" ht="15" x14ac:dyDescent="0.25">
      <c r="A54" s="1">
        <v>202</v>
      </c>
      <c r="B54" s="1">
        <v>2.436197538031859E-2</v>
      </c>
      <c r="C54" s="1"/>
      <c r="D54" s="1">
        <v>202</v>
      </c>
      <c r="E54" s="1">
        <v>2.2328391180038931E-2</v>
      </c>
      <c r="F54" s="1"/>
      <c r="G54" s="1">
        <v>202</v>
      </c>
      <c r="H54" s="1">
        <v>2.0913324683602186E-2</v>
      </c>
      <c r="I54" s="1"/>
      <c r="J54" s="1"/>
      <c r="K54" s="1"/>
    </row>
    <row r="55" spans="1:11" ht="15" x14ac:dyDescent="0.25">
      <c r="A55" s="1">
        <v>204</v>
      </c>
      <c r="B55" s="1">
        <v>2.5736117538095793E-2</v>
      </c>
      <c r="C55" s="1"/>
      <c r="D55" s="1">
        <v>204</v>
      </c>
      <c r="E55" s="1">
        <v>2.3591732032002821E-2</v>
      </c>
      <c r="F55" s="1"/>
      <c r="G55" s="1">
        <v>204</v>
      </c>
      <c r="H55" s="1">
        <v>2.2089273820453115E-2</v>
      </c>
      <c r="I55" s="1"/>
      <c r="J55" s="1"/>
      <c r="K55" s="1"/>
    </row>
    <row r="56" spans="1:11" ht="15" x14ac:dyDescent="0.25">
      <c r="A56" s="1">
        <v>206</v>
      </c>
      <c r="B56" s="1">
        <v>2.7197965611542307E-2</v>
      </c>
      <c r="C56" s="1"/>
      <c r="D56" s="1">
        <v>206</v>
      </c>
      <c r="E56" s="1">
        <v>2.4934407561991834E-2</v>
      </c>
      <c r="F56" s="1"/>
      <c r="G56" s="1">
        <v>206</v>
      </c>
      <c r="H56" s="1">
        <v>2.3337252447506063E-2</v>
      </c>
      <c r="I56" s="1"/>
      <c r="J56" s="1"/>
      <c r="K56" s="1"/>
    </row>
    <row r="57" spans="1:11" ht="15" x14ac:dyDescent="0.25">
      <c r="A57" s="1">
        <v>208</v>
      </c>
      <c r="B57" s="1">
        <v>2.8754093260603963E-2</v>
      </c>
      <c r="C57" s="1"/>
      <c r="D57" s="1">
        <v>208</v>
      </c>
      <c r="E57" s="1">
        <v>2.6362126242454709E-2</v>
      </c>
      <c r="F57" s="1"/>
      <c r="G57" s="1">
        <v>208</v>
      </c>
      <c r="H57" s="1">
        <v>2.4662207611997E-2</v>
      </c>
      <c r="I57" s="1"/>
      <c r="J57" s="1"/>
      <c r="K57" s="1"/>
    </row>
    <row r="58" spans="1:11" ht="15" x14ac:dyDescent="0.25">
      <c r="A58" s="1">
        <v>210</v>
      </c>
      <c r="B58" s="1">
        <v>3.041163972164096E-2</v>
      </c>
      <c r="C58" s="1"/>
      <c r="D58" s="1">
        <v>210</v>
      </c>
      <c r="E58" s="1">
        <v>2.7881058234873413E-2</v>
      </c>
      <c r="F58" s="1"/>
      <c r="G58" s="1">
        <v>210</v>
      </c>
      <c r="H58" s="1">
        <v>2.6069460971808622E-2</v>
      </c>
      <c r="I58" s="1"/>
      <c r="J58" s="1"/>
      <c r="K58" s="1"/>
    </row>
    <row r="59" spans="1:11" ht="15" x14ac:dyDescent="0.25">
      <c r="A59" s="1">
        <v>212</v>
      </c>
      <c r="B59" s="1">
        <v>3.2178363809197252E-2</v>
      </c>
      <c r="C59" s="1"/>
      <c r="D59" s="1">
        <v>212</v>
      </c>
      <c r="E59" s="1">
        <v>2.9497876071867379E-2</v>
      </c>
      <c r="F59" s="1"/>
      <c r="G59" s="1">
        <v>212</v>
      </c>
      <c r="H59" s="1">
        <v>2.7564739109419478E-2</v>
      </c>
      <c r="I59" s="1"/>
      <c r="J59" s="1"/>
      <c r="K59" s="1"/>
    </row>
    <row r="60" spans="1:11" ht="15" x14ac:dyDescent="0.25">
      <c r="A60" s="1">
        <v>214</v>
      </c>
      <c r="B60" s="1">
        <v>3.4062703426699148E-2</v>
      </c>
      <c r="C60" s="1"/>
      <c r="D60" s="1">
        <v>214</v>
      </c>
      <c r="E60" s="1">
        <v>3.1219799086836475E-2</v>
      </c>
      <c r="F60" s="1"/>
      <c r="G60" s="1">
        <v>214</v>
      </c>
      <c r="H60" s="1">
        <v>2.9154206341036271E-2</v>
      </c>
      <c r="I60" s="1"/>
      <c r="J60" s="1"/>
      <c r="K60" s="1"/>
    </row>
    <row r="61" spans="1:11" ht="15" x14ac:dyDescent="0.25">
      <c r="A61" s="1">
        <v>216</v>
      </c>
      <c r="B61" s="1">
        <v>3.6073841150811803E-2</v>
      </c>
      <c r="C61" s="1"/>
      <c r="D61" s="1">
        <v>216</v>
      </c>
      <c r="E61" s="1">
        <v>3.305464192457408E-2</v>
      </c>
      <c r="F61" s="1"/>
      <c r="G61" s="1">
        <v>216</v>
      </c>
      <c r="H61" s="1">
        <v>3.08445002072123E-2</v>
      </c>
      <c r="I61" s="1"/>
      <c r="J61" s="1"/>
      <c r="K61" s="1"/>
    </row>
    <row r="62" spans="1:11" ht="15" x14ac:dyDescent="0.25">
      <c r="A62" s="1">
        <v>218</v>
      </c>
      <c r="B62" s="1">
        <v>3.8221776504207883E-2</v>
      </c>
      <c r="C62" s="1"/>
      <c r="D62" s="1">
        <v>218</v>
      </c>
      <c r="E62" s="1">
        <v>3.5010867488593278E-2</v>
      </c>
      <c r="F62" s="1"/>
      <c r="G62" s="1">
        <v>218</v>
      </c>
      <c r="H62" s="1">
        <v>3.2642769838563068E-2</v>
      </c>
      <c r="I62" s="1"/>
      <c r="J62" s="1"/>
      <c r="K62" s="1"/>
    </row>
    <row r="63" spans="1:11" ht="15" x14ac:dyDescent="0.25">
      <c r="A63" s="1">
        <v>220</v>
      </c>
      <c r="B63" s="1">
        <v>4.0517405582695898E-2</v>
      </c>
      <c r="C63" s="1"/>
      <c r="D63" s="1">
        <v>220</v>
      </c>
      <c r="E63" s="1">
        <v>3.7097644702218879E-2</v>
      </c>
      <c r="F63" s="1"/>
      <c r="G63" s="1">
        <v>220</v>
      </c>
      <c r="H63" s="1">
        <v>3.4556717395738179E-2</v>
      </c>
      <c r="I63" s="1"/>
      <c r="J63" s="1"/>
      <c r="K63" s="1"/>
    </row>
    <row r="64" spans="1:11" ht="15" x14ac:dyDescent="0.25">
      <c r="A64" s="1">
        <v>222</v>
      </c>
      <c r="B64" s="1">
        <v>4.2972608753767849E-2</v>
      </c>
      <c r="C64" s="1"/>
      <c r="D64" s="1">
        <v>222</v>
      </c>
      <c r="E64" s="1">
        <v>3.9324911479855951E-2</v>
      </c>
      <c r="F64" s="1"/>
      <c r="G64" s="1">
        <v>222</v>
      </c>
      <c r="H64" s="1">
        <v>3.6594642785987452E-2</v>
      </c>
      <c r="I64" s="1"/>
      <c r="J64" s="1"/>
      <c r="K64" s="1"/>
    </row>
    <row r="65" spans="1:11" ht="15" x14ac:dyDescent="0.25">
      <c r="A65" s="1">
        <v>224</v>
      </c>
      <c r="B65" s="1">
        <v>4.5600347192755852E-2</v>
      </c>
      <c r="C65" s="1"/>
      <c r="D65" s="1">
        <v>224</v>
      </c>
      <c r="E65" s="1">
        <v>4.1703443320928235E-2</v>
      </c>
      <c r="F65" s="1"/>
      <c r="G65" s="1">
        <v>224</v>
      </c>
      <c r="H65" s="1">
        <v>3.8765491858550827E-2</v>
      </c>
      <c r="I65" s="1"/>
      <c r="J65" s="1"/>
      <c r="K65" s="1"/>
    </row>
    <row r="66" spans="1:11" ht="15" x14ac:dyDescent="0.25">
      <c r="A66" s="1">
        <v>226</v>
      </c>
      <c r="B66" s="1">
        <v>4.8414769067354313E-2</v>
      </c>
      <c r="C66" s="1"/>
      <c r="D66" s="1">
        <v>226</v>
      </c>
      <c r="E66" s="1">
        <v>4.4244927950089163E-2</v>
      </c>
      <c r="F66" s="1"/>
      <c r="G66" s="1">
        <v>226</v>
      </c>
      <c r="H66" s="1">
        <v>4.1078908276555692E-2</v>
      </c>
      <c r="I66" s="1"/>
      <c r="J66" s="1"/>
      <c r="K66" s="1"/>
    </row>
    <row r="67" spans="1:11" ht="15" x14ac:dyDescent="0.25">
      <c r="A67" s="1">
        <v>228</v>
      </c>
      <c r="B67" s="1">
        <v>5.1431326217617257E-2</v>
      </c>
      <c r="C67" s="1"/>
      <c r="D67" s="1">
        <v>228</v>
      </c>
      <c r="E67" s="1">
        <v>4.6962046431170079E-2</v>
      </c>
      <c r="F67" s="1"/>
      <c r="G67" s="1">
        <v>228</v>
      </c>
      <c r="H67" s="1">
        <v>4.3545289252804986E-2</v>
      </c>
      <c r="I67" s="1"/>
      <c r="J67" s="1"/>
      <c r="K67" s="1"/>
    </row>
    <row r="68" spans="1:11" ht="15" x14ac:dyDescent="0.25">
      <c r="A68" s="1">
        <v>230</v>
      </c>
      <c r="B68" s="1">
        <v>5.4666902201774614E-2</v>
      </c>
      <c r="C68" s="1"/>
      <c r="D68" s="1">
        <v>230</v>
      </c>
      <c r="E68" s="1">
        <v>4.9868561176067083E-2</v>
      </c>
      <c r="F68" s="1"/>
      <c r="G68" s="1">
        <v>230</v>
      </c>
      <c r="H68" s="1">
        <v>4.6175845318992548E-2</v>
      </c>
      <c r="I68" s="1"/>
      <c r="J68" s="1"/>
      <c r="K68" s="1"/>
    </row>
    <row r="69" spans="1:11" ht="15" x14ac:dyDescent="0.25">
      <c r="A69" s="1">
        <v>232</v>
      </c>
      <c r="B69" s="1">
        <v>5.8139952581606646E-2</v>
      </c>
      <c r="C69" s="1"/>
      <c r="D69" s="1">
        <v>232</v>
      </c>
      <c r="E69" s="1">
        <v>5.2979411249638009E-2</v>
      </c>
      <c r="F69" s="1"/>
      <c r="G69" s="1">
        <v>232</v>
      </c>
      <c r="H69" s="1">
        <v>4.8982664270421306E-2</v>
      </c>
      <c r="I69" s="1"/>
      <c r="J69" s="1"/>
      <c r="K69" s="1"/>
    </row>
    <row r="70" spans="1:11" ht="15" x14ac:dyDescent="0.25">
      <c r="A70" s="1">
        <v>234</v>
      </c>
      <c r="B70" s="1">
        <v>6.1870658295882452E-2</v>
      </c>
      <c r="C70" s="1"/>
      <c r="D70" s="1">
        <v>234</v>
      </c>
      <c r="E70" s="1">
        <v>5.6310815332926367E-2</v>
      </c>
      <c r="F70" s="1"/>
      <c r="G70" s="1">
        <v>234</v>
      </c>
      <c r="H70" s="1">
        <v>5.1978779388579865E-2</v>
      </c>
      <c r="I70" s="1"/>
      <c r="J70" s="1"/>
      <c r="K70" s="1"/>
    </row>
    <row r="71" spans="1:11" ht="15" x14ac:dyDescent="0.25">
      <c r="A71" s="1">
        <v>236</v>
      </c>
      <c r="B71" s="1">
        <v>6.588109290463684E-2</v>
      </c>
      <c r="C71" s="1"/>
      <c r="D71" s="1">
        <v>236</v>
      </c>
      <c r="E71" s="1">
        <v>5.9880382643607732E-2</v>
      </c>
      <c r="F71" s="1"/>
      <c r="G71" s="1">
        <v>236</v>
      </c>
      <c r="H71" s="1">
        <v>5.5178241988793952E-2</v>
      </c>
      <c r="I71" s="1"/>
      <c r="J71" s="1"/>
      <c r="K71" s="1"/>
    </row>
    <row r="72" spans="1:11" ht="15" x14ac:dyDescent="0.25">
      <c r="A72" s="1">
        <v>238</v>
      </c>
      <c r="B72" s="1">
        <v>7.0195404365507863E-2</v>
      </c>
      <c r="C72" s="1"/>
      <c r="D72" s="1">
        <v>238</v>
      </c>
      <c r="E72" s="1">
        <v>6.3707232016841142E-2</v>
      </c>
      <c r="F72" s="1"/>
      <c r="G72" s="1">
        <v>238</v>
      </c>
      <c r="H72" s="1">
        <v>5.8596198265757793E-2</v>
      </c>
      <c r="I72" s="1"/>
      <c r="J72" s="1"/>
      <c r="K72" s="1"/>
    </row>
    <row r="73" spans="1:11" ht="15" x14ac:dyDescent="0.25">
      <c r="A73" s="1">
        <v>240</v>
      </c>
      <c r="B73" s="1">
        <v>7.4840011805754059E-2</v>
      </c>
      <c r="C73" s="1"/>
      <c r="D73" s="1">
        <v>240</v>
      </c>
      <c r="E73" s="1">
        <v>6.7812119212222521E-2</v>
      </c>
      <c r="F73" s="1"/>
      <c r="G73" s="1">
        <v>240</v>
      </c>
      <c r="H73" s="1">
        <v>6.2248970311360896E-2</v>
      </c>
      <c r="I73" s="1"/>
      <c r="J73" s="1"/>
      <c r="K73" s="1"/>
    </row>
    <row r="74" spans="1:11" ht="15" x14ac:dyDescent="0.25">
      <c r="A74" s="1">
        <v>242</v>
      </c>
      <c r="B74" s="1">
        <v>7.9843817453945531E-2</v>
      </c>
      <c r="C74" s="1"/>
      <c r="D74" s="1">
        <v>242</v>
      </c>
      <c r="E74" s="1">
        <v>7.2217572321301549E-2</v>
      </c>
      <c r="F74" s="1"/>
      <c r="G74" s="1">
        <v>242</v>
      </c>
      <c r="H74" s="1">
        <v>6.6154141051340321E-2</v>
      </c>
      <c r="I74" s="1"/>
      <c r="J74" s="1"/>
      <c r="K74" s="1"/>
    </row>
    <row r="75" spans="1:11" ht="15" x14ac:dyDescent="0.25">
      <c r="A75" s="1">
        <v>244</v>
      </c>
      <c r="B75" s="1">
        <v>8.5238433460150476E-2</v>
      </c>
      <c r="C75" s="1"/>
      <c r="D75" s="1">
        <v>244</v>
      </c>
      <c r="E75" s="1">
        <v>7.6948034890565342E-2</v>
      </c>
      <c r="F75" s="1"/>
      <c r="G75" s="1">
        <v>244</v>
      </c>
      <c r="H75" s="1">
        <v>7.0330642683163025E-2</v>
      </c>
      <c r="I75" s="1"/>
      <c r="J75" s="1"/>
      <c r="K75" s="1"/>
    </row>
    <row r="76" spans="1:11" ht="15" x14ac:dyDescent="0.25">
      <c r="A76" s="1">
        <v>246</v>
      </c>
      <c r="B76" s="1">
        <v>9.1058422719998089E-2</v>
      </c>
      <c r="C76" s="1"/>
      <c r="D76" s="1">
        <v>246</v>
      </c>
      <c r="E76" s="1">
        <v>8.203001602880422E-2</v>
      </c>
      <c r="F76" s="1"/>
      <c r="G76" s="1">
        <v>246</v>
      </c>
      <c r="H76" s="1">
        <v>7.4798847989375195E-2</v>
      </c>
      <c r="I76" s="1"/>
      <c r="J76" s="1"/>
      <c r="K76" s="1"/>
    </row>
    <row r="77" spans="1:11" ht="15" x14ac:dyDescent="0.25">
      <c r="A77" s="1">
        <v>248</v>
      </c>
      <c r="B77" s="1">
        <v>9.7341551972347395E-2</v>
      </c>
      <c r="C77" s="1"/>
      <c r="D77" s="1">
        <v>248</v>
      </c>
      <c r="E77" s="1">
        <v>8.7492246313456978E-2</v>
      </c>
      <c r="F77" s="1"/>
      <c r="G77" s="1">
        <v>248</v>
      </c>
      <c r="H77" s="1">
        <v>7.9580663639199023E-2</v>
      </c>
      <c r="I77" s="1"/>
      <c r="J77" s="1"/>
      <c r="K77" s="1"/>
    </row>
    <row r="78" spans="1:11" ht="15" x14ac:dyDescent="0.25">
      <c r="A78" s="1">
        <v>250</v>
      </c>
      <c r="B78" s="1">
        <v>0.10412905429465713</v>
      </c>
      <c r="C78" s="1"/>
      <c r="D78" s="1">
        <v>250</v>
      </c>
      <c r="E78" s="1">
        <v>9.3365837721407829E-2</v>
      </c>
      <c r="F78" s="1"/>
      <c r="G78" s="1">
        <v>250</v>
      </c>
      <c r="H78" s="1">
        <v>8.4699624265734963E-2</v>
      </c>
      <c r="I78" s="1"/>
      <c r="J78" s="1"/>
      <c r="K78" s="1"/>
    </row>
    <row r="79" spans="1:11" ht="15" x14ac:dyDescent="0.25">
      <c r="A79" s="1">
        <v>252</v>
      </c>
      <c r="B79" s="1">
        <v>0.11146589659081685</v>
      </c>
      <c r="C79" s="1"/>
      <c r="D79" s="1">
        <v>252</v>
      </c>
      <c r="E79" s="1">
        <v>9.9684445054293636E-2</v>
      </c>
      <c r="F79" s="1"/>
      <c r="G79" s="1">
        <v>252</v>
      </c>
      <c r="H79" s="1">
        <v>9.0180985704561456E-2</v>
      </c>
      <c r="I79" s="1"/>
      <c r="J79" s="1"/>
      <c r="K79" s="1"/>
    </row>
    <row r="80" spans="1:11" ht="15" x14ac:dyDescent="0.25">
      <c r="A80" s="1">
        <v>254</v>
      </c>
      <c r="B80" s="1">
        <v>0.1194010456506498</v>
      </c>
      <c r="C80" s="1"/>
      <c r="D80" s="1">
        <v>254</v>
      </c>
      <c r="E80" s="1">
        <v>0.10648442536959013</v>
      </c>
      <c r="F80" s="1"/>
      <c r="G80" s="1">
        <v>254</v>
      </c>
      <c r="H80" s="1">
        <v>9.6051815288097586E-2</v>
      </c>
      <c r="I80" s="1"/>
      <c r="J80" s="1"/>
      <c r="K80" s="1"/>
    </row>
    <row r="81" spans="1:11" ht="15" x14ac:dyDescent="0.25">
      <c r="A81" s="1">
        <v>256</v>
      </c>
      <c r="B81" s="1">
        <v>0.12798772373549328</v>
      </c>
      <c r="C81" s="1"/>
      <c r="D81" s="1">
        <v>256</v>
      </c>
      <c r="E81" s="1">
        <v>0.11380499072384875</v>
      </c>
      <c r="F81" s="1"/>
      <c r="G81" s="1">
        <v>256</v>
      </c>
      <c r="H81" s="1">
        <v>0.10234107649368052</v>
      </c>
      <c r="I81" s="1"/>
      <c r="J81" s="1"/>
      <c r="K81" s="1"/>
    </row>
    <row r="82" spans="1:11" ht="15" x14ac:dyDescent="0.25">
      <c r="A82" s="1">
        <v>258</v>
      </c>
      <c r="B82" s="1">
        <v>0.13728364126547166</v>
      </c>
      <c r="C82" s="1"/>
      <c r="D82" s="1">
        <v>258</v>
      </c>
      <c r="E82" s="1">
        <v>0.12168834803516859</v>
      </c>
      <c r="F82" s="1"/>
      <c r="G82" s="1">
        <v>258</v>
      </c>
      <c r="H82" s="1">
        <v>0.10907970452576676</v>
      </c>
      <c r="I82" s="1"/>
      <c r="J82" s="1"/>
      <c r="K82" s="1"/>
    </row>
    <row r="83" spans="1:11" ht="15" x14ac:dyDescent="0.25">
      <c r="A83" s="1">
        <v>260</v>
      </c>
      <c r="B83" s="1">
        <v>0.14735118988613394</v>
      </c>
      <c r="C83" s="1"/>
      <c r="D83" s="1">
        <v>260</v>
      </c>
      <c r="E83" s="1">
        <v>0.13017981802546552</v>
      </c>
      <c r="F83" s="1"/>
      <c r="G83" s="1">
        <v>260</v>
      </c>
      <c r="H83" s="1">
        <v>0.11630066855735322</v>
      </c>
      <c r="I83" s="1"/>
      <c r="J83" s="1"/>
      <c r="K83" s="1"/>
    </row>
    <row r="84" spans="1:11" ht="15" x14ac:dyDescent="0.25">
      <c r="A84" s="1">
        <v>262</v>
      </c>
      <c r="B84" s="1">
        <v>0.15825757379416128</v>
      </c>
      <c r="C84" s="1"/>
      <c r="D84" s="1">
        <v>262</v>
      </c>
      <c r="E84" s="1">
        <v>0.13932792295396546</v>
      </c>
      <c r="F84" s="1"/>
      <c r="G84" s="1">
        <v>262</v>
      </c>
      <c r="H84" s="1">
        <v>0.12403901534636641</v>
      </c>
      <c r="I84" s="1"/>
      <c r="J84" s="1"/>
      <c r="K84" s="1"/>
    </row>
    <row r="85" spans="1:11" ht="15" x14ac:dyDescent="0.25">
      <c r="A85" s="1">
        <v>264</v>
      </c>
      <c r="B85" s="1">
        <v>0.17007485051822002</v>
      </c>
      <c r="C85" s="1"/>
      <c r="D85" s="1">
        <v>264</v>
      </c>
      <c r="E85" s="1">
        <v>0.14918443014739535</v>
      </c>
      <c r="F85" s="1"/>
      <c r="G85" s="1">
        <v>264</v>
      </c>
      <c r="H85" s="1">
        <v>0.13233188776530769</v>
      </c>
      <c r="I85" s="1"/>
      <c r="J85" s="1"/>
      <c r="K85" s="1"/>
    </row>
    <row r="86" spans="1:11" ht="15" x14ac:dyDescent="0.25">
      <c r="A86" s="1">
        <v>266</v>
      </c>
      <c r="B86" s="1">
        <v>0.18287984421146941</v>
      </c>
      <c r="C86" s="1"/>
      <c r="D86" s="1">
        <v>266</v>
      </c>
      <c r="E86" s="1">
        <v>0.15980433512267478</v>
      </c>
      <c r="F86" s="1"/>
      <c r="G86" s="1">
        <v>266</v>
      </c>
      <c r="H86" s="1">
        <v>0.14121851042667122</v>
      </c>
      <c r="I86" s="1"/>
      <c r="J86" s="1"/>
      <c r="K86" s="1"/>
    </row>
    <row r="87" spans="1:11" ht="15" x14ac:dyDescent="0.25">
      <c r="A87" s="1">
        <v>268</v>
      </c>
      <c r="B87" s="1">
        <v>0.1967538847962953</v>
      </c>
      <c r="C87" s="1"/>
      <c r="D87" s="1">
        <v>268</v>
      </c>
      <c r="E87" s="1">
        <v>0.17124576435415406</v>
      </c>
      <c r="F87" s="1"/>
      <c r="G87" s="1">
        <v>268</v>
      </c>
      <c r="H87" s="1">
        <v>0.15074013304983458</v>
      </c>
      <c r="I87" s="1"/>
      <c r="J87" s="1"/>
      <c r="K87" s="1"/>
    </row>
    <row r="88" spans="1:11" ht="15" x14ac:dyDescent="0.25">
      <c r="A88" s="1">
        <v>270</v>
      </c>
      <c r="B88" s="1">
        <v>0.21178231499312106</v>
      </c>
      <c r="C88" s="1"/>
      <c r="D88" s="1">
        <v>270</v>
      </c>
      <c r="E88" s="1">
        <v>0.18356977346001502</v>
      </c>
      <c r="F88" s="1"/>
      <c r="G88" s="1">
        <v>270</v>
      </c>
      <c r="H88" s="1">
        <v>0.16093992050579298</v>
      </c>
      <c r="I88" s="1"/>
      <c r="J88" s="1"/>
      <c r="K88" s="1"/>
    </row>
    <row r="89" spans="1:11" ht="15" x14ac:dyDescent="0.25">
      <c r="A89" s="1">
        <v>272</v>
      </c>
      <c r="B89" s="1">
        <v>0.22805369453296964</v>
      </c>
      <c r="C89" s="1"/>
      <c r="D89" s="1">
        <v>272</v>
      </c>
      <c r="E89" s="1">
        <v>0.19684001182174016</v>
      </c>
      <c r="F89" s="1"/>
      <c r="G89" s="1">
        <v>272</v>
      </c>
      <c r="H89" s="1">
        <v>0.17186277661999039</v>
      </c>
      <c r="I89" s="1"/>
      <c r="J89" s="1"/>
      <c r="K89" s="1"/>
    </row>
    <row r="90" spans="1:11" ht="15" x14ac:dyDescent="0.25">
      <c r="A90" s="1">
        <v>274</v>
      </c>
      <c r="B90" s="1">
        <v>0.2456586171701709</v>
      </c>
      <c r="C90" s="1"/>
      <c r="D90" s="1">
        <v>274</v>
      </c>
      <c r="E90" s="1">
        <v>0.21112221953422605</v>
      </c>
      <c r="F90" s="1"/>
      <c r="G90" s="1">
        <v>274</v>
      </c>
      <c r="H90" s="1">
        <v>0.18355508686042532</v>
      </c>
      <c r="I90" s="1"/>
      <c r="J90" s="1"/>
      <c r="K90" s="1"/>
    </row>
    <row r="91" spans="1:11" ht="15" x14ac:dyDescent="0.25">
      <c r="A91" s="1">
        <v>276</v>
      </c>
      <c r="B91" s="1">
        <v>0.26468804241172805</v>
      </c>
      <c r="C91" s="1"/>
      <c r="D91" s="1">
        <v>276</v>
      </c>
      <c r="E91" s="1">
        <v>0.22648351735185079</v>
      </c>
      <c r="F91" s="1"/>
      <c r="G91" s="1">
        <v>276</v>
      </c>
      <c r="H91" s="1">
        <v>0.19606436307124631</v>
      </c>
      <c r="I91" s="1"/>
      <c r="J91" s="1"/>
      <c r="K91" s="1"/>
    </row>
    <row r="92" spans="1:11" ht="15" x14ac:dyDescent="0.25">
      <c r="A92" s="1">
        <v>278</v>
      </c>
      <c r="B92" s="1">
        <v>0.28523103176507658</v>
      </c>
      <c r="C92" s="1"/>
      <c r="D92" s="1">
        <v>278</v>
      </c>
      <c r="E92" s="1">
        <v>0.24299144534346473</v>
      </c>
      <c r="F92" s="1"/>
      <c r="G92" s="1">
        <v>278</v>
      </c>
      <c r="H92" s="1">
        <v>0.20943877155800494</v>
      </c>
      <c r="I92" s="1"/>
      <c r="J92" s="1"/>
      <c r="K92" s="1"/>
    </row>
    <row r="93" spans="1:11" ht="15" x14ac:dyDescent="0.25">
      <c r="A93" s="1">
        <v>280</v>
      </c>
      <c r="B93" s="1">
        <v>0.30737177128716708</v>
      </c>
      <c r="C93" s="1"/>
      <c r="D93" s="1">
        <v>280</v>
      </c>
      <c r="E93" s="1">
        <v>0.26071270190023443</v>
      </c>
      <c r="F93" s="1"/>
      <c r="G93" s="1">
        <v>280</v>
      </c>
      <c r="H93" s="1">
        <v>0.22372652427214246</v>
      </c>
      <c r="I93" s="1"/>
      <c r="J93" s="1"/>
      <c r="K93" s="1"/>
    </row>
    <row r="94" spans="1:11" ht="15" x14ac:dyDescent="0.25">
      <c r="A94" s="1">
        <v>282</v>
      </c>
      <c r="B94" s="1">
        <v>0.33118576196882255</v>
      </c>
      <c r="C94" s="1"/>
      <c r="D94" s="1">
        <v>282</v>
      </c>
      <c r="E94" s="1">
        <v>0.27971153242132485</v>
      </c>
      <c r="F94" s="1"/>
      <c r="G94" s="1">
        <v>282</v>
      </c>
      <c r="H94" s="1">
        <v>0.2389751118298773</v>
      </c>
      <c r="I94" s="1"/>
      <c r="J94" s="1"/>
      <c r="K94" s="1"/>
    </row>
    <row r="95" spans="1:11" ht="15" x14ac:dyDescent="0.25">
      <c r="A95" s="1">
        <v>284</v>
      </c>
      <c r="B95" s="1">
        <v>0.35673507205107147</v>
      </c>
      <c r="C95" s="1"/>
      <c r="D95" s="1">
        <v>284</v>
      </c>
      <c r="E95" s="1">
        <v>0.30004771761551174</v>
      </c>
      <c r="F95" s="1"/>
      <c r="G95" s="1">
        <v>284</v>
      </c>
      <c r="H95" s="1">
        <v>0.25523035696494967</v>
      </c>
      <c r="I95" s="1"/>
      <c r="J95" s="1"/>
      <c r="K95" s="1"/>
    </row>
    <row r="96" spans="1:11" ht="15" x14ac:dyDescent="0.25">
      <c r="A96" s="1">
        <v>286</v>
      </c>
      <c r="B96" s="1">
        <v>0.38406257720462533</v>
      </c>
      <c r="C96" s="1"/>
      <c r="D96" s="1">
        <v>286</v>
      </c>
      <c r="E96" s="1">
        <v>0.3217741164331106</v>
      </c>
      <c r="F96" s="1"/>
      <c r="G96" s="1">
        <v>286</v>
      </c>
      <c r="H96" s="1">
        <v>0.27253526817346141</v>
      </c>
      <c r="I96" s="1"/>
      <c r="J96" s="1"/>
      <c r="K96" s="1"/>
    </row>
    <row r="97" spans="1:11" ht="15" x14ac:dyDescent="0.25">
      <c r="A97" s="1">
        <v>288</v>
      </c>
      <c r="B97" s="1">
        <v>0.41318517321273929</v>
      </c>
      <c r="C97" s="1"/>
      <c r="D97" s="1">
        <v>288</v>
      </c>
      <c r="E97" s="1">
        <v>0.34493373005660433</v>
      </c>
      <c r="F97" s="1"/>
      <c r="G97" s="1">
        <v>288</v>
      </c>
      <c r="H97" s="1">
        <v>0.29092867626852659</v>
      </c>
      <c r="I97" s="1"/>
      <c r="J97" s="1"/>
      <c r="K97" s="1"/>
    </row>
    <row r="98" spans="1:11" ht="15" x14ac:dyDescent="0.25">
      <c r="A98" s="1">
        <v>290</v>
      </c>
      <c r="B98" s="1">
        <v>0.44408603929137414</v>
      </c>
      <c r="C98" s="1"/>
      <c r="D98" s="1">
        <v>290</v>
      </c>
      <c r="E98" s="1">
        <v>0.36955627326935281</v>
      </c>
      <c r="F98" s="1"/>
      <c r="G98" s="1">
        <v>290</v>
      </c>
      <c r="H98" s="1">
        <v>0.31044364190414486</v>
      </c>
      <c r="I98" s="1"/>
      <c r="J98" s="1"/>
      <c r="K98" s="1"/>
    </row>
    <row r="99" spans="1:11" ht="15" x14ac:dyDescent="0.25">
      <c r="A99" s="1">
        <v>292</v>
      </c>
      <c r="B99" s="1">
        <v>0.4767061650065848</v>
      </c>
      <c r="C99" s="1"/>
      <c r="D99" s="1">
        <v>292</v>
      </c>
      <c r="E99" s="1">
        <v>0.39565427010387577</v>
      </c>
      <c r="F99" s="1"/>
      <c r="G99" s="1">
        <v>292</v>
      </c>
      <c r="H99" s="1">
        <v>0.33110563047788977</v>
      </c>
      <c r="I99" s="1"/>
      <c r="J99" s="1"/>
      <c r="K99" s="1"/>
    </row>
    <row r="100" spans="1:11" ht="15" x14ac:dyDescent="0.25">
      <c r="A100" s="1">
        <v>294</v>
      </c>
      <c r="B100" s="1">
        <v>0.51093553235373679</v>
      </c>
      <c r="C100" s="1"/>
      <c r="D100" s="1">
        <v>294</v>
      </c>
      <c r="E100" s="1">
        <v>0.42321873388325737</v>
      </c>
      <c r="F100" s="1"/>
      <c r="G100" s="1">
        <v>294</v>
      </c>
      <c r="H100" s="1">
        <v>0.35293046279231832</v>
      </c>
      <c r="I100" s="1"/>
      <c r="J100" s="1"/>
      <c r="K100" s="1"/>
    </row>
    <row r="101" spans="1:11" ht="15" x14ac:dyDescent="0.25">
      <c r="A101" s="1">
        <v>296</v>
      </c>
      <c r="B101" s="1">
        <v>0.54660456145183201</v>
      </c>
      <c r="C101" s="1"/>
      <c r="D101" s="1">
        <v>296</v>
      </c>
      <c r="E101" s="1">
        <v>0.45221454872959876</v>
      </c>
      <c r="F101" s="1"/>
      <c r="G101" s="1">
        <v>296</v>
      </c>
      <c r="H101" s="1">
        <v>0.37592206594999511</v>
      </c>
      <c r="I101" s="1"/>
      <c r="J101" s="1"/>
      <c r="K101" s="1"/>
    </row>
    <row r="102" spans="1:11" ht="15" x14ac:dyDescent="0.25">
      <c r="A102" s="1">
        <v>298</v>
      </c>
      <c r="B102" s="1">
        <v>0.58347666551406929</v>
      </c>
      <c r="C102" s="1"/>
      <c r="D102" s="1">
        <v>298</v>
      </c>
      <c r="E102" s="1">
        <v>0.48257573986426183</v>
      </c>
      <c r="F102" s="1"/>
      <c r="G102" s="1">
        <v>298</v>
      </c>
      <c r="H102" s="1">
        <v>0.40007006944124113</v>
      </c>
      <c r="I102" s="1"/>
      <c r="J102" s="1"/>
      <c r="K102" s="1"/>
    </row>
    <row r="103" spans="1:11" ht="15" x14ac:dyDescent="0.25">
      <c r="A103" s="1">
        <v>300</v>
      </c>
      <c r="B103" s="1">
        <v>0.62124298377557841</v>
      </c>
      <c r="C103" s="1"/>
      <c r="D103" s="1">
        <v>300</v>
      </c>
      <c r="E103" s="1">
        <v>0.51420090061153478</v>
      </c>
      <c r="F103" s="1"/>
      <c r="G103" s="1">
        <v>300</v>
      </c>
      <c r="H103" s="1">
        <v>0.42534731610941179</v>
      </c>
      <c r="I103" s="1"/>
      <c r="J103" s="1"/>
      <c r="K103" s="1"/>
    </row>
    <row r="104" spans="1:11" ht="15" x14ac:dyDescent="0.25">
      <c r="A104" s="1">
        <v>302</v>
      </c>
      <c r="B104" s="1">
        <v>0.6595205172912646</v>
      </c>
      <c r="C104" s="1"/>
      <c r="D104" s="1">
        <v>302</v>
      </c>
      <c r="E104" s="1">
        <v>0.54694912854195832</v>
      </c>
      <c r="F104" s="1"/>
      <c r="G104" s="1">
        <v>302</v>
      </c>
      <c r="H104" s="1">
        <v>0.45170738588470449</v>
      </c>
      <c r="I104" s="1"/>
      <c r="J104" s="1"/>
      <c r="K104" s="1"/>
    </row>
    <row r="105" spans="1:11" ht="15" x14ac:dyDescent="0.25">
      <c r="A105" s="1">
        <v>304</v>
      </c>
      <c r="B105" s="1">
        <v>0.69785491503624741</v>
      </c>
      <c r="C105" s="1"/>
      <c r="D105" s="1">
        <v>304</v>
      </c>
      <c r="E105" s="1">
        <v>0.58063690109531851</v>
      </c>
      <c r="F105" s="1"/>
      <c r="G105" s="1">
        <v>304</v>
      </c>
      <c r="H105" s="1">
        <v>0.4790822602831577</v>
      </c>
      <c r="I105" s="1"/>
      <c r="J105" s="1"/>
      <c r="K105" s="1"/>
    </row>
    <row r="106" spans="1:11" ht="15" x14ac:dyDescent="0.25">
      <c r="A106" s="1">
        <v>306</v>
      </c>
      <c r="B106" s="1">
        <v>0.73572897707410778</v>
      </c>
      <c r="C106" s="1"/>
      <c r="D106" s="1">
        <v>306</v>
      </c>
      <c r="E106" s="1">
        <v>0.61503637749560558</v>
      </c>
      <c r="F106" s="1"/>
      <c r="G106" s="1">
        <v>306</v>
      </c>
      <c r="H106" s="1">
        <v>0.50738028510506195</v>
      </c>
      <c r="I106" s="1"/>
      <c r="J106" s="1"/>
      <c r="K106" s="1"/>
    </row>
    <row r="107" spans="1:11" ht="15" x14ac:dyDescent="0.25">
      <c r="A107" s="1">
        <v>308</v>
      </c>
      <c r="B107" s="1">
        <v>0.77257750635967559</v>
      </c>
      <c r="C107" s="1"/>
      <c r="D107" s="1">
        <v>308</v>
      </c>
      <c r="E107" s="1">
        <v>0.64987563074309607</v>
      </c>
      <c r="F107" s="1"/>
      <c r="G107" s="1">
        <v>308</v>
      </c>
      <c r="H107" s="1">
        <v>0.53648461391578262</v>
      </c>
      <c r="I107" s="1"/>
      <c r="J107" s="1"/>
      <c r="K107" s="1"/>
    </row>
    <row r="108" spans="1:11" ht="15" x14ac:dyDescent="0.25">
      <c r="A108" s="1">
        <v>310</v>
      </c>
      <c r="B108" s="1">
        <v>0.80780844439257726</v>
      </c>
      <c r="C108" s="1"/>
      <c r="D108" s="1">
        <v>310</v>
      </c>
      <c r="E108" s="1">
        <v>0.68484127211094825</v>
      </c>
      <c r="F108" s="1"/>
      <c r="G108" s="1">
        <v>310</v>
      </c>
      <c r="H108" s="1">
        <v>0.56625233119036511</v>
      </c>
      <c r="I108" s="1"/>
      <c r="J108" s="1"/>
      <c r="K108" s="1"/>
    </row>
    <row r="109" spans="1:11" ht="15" x14ac:dyDescent="0.25">
      <c r="A109" s="1">
        <v>312</v>
      </c>
      <c r="B109" s="1">
        <v>0.84082933076618627</v>
      </c>
      <c r="C109" s="1"/>
      <c r="D109" s="1">
        <v>312</v>
      </c>
      <c r="E109" s="1">
        <v>0.71958381541084249</v>
      </c>
      <c r="F109" s="1"/>
      <c r="G109" s="1">
        <v>312</v>
      </c>
      <c r="H109" s="1">
        <v>0.59651445631444699</v>
      </c>
      <c r="I109" s="1"/>
      <c r="J109" s="1"/>
      <c r="K109" s="1"/>
    </row>
    <row r="110" spans="1:11" ht="15" x14ac:dyDescent="0.25">
      <c r="A110" s="1">
        <v>314</v>
      </c>
      <c r="B110" s="1">
        <v>0.87107717332975365</v>
      </c>
      <c r="C110" s="1"/>
      <c r="D110" s="1">
        <v>314</v>
      </c>
      <c r="E110" s="1">
        <v>0.75372593253669218</v>
      </c>
      <c r="F110" s="1"/>
      <c r="G110" s="1">
        <v>314</v>
      </c>
      <c r="H110" s="1">
        <v>0.62707701291432216</v>
      </c>
      <c r="I110" s="1"/>
      <c r="J110" s="1"/>
      <c r="K110" s="1"/>
    </row>
    <row r="111" spans="1:11" ht="15" x14ac:dyDescent="0.25">
      <c r="A111" s="1">
        <v>316</v>
      </c>
      <c r="B111" s="1">
        <v>0.89804900582319913</v>
      </c>
      <c r="C111" s="1"/>
      <c r="D111" s="1">
        <v>316</v>
      </c>
      <c r="E111" s="1">
        <v>0.78687348273909297</v>
      </c>
      <c r="F111" s="1"/>
      <c r="G111" s="1">
        <v>316</v>
      </c>
      <c r="H111" s="1">
        <v>0.65772330825116621</v>
      </c>
      <c r="I111" s="1"/>
      <c r="J111" s="1"/>
      <c r="K111" s="1"/>
    </row>
    <row r="112" spans="1:11" ht="15" x14ac:dyDescent="0.25">
      <c r="A112" s="1">
        <v>318</v>
      </c>
      <c r="B112" s="1">
        <v>0.92132995811784257</v>
      </c>
      <c r="C112" s="1"/>
      <c r="D112" s="1">
        <v>318</v>
      </c>
      <c r="E112" s="1">
        <v>0.81862888072177775</v>
      </c>
      <c r="F112" s="1"/>
      <c r="G112" s="1">
        <v>318</v>
      </c>
      <c r="H112" s="1">
        <v>0.68821750288020889</v>
      </c>
      <c r="I112" s="1"/>
      <c r="J112" s="1"/>
      <c r="K112" s="1"/>
    </row>
    <row r="113" spans="1:11" ht="15" x14ac:dyDescent="0.25">
      <c r="A113" s="1">
        <v>320</v>
      </c>
      <c r="B113" s="1">
        <v>0.94061573052044412</v>
      </c>
      <c r="C113" s="1"/>
      <c r="D113" s="1">
        <v>320</v>
      </c>
      <c r="E113" s="1">
        <v>0.84860604548225615</v>
      </c>
      <c r="F113" s="1"/>
      <c r="G113" s="1">
        <v>320</v>
      </c>
      <c r="H113" s="1">
        <v>0.71830946301006859</v>
      </c>
      <c r="I113" s="1"/>
      <c r="J113" s="1"/>
      <c r="K113" s="1"/>
    </row>
    <row r="114" spans="1:11" ht="15" x14ac:dyDescent="0.25">
      <c r="A114" s="1">
        <v>322</v>
      </c>
      <c r="B114" s="1">
        <v>0.95572699027412855</v>
      </c>
      <c r="C114" s="1"/>
      <c r="D114" s="1">
        <v>322</v>
      </c>
      <c r="E114" s="1">
        <v>0.8764458973354613</v>
      </c>
      <c r="F114" s="1"/>
      <c r="G114" s="1">
        <v>322</v>
      </c>
      <c r="H114" s="1">
        <v>0.7477407827125746</v>
      </c>
      <c r="I114" s="1"/>
      <c r="J114" s="1"/>
      <c r="K114" s="1"/>
    </row>
    <row r="115" spans="1:11" ht="15" x14ac:dyDescent="0.25">
      <c r="A115" s="1">
        <v>324</v>
      </c>
      <c r="B115" s="1">
        <v>0.96661429116275732</v>
      </c>
      <c r="C115" s="1"/>
      <c r="D115" s="1">
        <v>324</v>
      </c>
      <c r="E115" s="1">
        <v>0.90183120051168963</v>
      </c>
      <c r="F115" s="1"/>
      <c r="G115" s="1">
        <v>324</v>
      </c>
      <c r="H115" s="1">
        <v>0.77625175032459848</v>
      </c>
      <c r="I115" s="1"/>
      <c r="J115" s="1"/>
      <c r="K115" s="1"/>
    </row>
    <row r="116" spans="1:11" ht="15" x14ac:dyDescent="0.25">
      <c r="A116" s="1">
        <v>326</v>
      </c>
      <c r="B116" s="1">
        <v>0.97335342781251666</v>
      </c>
      <c r="C116" s="1"/>
      <c r="D116" s="1">
        <v>326</v>
      </c>
      <c r="E116" s="1">
        <v>0.92449952632960553</v>
      </c>
      <c r="F116" s="1"/>
      <c r="G116" s="1">
        <v>326</v>
      </c>
      <c r="H116" s="1">
        <v>0.80358892652424441</v>
      </c>
      <c r="I116" s="1"/>
      <c r="J116" s="1"/>
      <c r="K116" s="1"/>
    </row>
    <row r="117" spans="1:11" ht="15" x14ac:dyDescent="0.25">
      <c r="A117" s="1">
        <v>328</v>
      </c>
      <c r="B117" s="1">
        <v>0.97613239148728437</v>
      </c>
      <c r="C117" s="1"/>
      <c r="D117" s="1">
        <v>328</v>
      </c>
      <c r="E117" s="1">
        <v>0.94425325509404157</v>
      </c>
      <c r="F117" s="1"/>
      <c r="G117" s="1">
        <v>328</v>
      </c>
      <c r="H117" s="1">
        <v>0.82951291578639863</v>
      </c>
      <c r="I117" s="1"/>
      <c r="J117" s="1"/>
      <c r="K117" s="1"/>
    </row>
    <row r="118" spans="1:11" ht="15" x14ac:dyDescent="0.25">
      <c r="A118" s="1">
        <v>330</v>
      </c>
      <c r="B118" s="1">
        <v>0.97523204238149586</v>
      </c>
      <c r="C118" s="1"/>
      <c r="D118" s="1">
        <v>330</v>
      </c>
      <c r="E118" s="1">
        <v>0.96096582881564163</v>
      </c>
      <c r="F118" s="1"/>
      <c r="G118" s="1">
        <v>330</v>
      </c>
      <c r="H118" s="1">
        <v>0.85380586239849987</v>
      </c>
      <c r="I118" s="1"/>
      <c r="J118" s="1"/>
      <c r="K118" s="1"/>
    </row>
    <row r="119" spans="1:11" ht="15" x14ac:dyDescent="0.25">
      <c r="A119" s="1">
        <v>332</v>
      </c>
      <c r="B119" s="1">
        <v>0.97100310484353292</v>
      </c>
      <c r="C119" s="1"/>
      <c r="D119" s="1">
        <v>332</v>
      </c>
      <c r="E119" s="1">
        <v>0.97458386563291111</v>
      </c>
      <c r="F119" s="1"/>
      <c r="G119" s="1">
        <v>332</v>
      </c>
      <c r="H119" s="1">
        <v>0.87627819725662082</v>
      </c>
      <c r="I119" s="1"/>
      <c r="J119" s="1"/>
      <c r="K119" s="1"/>
    </row>
    <row r="120" spans="1:11" ht="15" x14ac:dyDescent="0.25">
      <c r="A120" s="1">
        <v>334</v>
      </c>
      <c r="B120" s="1">
        <v>0.96384210605399911</v>
      </c>
      <c r="C120" s="1"/>
      <c r="D120" s="1">
        <v>334</v>
      </c>
      <c r="E120" s="1">
        <v>0.98512518355015344</v>
      </c>
      <c r="F120" s="1"/>
      <c r="G120" s="1">
        <v>334</v>
      </c>
      <c r="H120" s="1">
        <v>0.89677420625149284</v>
      </c>
      <c r="I120" s="1"/>
      <c r="J120" s="1"/>
      <c r="K120" s="1"/>
    </row>
    <row r="121" spans="1:11" ht="15" x14ac:dyDescent="0.25">
      <c r="A121" s="1">
        <v>336</v>
      </c>
      <c r="B121" s="1">
        <v>0.95416850576113577</v>
      </c>
      <c r="C121" s="1"/>
      <c r="D121" s="1">
        <v>336</v>
      </c>
      <c r="E121" s="1">
        <v>0.99267318406887395</v>
      </c>
      <c r="F121" s="1"/>
      <c r="G121" s="1">
        <v>336</v>
      </c>
      <c r="H121" s="1">
        <v>0.91517608154613006</v>
      </c>
      <c r="I121" s="1"/>
      <c r="J121" s="1"/>
      <c r="K121" s="1"/>
    </row>
    <row r="122" spans="1:11" ht="15" x14ac:dyDescent="0.25">
      <c r="A122" s="1">
        <v>338</v>
      </c>
      <c r="B122" s="1">
        <v>0.94240465778341864</v>
      </c>
      <c r="C122" s="1"/>
      <c r="D122" s="1">
        <v>338</v>
      </c>
      <c r="E122" s="1">
        <v>0.99736835561918413</v>
      </c>
      <c r="F122" s="1"/>
      <c r="G122" s="1">
        <v>338</v>
      </c>
      <c r="H122" s="1">
        <v>0.93140624245109793</v>
      </c>
      <c r="I122" s="1"/>
      <c r="J122" s="1"/>
      <c r="K122" s="1"/>
    </row>
    <row r="123" spans="1:11" ht="15" x14ac:dyDescent="0.25">
      <c r="A123" s="1">
        <v>340</v>
      </c>
      <c r="B123" s="1">
        <v>0.92895956478020303</v>
      </c>
      <c r="C123" s="1"/>
      <c r="D123" s="1">
        <v>340</v>
      </c>
      <c r="E123" s="1">
        <v>0.99939783649635905</v>
      </c>
      <c r="F123" s="1"/>
      <c r="G123" s="1">
        <v>340</v>
      </c>
      <c r="H123" s="1">
        <v>0.94542785651054262</v>
      </c>
      <c r="I123" s="1"/>
      <c r="J123" s="1"/>
      <c r="K123" s="1"/>
    </row>
    <row r="124" spans="1:11" ht="15" x14ac:dyDescent="0.25">
      <c r="A124" s="1">
        <v>342</v>
      </c>
      <c r="B124" s="1">
        <v>0.91421676582498734</v>
      </c>
      <c r="C124" s="1"/>
      <c r="D124" s="1">
        <v>342</v>
      </c>
      <c r="E124" s="1">
        <v>0.99898401981924456</v>
      </c>
      <c r="F124" s="1"/>
      <c r="G124" s="1">
        <v>342</v>
      </c>
      <c r="H124" s="1">
        <v>0.95724363508531041</v>
      </c>
      <c r="I124" s="1"/>
      <c r="J124" s="1"/>
      <c r="K124" s="1"/>
    </row>
    <row r="125" spans="1:11" ht="15" x14ac:dyDescent="0.25">
      <c r="A125" s="1">
        <v>344</v>
      </c>
      <c r="B125" s="1">
        <v>0.89852621007279387</v>
      </c>
      <c r="C125" s="1"/>
      <c r="D125" s="1">
        <v>344</v>
      </c>
      <c r="E125" s="1">
        <v>0.99637310654497768</v>
      </c>
      <c r="F125" s="1"/>
      <c r="G125" s="1">
        <v>344</v>
      </c>
      <c r="H125" s="1">
        <v>0.96689310357606528</v>
      </c>
      <c r="I125" s="1"/>
      <c r="J125" s="1"/>
      <c r="K125" s="1"/>
    </row>
    <row r="126" spans="1:11" ht="15" x14ac:dyDescent="0.25">
      <c r="A126" s="1">
        <v>346</v>
      </c>
      <c r="B126" s="1">
        <v>0.88219964734865053</v>
      </c>
      <c r="C126" s="1"/>
      <c r="D126" s="1">
        <v>346</v>
      </c>
      <c r="E126" s="1">
        <v>0.99182435100290767</v>
      </c>
      <c r="F126" s="1"/>
      <c r="G126" s="1">
        <v>346</v>
      </c>
      <c r="H126" s="1">
        <v>0.97444864103948525</v>
      </c>
      <c r="I126" s="1"/>
      <c r="J126" s="1"/>
      <c r="K126" s="1"/>
    </row>
    <row r="127" spans="1:11" ht="15" x14ac:dyDescent="0.25">
      <c r="A127" s="1">
        <v>348</v>
      </c>
      <c r="B127" s="1">
        <v>0.86550889804713838</v>
      </c>
      <c r="C127" s="1"/>
      <c r="D127" s="1">
        <v>348</v>
      </c>
      <c r="E127" s="1">
        <v>0.98560053700933803</v>
      </c>
      <c r="F127" s="1"/>
      <c r="G127" s="1">
        <v>348</v>
      </c>
      <c r="H127" s="1">
        <v>0.98001063989052106</v>
      </c>
      <c r="I127" s="1"/>
      <c r="J127" s="1"/>
      <c r="K127" s="1"/>
    </row>
    <row r="128" spans="1:11" ht="15" x14ac:dyDescent="0.25">
      <c r="A128" s="1">
        <v>350</v>
      </c>
      <c r="B128" s="1">
        <v>0.84868631911536674</v>
      </c>
      <c r="C128" s="1"/>
      <c r="D128" s="1">
        <v>350</v>
      </c>
      <c r="E128" s="1">
        <v>0.97796000860931764</v>
      </c>
      <c r="F128" s="1"/>
      <c r="G128" s="1">
        <v>350</v>
      </c>
      <c r="H128" s="1">
        <v>0.9837021526570765</v>
      </c>
      <c r="I128" s="1"/>
      <c r="J128" s="1"/>
      <c r="K128" s="1"/>
    </row>
    <row r="129" spans="1:11" ht="15" x14ac:dyDescent="0.25">
      <c r="A129" s="1">
        <v>352</v>
      </c>
      <c r="B129" s="1">
        <v>0.83192682174470178</v>
      </c>
      <c r="C129" s="1"/>
      <c r="D129" s="1">
        <v>352</v>
      </c>
      <c r="E129" s="1">
        <v>0.96915038616602067</v>
      </c>
      <c r="F129" s="1"/>
      <c r="G129" s="1">
        <v>352</v>
      </c>
      <c r="H129" s="1">
        <v>0.98566337390799819</v>
      </c>
      <c r="I129" s="1"/>
      <c r="J129" s="1"/>
      <c r="K129" s="1"/>
    </row>
    <row r="130" spans="1:11" ht="15" x14ac:dyDescent="0.25">
      <c r="A130" s="1">
        <v>354</v>
      </c>
      <c r="B130" s="1">
        <v>0.81539088392558978</v>
      </c>
      <c r="C130" s="1"/>
      <c r="D130" s="1">
        <v>354</v>
      </c>
      <c r="E130" s="1">
        <v>0.9594039430323954</v>
      </c>
      <c r="F130" s="1"/>
      <c r="G130" s="1">
        <v>354</v>
      </c>
      <c r="H130" s="1">
        <v>0.98604625984878991</v>
      </c>
      <c r="I130" s="1"/>
      <c r="J130" s="1"/>
      <c r="K130" s="1"/>
    </row>
    <row r="131" spans="1:11" ht="15" x14ac:dyDescent="0.25">
      <c r="A131" s="1">
        <v>356</v>
      </c>
      <c r="B131" s="1">
        <v>0.79920810891811789</v>
      </c>
      <c r="C131" s="1"/>
      <c r="D131" s="1">
        <v>356</v>
      </c>
      <c r="E131" s="1">
        <v>0.94893450707467175</v>
      </c>
      <c r="F131" s="1"/>
      <c r="G131" s="1">
        <v>356</v>
      </c>
      <c r="H131" s="1">
        <v>0.98500952572876976</v>
      </c>
      <c r="I131" s="1"/>
      <c r="J131" s="1"/>
      <c r="K131" s="1"/>
    </row>
    <row r="132" spans="1:11" ht="15" x14ac:dyDescent="0.25">
      <c r="A132" s="1">
        <v>358</v>
      </c>
      <c r="B132" s="1">
        <v>0.78348098944587019</v>
      </c>
      <c r="C132" s="1"/>
      <c r="D132" s="1">
        <v>358</v>
      </c>
      <c r="E132" s="1">
        <v>0.93793568350643586</v>
      </c>
      <c r="F132" s="1"/>
      <c r="G132" s="1">
        <v>358</v>
      </c>
      <c r="H132" s="1">
        <v>0.98271419201641852</v>
      </c>
      <c r="I132" s="1"/>
      <c r="J132" s="1"/>
      <c r="K132" s="1"/>
    </row>
    <row r="133" spans="1:11" ht="15" x14ac:dyDescent="0.25">
      <c r="A133" s="1">
        <v>360</v>
      </c>
      <c r="B133" s="1">
        <v>0.76828863544664439</v>
      </c>
      <c r="C133" s="1"/>
      <c r="D133" s="1">
        <v>360</v>
      </c>
      <c r="E133" s="1">
        <v>0.9265801644232845</v>
      </c>
      <c r="F133" s="1"/>
      <c r="G133" s="1">
        <v>360</v>
      </c>
      <c r="H133" s="1">
        <v>0.97931978261640973</v>
      </c>
      <c r="I133" s="1"/>
      <c r="J133" s="1"/>
      <c r="K133" s="1"/>
    </row>
    <row r="134" spans="1:11" ht="15" x14ac:dyDescent="0.25">
      <c r="A134" s="1">
        <v>362</v>
      </c>
      <c r="B134" s="1">
        <v>0.75369030503281476</v>
      </c>
      <c r="C134" s="1"/>
      <c r="D134" s="1">
        <v>362</v>
      </c>
      <c r="E134" s="1">
        <v>0.91501988739440221</v>
      </c>
      <c r="F134" s="1"/>
      <c r="G134" s="1">
        <v>362</v>
      </c>
      <c r="H134" s="1">
        <v>0.97498121826641471</v>
      </c>
      <c r="I134" s="1"/>
      <c r="J134" s="1"/>
      <c r="K134" s="1"/>
    </row>
    <row r="135" spans="1:11" ht="15" x14ac:dyDescent="0.25">
      <c r="A135" s="1">
        <v>364</v>
      </c>
      <c r="B135" s="1">
        <v>0.73972864259714299</v>
      </c>
      <c r="C135" s="1"/>
      <c r="D135" s="1">
        <v>364</v>
      </c>
      <c r="E135" s="1">
        <v>0.90338682153513117</v>
      </c>
      <c r="F135" s="1"/>
      <c r="G135" s="1">
        <v>364</v>
      </c>
      <c r="H135" s="1">
        <v>0.96984639924545291</v>
      </c>
      <c r="I135" s="1"/>
      <c r="J135" s="1"/>
      <c r="K135" s="1"/>
    </row>
    <row r="136" spans="1:11" ht="15" x14ac:dyDescent="0.25">
      <c r="A136" s="1">
        <v>366</v>
      </c>
      <c r="B136" s="1">
        <v>0.72643257588679355</v>
      </c>
      <c r="C136" s="1"/>
      <c r="D136" s="1">
        <v>366</v>
      </c>
      <c r="E136" s="1">
        <v>0.89179418677832178</v>
      </c>
      <c r="F136" s="1"/>
      <c r="G136" s="1">
        <v>366</v>
      </c>
      <c r="H136" s="1">
        <v>0.96405443502696231</v>
      </c>
      <c r="I136" s="1"/>
      <c r="J136" s="1"/>
      <c r="K136" s="1"/>
    </row>
    <row r="137" spans="1:11" ht="15" x14ac:dyDescent="0.25">
      <c r="A137" s="1">
        <v>368</v>
      </c>
      <c r="B137" s="1">
        <v>0.71381985772109013</v>
      </c>
      <c r="C137" s="1"/>
      <c r="D137" s="1">
        <v>368</v>
      </c>
      <c r="E137" s="1">
        <v>0.88033794436925783</v>
      </c>
      <c r="F137" s="1"/>
      <c r="G137" s="1">
        <v>368</v>
      </c>
      <c r="H137" s="1">
        <v>0.95773445419694136</v>
      </c>
      <c r="I137" s="1"/>
      <c r="J137" s="1"/>
      <c r="K137" s="1"/>
    </row>
    <row r="138" spans="1:11" ht="15" x14ac:dyDescent="0.25">
      <c r="A138" s="1">
        <v>370</v>
      </c>
      <c r="B138" s="1">
        <v>0.70189926060282537</v>
      </c>
      <c r="C138" s="1"/>
      <c r="D138" s="1">
        <v>370</v>
      </c>
      <c r="E138" s="1">
        <v>0.86909842949299287</v>
      </c>
      <c r="F138" s="1"/>
      <c r="G138" s="1">
        <v>370</v>
      </c>
      <c r="H138" s="1">
        <v>0.95100491438500878</v>
      </c>
      <c r="I138" s="1"/>
      <c r="J138" s="1"/>
      <c r="K138" s="1"/>
    </row>
    <row r="139" spans="1:11" ht="15" x14ac:dyDescent="0.25">
      <c r="A139" s="1">
        <v>372</v>
      </c>
      <c r="B139" s="1">
        <v>0.6906724464299161</v>
      </c>
      <c r="C139" s="1"/>
      <c r="D139" s="1">
        <v>372</v>
      </c>
      <c r="E139" s="1">
        <v>0.85814202756379054</v>
      </c>
      <c r="F139" s="1"/>
      <c r="G139" s="1">
        <v>372</v>
      </c>
      <c r="H139" s="1">
        <v>0.94397332708865633</v>
      </c>
      <c r="I139" s="1"/>
      <c r="J139" s="1"/>
      <c r="K139" s="1"/>
    </row>
    <row r="140" spans="1:11" ht="15" x14ac:dyDescent="0.25">
      <c r="A140" s="1">
        <v>374</v>
      </c>
      <c r="B140" s="1">
        <v>0.68013554117607367</v>
      </c>
      <c r="C140" s="1"/>
      <c r="D140" s="1">
        <v>374</v>
      </c>
      <c r="E140" s="1">
        <v>0.84752282250253619</v>
      </c>
      <c r="F140" s="1"/>
      <c r="G140" s="1">
        <v>374</v>
      </c>
      <c r="H140" s="1">
        <v>0.93673631390703616</v>
      </c>
      <c r="I140" s="1"/>
      <c r="J140" s="1"/>
      <c r="K140" s="1"/>
    </row>
    <row r="141" spans="1:11" ht="15" x14ac:dyDescent="0.25">
      <c r="A141" s="1">
        <v>376</v>
      </c>
      <c r="B141" s="1">
        <v>0.67028044767040007</v>
      </c>
      <c r="C141" s="1"/>
      <c r="D141" s="1">
        <v>376</v>
      </c>
      <c r="E141" s="1">
        <v>0.83728416767127511</v>
      </c>
      <c r="F141" s="1"/>
      <c r="G141" s="1">
        <v>376</v>
      </c>
      <c r="H141" s="1">
        <v>0.92937991676573561</v>
      </c>
      <c r="I141" s="1"/>
      <c r="J141" s="1"/>
      <c r="K141" s="1"/>
    </row>
    <row r="142" spans="1:11" ht="15" x14ac:dyDescent="0.25">
      <c r="A142" s="1">
        <v>378</v>
      </c>
      <c r="B142" s="1">
        <v>0.66109592993684418</v>
      </c>
      <c r="C142" s="1"/>
      <c r="D142" s="1">
        <v>378</v>
      </c>
      <c r="E142" s="1">
        <v>0.82746014801761059</v>
      </c>
      <c r="F142" s="1"/>
      <c r="G142" s="1">
        <v>378</v>
      </c>
      <c r="H142" s="1">
        <v>0.92198009343057796</v>
      </c>
      <c r="I142" s="1"/>
      <c r="J142" s="1"/>
      <c r="K142" s="1"/>
    </row>
    <row r="143" spans="1:11" ht="15" x14ac:dyDescent="0.25">
      <c r="A143" s="1">
        <v>380</v>
      </c>
      <c r="B143" s="1">
        <v>0.65256850104990916</v>
      </c>
      <c r="C143" s="1"/>
      <c r="D143" s="1">
        <v>380</v>
      </c>
      <c r="E143" s="1">
        <v>0.8180769157694211</v>
      </c>
      <c r="F143" s="1"/>
      <c r="G143" s="1">
        <v>380</v>
      </c>
      <c r="H143" s="1">
        <v>0.91460333956800643</v>
      </c>
      <c r="I143" s="1"/>
      <c r="J143" s="1"/>
      <c r="K143" s="1"/>
    </row>
    <row r="144" spans="1:11" ht="15" x14ac:dyDescent="0.25">
      <c r="A144" s="1">
        <v>382</v>
      </c>
      <c r="B144" s="1">
        <v>0.64468314390759984</v>
      </c>
      <c r="C144" s="1"/>
      <c r="D144" s="1">
        <v>382</v>
      </c>
      <c r="E144" s="1">
        <v>0.80915389226171497</v>
      </c>
      <c r="F144" s="1"/>
      <c r="G144" s="1">
        <v>382</v>
      </c>
      <c r="H144" s="1">
        <v>0.90730738877560679</v>
      </c>
      <c r="I144" s="1"/>
      <c r="J144" s="1"/>
      <c r="K144" s="1"/>
    </row>
    <row r="145" spans="1:11" ht="15" x14ac:dyDescent="0.25">
      <c r="A145" s="1">
        <v>384</v>
      </c>
      <c r="B145" s="1">
        <v>0.63742389125870669</v>
      </c>
      <c r="C145" s="1"/>
      <c r="D145" s="1">
        <v>384</v>
      </c>
      <c r="E145" s="1">
        <v>0.80070483578286589</v>
      </c>
      <c r="F145" s="1"/>
      <c r="G145" s="1">
        <v>384</v>
      </c>
      <c r="H145" s="1">
        <v>0.90014195167630773</v>
      </c>
      <c r="I145" s="1"/>
      <c r="J145" s="1"/>
      <c r="K145" s="1"/>
    </row>
    <row r="146" spans="1:11" ht="15" x14ac:dyDescent="0.25">
      <c r="A146" s="1">
        <v>386</v>
      </c>
      <c r="B146" s="1">
        <v>0.63077428810807179</v>
      </c>
      <c r="C146" s="1"/>
      <c r="D146" s="1">
        <v>386</v>
      </c>
      <c r="E146" s="1">
        <v>0.79273878028997191</v>
      </c>
      <c r="F146" s="1"/>
      <c r="G146" s="1">
        <v>386</v>
      </c>
      <c r="H146" s="1">
        <v>0.8931494639160934</v>
      </c>
      <c r="I146" s="1"/>
      <c r="J146" s="1"/>
      <c r="K146" s="1"/>
    </row>
    <row r="147" spans="1:11" ht="15" x14ac:dyDescent="0.25">
      <c r="A147" s="1">
        <v>388</v>
      </c>
      <c r="B147" s="1">
        <v>0.62471775648660621</v>
      </c>
      <c r="C147" s="1"/>
      <c r="D147" s="1">
        <v>388</v>
      </c>
      <c r="E147" s="1">
        <v>0.78526085299602233</v>
      </c>
      <c r="F147" s="1"/>
      <c r="G147" s="1">
        <v>388</v>
      </c>
      <c r="H147" s="1">
        <v>0.88636582051161816</v>
      </c>
      <c r="I147" s="1"/>
      <c r="J147" s="1"/>
      <c r="K147" s="1"/>
    </row>
    <row r="148" spans="1:11" ht="15" x14ac:dyDescent="0.25">
      <c r="A148" s="1">
        <v>390</v>
      </c>
      <c r="B148" s="1">
        <v>0.61923787964439025</v>
      </c>
      <c r="C148" s="1"/>
      <c r="D148" s="1">
        <v>390</v>
      </c>
      <c r="E148" s="1">
        <v>0.77827298062952988</v>
      </c>
      <c r="F148" s="1"/>
      <c r="G148" s="1">
        <v>390</v>
      </c>
      <c r="H148" s="1">
        <v>0.8798210803965093</v>
      </c>
      <c r="I148" s="1"/>
      <c r="J148" s="1"/>
      <c r="K148" s="1"/>
    </row>
    <row r="149" spans="1:11" ht="15" x14ac:dyDescent="0.25">
      <c r="A149" s="1">
        <v>392</v>
      </c>
      <c r="B149" s="1">
        <v>0.61431862007292382</v>
      </c>
      <c r="C149" s="1"/>
      <c r="D149" s="1">
        <v>392</v>
      </c>
      <c r="E149" s="1">
        <v>0.77177449498265538</v>
      </c>
      <c r="F149" s="1"/>
      <c r="G149" s="1">
        <v>392</v>
      </c>
      <c r="H149" s="1">
        <v>0.87354013025049715</v>
      </c>
      <c r="I149" s="1"/>
      <c r="J149" s="1"/>
      <c r="K149" s="1"/>
    </row>
    <row r="150" spans="1:11" ht="15" x14ac:dyDescent="0.25">
      <c r="A150" s="1">
        <v>394</v>
      </c>
      <c r="B150" s="1">
        <v>0.60994448341186058</v>
      </c>
      <c r="C150" s="1"/>
      <c r="D150" s="1">
        <v>394</v>
      </c>
      <c r="E150" s="1">
        <v>0.76576264849173392</v>
      </c>
      <c r="F150" s="1"/>
      <c r="G150" s="1">
        <v>394</v>
      </c>
      <c r="H150" s="1">
        <v>0.86754330086207543</v>
      </c>
      <c r="I150" s="1"/>
      <c r="J150" s="1"/>
      <c r="K150" s="1"/>
    </row>
    <row r="151" spans="1:11" ht="15" x14ac:dyDescent="0.25">
      <c r="A151" s="1">
        <v>396</v>
      </c>
      <c r="B151" s="1">
        <v>0.60610063824496208</v>
      </c>
      <c r="C151" s="1"/>
      <c r="D151" s="1">
        <v>396</v>
      </c>
      <c r="E151" s="1">
        <v>0.76023305026202248</v>
      </c>
      <c r="F151" s="1"/>
      <c r="G151" s="1">
        <v>396</v>
      </c>
      <c r="H151" s="1">
        <v>0.8618469325032988</v>
      </c>
      <c r="I151" s="1"/>
      <c r="J151" s="1"/>
      <c r="K151" s="1"/>
    </row>
    <row r="152" spans="1:11" ht="15" x14ac:dyDescent="0.25">
      <c r="A152" s="1">
        <v>398</v>
      </c>
      <c r="B152" s="1">
        <v>0.60277300002251444</v>
      </c>
      <c r="C152" s="1"/>
      <c r="D152" s="1">
        <v>398</v>
      </c>
      <c r="E152" s="1">
        <v>0.75518003232708675</v>
      </c>
      <c r="F152" s="1"/>
      <c r="G152" s="1">
        <v>398</v>
      </c>
      <c r="H152" s="1">
        <v>0.85646388822542407</v>
      </c>
      <c r="I152" s="1"/>
      <c r="J152" s="1"/>
      <c r="K152" s="1"/>
    </row>
    <row r="153" spans="1:11" ht="15" x14ac:dyDescent="0.25">
      <c r="A153" s="1">
        <v>400</v>
      </c>
      <c r="B153" s="1">
        <v>0.59994828583752158</v>
      </c>
      <c r="C153" s="1"/>
      <c r="D153" s="1">
        <v>400</v>
      </c>
      <c r="E153" s="1">
        <v>0.75059695514744529</v>
      </c>
      <c r="F153" s="1"/>
      <c r="G153" s="1">
        <v>400</v>
      </c>
      <c r="H153" s="1">
        <v>0.85140401575466029</v>
      </c>
      <c r="I153" s="1"/>
      <c r="J153" s="1"/>
      <c r="K153" s="1"/>
    </row>
    <row r="154" spans="1:11" ht="15" x14ac:dyDescent="0.25">
      <c r="A154" s="1">
        <v>402</v>
      </c>
      <c r="B154" s="1">
        <v>0.59761404550174113</v>
      </c>
      <c r="C154" s="1"/>
      <c r="D154" s="1">
        <v>402</v>
      </c>
      <c r="E154" s="1">
        <v>0.74647646049165051</v>
      </c>
      <c r="F154" s="1"/>
      <c r="G154" s="1">
        <v>402</v>
      </c>
      <c r="H154" s="1">
        <v>0.84667455990575924</v>
      </c>
      <c r="I154" s="1"/>
      <c r="J154" s="1"/>
      <c r="K154" s="1"/>
    </row>
    <row r="155" spans="1:11" ht="15" x14ac:dyDescent="0.25">
      <c r="A155" s="1">
        <v>404</v>
      </c>
      <c r="B155" s="1">
        <v>0.59575867328579291</v>
      </c>
      <c r="C155" s="1"/>
      <c r="D155" s="1">
        <v>404</v>
      </c>
      <c r="E155" s="1">
        <v>0.74281067896707897</v>
      </c>
      <c r="F155" s="1"/>
      <c r="G155" s="1">
        <v>404</v>
      </c>
      <c r="H155" s="1">
        <v>0.84228052825004696</v>
      </c>
      <c r="I155" s="1"/>
      <c r="J155" s="1"/>
      <c r="K155" s="1"/>
    </row>
    <row r="156" spans="1:11" ht="15" x14ac:dyDescent="0.25">
      <c r="A156" s="1">
        <v>406</v>
      </c>
      <c r="B156" s="1">
        <v>0.59437140377745767</v>
      </c>
      <c r="C156" s="1"/>
      <c r="D156" s="1">
        <v>406</v>
      </c>
      <c r="E156" s="1">
        <v>0.73959139861775525</v>
      </c>
      <c r="F156" s="1"/>
      <c r="G156" s="1">
        <v>406</v>
      </c>
      <c r="H156" s="1">
        <v>0.83822501326987631</v>
      </c>
      <c r="I156" s="1"/>
      <c r="J156" s="1"/>
      <c r="K156" s="1"/>
    </row>
    <row r="157" spans="1:11" ht="15" x14ac:dyDescent="0.25">
      <c r="A157" s="1">
        <v>408</v>
      </c>
      <c r="B157" s="1">
        <v>0.59344229454892938</v>
      </c>
      <c r="C157" s="1"/>
      <c r="D157" s="1">
        <v>408</v>
      </c>
      <c r="E157" s="1">
        <v>0.73681020020773691</v>
      </c>
      <c r="F157" s="1"/>
      <c r="G157" s="1">
        <v>408</v>
      </c>
      <c r="H157" s="1">
        <v>0.83450947448324109</v>
      </c>
      <c r="I157" s="1"/>
      <c r="J157" s="1"/>
      <c r="K157" s="1"/>
    </row>
    <row r="158" spans="1:11" ht="15" x14ac:dyDescent="0.25">
      <c r="A158" s="1">
        <v>410</v>
      </c>
      <c r="B158" s="1">
        <v>0.59296219768549452</v>
      </c>
      <c r="C158" s="1"/>
      <c r="D158" s="1">
        <v>410</v>
      </c>
      <c r="E158" s="1">
        <v>0.7344585640752993</v>
      </c>
      <c r="F158" s="1"/>
      <c r="G158" s="1">
        <v>410</v>
      </c>
      <c r="H158" s="1">
        <v>0.83113398409537065</v>
      </c>
      <c r="I158" s="1"/>
      <c r="J158" s="1"/>
      <c r="K158" s="1"/>
    </row>
    <row r="159" spans="1:11" ht="15" x14ac:dyDescent="0.25">
      <c r="A159" s="1">
        <v>412</v>
      </c>
      <c r="B159" s="1">
        <v>0.59292272169687976</v>
      </c>
      <c r="C159" s="1"/>
      <c r="D159" s="1">
        <v>412</v>
      </c>
      <c r="E159" s="1">
        <v>0.73252795278202076</v>
      </c>
      <c r="F159" s="1"/>
      <c r="G159" s="1">
        <v>412</v>
      </c>
      <c r="H159" s="1">
        <v>0.82809743968021077</v>
      </c>
      <c r="I159" s="1"/>
      <c r="J159" s="1"/>
      <c r="K159" s="1"/>
    </row>
    <row r="160" spans="1:11" ht="15" x14ac:dyDescent="0.25">
      <c r="A160" s="1">
        <v>414</v>
      </c>
      <c r="B160" s="1">
        <v>0.59331618489406424</v>
      </c>
      <c r="C160" s="1"/>
      <c r="D160" s="1">
        <v>414</v>
      </c>
      <c r="E160" s="1">
        <v>0.73100987319344624</v>
      </c>
      <c r="F160" s="1"/>
      <c r="G160" s="1">
        <v>414</v>
      </c>
      <c r="H160" s="1">
        <v>0.82539774725420234</v>
      </c>
      <c r="I160" s="1"/>
      <c r="J160" s="1"/>
      <c r="K160" s="1"/>
    </row>
    <row r="161" spans="1:11" ht="15" x14ac:dyDescent="0.25">
      <c r="A161" s="1">
        <v>416</v>
      </c>
      <c r="B161" s="1">
        <v>0.59413556095829523</v>
      </c>
      <c r="C161" s="1"/>
      <c r="D161" s="1">
        <v>416</v>
      </c>
      <c r="E161" s="1">
        <v>0.72989592111234614</v>
      </c>
      <c r="F161" s="1"/>
      <c r="G161" s="1">
        <v>416</v>
      </c>
      <c r="H161" s="1">
        <v>0.82303197790861704</v>
      </c>
      <c r="I161" s="1"/>
      <c r="J161" s="1"/>
      <c r="K161" s="1"/>
    </row>
    <row r="162" spans="1:11" ht="15" x14ac:dyDescent="0.25">
      <c r="A162" s="1">
        <v>418</v>
      </c>
      <c r="B162" s="1">
        <v>0.59537441714895922</v>
      </c>
      <c r="C162" s="1"/>
      <c r="D162" s="1">
        <v>418</v>
      </c>
      <c r="E162" s="1">
        <v>0.72917781113774371</v>
      </c>
      <c r="F162" s="1"/>
      <c r="G162" s="1">
        <v>418</v>
      </c>
      <c r="H162" s="1">
        <v>0.82099650093818011</v>
      </c>
      <c r="I162" s="1"/>
      <c r="J162" s="1"/>
      <c r="K162" s="1"/>
    </row>
    <row r="163" spans="1:11" ht="15" x14ac:dyDescent="0.25">
      <c r="A163" s="1">
        <v>420</v>
      </c>
      <c r="B163" s="1">
        <v>0.59702684539031914</v>
      </c>
      <c r="C163" s="1"/>
      <c r="D163" s="1">
        <v>420</v>
      </c>
      <c r="E163" s="1">
        <v>0.72884739403751353</v>
      </c>
      <c r="F163" s="1"/>
      <c r="G163" s="1">
        <v>420</v>
      </c>
      <c r="H163" s="1">
        <v>0.81928709615988693</v>
      </c>
      <c r="I163" s="1"/>
      <c r="J163" s="1"/>
      <c r="K163" s="1"/>
    </row>
    <row r="164" spans="1:11" ht="15" x14ac:dyDescent="0.25">
      <c r="A164" s="1">
        <v>422</v>
      </c>
      <c r="B164" s="1">
        <v>0.59908738634545489</v>
      </c>
      <c r="C164" s="1"/>
      <c r="D164" s="1">
        <v>422</v>
      </c>
      <c r="E164" s="1">
        <v>0.72889666359360983</v>
      </c>
      <c r="F164" s="1"/>
      <c r="G164" s="1">
        <v>422</v>
      </c>
      <c r="H164" s="1">
        <v>0.81789904786904266</v>
      </c>
      <c r="I164" s="1"/>
      <c r="J164" s="1"/>
      <c r="K164" s="1"/>
    </row>
    <row r="165" spans="1:11" ht="15" x14ac:dyDescent="0.25">
      <c r="A165" s="1">
        <v>424</v>
      </c>
      <c r="B165" s="1">
        <v>0.6015509465344292</v>
      </c>
      <c r="C165" s="1"/>
      <c r="D165" s="1">
        <v>424</v>
      </c>
      <c r="E165" s="1">
        <v>0.72931775460059067</v>
      </c>
      <c r="F165" s="1"/>
      <c r="G165" s="1">
        <v>424</v>
      </c>
      <c r="H165" s="1">
        <v>0.81682722263808094</v>
      </c>
      <c r="I165" s="1"/>
      <c r="J165" s="1"/>
      <c r="K165" s="1"/>
    </row>
    <row r="166" spans="1:11" ht="15" x14ac:dyDescent="0.25">
      <c r="A166" s="1">
        <v>426</v>
      </c>
      <c r="B166" s="1">
        <v>0.60441270859167073</v>
      </c>
      <c r="C166" s="1"/>
      <c r="D166" s="1">
        <v>426</v>
      </c>
      <c r="E166" s="1">
        <v>0.7301029334638407</v>
      </c>
      <c r="F166" s="1"/>
      <c r="G166" s="1">
        <v>426</v>
      </c>
      <c r="H166" s="1">
        <v>0.81606613293326924</v>
      </c>
      <c r="I166" s="1"/>
      <c r="J166" s="1"/>
      <c r="K166" s="1"/>
    </row>
    <row r="167" spans="1:11" ht="15" x14ac:dyDescent="0.25">
      <c r="A167" s="1">
        <v>428</v>
      </c>
      <c r="B167" s="1">
        <v>0.60766803489658017</v>
      </c>
      <c r="C167" s="1"/>
      <c r="D167" s="1">
        <v>428</v>
      </c>
      <c r="E167" s="1">
        <v>0.73124458264746794</v>
      </c>
      <c r="F167" s="1"/>
      <c r="G167" s="1">
        <v>428</v>
      </c>
      <c r="H167" s="1">
        <v>0.81560998830841913</v>
      </c>
      <c r="I167" s="1"/>
      <c r="J167" s="1"/>
      <c r="K167" s="1"/>
    </row>
    <row r="168" spans="1:11" ht="15" x14ac:dyDescent="0.25">
      <c r="A168" s="1">
        <v>430</v>
      </c>
      <c r="B168" s="1">
        <v>0.61131236506465469</v>
      </c>
      <c r="C168" s="1"/>
      <c r="D168" s="1">
        <v>430</v>
      </c>
      <c r="E168" s="1">
        <v>0.73273518005715221</v>
      </c>
      <c r="F168" s="1"/>
      <c r="G168" s="1">
        <v>430</v>
      </c>
      <c r="H168" s="1">
        <v>0.8154527357350474</v>
      </c>
      <c r="I168" s="1"/>
      <c r="J168" s="1"/>
      <c r="K168" s="1"/>
    </row>
    <row r="169" spans="1:11" ht="15" x14ac:dyDescent="0.25">
      <c r="A169" s="1">
        <v>432</v>
      </c>
      <c r="B169" s="1">
        <v>0.61534110816630272</v>
      </c>
      <c r="C169" s="1"/>
      <c r="D169" s="1">
        <v>432</v>
      </c>
      <c r="E169" s="1">
        <v>0.73456727430418645</v>
      </c>
      <c r="F169" s="1"/>
      <c r="G169" s="1">
        <v>432</v>
      </c>
      <c r="H169" s="1">
        <v>0.81558809044584335</v>
      </c>
      <c r="I169" s="1"/>
      <c r="J169" s="1"/>
      <c r="K169" s="1"/>
    </row>
    <row r="170" spans="1:11" ht="15" x14ac:dyDescent="0.25">
      <c r="A170" s="1">
        <v>434</v>
      </c>
      <c r="B170" s="1">
        <v>0.61974953105492847</v>
      </c>
      <c r="C170" s="1"/>
      <c r="D170" s="1">
        <v>434</v>
      </c>
      <c r="E170" s="1">
        <v>0.73673345667759371</v>
      </c>
      <c r="F170" s="1"/>
      <c r="G170" s="1">
        <v>434</v>
      </c>
      <c r="H170" s="1">
        <v>0.81600955850266299</v>
      </c>
      <c r="I170" s="1"/>
      <c r="J170" s="1"/>
      <c r="K170" s="1"/>
    </row>
    <row r="171" spans="1:11" ht="15" x14ac:dyDescent="0.25">
      <c r="A171" s="1">
        <v>436</v>
      </c>
      <c r="B171" s="1">
        <v>0.6245326448333246</v>
      </c>
      <c r="C171" s="1"/>
      <c r="D171" s="1">
        <v>436</v>
      </c>
      <c r="E171" s="1">
        <v>0.73922633054575237</v>
      </c>
      <c r="F171" s="1"/>
      <c r="G171" s="1">
        <v>436</v>
      </c>
      <c r="H171" s="1">
        <v>0.81671045215111449</v>
      </c>
      <c r="I171" s="1"/>
      <c r="J171" s="1"/>
      <c r="K171" s="1"/>
    </row>
    <row r="172" spans="1:11" ht="15" x14ac:dyDescent="0.25">
      <c r="A172" s="1">
        <v>438</v>
      </c>
      <c r="B172" s="1">
        <v>0.62968509225029834</v>
      </c>
      <c r="C172" s="1"/>
      <c r="D172" s="1">
        <v>438</v>
      </c>
      <c r="E172" s="1">
        <v>0.74203847881172935</v>
      </c>
      <c r="F172" s="1"/>
      <c r="G172" s="1">
        <v>438</v>
      </c>
      <c r="H172" s="1">
        <v>0.81768389889012028</v>
      </c>
      <c r="I172" s="1"/>
      <c r="J172" s="1"/>
      <c r="K172" s="1"/>
    </row>
    <row r="173" spans="1:11" ht="15" x14ac:dyDescent="0.25">
      <c r="A173" s="1">
        <v>440</v>
      </c>
      <c r="B173" s="1">
        <v>0.63520103965631702</v>
      </c>
      <c r="C173" s="1"/>
      <c r="D173" s="1">
        <v>440</v>
      </c>
      <c r="E173" s="1">
        <v>0.74516242995222881</v>
      </c>
      <c r="F173" s="1"/>
      <c r="G173" s="1">
        <v>440</v>
      </c>
      <c r="H173" s="1">
        <v>0.81892284506567425</v>
      </c>
      <c r="I173" s="1"/>
      <c r="J173" s="1"/>
      <c r="K173" s="1"/>
    </row>
    <row r="174" spans="1:11" ht="15" x14ac:dyDescent="0.25">
      <c r="A174" s="1">
        <v>442</v>
      </c>
      <c r="B174" s="1">
        <v>0.64107407798408245</v>
      </c>
      <c r="C174" s="1"/>
      <c r="D174" s="1">
        <v>442</v>
      </c>
      <c r="E174" s="1">
        <v>0.74859062307390944</v>
      </c>
      <c r="F174" s="1"/>
      <c r="G174" s="1">
        <v>442</v>
      </c>
      <c r="H174" s="1">
        <v>0.82042005469219337</v>
      </c>
      <c r="I174" s="1"/>
      <c r="J174" s="1"/>
      <c r="K174" s="1"/>
    </row>
    <row r="175" spans="1:11" ht="15" x14ac:dyDescent="0.25">
      <c r="A175" s="1">
        <v>444</v>
      </c>
      <c r="B175" s="1">
        <v>0.64729713794456789</v>
      </c>
      <c r="C175" s="1"/>
      <c r="D175" s="1">
        <v>444</v>
      </c>
      <c r="E175" s="1">
        <v>0.75231537231878864</v>
      </c>
      <c r="F175" s="1"/>
      <c r="G175" s="1">
        <v>444</v>
      </c>
      <c r="H175" s="1">
        <v>0.82216810411137575</v>
      </c>
      <c r="I175" s="1"/>
      <c r="J175" s="1"/>
      <c r="K175" s="1"/>
    </row>
    <row r="176" spans="1:11" ht="15" x14ac:dyDescent="0.25">
      <c r="A176" s="1">
        <v>446</v>
      </c>
      <c r="B176" s="1">
        <v>0.65386242508689296</v>
      </c>
      <c r="C176" s="1"/>
      <c r="D176" s="1">
        <v>446</v>
      </c>
      <c r="E176" s="1">
        <v>0.75632883083972668</v>
      </c>
      <c r="F176" s="1"/>
      <c r="G176" s="1">
        <v>446</v>
      </c>
      <c r="H176" s="1">
        <v>0.82415937301634035</v>
      </c>
      <c r="I176" s="1"/>
      <c r="J176" s="1"/>
      <c r="K176" s="1"/>
    </row>
    <row r="177" spans="1:11" ht="15" x14ac:dyDescent="0.25">
      <c r="A177" s="1">
        <v>448</v>
      </c>
      <c r="B177" s="1">
        <v>0.66076138037078613</v>
      </c>
      <c r="C177" s="1"/>
      <c r="D177" s="1">
        <v>448</v>
      </c>
      <c r="E177" s="1">
        <v>0.76062295444614736</v>
      </c>
      <c r="F177" s="1"/>
      <c r="G177" s="1">
        <v>448</v>
      </c>
      <c r="H177" s="1">
        <v>0.82638603229721452</v>
      </c>
      <c r="I177" s="1"/>
      <c r="J177" s="1"/>
      <c r="K177" s="1"/>
    </row>
    <row r="178" spans="1:11" ht="15" x14ac:dyDescent="0.25">
      <c r="A178" s="1">
        <v>450</v>
      </c>
      <c r="B178" s="1">
        <v>0.66798467123428651</v>
      </c>
      <c r="C178" s="1"/>
      <c r="D178" s="1">
        <v>450</v>
      </c>
      <c r="E178" s="1">
        <v>0.76518946488988671</v>
      </c>
      <c r="F178" s="1"/>
      <c r="G178" s="1">
        <v>450</v>
      </c>
      <c r="H178" s="1">
        <v>0.82884002910263854</v>
      </c>
      <c r="I178" s="1"/>
      <c r="J178" s="1"/>
      <c r="K178" s="1"/>
    </row>
    <row r="179" spans="1:11" ht="15" x14ac:dyDescent="0.25">
      <c r="A179" s="1">
        <v>452</v>
      </c>
      <c r="B179" s="1">
        <v>0.67552221661216505</v>
      </c>
      <c r="C179" s="1"/>
      <c r="D179" s="1">
        <v>452</v>
      </c>
      <c r="E179" s="1">
        <v>0.77001981262406194</v>
      </c>
      <c r="F179" s="1"/>
      <c r="G179" s="1">
        <v>452</v>
      </c>
      <c r="H179" s="1">
        <v>0.83151306945935954</v>
      </c>
      <c r="I179" s="1"/>
      <c r="J179" s="1"/>
      <c r="K179" s="1"/>
    </row>
    <row r="180" spans="1:11" ht="15" x14ac:dyDescent="0.25">
      <c r="A180" s="1">
        <v>454</v>
      </c>
      <c r="B180" s="1">
        <v>0.68336324684173966</v>
      </c>
      <c r="C180" s="1"/>
      <c r="D180" s="1">
        <v>454</v>
      </c>
      <c r="E180" s="1">
        <v>0.77510513872951581</v>
      </c>
      <c r="F180" s="1"/>
      <c r="G180" s="1">
        <v>454</v>
      </c>
      <c r="H180" s="1">
        <v>0.83439659874892136</v>
      </c>
      <c r="I180" s="1"/>
      <c r="J180" s="1"/>
      <c r="K180" s="1"/>
    </row>
    <row r="181" spans="1:11" ht="15" x14ac:dyDescent="0.25">
      <c r="A181" s="1">
        <v>456</v>
      </c>
      <c r="B181" s="1">
        <v>0.69149639587602085</v>
      </c>
      <c r="C181" s="1"/>
      <c r="D181" s="1">
        <v>456</v>
      </c>
      <c r="E181" s="1">
        <v>0.78043623557135333</v>
      </c>
      <c r="F181" s="1"/>
      <c r="G181" s="1">
        <v>456</v>
      </c>
      <c r="H181" s="1">
        <v>0.83748178030627063</v>
      </c>
      <c r="I181" s="1"/>
      <c r="J181" s="1"/>
      <c r="K181" s="1"/>
    </row>
    <row r="182" spans="1:11" ht="15" x14ac:dyDescent="0.25">
      <c r="A182" s="1">
        <v>458</v>
      </c>
      <c r="B182" s="1">
        <v>0.6999098188874453</v>
      </c>
      <c r="C182" s="1"/>
      <c r="D182" s="1">
        <v>458</v>
      </c>
      <c r="E182" s="1">
        <v>0.78600350563236199</v>
      </c>
      <c r="F182" s="1"/>
      <c r="G182" s="1">
        <v>458</v>
      </c>
      <c r="H182" s="1">
        <v>0.84075947237988335</v>
      </c>
      <c r="I182" s="1"/>
      <c r="J182" s="1"/>
      <c r="K182" s="1"/>
    </row>
    <row r="183" spans="1:11" ht="15" x14ac:dyDescent="0.25">
      <c r="A183" s="1">
        <v>460</v>
      </c>
      <c r="B183" s="1">
        <v>0.70859132359158961</v>
      </c>
      <c r="C183" s="1"/>
      <c r="D183" s="1">
        <v>460</v>
      </c>
      <c r="E183" s="1">
        <v>0.79179691788222939</v>
      </c>
      <c r="F183" s="1"/>
      <c r="G183" s="1">
        <v>460</v>
      </c>
      <c r="H183" s="1">
        <v>0.84422020367683281</v>
      </c>
      <c r="I183" s="1"/>
      <c r="J183" s="1"/>
      <c r="K183" s="1"/>
    </row>
    <row r="184" spans="1:11" ht="15" x14ac:dyDescent="0.25">
      <c r="A184" s="1">
        <v>462</v>
      </c>
      <c r="B184" s="1">
        <v>0.71752849907440608</v>
      </c>
      <c r="C184" s="1"/>
      <c r="D184" s="1">
        <v>462</v>
      </c>
      <c r="E184" s="1">
        <v>0.79780596099377066</v>
      </c>
      <c r="F184" s="1"/>
      <c r="G184" s="1">
        <v>462</v>
      </c>
      <c r="H184" s="1">
        <v>0.84785414770920409</v>
      </c>
      <c r="I184" s="1"/>
      <c r="J184" s="1"/>
      <c r="K184" s="1"/>
    </row>
    <row r="185" spans="1:11" ht="15" x14ac:dyDescent="0.25">
      <c r="A185" s="1">
        <v>464</v>
      </c>
      <c r="B185" s="1">
        <v>0.72670882235331802</v>
      </c>
      <c r="C185" s="1"/>
      <c r="D185" s="1">
        <v>464</v>
      </c>
      <c r="E185" s="1">
        <v>0.80401959272175305</v>
      </c>
      <c r="F185" s="1"/>
      <c r="G185" s="1">
        <v>464</v>
      </c>
      <c r="H185" s="1">
        <v>0.85165109616049262</v>
      </c>
      <c r="I185" s="1"/>
      <c r="J185" s="1"/>
      <c r="K185" s="1"/>
    </row>
    <row r="186" spans="1:11" ht="15" x14ac:dyDescent="0.25">
      <c r="A186" s="1">
        <v>466</v>
      </c>
      <c r="B186" s="1">
        <v>0.73611972115536384</v>
      </c>
      <c r="C186" s="1"/>
      <c r="D186" s="1">
        <v>466</v>
      </c>
      <c r="E186" s="1">
        <v>0.8104261848264227</v>
      </c>
      <c r="F186" s="1"/>
      <c r="G186" s="1">
        <v>466</v>
      </c>
      <c r="H186" s="1">
        <v>0.85560043150212128</v>
      </c>
      <c r="I186" s="1"/>
      <c r="J186" s="1"/>
      <c r="K186" s="1"/>
    </row>
    <row r="187" spans="1:11" ht="15" x14ac:dyDescent="0.25">
      <c r="A187" s="1">
        <v>468</v>
      </c>
      <c r="B187" s="1">
        <v>0.74574857211716117</v>
      </c>
      <c r="C187" s="1"/>
      <c r="D187" s="1">
        <v>468</v>
      </c>
      <c r="E187" s="1">
        <v>0.81701346305951872</v>
      </c>
      <c r="F187" s="1"/>
      <c r="G187" s="1">
        <v>468</v>
      </c>
      <c r="H187" s="1">
        <v>0.85969109911087715</v>
      </c>
      <c r="I187" s="1"/>
      <c r="J187" s="1"/>
      <c r="K187" s="1"/>
    </row>
    <row r="188" spans="1:11" ht="15" x14ac:dyDescent="0.25">
      <c r="A188" s="1">
        <v>470</v>
      </c>
      <c r="B188" s="1">
        <v>0.75558261712611174</v>
      </c>
      <c r="C188" s="1"/>
      <c r="D188" s="1">
        <v>470</v>
      </c>
      <c r="E188" s="1">
        <v>0.82376844193798693</v>
      </c>
      <c r="F188" s="1"/>
      <c r="G188" s="1">
        <v>470</v>
      </c>
      <c r="H188" s="1">
        <v>0.86391157916755967</v>
      </c>
      <c r="I188" s="1"/>
      <c r="J188" s="1"/>
      <c r="K188" s="1"/>
    </row>
    <row r="189" spans="1:11" ht="15" x14ac:dyDescent="0.25">
      <c r="A189" s="1">
        <v>472</v>
      </c>
      <c r="B189" s="1">
        <v>0.76560878667911036</v>
      </c>
      <c r="C189" s="1"/>
      <c r="D189" s="1">
        <v>472</v>
      </c>
      <c r="E189" s="1">
        <v>0.8306773543072391</v>
      </c>
      <c r="F189" s="1"/>
      <c r="G189" s="1">
        <v>472</v>
      </c>
      <c r="H189" s="1">
        <v>0.86824985865489723</v>
      </c>
      <c r="I189" s="1"/>
      <c r="J189" s="1"/>
      <c r="K189" s="1"/>
    </row>
    <row r="190" spans="1:11" ht="15" x14ac:dyDescent="0.25">
      <c r="A190" s="1">
        <v>474</v>
      </c>
      <c r="B190" s="1">
        <v>0.77581342727539315</v>
      </c>
      <c r="C190" s="1"/>
      <c r="D190" s="1">
        <v>474</v>
      </c>
      <c r="E190" s="1">
        <v>0.83772557603357711</v>
      </c>
      <c r="F190" s="1"/>
      <c r="G190" s="1">
        <v>474</v>
      </c>
      <c r="H190" s="1">
        <v>0.87269340381799776</v>
      </c>
      <c r="I190" s="1"/>
      <c r="J190" s="1"/>
      <c r="K190" s="1"/>
    </row>
    <row r="191" spans="1:11" ht="15" x14ac:dyDescent="0.25">
      <c r="A191" s="1">
        <v>476</v>
      </c>
      <c r="B191" s="1">
        <v>0.78618193891646793</v>
      </c>
      <c r="C191" s="1"/>
      <c r="D191" s="1">
        <v>476</v>
      </c>
      <c r="E191" s="1">
        <v>0.84489754655103366</v>
      </c>
      <c r="F191" s="1"/>
      <c r="G191" s="1">
        <v>476</v>
      </c>
      <c r="H191" s="1">
        <v>0.87722913350204823</v>
      </c>
      <c r="I191" s="1"/>
      <c r="J191" s="1"/>
      <c r="K191" s="1"/>
    </row>
    <row r="192" spans="1:11" ht="15" x14ac:dyDescent="0.25">
      <c r="A192" s="1">
        <v>478</v>
      </c>
      <c r="B192" s="1">
        <v>0.79669833749585839</v>
      </c>
      <c r="C192" s="1"/>
      <c r="D192" s="1">
        <v>478</v>
      </c>
      <c r="E192" s="1">
        <v>0.85217668640379129</v>
      </c>
      <c r="F192" s="1"/>
      <c r="G192" s="1">
        <v>478</v>
      </c>
      <c r="H192" s="1">
        <v>0.88184339383823818</v>
      </c>
      <c r="I192" s="1"/>
      <c r="J192" s="1"/>
      <c r="K192" s="1"/>
    </row>
    <row r="193" spans="1:11" ht="15" x14ac:dyDescent="0.25">
      <c r="A193" s="1">
        <v>480</v>
      </c>
      <c r="B193" s="1">
        <v>0.80734476403822875</v>
      </c>
      <c r="C193" s="1"/>
      <c r="D193" s="1">
        <v>480</v>
      </c>
      <c r="E193" s="1">
        <v>0.85954531335100537</v>
      </c>
      <c r="F193" s="1"/>
      <c r="G193" s="1">
        <v>480</v>
      </c>
      <c r="H193" s="1">
        <v>0.88652193480809449</v>
      </c>
      <c r="I193" s="1"/>
      <c r="J193" s="1"/>
      <c r="K193" s="1"/>
    </row>
    <row r="194" spans="1:11" ht="15" x14ac:dyDescent="0.25">
      <c r="A194" s="1">
        <v>482</v>
      </c>
      <c r="B194" s="1">
        <v>0.81810096752918293</v>
      </c>
      <c r="C194" s="1"/>
      <c r="D194" s="1">
        <v>482</v>
      </c>
      <c r="E194" s="1">
        <v>0.86698455901467852</v>
      </c>
      <c r="F194" s="1"/>
      <c r="G194" s="1">
        <v>482</v>
      </c>
      <c r="H194" s="1">
        <v>0.89124988927656301</v>
      </c>
      <c r="I194" s="1"/>
      <c r="J194" s="1"/>
      <c r="K194" s="1"/>
    </row>
    <row r="195" spans="1:11" ht="15" x14ac:dyDescent="0.25">
      <c r="A195" s="1">
        <v>484</v>
      </c>
      <c r="B195" s="1">
        <v>0.82894379008034014</v>
      </c>
      <c r="C195" s="1"/>
      <c r="D195" s="1">
        <v>484</v>
      </c>
      <c r="E195" s="1">
        <v>0.87447428843210728</v>
      </c>
      <c r="F195" s="1"/>
      <c r="G195" s="1">
        <v>484</v>
      </c>
      <c r="H195" s="1">
        <v>0.89601175514284792</v>
      </c>
      <c r="I195" s="1"/>
      <c r="J195" s="1"/>
      <c r="K195" s="1"/>
    </row>
    <row r="196" spans="1:11" ht="15" x14ac:dyDescent="0.25">
      <c r="A196" s="1">
        <v>486</v>
      </c>
      <c r="B196" s="1">
        <v>0.83984668251969152</v>
      </c>
      <c r="C196" s="1"/>
      <c r="D196" s="1">
        <v>486</v>
      </c>
      <c r="E196" s="1">
        <v>0.88199302520363854</v>
      </c>
      <c r="F196" s="1"/>
      <c r="G196" s="1">
        <v>486</v>
      </c>
      <c r="H196" s="1">
        <v>0.90079138131274317</v>
      </c>
      <c r="I196" s="1"/>
      <c r="J196" s="1"/>
      <c r="K196" s="1"/>
    </row>
    <row r="197" spans="1:11" ht="15" x14ac:dyDescent="0.25">
      <c r="A197" s="1">
        <v>488</v>
      </c>
      <c r="B197" s="1">
        <v>0.85077927571292056</v>
      </c>
      <c r="C197" s="1"/>
      <c r="D197" s="1">
        <v>488</v>
      </c>
      <c r="E197" s="1">
        <v>0.88951788518864083</v>
      </c>
      <c r="F197" s="1"/>
      <c r="G197" s="1">
        <v>488</v>
      </c>
      <c r="H197" s="1">
        <v>0.90557195824425707</v>
      </c>
      <c r="I197" s="1"/>
      <c r="J197" s="1"/>
      <c r="K197" s="1"/>
    </row>
    <row r="198" spans="1:11" ht="15" x14ac:dyDescent="0.25">
      <c r="A198" s="1">
        <v>490</v>
      </c>
      <c r="B198" s="1">
        <v>0.86170702877024452</v>
      </c>
      <c r="C198" s="1"/>
      <c r="D198" s="1">
        <v>490</v>
      </c>
      <c r="E198" s="1">
        <v>0.89702452188649506</v>
      </c>
      <c r="F198" s="1"/>
      <c r="G198" s="1">
        <v>490</v>
      </c>
      <c r="H198" s="1">
        <v>0.91033601385700946</v>
      </c>
      <c r="I198" s="1"/>
      <c r="J198" s="1"/>
      <c r="K198" s="1"/>
    </row>
    <row r="199" spans="1:11" ht="15" x14ac:dyDescent="0.25">
      <c r="A199" s="1">
        <v>492</v>
      </c>
      <c r="B199" s="1">
        <v>0.87259097058092727</v>
      </c>
      <c r="C199" s="1"/>
      <c r="D199" s="1">
        <v>492</v>
      </c>
      <c r="E199" s="1">
        <v>0.90448708673793754</v>
      </c>
      <c r="F199" s="1"/>
      <c r="G199" s="1">
        <v>492</v>
      </c>
      <c r="H199" s="1">
        <v>0.91506541562243771</v>
      </c>
      <c r="I199" s="1"/>
      <c r="J199" s="1"/>
      <c r="K199" s="1"/>
    </row>
    <row r="200" spans="1:11" ht="15" x14ac:dyDescent="0.25">
      <c r="A200" s="1">
        <v>494</v>
      </c>
      <c r="B200" s="1">
        <v>0.8833875465317933</v>
      </c>
      <c r="C200" s="1"/>
      <c r="D200" s="1">
        <v>494</v>
      </c>
      <c r="E200" s="1">
        <v>0.91187820759179861</v>
      </c>
      <c r="F200" s="1"/>
      <c r="G200" s="1">
        <v>494</v>
      </c>
      <c r="H200" s="1">
        <v>0.9197413796636027</v>
      </c>
      <c r="I200" s="1"/>
      <c r="J200" s="1"/>
      <c r="K200" s="1"/>
    </row>
    <row r="201" spans="1:11" ht="15" x14ac:dyDescent="0.25">
      <c r="A201" s="1">
        <v>496</v>
      </c>
      <c r="B201" s="1">
        <v>0.89404857827778939</v>
      </c>
      <c r="C201" s="1"/>
      <c r="D201" s="1">
        <v>496</v>
      </c>
      <c r="E201" s="1">
        <v>0.91916898850247386</v>
      </c>
      <c r="F201" s="1"/>
      <c r="G201" s="1">
        <v>496</v>
      </c>
      <c r="H201" s="1">
        <v>0.92434448768782385</v>
      </c>
      <c r="I201" s="1"/>
      <c r="J201" s="1"/>
      <c r="K201" s="1"/>
    </row>
    <row r="202" spans="1:11" ht="15" x14ac:dyDescent="0.25">
      <c r="A202" s="1">
        <v>498</v>
      </c>
      <c r="B202" s="1">
        <v>0.90452134126335215</v>
      </c>
      <c r="C202" s="1"/>
      <c r="D202" s="1">
        <v>498</v>
      </c>
      <c r="E202" s="1">
        <v>0.92632903385550147</v>
      </c>
      <c r="F202" s="1"/>
      <c r="G202" s="1">
        <v>498</v>
      </c>
      <c r="H202" s="1">
        <v>0.92885471255018537</v>
      </c>
      <c r="I202" s="1"/>
      <c r="J202" s="1"/>
      <c r="K202" s="1"/>
    </row>
    <row r="203" spans="1:11" ht="15" x14ac:dyDescent="0.25">
      <c r="A203" s="1">
        <v>500</v>
      </c>
      <c r="B203" s="1">
        <v>0.91474876233751024</v>
      </c>
      <c r="C203" s="1"/>
      <c r="D203" s="1">
        <v>500</v>
      </c>
      <c r="E203" s="1">
        <v>0.93332649956432034</v>
      </c>
      <c r="F203" s="1"/>
      <c r="G203" s="1">
        <v>500</v>
      </c>
      <c r="H203" s="1">
        <v>0.93325145319909864</v>
      </c>
      <c r="I203" s="1"/>
      <c r="J203" s="1"/>
      <c r="K203" s="1"/>
    </row>
    <row r="204" spans="1:11" ht="15" x14ac:dyDescent="0.25">
      <c r="A204" s="1">
        <v>502</v>
      </c>
      <c r="B204" s="1">
        <v>0.92466973808774222</v>
      </c>
      <c r="C204" s="1"/>
      <c r="D204" s="1">
        <v>502</v>
      </c>
      <c r="E204" s="1">
        <v>0.94012817374258095</v>
      </c>
      <c r="F204" s="1"/>
      <c r="G204" s="1">
        <v>502</v>
      </c>
      <c r="H204" s="1">
        <v>0.93751357968493299</v>
      </c>
      <c r="I204" s="1"/>
      <c r="J204" s="1"/>
      <c r="K204" s="1"/>
    </row>
    <row r="205" spans="1:11" ht="15" x14ac:dyDescent="0.25">
      <c r="A205" s="1">
        <v>504</v>
      </c>
      <c r="B205" s="1">
        <v>0.93421957316271476</v>
      </c>
      <c r="C205" s="1"/>
      <c r="D205" s="1">
        <v>504</v>
      </c>
      <c r="E205" s="1">
        <v>0.9466995888347467</v>
      </c>
      <c r="F205" s="1"/>
      <c r="G205" s="1">
        <v>504</v>
      </c>
      <c r="H205" s="1">
        <v>0.94161948881795698</v>
      </c>
      <c r="I205" s="1"/>
      <c r="J205" s="1"/>
      <c r="K205" s="1"/>
    </row>
    <row r="206" spans="1:11" ht="15" x14ac:dyDescent="0.25">
      <c r="A206" s="1">
        <v>506</v>
      </c>
      <c r="B206" s="1">
        <v>0.94333053655626897</v>
      </c>
      <c r="C206" s="1"/>
      <c r="D206" s="1">
        <v>506</v>
      </c>
      <c r="E206" s="1">
        <v>0.95300516668419555</v>
      </c>
      <c r="F206" s="1"/>
      <c r="G206" s="1">
        <v>506</v>
      </c>
      <c r="H206" s="1">
        <v>0.94554717094175411</v>
      </c>
      <c r="I206" s="1"/>
      <c r="J206" s="1"/>
      <c r="K206" s="1"/>
    </row>
    <row r="207" spans="1:11" ht="15" x14ac:dyDescent="0.25">
      <c r="A207" s="1">
        <v>508</v>
      </c>
      <c r="B207" s="1">
        <v>0.95193253230399855</v>
      </c>
      <c r="C207" s="1"/>
      <c r="D207" s="1">
        <v>508</v>
      </c>
      <c r="E207" s="1">
        <v>0.9590083974336413</v>
      </c>
      <c r="F207" s="1"/>
      <c r="G207" s="1">
        <v>508</v>
      </c>
      <c r="H207" s="1">
        <v>0.94927428814270076</v>
      </c>
      <c r="I207" s="1"/>
      <c r="J207" s="1"/>
      <c r="K207" s="1"/>
    </row>
    <row r="208" spans="1:11" ht="15" x14ac:dyDescent="0.25">
      <c r="A208" s="1">
        <v>510</v>
      </c>
      <c r="B208" s="1">
        <v>0.95995387908505891</v>
      </c>
      <c r="C208" s="1"/>
      <c r="D208" s="1">
        <v>510</v>
      </c>
      <c r="E208" s="1">
        <v>0.96467205248926802</v>
      </c>
      <c r="F208" s="1"/>
      <c r="G208" s="1">
        <v>510</v>
      </c>
      <c r="H208" s="1">
        <v>0.95277826404557531</v>
      </c>
      <c r="I208" s="1"/>
      <c r="J208" s="1"/>
      <c r="K208" s="1"/>
    </row>
    <row r="209" spans="1:11" ht="15" x14ac:dyDescent="0.25">
      <c r="A209" s="1">
        <v>512</v>
      </c>
      <c r="B209" s="1">
        <v>0.96732219070182968</v>
      </c>
      <c r="C209" s="1"/>
      <c r="D209" s="1">
        <v>512</v>
      </c>
      <c r="E209" s="1">
        <v>0.96995843104120472</v>
      </c>
      <c r="F209" s="1"/>
      <c r="G209" s="1">
        <v>512</v>
      </c>
      <c r="H209" s="1">
        <v>0.95603638515113754</v>
      </c>
      <c r="I209" s="1"/>
      <c r="J209" s="1"/>
      <c r="K209" s="1"/>
    </row>
    <row r="210" spans="1:11" ht="15" x14ac:dyDescent="0.25">
      <c r="A210" s="1">
        <v>514</v>
      </c>
      <c r="B210" s="1">
        <v>0.97396534630727272</v>
      </c>
      <c r="C210" s="1"/>
      <c r="D210" s="1">
        <v>514</v>
      </c>
      <c r="E210" s="1">
        <v>0.97482963882556428</v>
      </c>
      <c r="F210" s="1"/>
      <c r="G210" s="1">
        <v>514</v>
      </c>
      <c r="H210" s="1">
        <v>0.95902591345571442</v>
      </c>
      <c r="I210" s="1"/>
      <c r="J210" s="1"/>
      <c r="K210" s="1"/>
    </row>
    <row r="211" spans="1:11" ht="15" x14ac:dyDescent="0.25">
      <c r="A211" s="1">
        <v>516</v>
      </c>
      <c r="B211" s="1">
        <v>0.97981253564533655</v>
      </c>
      <c r="C211" s="1"/>
      <c r="D211" s="1">
        <v>516</v>
      </c>
      <c r="E211" s="1">
        <v>0.97924789694817838</v>
      </c>
      <c r="F211" s="1"/>
      <c r="G211" s="1">
        <v>516</v>
      </c>
      <c r="H211" s="1">
        <v>0.96172420985845786</v>
      </c>
      <c r="I211" s="1"/>
      <c r="J211" s="1"/>
      <c r="K211" s="1"/>
    </row>
    <row r="212" spans="1:11" ht="15" x14ac:dyDescent="0.25">
      <c r="A212" s="1">
        <v>518</v>
      </c>
      <c r="B212" s="1">
        <v>0.98479536063919282</v>
      </c>
      <c r="C212" s="1"/>
      <c r="D212" s="1">
        <v>518</v>
      </c>
      <c r="E212" s="1">
        <v>0.98317587768339665</v>
      </c>
      <c r="F212" s="1"/>
      <c r="G212" s="1">
        <v>518</v>
      </c>
      <c r="H212" s="1">
        <v>0.96410886761298453</v>
      </c>
      <c r="I212" s="1"/>
      <c r="J212" s="1"/>
      <c r="K212" s="1"/>
    </row>
    <row r="213" spans="1:11" ht="15" x14ac:dyDescent="0.25">
      <c r="A213" s="1">
        <v>520</v>
      </c>
      <c r="B213" s="1">
        <v>0.98884897066035626</v>
      </c>
      <c r="C213" s="1"/>
      <c r="D213" s="1">
        <v>520</v>
      </c>
      <c r="E213" s="1">
        <v>0.98657706323464833</v>
      </c>
      <c r="F213" s="1"/>
      <c r="G213" s="1">
        <v>520</v>
      </c>
      <c r="H213" s="1">
        <v>0.96615785482149441</v>
      </c>
      <c r="I213" s="1"/>
      <c r="J213" s="1"/>
      <c r="K213" s="1"/>
    </row>
    <row r="214" spans="1:11" ht="15" x14ac:dyDescent="0.25">
      <c r="A214" s="1">
        <v>522</v>
      </c>
      <c r="B214" s="1">
        <v>0.99191320505212699</v>
      </c>
      <c r="C214" s="1"/>
      <c r="D214" s="1">
        <v>522</v>
      </c>
      <c r="E214" s="1">
        <v>0.98941612252453748</v>
      </c>
      <c r="F214" s="1"/>
      <c r="G214" s="1">
        <v>522</v>
      </c>
      <c r="H214" s="1">
        <v>0.9678496647071152</v>
      </c>
      <c r="I214" s="1"/>
      <c r="J214" s="1"/>
      <c r="K214" s="1"/>
    </row>
    <row r="215" spans="1:11" ht="15" x14ac:dyDescent="0.25">
      <c r="A215" s="1">
        <v>524</v>
      </c>
      <c r="B215" s="1">
        <v>0.99393371330812597</v>
      </c>
      <c r="C215" s="1"/>
      <c r="D215" s="1">
        <v>524</v>
      </c>
      <c r="E215" s="1">
        <v>0.9916593002040649</v>
      </c>
      <c r="F215" s="1"/>
      <c r="G215" s="1">
        <v>524</v>
      </c>
      <c r="H215" s="1">
        <v>0.96916347214090925</v>
      </c>
      <c r="I215" s="1"/>
      <c r="J215" s="1"/>
      <c r="K215" s="1"/>
    </row>
    <row r="216" spans="1:11" ht="15" x14ac:dyDescent="0.25">
      <c r="A216" s="1">
        <v>526</v>
      </c>
      <c r="B216" s="1">
        <v>0.99486302106684465</v>
      </c>
      <c r="C216" s="1"/>
      <c r="D216" s="1">
        <v>526</v>
      </c>
      <c r="E216" s="1">
        <v>0.99327481127061967</v>
      </c>
      <c r="F216" s="1"/>
      <c r="G216" s="1">
        <v>526</v>
      </c>
      <c r="H216" s="1">
        <v>0.97007929465124254</v>
      </c>
      <c r="I216" s="1"/>
      <c r="J216" s="1"/>
      <c r="K216" s="1"/>
    </row>
    <row r="217" spans="1:11" ht="15" x14ac:dyDescent="0.25">
      <c r="A217" s="1">
        <v>528</v>
      </c>
      <c r="B217" s="1">
        <v>0.99466150908927886</v>
      </c>
      <c r="C217" s="1"/>
      <c r="D217" s="1">
        <v>528</v>
      </c>
      <c r="E217" s="1">
        <v>0.99423323400280106</v>
      </c>
      <c r="F217" s="1"/>
      <c r="G217" s="1">
        <v>528</v>
      </c>
      <c r="H217" s="1">
        <v>0.97057815591317254</v>
      </c>
      <c r="I217" s="1"/>
      <c r="J217" s="1"/>
      <c r="K217" s="1"/>
    </row>
    <row r="218" spans="1:11" ht="15" x14ac:dyDescent="0.25">
      <c r="A218" s="1">
        <v>530</v>
      </c>
      <c r="B218" s="1">
        <v>0.99329827288590666</v>
      </c>
      <c r="C218" s="1"/>
      <c r="D218" s="1">
        <v>530</v>
      </c>
      <c r="E218" s="1">
        <v>0.99450789339771262</v>
      </c>
      <c r="F218" s="1"/>
      <c r="G218" s="1">
        <v>530</v>
      </c>
      <c r="H218" s="1">
        <v>0.9706422495125876</v>
      </c>
      <c r="I218" s="1"/>
      <c r="J218" s="1"/>
      <c r="K218" s="1"/>
    </row>
    <row r="219" spans="1:11" ht="15" x14ac:dyDescent="0.25">
      <c r="A219" s="1">
        <v>532</v>
      </c>
      <c r="B219" s="1">
        <v>0.99075183280191836</v>
      </c>
      <c r="C219" s="1"/>
      <c r="D219" s="1">
        <v>532</v>
      </c>
      <c r="E219" s="1">
        <v>0.99407522697181372</v>
      </c>
      <c r="F219" s="1"/>
      <c r="G219" s="1">
        <v>532</v>
      </c>
      <c r="H219" s="1">
        <v>0.97025510061246834</v>
      </c>
      <c r="I219" s="1"/>
      <c r="J219" s="1"/>
      <c r="K219" s="1"/>
    </row>
    <row r="220" spans="1:11" ht="15" x14ac:dyDescent="0.25">
      <c r="A220" s="1">
        <v>534</v>
      </c>
      <c r="B220" s="1">
        <v>0.98701066818580008</v>
      </c>
      <c r="C220" s="1"/>
      <c r="D220" s="1">
        <v>534</v>
      </c>
      <c r="E220" s="1">
        <v>0.99291512469358734</v>
      </c>
      <c r="F220" s="1"/>
      <c r="G220" s="1">
        <v>534</v>
      </c>
      <c r="H220" s="1">
        <v>0.96940172302495153</v>
      </c>
      <c r="I220" s="1"/>
      <c r="J220" s="1"/>
      <c r="K220" s="1"/>
    </row>
    <row r="221" spans="1:11" ht="15" x14ac:dyDescent="0.25">
      <c r="A221" s="1">
        <v>536</v>
      </c>
      <c r="B221" s="1">
        <v>0.98207355465262547</v>
      </c>
      <c r="C221" s="1"/>
      <c r="D221" s="1">
        <v>536</v>
      </c>
      <c r="E221" s="1">
        <v>0.99101123498127219</v>
      </c>
      <c r="F221" s="1"/>
      <c r="G221" s="1">
        <v>536</v>
      </c>
      <c r="H221" s="1">
        <v>0.96806876912022655</v>
      </c>
      <c r="I221" s="1"/>
      <c r="J221" s="1"/>
      <c r="K221" s="1"/>
    </row>
    <row r="222" spans="1:11" ht="15" x14ac:dyDescent="0.25">
      <c r="A222" s="1">
        <v>538</v>
      </c>
      <c r="B222" s="1">
        <v>0.97594969017231081</v>
      </c>
      <c r="C222" s="1"/>
      <c r="D222" s="1">
        <v>538</v>
      </c>
      <c r="E222" s="1">
        <v>0.9883512291374138</v>
      </c>
      <c r="F222" s="1"/>
      <c r="G222" s="1">
        <v>538</v>
      </c>
      <c r="H222" s="1">
        <v>0.96624466998793002</v>
      </c>
      <c r="I222" s="1"/>
      <c r="J222" s="1"/>
      <c r="K222" s="1"/>
    </row>
    <row r="223" spans="1:11" ht="15" x14ac:dyDescent="0.25">
      <c r="A223" s="1">
        <v>540</v>
      </c>
      <c r="B223" s="1">
        <v>0.96865860340720289</v>
      </c>
      <c r="C223" s="1"/>
      <c r="D223" s="1">
        <v>540</v>
      </c>
      <c r="E223" s="1">
        <v>0.98492701730713184</v>
      </c>
      <c r="F223" s="1"/>
      <c r="G223" s="1">
        <v>540</v>
      </c>
      <c r="H223" s="1">
        <v>0.96391976331333573</v>
      </c>
      <c r="I223" s="1"/>
      <c r="J223" s="1"/>
      <c r="K223" s="1"/>
    </row>
    <row r="224" spans="1:11" ht="15" x14ac:dyDescent="0.25">
      <c r="A224" s="1">
        <v>542</v>
      </c>
      <c r="B224" s="1">
        <v>0.96022984594290683</v>
      </c>
      <c r="C224" s="1"/>
      <c r="D224" s="1">
        <v>542</v>
      </c>
      <c r="E224" s="1">
        <v>0.98073491002790847</v>
      </c>
      <c r="F224" s="1"/>
      <c r="G224" s="1">
        <v>542</v>
      </c>
      <c r="H224" s="1">
        <v>0.96108640654211541</v>
      </c>
      <c r="I224" s="1"/>
      <c r="J224" s="1"/>
      <c r="K224" s="1"/>
    </row>
    <row r="225" spans="1:11" ht="15" x14ac:dyDescent="0.25">
      <c r="A225" s="1">
        <v>544</v>
      </c>
      <c r="B225" s="1">
        <v>0.95070247829757026</v>
      </c>
      <c r="C225" s="1"/>
      <c r="D225" s="1">
        <v>544</v>
      </c>
      <c r="E225" s="1">
        <v>0.97577572065999085</v>
      </c>
      <c r="F225" s="1"/>
      <c r="G225" s="1">
        <v>544</v>
      </c>
      <c r="H225" s="1">
        <v>0.95773907308441286</v>
      </c>
      <c r="I225" s="1"/>
      <c r="J225" s="1"/>
      <c r="K225" s="1"/>
    </row>
    <row r="226" spans="1:11" ht="15" x14ac:dyDescent="0.25">
      <c r="A226" s="1">
        <v>546</v>
      </c>
      <c r="B226" s="1">
        <v>0.94012436734580351</v>
      </c>
      <c r="C226" s="1"/>
      <c r="D226" s="1">
        <v>546</v>
      </c>
      <c r="E226" s="1">
        <v>0.9700548054088155</v>
      </c>
      <c r="F226" s="1"/>
      <c r="G226" s="1">
        <v>546</v>
      </c>
      <c r="H226" s="1">
        <v>0.9538744295497128</v>
      </c>
      <c r="I226" s="1"/>
      <c r="J226" s="1"/>
      <c r="K226" s="1"/>
    </row>
    <row r="227" spans="1:11" ht="15" x14ac:dyDescent="0.25">
      <c r="A227" s="1">
        <v>548</v>
      </c>
      <c r="B227" s="1">
        <v>0.92855131958008519</v>
      </c>
      <c r="C227" s="1"/>
      <c r="D227" s="1">
        <v>548</v>
      </c>
      <c r="E227" s="1">
        <v>0.96358203922252594</v>
      </c>
      <c r="F227" s="1"/>
      <c r="G227" s="1">
        <v>548</v>
      </c>
      <c r="H227" s="1">
        <v>0.94949139230430668</v>
      </c>
      <c r="I227" s="1"/>
      <c r="J227" s="1"/>
      <c r="K227" s="1"/>
    </row>
    <row r="228" spans="1:11" ht="15" x14ac:dyDescent="0.25">
      <c r="A228" s="1">
        <v>550</v>
      </c>
      <c r="B228" s="1">
        <v>0.91604608006130084</v>
      </c>
      <c r="C228" s="1"/>
      <c r="D228" s="1">
        <v>550</v>
      </c>
      <c r="E228" s="1">
        <v>0.95637172750726795</v>
      </c>
      <c r="F228" s="1"/>
      <c r="G228" s="1">
        <v>550</v>
      </c>
      <c r="H228" s="1">
        <v>0.94459116199639337</v>
      </c>
      <c r="I228" s="1"/>
      <c r="J228" s="1"/>
      <c r="K228" s="1"/>
    </row>
    <row r="229" spans="1:11" ht="15" x14ac:dyDescent="0.25">
      <c r="A229" s="1">
        <v>552</v>
      </c>
      <c r="B229" s="1">
        <v>0.90267723070057249</v>
      </c>
      <c r="C229" s="1"/>
      <c r="D229" s="1">
        <v>552</v>
      </c>
      <c r="E229" s="1">
        <v>0.94844245528292181</v>
      </c>
      <c r="F229" s="1"/>
      <c r="G229" s="1">
        <v>552</v>
      </c>
      <c r="H229" s="1">
        <v>0.93917723509108042</v>
      </c>
      <c r="I229" s="1"/>
      <c r="J229" s="1"/>
      <c r="K229" s="1"/>
    </row>
    <row r="230" spans="1:11" ht="15" x14ac:dyDescent="0.25">
      <c r="A230" s="1">
        <v>554</v>
      </c>
      <c r="B230" s="1">
        <v>0.88851802351934206</v>
      </c>
      <c r="C230" s="1"/>
      <c r="D230" s="1">
        <v>554</v>
      </c>
      <c r="E230" s="1">
        <v>0.93981687703242622</v>
      </c>
      <c r="F230" s="1"/>
      <c r="G230" s="1">
        <v>554</v>
      </c>
      <c r="H230" s="1">
        <v>0.93325539188785345</v>
      </c>
      <c r="I230" s="1"/>
      <c r="J230" s="1"/>
      <c r="K230" s="1"/>
    </row>
    <row r="231" spans="1:11" ht="15" x14ac:dyDescent="0.25">
      <c r="A231" s="1">
        <v>556</v>
      </c>
      <c r="B231" s="1">
        <v>0.87364518474421637</v>
      </c>
      <c r="C231" s="1"/>
      <c r="D231" s="1">
        <v>556</v>
      </c>
      <c r="E231" s="1">
        <v>0.93052145201116898</v>
      </c>
      <c r="F231" s="1"/>
      <c r="G231" s="1">
        <v>556</v>
      </c>
      <c r="H231" s="1">
        <v>0.92683366094393071</v>
      </c>
      <c r="I231" s="1"/>
      <c r="J231" s="1"/>
      <c r="K231" s="1"/>
    </row>
    <row r="232" spans="1:11" ht="15" x14ac:dyDescent="0.25">
      <c r="A232" s="1">
        <v>558</v>
      </c>
      <c r="B232" s="1">
        <v>0.85813772412646305</v>
      </c>
      <c r="C232" s="1"/>
      <c r="D232" s="1">
        <v>558</v>
      </c>
      <c r="E232" s="1">
        <v>0.92058613111757093</v>
      </c>
      <c r="F232" s="1"/>
      <c r="G232" s="1">
        <v>558</v>
      </c>
      <c r="H232" s="1">
        <v>0.9199222602848135</v>
      </c>
      <c r="I232" s="1"/>
      <c r="J232" s="1"/>
      <c r="K232" s="1"/>
    </row>
    <row r="233" spans="1:11" ht="15" x14ac:dyDescent="0.25">
      <c r="A233" s="1">
        <v>560</v>
      </c>
      <c r="B233" s="1">
        <v>0.84207578095974522</v>
      </c>
      <c r="C233" s="1"/>
      <c r="D233" s="1">
        <v>560</v>
      </c>
      <c r="E233" s="1">
        <v>0.91004400253035156</v>
      </c>
      <c r="F233" s="1"/>
      <c r="G233" s="1">
        <v>560</v>
      </c>
      <c r="H233" s="1">
        <v>0.91253351623419199</v>
      </c>
      <c r="I233" s="1"/>
      <c r="J233" s="1"/>
      <c r="K233" s="1"/>
    </row>
    <row r="234" spans="1:11" ht="15" x14ac:dyDescent="0.25">
      <c r="A234" s="1">
        <v>562</v>
      </c>
      <c r="B234" s="1">
        <v>0.82553953420773651</v>
      </c>
      <c r="C234" s="1"/>
      <c r="D234" s="1">
        <v>562</v>
      </c>
      <c r="E234" s="1">
        <v>0.89893090415330723</v>
      </c>
      <c r="F234" s="1"/>
      <c r="G234" s="1">
        <v>562</v>
      </c>
      <c r="H234" s="1">
        <v>0.90468176112536081</v>
      </c>
      <c r="I234" s="1"/>
      <c r="J234" s="1"/>
      <c r="K234" s="1"/>
    </row>
    <row r="235" spans="1:11" ht="15" x14ac:dyDescent="0.25">
      <c r="A235" s="1">
        <v>564</v>
      </c>
      <c r="B235" s="1">
        <v>0.80860819929387273</v>
      </c>
      <c r="C235" s="1"/>
      <c r="D235" s="1">
        <v>564</v>
      </c>
      <c r="E235" s="1">
        <v>0.88728501145067207</v>
      </c>
      <c r="F235" s="1"/>
      <c r="G235" s="1">
        <v>564</v>
      </c>
      <c r="H235" s="1">
        <v>0.89638321155230494</v>
      </c>
      <c r="I235" s="1"/>
      <c r="J235" s="1"/>
      <c r="K235" s="1"/>
    </row>
    <row r="236" spans="1:11" ht="15" x14ac:dyDescent="0.25">
      <c r="A236" s="1">
        <v>566</v>
      </c>
      <c r="B236" s="1">
        <v>0.7913591288071079</v>
      </c>
      <c r="C236" s="1"/>
      <c r="D236" s="1">
        <v>566</v>
      </c>
      <c r="E236" s="1">
        <v>0.87514640949671907</v>
      </c>
      <c r="F236" s="1"/>
      <c r="G236" s="1">
        <v>566</v>
      </c>
      <c r="H236" s="1">
        <v>0.88765582916892682</v>
      </c>
      <c r="I236" s="1"/>
      <c r="J236" s="1"/>
      <c r="K236" s="1"/>
    </row>
    <row r="237" spans="1:11" ht="15" x14ac:dyDescent="0.25">
      <c r="A237" s="1">
        <v>568</v>
      </c>
      <c r="B237" s="1">
        <v>0.7738670289797257</v>
      </c>
      <c r="C237" s="1"/>
      <c r="D237" s="1">
        <v>568</v>
      </c>
      <c r="E237" s="1">
        <v>0.86255665800888692</v>
      </c>
      <c r="F237" s="1"/>
      <c r="G237" s="1">
        <v>568</v>
      </c>
      <c r="H237" s="1">
        <v>0.8785191663396259</v>
      </c>
      <c r="I237" s="1"/>
      <c r="J237" s="1"/>
      <c r="K237" s="1"/>
    </row>
    <row r="238" spans="1:11" ht="15" x14ac:dyDescent="0.25">
      <c r="A238" s="1">
        <v>570</v>
      </c>
      <c r="B238" s="1">
        <v>0.75620329859279756</v>
      </c>
      <c r="C238" s="1"/>
      <c r="D238" s="1">
        <v>570</v>
      </c>
      <c r="E238" s="1">
        <v>0.84955835780484601</v>
      </c>
      <c r="F238" s="1"/>
      <c r="G238" s="1">
        <v>570</v>
      </c>
      <c r="H238" s="1">
        <v>0.86899419917602727</v>
      </c>
      <c r="I238" s="1"/>
      <c r="J238" s="1"/>
      <c r="K238" s="1"/>
    </row>
    <row r="239" spans="1:11" ht="15" x14ac:dyDescent="0.25">
      <c r="A239" s="1">
        <v>572</v>
      </c>
      <c r="B239" s="1">
        <v>0.73843549220070159</v>
      </c>
      <c r="C239" s="1"/>
      <c r="D239" s="1">
        <v>572</v>
      </c>
      <c r="E239" s="1">
        <v>0.83619472655272431</v>
      </c>
      <c r="F239" s="1"/>
      <c r="G239" s="1">
        <v>572</v>
      </c>
      <c r="H239" s="1">
        <v>0.85910315065801623</v>
      </c>
      <c r="I239" s="1"/>
      <c r="J239" s="1"/>
      <c r="K239" s="1"/>
    </row>
    <row r="240" spans="1:11" ht="15" x14ac:dyDescent="0.25">
      <c r="A240" s="1">
        <v>574</v>
      </c>
      <c r="B240" s="1">
        <v>0.72062690541111252</v>
      </c>
      <c r="C240" s="1"/>
      <c r="D240" s="1">
        <v>574</v>
      </c>
      <c r="E240" s="1">
        <v>0.82250919091121355</v>
      </c>
      <c r="F240" s="1"/>
      <c r="G240" s="1">
        <v>574</v>
      </c>
      <c r="H240" s="1">
        <v>0.8488693066300016</v>
      </c>
      <c r="I240" s="1"/>
      <c r="J240" s="1"/>
      <c r="K240" s="1"/>
    </row>
    <row r="241" spans="1:11" ht="15" x14ac:dyDescent="0.25">
      <c r="A241" s="1">
        <v>576</v>
      </c>
      <c r="B241" s="1">
        <v>0.70283627651764302</v>
      </c>
      <c r="C241" s="1"/>
      <c r="D241" s="1">
        <v>576</v>
      </c>
      <c r="E241" s="1">
        <v>0.8085450012291916</v>
      </c>
      <c r="F241" s="1"/>
      <c r="G241" s="1">
        <v>576</v>
      </c>
      <c r="H241" s="1">
        <v>0.8383168274857945</v>
      </c>
      <c r="I241" s="1"/>
      <c r="J241" s="1"/>
      <c r="K241" s="1"/>
    </row>
    <row r="242" spans="1:11" ht="15" x14ac:dyDescent="0.25">
      <c r="A242" s="1">
        <v>578</v>
      </c>
      <c r="B242" s="1">
        <v>0.68511759610388845</v>
      </c>
      <c r="C242" s="1"/>
      <c r="D242" s="1">
        <v>578</v>
      </c>
      <c r="E242" s="1">
        <v>0.79434487394225772</v>
      </c>
      <c r="F242" s="1"/>
      <c r="G242" s="1">
        <v>578</v>
      </c>
      <c r="H242" s="1">
        <v>0.82747055831038185</v>
      </c>
      <c r="I242" s="1"/>
      <c r="J242" s="1"/>
      <c r="K242" s="1"/>
    </row>
    <row r="243" spans="1:11" ht="15" x14ac:dyDescent="0.25">
      <c r="A243" s="1">
        <v>580</v>
      </c>
      <c r="B243" s="1">
        <v>0.66752001431273178</v>
      </c>
      <c r="C243" s="1"/>
      <c r="D243" s="1">
        <v>580</v>
      </c>
      <c r="E243" s="1">
        <v>0.77995066571498328</v>
      </c>
      <c r="F243" s="1"/>
      <c r="G243" s="1">
        <v>580</v>
      </c>
      <c r="H243" s="1">
        <v>0.81635584013934592</v>
      </c>
      <c r="I243" s="1"/>
      <c r="J243" s="1"/>
      <c r="K243" s="1"/>
    </row>
    <row r="244" spans="1:11" ht="15" x14ac:dyDescent="0.25">
      <c r="A244" s="1">
        <v>582</v>
      </c>
      <c r="B244" s="1">
        <v>0.65008783425510552</v>
      </c>
      <c r="C244" s="1"/>
      <c r="D244" s="1">
        <v>582</v>
      </c>
      <c r="E244" s="1">
        <v>0.76540308227882126</v>
      </c>
      <c r="F244" s="1"/>
      <c r="G244" s="1">
        <v>582</v>
      </c>
      <c r="H244" s="1">
        <v>0.80499832483353861</v>
      </c>
      <c r="I244" s="1"/>
      <c r="J244" s="1"/>
      <c r="K244" s="1"/>
    </row>
    <row r="245" spans="1:11" ht="15" x14ac:dyDescent="0.25">
      <c r="A245" s="1">
        <v>584</v>
      </c>
      <c r="B245" s="1">
        <v>0.63286057944035701</v>
      </c>
      <c r="C245" s="1"/>
      <c r="D245" s="1">
        <v>584</v>
      </c>
      <c r="E245" s="1">
        <v>0.75074142384728393</v>
      </c>
      <c r="F245" s="1"/>
      <c r="G245" s="1">
        <v>584</v>
      </c>
      <c r="H245" s="1">
        <v>0.79342379585637357</v>
      </c>
      <c r="I245" s="1"/>
      <c r="J245" s="1"/>
      <c r="K245" s="1"/>
    </row>
    <row r="246" spans="1:11" ht="15" x14ac:dyDescent="0.25">
      <c r="A246" s="1">
        <v>586</v>
      </c>
      <c r="B246" s="1">
        <v>0.61587312305089448</v>
      </c>
      <c r="C246" s="1"/>
      <c r="D246" s="1">
        <v>586</v>
      </c>
      <c r="E246" s="1">
        <v>0.73600336798666566</v>
      </c>
      <c r="F246" s="1"/>
      <c r="G246" s="1">
        <v>586</v>
      </c>
      <c r="H246" s="1">
        <v>0.78165799699304117</v>
      </c>
      <c r="I246" s="1"/>
      <c r="J246" s="1"/>
      <c r="K246" s="1"/>
    </row>
    <row r="247" spans="1:11" ht="15" x14ac:dyDescent="0.25">
      <c r="A247" s="1">
        <v>588</v>
      </c>
      <c r="B247" s="1">
        <v>0.59915586725374537</v>
      </c>
      <c r="C247" s="1"/>
      <c r="D247" s="1">
        <v>588</v>
      </c>
      <c r="E247" s="1">
        <v>0.72122478990917249</v>
      </c>
      <c r="F247" s="1"/>
      <c r="G247" s="1">
        <v>588</v>
      </c>
      <c r="H247" s="1">
        <v>0.76972647077508327</v>
      </c>
      <c r="I247" s="1"/>
      <c r="J247" s="1"/>
      <c r="K247" s="1"/>
    </row>
    <row r="248" spans="1:11" ht="15" x14ac:dyDescent="0.25">
      <c r="A248" s="1">
        <v>590</v>
      </c>
      <c r="B248" s="1">
        <v>0.58273496143872905</v>
      </c>
      <c r="C248" s="1"/>
      <c r="D248" s="1">
        <v>590</v>
      </c>
      <c r="E248" s="1">
        <v>0.70643961935536748</v>
      </c>
      <c r="F248" s="1"/>
      <c r="G248" s="1">
        <v>590</v>
      </c>
      <c r="H248" s="1">
        <v>0.75765440807997897</v>
      </c>
      <c r="I248" s="1"/>
      <c r="J248" s="1"/>
      <c r="K248" s="1"/>
    </row>
    <row r="249" spans="1:11" ht="15" x14ac:dyDescent="0.25">
      <c r="A249" s="1">
        <v>592</v>
      </c>
      <c r="B249" s="1">
        <v>0.56663254920089745</v>
      </c>
      <c r="C249" s="1"/>
      <c r="D249" s="1">
        <v>592</v>
      </c>
      <c r="E249" s="1">
        <v>0.69167973255612081</v>
      </c>
      <c r="F249" s="1"/>
      <c r="G249" s="1">
        <v>592</v>
      </c>
      <c r="H249" s="1">
        <v>0.74546651007346432</v>
      </c>
      <c r="I249" s="1"/>
      <c r="J249" s="1"/>
      <c r="K249" s="1"/>
    </row>
    <row r="250" spans="1:11" ht="15" x14ac:dyDescent="0.25">
      <c r="A250" s="1">
        <v>594</v>
      </c>
      <c r="B250" s="1">
        <v>0.55086703495822731</v>
      </c>
      <c r="C250" s="1"/>
      <c r="D250" s="1">
        <v>594</v>
      </c>
      <c r="E250" s="1">
        <v>0.67697487721602967</v>
      </c>
      <c r="F250" s="1"/>
      <c r="G250" s="1">
        <v>594</v>
      </c>
      <c r="H250" s="1">
        <v>0.73318686336106531</v>
      </c>
      <c r="I250" s="1"/>
      <c r="J250" s="1"/>
      <c r="K250" s="1"/>
    </row>
    <row r="251" spans="1:11" ht="15" x14ac:dyDescent="0.25">
      <c r="A251" s="1">
        <v>596</v>
      </c>
      <c r="B251" s="1">
        <v>0.53545336224149853</v>
      </c>
      <c r="C251" s="1"/>
      <c r="D251" s="1">
        <v>596</v>
      </c>
      <c r="E251" s="1">
        <v>0.66235262803972828</v>
      </c>
      <c r="F251" s="1"/>
      <c r="G251" s="1">
        <v>596</v>
      </c>
      <c r="H251" s="1">
        <v>0.72083882892288642</v>
      </c>
      <c r="I251" s="1"/>
      <c r="J251" s="1"/>
      <c r="K251" s="1"/>
    </row>
    <row r="252" spans="1:11" ht="15" x14ac:dyDescent="0.25">
      <c r="A252" s="1">
        <v>598</v>
      </c>
      <c r="B252" s="1">
        <v>0.52040329685267661</v>
      </c>
      <c r="C252" s="1"/>
      <c r="D252" s="1">
        <v>598</v>
      </c>
      <c r="E252" s="1">
        <v>0.6478383700238447</v>
      </c>
      <c r="F252" s="1"/>
      <c r="G252" s="1">
        <v>598</v>
      </c>
      <c r="H252" s="1">
        <v>0.70844494512883427</v>
      </c>
      <c r="I252" s="1"/>
      <c r="J252" s="1"/>
      <c r="K252" s="1"/>
    </row>
    <row r="253" spans="1:11" ht="15" x14ac:dyDescent="0.25">
      <c r="A253" s="1">
        <v>600</v>
      </c>
      <c r="B253" s="1">
        <v>0.50572570921527515</v>
      </c>
      <c r="C253" s="1"/>
      <c r="D253" s="1">
        <v>600</v>
      </c>
      <c r="E253" s="1">
        <v>0.63345530655134152</v>
      </c>
      <c r="F253" s="1"/>
      <c r="G253" s="1">
        <v>600</v>
      </c>
      <c r="H253" s="1">
        <v>0.69602684487577782</v>
      </c>
      <c r="I253" s="1"/>
      <c r="J253" s="1"/>
      <c r="K253" s="1"/>
    </row>
    <row r="254" spans="1:11" ht="15" x14ac:dyDescent="0.25">
      <c r="A254" s="1">
        <v>602</v>
      </c>
      <c r="B254" s="1">
        <v>0.49142685130167718</v>
      </c>
      <c r="C254" s="1"/>
      <c r="D254" s="1">
        <v>602</v>
      </c>
      <c r="E254" s="1">
        <v>0.61922448923932549</v>
      </c>
      <c r="F254" s="1"/>
      <c r="G254" s="1">
        <v>602</v>
      </c>
      <c r="H254" s="1">
        <v>0.68360518665784253</v>
      </c>
      <c r="I254" s="1"/>
      <c r="J254" s="1"/>
      <c r="K254" s="1"/>
    </row>
    <row r="255" spans="1:11" ht="15" x14ac:dyDescent="0.25">
      <c r="A255" s="1">
        <v>604</v>
      </c>
      <c r="B255" s="1">
        <v>0.47751062449575055</v>
      </c>
      <c r="C255" s="1"/>
      <c r="D255" s="1">
        <v>604</v>
      </c>
      <c r="E255" s="1">
        <v>0.60516486649257084</v>
      </c>
      <c r="F255" s="1"/>
      <c r="G255" s="1">
        <v>604</v>
      </c>
      <c r="H255" s="1">
        <v>0.67119959917907479</v>
      </c>
      <c r="I255" s="1"/>
      <c r="J255" s="1"/>
      <c r="K255" s="1"/>
    </row>
    <row r="256" spans="1:11" ht="15" x14ac:dyDescent="0.25">
      <c r="A256" s="1">
        <v>606</v>
      </c>
      <c r="B256" s="1">
        <v>0.46397883562100972</v>
      </c>
      <c r="C256" s="1"/>
      <c r="D256" s="1">
        <v>606</v>
      </c>
      <c r="E256" s="1">
        <v>0.59129334778851361</v>
      </c>
      <c r="F256" s="1"/>
      <c r="G256" s="1">
        <v>606</v>
      </c>
      <c r="H256" s="1">
        <v>0.65882863894573029</v>
      </c>
      <c r="I256" s="1"/>
      <c r="J256" s="1"/>
      <c r="K256" s="1"/>
    </row>
    <row r="257" spans="1:11" ht="15" x14ac:dyDescent="0.25">
      <c r="A257" s="1">
        <v>608</v>
      </c>
      <c r="B257" s="1">
        <v>0.45083143912906443</v>
      </c>
      <c r="C257" s="1"/>
      <c r="D257" s="1">
        <v>608</v>
      </c>
      <c r="E257" s="1">
        <v>0.57762488085098895</v>
      </c>
      <c r="F257" s="1"/>
      <c r="G257" s="1">
        <v>608</v>
      </c>
      <c r="H257" s="1">
        <v>0.64650976013400974</v>
      </c>
      <c r="I257" s="1"/>
      <c r="J257" s="1"/>
      <c r="K257" s="1"/>
    </row>
    <row r="258" spans="1:11" ht="15" x14ac:dyDescent="0.25">
      <c r="A258" s="1">
        <v>610</v>
      </c>
      <c r="B258" s="1">
        <v>0.43806676409995204</v>
      </c>
      <c r="C258" s="1"/>
      <c r="D258" s="1">
        <v>610</v>
      </c>
      <c r="E258" s="1">
        <v>0.56417253904577724</v>
      </c>
      <c r="F258" s="1"/>
      <c r="G258" s="1">
        <v>610</v>
      </c>
      <c r="H258" s="1">
        <v>0.63425929591777774</v>
      </c>
      <c r="I258" s="1"/>
      <c r="J258" s="1"/>
      <c r="K258" s="1"/>
    </row>
    <row r="259" spans="1:11" ht="15" x14ac:dyDescent="0.25">
      <c r="A259" s="1">
        <v>612</v>
      </c>
      <c r="B259" s="1">
        <v>0.42568172525917791</v>
      </c>
      <c r="C259" s="1"/>
      <c r="D259" s="1">
        <v>612</v>
      </c>
      <c r="E259" s="1">
        <v>0.55094761653850055</v>
      </c>
      <c r="F259" s="1"/>
      <c r="G259" s="1">
        <v>612</v>
      </c>
      <c r="H259" s="1">
        <v>0.62209245035836491</v>
      </c>
      <c r="I259" s="1"/>
      <c r="J259" s="1"/>
      <c r="K259" s="1"/>
    </row>
    <row r="260" spans="1:11" ht="15" x14ac:dyDescent="0.25">
      <c r="A260" s="1">
        <v>614</v>
      </c>
      <c r="B260" s="1">
        <v>0.41367201767268758</v>
      </c>
      <c r="C260" s="1"/>
      <c r="D260" s="1">
        <v>614</v>
      </c>
      <c r="E260" s="1">
        <v>0.53795972898315814</v>
      </c>
      <c r="F260" s="1"/>
      <c r="G260" s="1">
        <v>614</v>
      </c>
      <c r="H260" s="1">
        <v>0.61002329990310322</v>
      </c>
      <c r="I260" s="1"/>
      <c r="J260" s="1"/>
      <c r="K260" s="1"/>
    </row>
    <row r="261" spans="1:11" ht="15" x14ac:dyDescent="0.25">
      <c r="A261" s="1">
        <v>616</v>
      </c>
      <c r="B261" s="1">
        <v>0.40203229514936556</v>
      </c>
      <c r="C261" s="1"/>
      <c r="D261" s="1">
        <v>616</v>
      </c>
      <c r="E261" s="1">
        <v>0.52521691774800505</v>
      </c>
      <c r="F261" s="1"/>
      <c r="G261" s="1">
        <v>616</v>
      </c>
      <c r="H261" s="1">
        <v>0.59806480350838775</v>
      </c>
      <c r="I261" s="1"/>
      <c r="J261" s="1"/>
      <c r="K261" s="1"/>
    </row>
    <row r="262" spans="1:11" ht="15" x14ac:dyDescent="0.25">
      <c r="A262" s="1">
        <v>618</v>
      </c>
      <c r="B262" s="1">
        <v>0.39075633267052878</v>
      </c>
      <c r="C262" s="1"/>
      <c r="D262" s="1">
        <v>618</v>
      </c>
      <c r="E262" s="1">
        <v>0.51272575592623759</v>
      </c>
      <c r="F262" s="1"/>
      <c r="G262" s="1">
        <v>618</v>
      </c>
      <c r="H262" s="1">
        <v>0.58622882039406998</v>
      </c>
      <c r="I262" s="1"/>
      <c r="J262" s="1"/>
      <c r="K262" s="1"/>
    </row>
    <row r="263" spans="1:11" ht="15" x14ac:dyDescent="0.25">
      <c r="A263" s="1">
        <v>620</v>
      </c>
      <c r="B263" s="1">
        <v>0.37983717338728074</v>
      </c>
      <c r="C263" s="1"/>
      <c r="D263" s="1">
        <v>620</v>
      </c>
      <c r="E263" s="1">
        <v>0.50049145461545619</v>
      </c>
      <c r="F263" s="1"/>
      <c r="G263" s="1">
        <v>620</v>
      </c>
      <c r="H263" s="1">
        <v>0.57452613444598621</v>
      </c>
      <c r="I263" s="1"/>
      <c r="J263" s="1"/>
      <c r="K263" s="1"/>
    </row>
    <row r="264" spans="1:11" ht="15" x14ac:dyDescent="0.25">
      <c r="A264" s="1">
        <v>622</v>
      </c>
      <c r="B264" s="1">
        <v>0.36926726088925887</v>
      </c>
      <c r="C264" s="1"/>
      <c r="D264" s="1">
        <v>622</v>
      </c>
      <c r="E264" s="1">
        <v>0.48851796817701898</v>
      </c>
      <c r="F264" s="1"/>
      <c r="G264" s="1">
        <v>622</v>
      </c>
      <c r="H264" s="1">
        <v>0.56296648430944707</v>
      </c>
      <c r="I264" s="1"/>
      <c r="J264" s="1"/>
      <c r="K264" s="1"/>
    </row>
    <row r="265" spans="1:11" ht="15" x14ac:dyDescent="0.25">
      <c r="A265" s="1">
        <v>624</v>
      </c>
      <c r="B265" s="1">
        <v>0.35903855756140612</v>
      </c>
      <c r="C265" s="1"/>
      <c r="D265" s="1">
        <v>624</v>
      </c>
      <c r="E265" s="1">
        <v>0.47680809740019348</v>
      </c>
      <c r="F265" s="1"/>
      <c r="G265" s="1">
        <v>624</v>
      </c>
      <c r="H265" s="1">
        <v>0.55155859825563747</v>
      </c>
      <c r="I265" s="1"/>
      <c r="J265" s="1"/>
      <c r="K265" s="1"/>
    </row>
    <row r="266" spans="1:11" ht="15" x14ac:dyDescent="0.25">
      <c r="A266" s="1">
        <v>626</v>
      </c>
      <c r="B266" s="1">
        <v>0.3491426499175504</v>
      </c>
      <c r="C266" s="1"/>
      <c r="D266" s="1">
        <v>626</v>
      </c>
      <c r="E266" s="1">
        <v>0.46536358969395997</v>
      </c>
      <c r="F266" s="1"/>
      <c r="G266" s="1">
        <v>626</v>
      </c>
      <c r="H266" s="1">
        <v>0.54031023295236236</v>
      </c>
      <c r="I266" s="1"/>
      <c r="J266" s="1"/>
      <c r="K266" s="1"/>
    </row>
    <row r="267" spans="1:11" ht="15" x14ac:dyDescent="0.25">
      <c r="A267" s="1">
        <v>628</v>
      </c>
      <c r="B267" s="1">
        <v>0.33957084183829733</v>
      </c>
      <c r="C267" s="1"/>
      <c r="D267" s="1">
        <v>628</v>
      </c>
      <c r="E267" s="1">
        <v>0.45418523560958224</v>
      </c>
      <c r="F267" s="1"/>
      <c r="G267" s="1">
        <v>628</v>
      </c>
      <c r="H267" s="1">
        <v>0.52922821532773323</v>
      </c>
      <c r="I267" s="1"/>
      <c r="J267" s="1"/>
      <c r="K267" s="1"/>
    </row>
    <row r="268" spans="1:11" ht="15" x14ac:dyDescent="0.25">
      <c r="A268" s="1">
        <v>630</v>
      </c>
      <c r="B268" s="1">
        <v>0.33031423665286574</v>
      </c>
      <c r="C268" s="1"/>
      <c r="D268" s="1">
        <v>630</v>
      </c>
      <c r="E268" s="1">
        <v>0.44327296115898907</v>
      </c>
      <c r="F268" s="1"/>
      <c r="G268" s="1">
        <v>630</v>
      </c>
      <c r="H268" s="1">
        <v>0.51831848677799452</v>
      </c>
      <c r="I268" s="1"/>
      <c r="J268" s="1"/>
      <c r="K268" s="1"/>
    </row>
    <row r="269" spans="1:11" ht="15" x14ac:dyDescent="0.25">
      <c r="A269" s="1">
        <v>632</v>
      </c>
      <c r="B269" s="1">
        <v>0.32136380899582451</v>
      </c>
      <c r="C269" s="1"/>
      <c r="D269" s="1">
        <v>632</v>
      </c>
      <c r="E269" s="1">
        <v>0.4326259155372969</v>
      </c>
      <c r="F269" s="1"/>
      <c r="G269" s="1">
        <v>632</v>
      </c>
      <c r="H269" s="1">
        <v>0.50758614903651278</v>
      </c>
      <c r="I269" s="1"/>
      <c r="J269" s="1"/>
      <c r="K269" s="1"/>
    </row>
    <row r="270" spans="1:11" ht="15" x14ac:dyDescent="0.25">
      <c r="A270" s="1">
        <v>634</v>
      </c>
      <c r="B270" s="1">
        <v>0.31271046734518793</v>
      </c>
      <c r="C270" s="1"/>
      <c r="D270" s="1">
        <v>634</v>
      </c>
      <c r="E270" s="1">
        <v>0.42224255398300958</v>
      </c>
      <c r="F270" s="1"/>
      <c r="G270" s="1">
        <v>634</v>
      </c>
      <c r="H270" s="1">
        <v>0.49703551108826627</v>
      </c>
      <c r="I270" s="1"/>
      <c r="J270" s="1"/>
      <c r="K270" s="1"/>
    </row>
    <row r="271" spans="1:11" ht="15" x14ac:dyDescent="0.25">
      <c r="A271" s="1">
        <v>636</v>
      </c>
      <c r="B271" s="1">
        <v>0.30434510811225712</v>
      </c>
      <c r="C271" s="1"/>
      <c r="D271" s="1">
        <v>636</v>
      </c>
      <c r="E271" s="1">
        <v>0.41212071561717822</v>
      </c>
      <c r="F271" s="1"/>
      <c r="G271" s="1">
        <v>636</v>
      </c>
      <c r="H271" s="1">
        <v>0.48667013658140046</v>
      </c>
      <c r="I271" s="1"/>
      <c r="J271" s="1"/>
      <c r="K271" s="1"/>
    </row>
    <row r="272" spans="1:11" ht="15" x14ac:dyDescent="0.25">
      <c r="A272" s="1">
        <v>638</v>
      </c>
      <c r="B272" s="1">
        <v>0.29625866210931451</v>
      </c>
      <c r="C272" s="1"/>
      <c r="D272" s="1">
        <v>638</v>
      </c>
      <c r="E272" s="1">
        <v>0.40225769619431062</v>
      </c>
      <c r="F272" s="1"/>
      <c r="G272" s="1">
        <v>638</v>
      </c>
      <c r="H272" s="1">
        <v>0.47649289125326222</v>
      </c>
      <c r="I272" s="1"/>
      <c r="J272" s="1"/>
      <c r="K272" s="1"/>
    </row>
    <row r="273" spans="1:11" ht="15" x14ac:dyDescent="0.25">
      <c r="A273" s="1">
        <v>640</v>
      </c>
      <c r="B273" s="1">
        <v>0.28844213417170494</v>
      </c>
      <c r="C273" s="1"/>
      <c r="D273" s="1">
        <v>640</v>
      </c>
      <c r="E273" s="1">
        <v>0.39265031577426346</v>
      </c>
      <c r="F273" s="1"/>
      <c r="G273" s="1">
        <v>640</v>
      </c>
      <c r="H273" s="1">
        <v>0.46650598995181836</v>
      </c>
      <c r="I273" s="1"/>
      <c r="J273" s="1"/>
      <c r="K273" s="1"/>
    </row>
    <row r="274" spans="1:11" ht="15" x14ac:dyDescent="0.25">
      <c r="A274" s="1">
        <v>642</v>
      </c>
      <c r="B274" s="1">
        <v>0.28088663665819724</v>
      </c>
      <c r="C274" s="1"/>
      <c r="D274" s="1">
        <v>642</v>
      </c>
      <c r="E274" s="1">
        <v>0.38329498138711571</v>
      </c>
      <c r="F274" s="1"/>
      <c r="G274" s="1">
        <v>642</v>
      </c>
      <c r="H274" s="1">
        <v>0.45671104289367348</v>
      </c>
      <c r="I274" s="1"/>
      <c r="J274" s="1"/>
      <c r="K274" s="1"/>
    </row>
    <row r="275" spans="1:11" ht="15" x14ac:dyDescent="0.25">
      <c r="A275" s="1">
        <v>644</v>
      </c>
      <c r="B275" s="1">
        <v>0.27358341749958914</v>
      </c>
      <c r="C275" s="1"/>
      <c r="D275" s="1">
        <v>644</v>
      </c>
      <c r="E275" s="1">
        <v>0.37418774481354022</v>
      </c>
      <c r="F275" s="1"/>
      <c r="G275" s="1">
        <v>644</v>
      </c>
      <c r="H275" s="1">
        <v>0.44710910085645705</v>
      </c>
      <c r="I275" s="1"/>
      <c r="J275" s="1"/>
      <c r="K275" s="1"/>
    </row>
    <row r="276" spans="1:11" ht="15" x14ac:dyDescent="0.25">
      <c r="A276" s="1">
        <v>646</v>
      </c>
      <c r="B276" s="1">
        <v>0.26652388341173505</v>
      </c>
      <c r="C276" s="1"/>
      <c r="D276" s="1">
        <v>646</v>
      </c>
      <c r="E276" s="1">
        <v>0.36532435564285559</v>
      </c>
      <c r="F276" s="1"/>
      <c r="G276" s="1">
        <v>646</v>
      </c>
      <c r="H276" s="1">
        <v>0.43770069905579578</v>
      </c>
      <c r="I276" s="1"/>
      <c r="J276" s="1"/>
      <c r="K276" s="1"/>
    </row>
    <row r="277" spans="1:11" ht="15" x14ac:dyDescent="0.25">
      <c r="A277" s="1">
        <v>648</v>
      </c>
      <c r="B277" s="1">
        <v>0.25969961883649262</v>
      </c>
      <c r="C277" s="1"/>
      <c r="D277" s="1">
        <v>648</v>
      </c>
      <c r="E277" s="1">
        <v>0.35670030980109591</v>
      </c>
      <c r="F277" s="1"/>
      <c r="G277" s="1">
        <v>648</v>
      </c>
      <c r="H277" s="1">
        <v>0.42848589950512295</v>
      </c>
      <c r="I277" s="1"/>
      <c r="J277" s="1"/>
      <c r="K277" s="1"/>
    </row>
    <row r="278" spans="1:11" ht="15" x14ac:dyDescent="0.25">
      <c r="A278" s="1">
        <v>650</v>
      </c>
      <c r="B278" s="1">
        <v>0.25310240112337701</v>
      </c>
      <c r="C278" s="1"/>
      <c r="D278" s="1">
        <v>650</v>
      </c>
      <c r="E278" s="1">
        <v>0.34831089376338575</v>
      </c>
      <c r="F278" s="1"/>
      <c r="G278" s="1">
        <v>650</v>
      </c>
      <c r="H278" s="1">
        <v>0.41946433170015851</v>
      </c>
      <c r="I278" s="1"/>
      <c r="J278" s="1"/>
      <c r="K278" s="1"/>
    </row>
    <row r="279" spans="1:11" ht="15" x14ac:dyDescent="0.25">
      <c r="A279" s="1">
        <v>652</v>
      </c>
      <c r="B279" s="1">
        <v>0.24672421241639486</v>
      </c>
      <c r="C279" s="1"/>
      <c r="D279" s="1">
        <v>652</v>
      </c>
      <c r="E279" s="1">
        <v>0.34015122467986647</v>
      </c>
      <c r="F279" s="1"/>
      <c r="G279" s="1">
        <v>652</v>
      </c>
      <c r="H279" s="1">
        <v>0.41063523150900849</v>
      </c>
      <c r="I279" s="1"/>
      <c r="J279" s="1"/>
      <c r="K279" s="1"/>
    </row>
    <row r="280" spans="1:11" ht="15" x14ac:dyDescent="0.25">
      <c r="A280" s="1">
        <v>654</v>
      </c>
      <c r="B280" s="1">
        <v>0.24055724866507644</v>
      </c>
      <c r="C280" s="1"/>
      <c r="D280" s="1">
        <v>654</v>
      </c>
      <c r="E280" s="1">
        <v>0.3322162866534194</v>
      </c>
      <c r="F280" s="1"/>
      <c r="G280" s="1">
        <v>654</v>
      </c>
      <c r="H280" s="1">
        <v>0.4019974781835729</v>
      </c>
      <c r="I280" s="1"/>
      <c r="J280" s="1"/>
      <c r="K280" s="1"/>
    </row>
    <row r="281" spans="1:11" ht="15" x14ac:dyDescent="0.25">
      <c r="A281" s="1">
        <v>656</v>
      </c>
      <c r="B281" s="1">
        <v>0.23459392613621144</v>
      </c>
      <c r="C281" s="1"/>
      <c r="D281" s="1">
        <v>656</v>
      </c>
      <c r="E281" s="1">
        <v>0.32450096341155865</v>
      </c>
      <c r="F281" s="1"/>
      <c r="G281" s="1">
        <v>656</v>
      </c>
      <c r="H281" s="1">
        <v>0.39354962943850236</v>
      </c>
      <c r="I281" s="1"/>
      <c r="J281" s="1"/>
      <c r="K281" s="1"/>
    </row>
    <row r="282" spans="1:11" ht="15" x14ac:dyDescent="0.25">
      <c r="A282" s="1">
        <v>658</v>
      </c>
      <c r="B282" s="1">
        <v>0.22882688576344601</v>
      </c>
      <c r="C282" s="1"/>
      <c r="D282" s="1">
        <v>658</v>
      </c>
      <c r="E282" s="1">
        <v>0.31700006761490584</v>
      </c>
      <c r="F282" s="1"/>
      <c r="G282" s="1">
        <v>658</v>
      </c>
      <c r="H282" s="1">
        <v>0.38528995457049975</v>
      </c>
      <c r="I282" s="1"/>
      <c r="J282" s="1"/>
      <c r="K282" s="1"/>
    </row>
    <row r="283" spans="1:11" ht="15" x14ac:dyDescent="0.25">
      <c r="A283" s="1">
        <v>660</v>
      </c>
      <c r="B283" s="1">
        <v>0.22324899563561196</v>
      </c>
      <c r="C283" s="1"/>
      <c r="D283" s="1">
        <v>660</v>
      </c>
      <c r="E283" s="1">
        <v>0.30970836704149463</v>
      </c>
      <c r="F283" s="1"/>
      <c r="G283" s="1">
        <v>660</v>
      </c>
      <c r="H283" s="1">
        <v>0.37721646561362976</v>
      </c>
      <c r="I283" s="1"/>
      <c r="J283" s="1"/>
      <c r="K283" s="1"/>
    </row>
    <row r="284" spans="1:11" ht="15" x14ac:dyDescent="0.25">
      <c r="A284" s="1">
        <v>662</v>
      </c>
      <c r="B284" s="1">
        <v>0.21785335189142085</v>
      </c>
      <c r="C284" s="1"/>
      <c r="D284" s="1">
        <v>662</v>
      </c>
      <c r="E284" s="1">
        <v>0.30262060788032996</v>
      </c>
      <c r="F284" s="1"/>
      <c r="G284" s="1">
        <v>662</v>
      </c>
      <c r="H284" s="1">
        <v>0.3693269465456307</v>
      </c>
      <c r="I284" s="1"/>
      <c r="J284" s="1"/>
      <c r="K284" s="1"/>
    </row>
    <row r="285" spans="1:11" ht="15" x14ac:dyDescent="0.25">
      <c r="A285" s="1">
        <v>664</v>
      </c>
      <c r="B285" s="1">
        <v>0.21263327825789247</v>
      </c>
      <c r="C285" s="1"/>
      <c r="D285" s="1">
        <v>664</v>
      </c>
      <c r="E285" s="1">
        <v>0.29573153535993146</v>
      </c>
      <c r="F285" s="1"/>
      <c r="G285" s="1">
        <v>664</v>
      </c>
      <c r="H285" s="1">
        <v>0.36161898057653796</v>
      </c>
      <c r="I285" s="1"/>
      <c r="J285" s="1"/>
      <c r="K285" s="1"/>
    </row>
    <row r="286" spans="1:11" ht="15" x14ac:dyDescent="0.25">
      <c r="A286" s="1">
        <v>666</v>
      </c>
      <c r="B286" s="1">
        <v>0.20758232444237334</v>
      </c>
      <c r="C286" s="1"/>
      <c r="D286" s="1">
        <v>666</v>
      </c>
      <c r="E286" s="1">
        <v>0.28903591192827949</v>
      </c>
      <c r="F286" s="1"/>
      <c r="G286" s="1">
        <v>666</v>
      </c>
      <c r="H286" s="1">
        <v>0.35408997556420863</v>
      </c>
      <c r="I286" s="1"/>
      <c r="J286" s="1"/>
      <c r="K286" s="1"/>
    </row>
    <row r="287" spans="1:11" ht="15" x14ac:dyDescent="0.25">
      <c r="A287" s="1">
        <v>668</v>
      </c>
      <c r="B287" s="1">
        <v>0.20269426356315901</v>
      </c>
      <c r="C287" s="1"/>
      <c r="D287" s="1">
        <v>668</v>
      </c>
      <c r="E287" s="1">
        <v>0.28252853319033833</v>
      </c>
      <c r="F287" s="1"/>
      <c r="G287" s="1">
        <v>668</v>
      </c>
      <c r="H287" s="1">
        <v>0.34673718761219463</v>
      </c>
      <c r="I287" s="1"/>
      <c r="J287" s="1"/>
      <c r="K287" s="1"/>
    </row>
    <row r="288" spans="1:11" ht="15" x14ac:dyDescent="0.25">
      <c r="A288" s="1">
        <v>670</v>
      </c>
      <c r="B288" s="1">
        <v>0.1979630887813536</v>
      </c>
      <c r="C288" s="1"/>
      <c r="D288" s="1">
        <v>670</v>
      </c>
      <c r="E288" s="1">
        <v>0.27620424179828906</v>
      </c>
      <c r="F288" s="1"/>
      <c r="G288" s="1">
        <v>670</v>
      </c>
      <c r="H288" s="1">
        <v>0.3395577429138823</v>
      </c>
      <c r="I288" s="1"/>
      <c r="J288" s="1"/>
      <c r="K288" s="1"/>
    </row>
    <row r="289" spans="1:11" ht="15" x14ac:dyDescent="0.25">
      <c r="A289" s="1">
        <v>672</v>
      </c>
      <c r="B289" s="1">
        <v>0.19338300927649354</v>
      </c>
      <c r="C289" s="1"/>
      <c r="D289" s="1">
        <v>672</v>
      </c>
      <c r="E289" s="1">
        <v>0.27005793947821666</v>
      </c>
      <c r="F289" s="1"/>
      <c r="G289" s="1">
        <v>672</v>
      </c>
      <c r="H289" s="1">
        <v>0.33254865791328847</v>
      </c>
      <c r="I289" s="1"/>
      <c r="J289" s="1"/>
      <c r="K289" s="1"/>
    </row>
    <row r="290" spans="1:11" ht="15" x14ac:dyDescent="0.25">
      <c r="A290" s="1">
        <v>674</v>
      </c>
      <c r="B290" s="1">
        <v>0.18894844569046598</v>
      </c>
      <c r="C290" s="1"/>
      <c r="D290" s="1">
        <v>674</v>
      </c>
      <c r="E290" s="1">
        <v>0.26408459736543055</v>
      </c>
      <c r="F290" s="1"/>
      <c r="G290" s="1">
        <v>674</v>
      </c>
      <c r="H290" s="1">
        <v>0.32570685785763498</v>
      </c>
      <c r="I290" s="1"/>
      <c r="J290" s="1"/>
      <c r="K290" s="1"/>
    </row>
    <row r="291" spans="1:11" ht="15" x14ac:dyDescent="0.25">
      <c r="A291" s="1">
        <v>676</v>
      </c>
      <c r="B291" s="1">
        <v>0.18465402514819851</v>
      </c>
      <c r="C291" s="1"/>
      <c r="D291" s="1">
        <v>676</v>
      </c>
      <c r="E291" s="1">
        <v>0.25827926480905006</v>
      </c>
      <c r="F291" s="1"/>
      <c r="G291" s="1">
        <v>676</v>
      </c>
      <c r="H291" s="1">
        <v>0.31902919381996697</v>
      </c>
      <c r="I291" s="1"/>
      <c r="J291" s="1"/>
      <c r="K291" s="1"/>
    </row>
    <row r="292" spans="1:11" ht="15" x14ac:dyDescent="0.25">
      <c r="A292" s="1">
        <v>678</v>
      </c>
      <c r="B292" s="1">
        <v>0.18049457594929719</v>
      </c>
      <c r="C292" s="1"/>
      <c r="D292" s="1">
        <v>678</v>
      </c>
      <c r="E292" s="1">
        <v>0.25263707679514269</v>
      </c>
      <c r="F292" s="1"/>
      <c r="G292" s="1">
        <v>678</v>
      </c>
      <c r="H292" s="1">
        <v>0.31251245827196572</v>
      </c>
      <c r="I292" s="1"/>
      <c r="J292" s="1"/>
      <c r="K292" s="1"/>
    </row>
    <row r="293" spans="1:11" ht="15" x14ac:dyDescent="0.25">
      <c r="A293" s="1">
        <v>680</v>
      </c>
      <c r="B293" s="1">
        <v>0.17646512201209186</v>
      </c>
      <c r="C293" s="1"/>
      <c r="D293" s="1">
        <v>680</v>
      </c>
      <c r="E293" s="1">
        <v>0.24715326012665273</v>
      </c>
      <c r="F293" s="1"/>
      <c r="G293" s="1">
        <v>680</v>
      </c>
      <c r="H293" s="1">
        <v>0.30615339928781127</v>
      </c>
      <c r="I293" s="1"/>
      <c r="J293" s="1"/>
      <c r="K293" s="1"/>
    </row>
    <row r="294" spans="1:11" ht="15" x14ac:dyDescent="0.25">
      <c r="A294" s="1">
        <v>682</v>
      </c>
      <c r="B294" s="1">
        <v>0.17256087714031698</v>
      </c>
      <c r="C294" s="1"/>
      <c r="D294" s="1">
        <v>682</v>
      </c>
      <c r="E294" s="1">
        <v>0.24182313848772563</v>
      </c>
      <c r="F294" s="1"/>
      <c r="G294" s="1">
        <v>682</v>
      </c>
      <c r="H294" s="1">
        <v>0.29994873345979167</v>
      </c>
      <c r="I294" s="1"/>
      <c r="J294" s="1"/>
      <c r="K294" s="1"/>
    </row>
    <row r="295" spans="1:11" ht="15" x14ac:dyDescent="0.25">
      <c r="A295" s="1">
        <v>684</v>
      </c>
      <c r="B295" s="1">
        <v>0.16877723917268772</v>
      </c>
      <c r="C295" s="1"/>
      <c r="D295" s="1">
        <v>684</v>
      </c>
      <c r="E295" s="1">
        <v>0.23664213650981225</v>
      </c>
      <c r="F295" s="1"/>
      <c r="G295" s="1">
        <v>684</v>
      </c>
      <c r="H295" s="1">
        <v>0.29389515760531837</v>
      </c>
      <c r="I295" s="1"/>
      <c r="J295" s="1"/>
      <c r="K295" s="1"/>
    </row>
    <row r="296" spans="1:11" ht="15" x14ac:dyDescent="0.25">
      <c r="A296" s="1">
        <v>686</v>
      </c>
      <c r="B296" s="1">
        <v>0.16510978406686327</v>
      </c>
      <c r="C296" s="1"/>
      <c r="D296" s="1">
        <v>686</v>
      </c>
      <c r="E296" s="1">
        <v>0.23160578294729772</v>
      </c>
      <c r="F296" s="1"/>
      <c r="G296" s="1">
        <v>686</v>
      </c>
      <c r="H296" s="1">
        <v>0.28798935934345637</v>
      </c>
      <c r="I296" s="1"/>
      <c r="J296" s="1"/>
      <c r="K296" s="1"/>
    </row>
    <row r="297" spans="1:11" ht="15" x14ac:dyDescent="0.25">
      <c r="A297" s="1">
        <v>688</v>
      </c>
      <c r="B297" s="1">
        <v>0.16155425996157058</v>
      </c>
      <c r="C297" s="1"/>
      <c r="D297" s="1">
        <v>688</v>
      </c>
      <c r="E297" s="1">
        <v>0.22670971306121368</v>
      </c>
      <c r="F297" s="1"/>
      <c r="G297" s="1">
        <v>688</v>
      </c>
      <c r="H297" s="1">
        <v>0.2822280266168895</v>
      </c>
      <c r="I297" s="1"/>
      <c r="J297" s="1"/>
      <c r="K297" s="1"/>
    </row>
    <row r="298" spans="1:11" ht="15" x14ac:dyDescent="0.25">
      <c r="A298" s="1">
        <v>690</v>
      </c>
      <c r="B298" s="1">
        <v>0.15810658125386035</v>
      </c>
      <c r="C298" s="1"/>
      <c r="D298" s="1">
        <v>690</v>
      </c>
      <c r="E298" s="1">
        <v>0.22194967030102608</v>
      </c>
      <c r="F298" s="1"/>
      <c r="G298" s="1">
        <v>690</v>
      </c>
      <c r="H298" s="1">
        <v>0.2766078562327593</v>
      </c>
      <c r="I298" s="1"/>
      <c r="J298" s="1"/>
      <c r="K298" s="1"/>
    </row>
    <row r="299" spans="1:11" ht="15" x14ac:dyDescent="0.25">
      <c r="A299" s="1">
        <v>692</v>
      </c>
      <c r="B299" s="1">
        <v>0.1547628227225577</v>
      </c>
      <c r="C299" s="1"/>
      <c r="D299" s="1">
        <v>692</v>
      </c>
      <c r="E299" s="1">
        <v>0.2173215073664243</v>
      </c>
      <c r="F299" s="1"/>
      <c r="G299" s="1">
        <v>692</v>
      </c>
      <c r="H299" s="1">
        <v>0.27112556149297407</v>
      </c>
      <c r="I299" s="1"/>
      <c r="J299" s="1"/>
      <c r="K299" s="1"/>
    </row>
    <row r="300" spans="1:11" ht="15" x14ac:dyDescent="0.25">
      <c r="A300" s="1">
        <v>694</v>
      </c>
      <c r="B300" s="1">
        <v>0.15151921372372845</v>
      </c>
      <c r="C300" s="1"/>
      <c r="D300" s="1">
        <v>694</v>
      </c>
      <c r="E300" s="1">
        <v>0.21282118672355776</v>
      </c>
      <c r="F300" s="1"/>
      <c r="G300" s="1">
        <v>694</v>
      </c>
      <c r="H300" s="1">
        <v>0.26577787898152294</v>
      </c>
      <c r="I300" s="1"/>
      <c r="J300" s="1"/>
      <c r="K300" s="1"/>
    </row>
    <row r="301" spans="1:11" ht="15" x14ac:dyDescent="0.25">
      <c r="A301" s="1">
        <v>696</v>
      </c>
      <c r="B301" s="1">
        <v>0.1483721324794911</v>
      </c>
      <c r="C301" s="1"/>
      <c r="D301" s="1">
        <v>696</v>
      </c>
      <c r="E301" s="1">
        <v>0.20844478064318817</v>
      </c>
      <c r="F301" s="1"/>
      <c r="G301" s="1">
        <v>696</v>
      </c>
      <c r="H301" s="1">
        <v>0.26056157457315399</v>
      </c>
      <c r="I301" s="1"/>
      <c r="J301" s="1"/>
      <c r="K301" s="1"/>
    </row>
    <row r="302" spans="1:11" ht="15" x14ac:dyDescent="0.25">
      <c r="A302" s="1">
        <v>698</v>
      </c>
      <c r="B302" s="1">
        <v>0.1453181004775419</v>
      </c>
      <c r="C302" s="1"/>
      <c r="D302" s="1">
        <v>698</v>
      </c>
      <c r="E302" s="1">
        <v>0.20418847082179781</v>
      </c>
      <c r="F302" s="1"/>
      <c r="G302" s="1">
        <v>698</v>
      </c>
      <c r="H302" s="1">
        <v>0.25547344872447575</v>
      </c>
      <c r="I302" s="1"/>
      <c r="J302" s="1"/>
      <c r="K302" s="1"/>
    </row>
    <row r="303" spans="1:11" ht="15" x14ac:dyDescent="0.25">
      <c r="A303" s="1">
        <v>700</v>
      </c>
      <c r="B303" s="1">
        <v>0.14235377699533369</v>
      </c>
      <c r="C303" s="1"/>
      <c r="D303" s="1">
        <v>700</v>
      </c>
      <c r="E303" s="1">
        <v>0.20004854764074564</v>
      </c>
      <c r="F303" s="1"/>
      <c r="G303" s="1">
        <v>700</v>
      </c>
      <c r="H303" s="1">
        <v>0.25051034110521853</v>
      </c>
      <c r="I303" s="1"/>
      <c r="J303" s="1"/>
      <c r="K303" s="1"/>
    </row>
    <row r="304" spans="1:11" ht="15" x14ac:dyDescent="0.25">
      <c r="A304" s="1">
        <v>702</v>
      </c>
      <c r="B304" s="1">
        <v>0.1394759537599024</v>
      </c>
      <c r="C304" s="1"/>
      <c r="D304" s="1">
        <v>702</v>
      </c>
      <c r="E304" s="1">
        <v>0.19602140911308552</v>
      </c>
      <c r="F304" s="1"/>
      <c r="G304" s="1">
        <v>702</v>
      </c>
      <c r="H304" s="1">
        <v>0.24566913462406526</v>
      </c>
      <c r="I304" s="1"/>
      <c r="J304" s="1"/>
      <c r="K304" s="1"/>
    </row>
    <row r="305" spans="1:11" ht="15" x14ac:dyDescent="0.25">
      <c r="A305" s="1">
        <v>704</v>
      </c>
      <c r="B305" s="1">
        <v>0.13668154975177615</v>
      </c>
      <c r="C305" s="1"/>
      <c r="D305" s="1">
        <v>704</v>
      </c>
      <c r="E305" s="1">
        <v>0.19210355956265224</v>
      </c>
      <c r="F305" s="1"/>
      <c r="G305" s="1">
        <v>704</v>
      </c>
      <c r="H305" s="1">
        <v>0.24094675890018735</v>
      </c>
      <c r="I305" s="1"/>
      <c r="J305" s="1"/>
      <c r="K305" s="1"/>
    </row>
    <row r="306" spans="1:11" ht="15" x14ac:dyDescent="0.25">
      <c r="A306" s="1">
        <v>706</v>
      </c>
      <c r="B306" s="1">
        <v>0.13396760615918579</v>
      </c>
      <c r="C306" s="1"/>
      <c r="D306" s="1">
        <v>706</v>
      </c>
      <c r="E306" s="1">
        <v>0.18829160807541767</v>
      </c>
      <c r="F306" s="1"/>
      <c r="G306" s="1">
        <v>706</v>
      </c>
      <c r="H306" s="1">
        <v>0.2363401932283854</v>
      </c>
      <c r="I306" s="1"/>
      <c r="J306" s="1"/>
      <c r="K306" s="1"/>
    </row>
    <row r="307" spans="1:11" ht="15" x14ac:dyDescent="0.25">
      <c r="A307" s="1">
        <v>708</v>
      </c>
      <c r="B307" s="1">
        <v>0.13133128148694861</v>
      </c>
      <c r="C307" s="1"/>
      <c r="D307" s="1">
        <v>708</v>
      </c>
      <c r="E307" s="1">
        <v>0.18458226675892275</v>
      </c>
      <c r="F307" s="1"/>
      <c r="G307" s="1">
        <v>708</v>
      </c>
      <c r="H307" s="1">
        <v>0.23184646908261575</v>
      </c>
      <c r="I307" s="1"/>
      <c r="J307" s="1"/>
      <c r="K307" s="1"/>
    </row>
    <row r="308" spans="1:11" ht="15" x14ac:dyDescent="0.25">
      <c r="A308" s="1">
        <v>710</v>
      </c>
      <c r="B308" s="1">
        <v>0.12876984682275328</v>
      </c>
      <c r="C308" s="1"/>
      <c r="D308" s="1">
        <v>710</v>
      </c>
      <c r="E308" s="1">
        <v>0.18097234884175384</v>
      </c>
      <c r="F308" s="1"/>
      <c r="G308" s="1">
        <v>710</v>
      </c>
      <c r="H308" s="1">
        <v>0.22746267219964944</v>
      </c>
      <c r="I308" s="1"/>
      <c r="J308" s="1"/>
      <c r="K308" s="1"/>
    </row>
    <row r="309" spans="1:11" ht="15" x14ac:dyDescent="0.25">
      <c r="A309" s="1">
        <v>712</v>
      </c>
      <c r="B309" s="1">
        <v>0.12628068126223579</v>
      </c>
      <c r="C309" s="1"/>
      <c r="D309" s="1">
        <v>712</v>
      </c>
      <c r="E309" s="1">
        <v>0.17745876664156257</v>
      </c>
      <c r="F309" s="1"/>
      <c r="G309" s="1">
        <v>712</v>
      </c>
      <c r="H309" s="1">
        <v>0.22318594428168459</v>
      </c>
      <c r="I309" s="1"/>
      <c r="J309" s="1"/>
      <c r="K309" s="1"/>
    </row>
    <row r="310" spans="1:11" ht="15" x14ac:dyDescent="0.25">
      <c r="A310" s="1">
        <v>714</v>
      </c>
      <c r="B310" s="1">
        <v>0.12386126749306692</v>
      </c>
      <c r="C310" s="1"/>
      <c r="D310" s="1">
        <v>714</v>
      </c>
      <c r="E310" s="1">
        <v>0.17403852942694409</v>
      </c>
      <c r="F310" s="1"/>
      <c r="G310" s="1">
        <v>714</v>
      </c>
      <c r="H310" s="1">
        <v>0.21901348435398638</v>
      </c>
      <c r="I310" s="1"/>
      <c r="J310" s="1"/>
      <c r="K310" s="1"/>
    </row>
    <row r="311" spans="1:11" ht="15" x14ac:dyDescent="0.25">
      <c r="A311" s="1">
        <v>716</v>
      </c>
      <c r="B311" s="1">
        <v>0.12150918753730933</v>
      </c>
      <c r="C311" s="1"/>
      <c r="D311" s="1">
        <v>716</v>
      </c>
      <c r="E311" s="1">
        <v>0.17070874119563617</v>
      </c>
      <c r="F311" s="1"/>
      <c r="G311" s="1">
        <v>716</v>
      </c>
      <c r="H311" s="1">
        <v>0.21494254981091687</v>
      </c>
      <c r="I311" s="1"/>
      <c r="J311" s="1"/>
      <c r="K311" s="1"/>
    </row>
    <row r="312" spans="1:11" ht="15" x14ac:dyDescent="0.25">
      <c r="A312" s="1">
        <v>718</v>
      </c>
      <c r="B312" s="1">
        <v>0.11922211865049892</v>
      </c>
      <c r="C312" s="1"/>
      <c r="D312" s="1">
        <v>718</v>
      </c>
      <c r="E312" s="1">
        <v>0.16746659838889266</v>
      </c>
      <c r="F312" s="1"/>
      <c r="G312" s="1">
        <v>718</v>
      </c>
      <c r="H312" s="1">
        <v>0.21097045718125962</v>
      </c>
      <c r="I312" s="1"/>
      <c r="J312" s="1"/>
      <c r="K312" s="1"/>
    </row>
    <row r="313" spans="1:11" ht="15" x14ac:dyDescent="0.25">
      <c r="A313" s="1">
        <v>720</v>
      </c>
      <c r="B313" s="1">
        <v>0.11699782937522407</v>
      </c>
      <c r="C313" s="1"/>
      <c r="D313" s="1">
        <v>720</v>
      </c>
      <c r="E313" s="1">
        <v>0.16430938755954216</v>
      </c>
      <c r="F313" s="1"/>
      <c r="G313" s="1">
        <v>720</v>
      </c>
      <c r="H313" s="1">
        <v>0.20709458264131542</v>
      </c>
      <c r="I313" s="1"/>
      <c r="J313" s="1"/>
      <c r="K313" s="1"/>
    </row>
    <row r="314" spans="1:11" ht="15" x14ac:dyDescent="0.25">
      <c r="A314" s="1">
        <v>722</v>
      </c>
      <c r="B314" s="1">
        <v>0.11483417574644528</v>
      </c>
      <c r="C314" s="1"/>
      <c r="D314" s="1">
        <v>722</v>
      </c>
      <c r="E314" s="1">
        <v>0.16123448300912291</v>
      </c>
      <c r="F314" s="1"/>
      <c r="G314" s="1">
        <v>722</v>
      </c>
      <c r="H314" s="1">
        <v>0.20331236230203387</v>
      </c>
      <c r="I314" s="1"/>
      <c r="J314" s="1"/>
      <c r="K314" s="1"/>
    </row>
    <row r="315" spans="1:11" ht="15" x14ac:dyDescent="0.25">
      <c r="A315" s="1">
        <v>724</v>
      </c>
      <c r="B315" s="1">
        <v>0.11272909764534456</v>
      </c>
      <c r="C315" s="1"/>
      <c r="D315" s="1">
        <v>724</v>
      </c>
      <c r="E315" s="1">
        <v>0.15823934440757781</v>
      </c>
      <c r="F315" s="1"/>
      <c r="G315" s="1">
        <v>724</v>
      </c>
      <c r="H315" s="1">
        <v>0.19962129229431025</v>
      </c>
      <c r="I315" s="1"/>
      <c r="J315" s="1"/>
      <c r="K315" s="1"/>
    </row>
    <row r="316" spans="1:11" ht="15" x14ac:dyDescent="0.25">
      <c r="A316" s="1">
        <v>726</v>
      </c>
      <c r="B316" s="1">
        <v>0.11068061529815332</v>
      </c>
      <c r="C316" s="1"/>
      <c r="D316" s="1">
        <v>726</v>
      </c>
      <c r="E316" s="1">
        <v>0.15532151440728226</v>
      </c>
      <c r="F316" s="1"/>
      <c r="G316" s="1">
        <v>726</v>
      </c>
      <c r="H316" s="1">
        <v>0.19601892867462645</v>
      </c>
      <c r="I316" s="1"/>
      <c r="J316" s="1"/>
      <c r="K316" s="1"/>
    </row>
    <row r="317" spans="1:11" ht="15" x14ac:dyDescent="0.25">
      <c r="A317" s="1">
        <v>728</v>
      </c>
      <c r="B317" s="1">
        <v>0.10868682591612877</v>
      </c>
      <c r="C317" s="1"/>
      <c r="D317" s="1">
        <v>728</v>
      </c>
      <c r="E317" s="1">
        <v>0.15247861626162573</v>
      </c>
      <c r="F317" s="1"/>
      <c r="G317" s="1">
        <v>728</v>
      </c>
      <c r="H317" s="1">
        <v>0.19250288717134734</v>
      </c>
      <c r="I317" s="1"/>
      <c r="J317" s="1"/>
      <c r="K317" s="1"/>
    </row>
    <row r="318" spans="1:11" ht="15" x14ac:dyDescent="0.25">
      <c r="A318" s="1">
        <v>730</v>
      </c>
      <c r="B318" s="1">
        <v>0.10674590047264532</v>
      </c>
      <c r="C318" s="1"/>
      <c r="D318" s="1">
        <v>730</v>
      </c>
      <c r="E318" s="1">
        <v>0.14970835145700268</v>
      </c>
      <c r="F318" s="1"/>
      <c r="G318" s="1">
        <v>730</v>
      </c>
      <c r="H318" s="1">
        <v>0.1890708427902571</v>
      </c>
      <c r="I318" s="1"/>
      <c r="J318" s="1"/>
      <c r="K318" s="1"/>
    </row>
    <row r="319" spans="1:11" ht="15" x14ac:dyDescent="0.25">
      <c r="A319" s="1">
        <v>732</v>
      </c>
      <c r="B319" s="1">
        <v>0.10485608061322838</v>
      </c>
      <c r="C319" s="1"/>
      <c r="D319" s="1">
        <v>732</v>
      </c>
      <c r="E319" s="1">
        <v>0.14700849736581278</v>
      </c>
      <c r="F319" s="1"/>
      <c r="G319" s="1">
        <v>732</v>
      </c>
      <c r="H319" s="1">
        <v>0.18572052929634097</v>
      </c>
      <c r="I319" s="1"/>
      <c r="J319" s="1"/>
      <c r="K319" s="1"/>
    </row>
    <row r="320" spans="1:11" ht="15" x14ac:dyDescent="0.25">
      <c r="A320" s="1">
        <v>734</v>
      </c>
      <c r="B320" s="1">
        <v>0.10301567569424097</v>
      </c>
      <c r="C320" s="1"/>
      <c r="D320" s="1">
        <v>734</v>
      </c>
      <c r="E320" s="1">
        <v>0.14437690492699184</v>
      </c>
      <c r="F320" s="1"/>
      <c r="G320" s="1">
        <v>734</v>
      </c>
      <c r="H320" s="1">
        <v>0.18244973858728719</v>
      </c>
      <c r="I320" s="1"/>
      <c r="J320" s="1"/>
      <c r="K320" s="1"/>
    </row>
    <row r="321" spans="1:11" ht="15" x14ac:dyDescent="0.25">
      <c r="A321" s="1">
        <v>736</v>
      </c>
      <c r="B321" s="1">
        <v>0.10122305994590963</v>
      </c>
      <c r="C321" s="1"/>
      <c r="D321" s="1">
        <v>736</v>
      </c>
      <c r="E321" s="1">
        <v>0.1418114963595779</v>
      </c>
      <c r="F321" s="1"/>
      <c r="G321" s="1">
        <v>736</v>
      </c>
      <c r="H321" s="1">
        <v>0.17925631997283575</v>
      </c>
      <c r="I321" s="1"/>
      <c r="J321" s="1"/>
      <c r="K321" s="1"/>
    </row>
    <row r="322" spans="1:11" ht="15" x14ac:dyDescent="0.25">
      <c r="A322" s="1">
        <v>738</v>
      </c>
      <c r="B322" s="1">
        <v>9.9476669755315217E-2</v>
      </c>
      <c r="C322" s="1"/>
      <c r="D322" s="1">
        <v>738</v>
      </c>
      <c r="E322" s="1">
        <v>0.13931026291396709</v>
      </c>
      <c r="F322" s="1"/>
      <c r="G322" s="1">
        <v>738</v>
      </c>
      <c r="H322" s="1">
        <v>0.17613817937278919</v>
      </c>
      <c r="I322" s="1"/>
      <c r="J322" s="1"/>
      <c r="K322" s="1"/>
    </row>
    <row r="323" spans="1:11" ht="15" x14ac:dyDescent="0.25">
      <c r="A323" s="1">
        <v>740</v>
      </c>
      <c r="B323" s="1">
        <v>9.7775001065017797E-2</v>
      </c>
      <c r="C323" s="1"/>
      <c r="D323" s="1">
        <v>740</v>
      </c>
      <c r="E323" s="1">
        <v>0.13687126266472183</v>
      </c>
      <c r="F323" s="1"/>
      <c r="G323" s="1">
        <v>740</v>
      </c>
      <c r="H323" s="1">
        <v>0.17309327844534816</v>
      </c>
      <c r="I323" s="1"/>
      <c r="J323" s="1"/>
      <c r="K323" s="1"/>
    </row>
    <row r="324" spans="1:11" ht="15" x14ac:dyDescent="0.25">
      <c r="A324" s="1">
        <v>742</v>
      </c>
      <c r="B324" s="1">
        <v>9.6116606882998612E-2</v>
      </c>
      <c r="C324" s="1"/>
      <c r="D324" s="1">
        <v>742</v>
      </c>
      <c r="E324" s="1">
        <v>0.13449261834809645</v>
      </c>
      <c r="F324" s="1"/>
      <c r="G324" s="1">
        <v>742</v>
      </c>
      <c r="H324" s="1">
        <v>0.17011963365630045</v>
      </c>
      <c r="I324" s="1"/>
      <c r="J324" s="1"/>
      <c r="K324" s="1"/>
    </row>
    <row r="325" spans="1:11" ht="15" x14ac:dyDescent="0.25">
      <c r="A325" s="1">
        <v>744</v>
      </c>
      <c r="B325" s="1">
        <v>9.4500094899663267E-2</v>
      </c>
      <c r="C325" s="1"/>
      <c r="D325" s="1">
        <v>744</v>
      </c>
      <c r="E325" s="1">
        <v>0.13217251524685136</v>
      </c>
      <c r="F325" s="1"/>
      <c r="G325" s="1">
        <v>744</v>
      </c>
      <c r="H325" s="1">
        <v>0.16721531529863165</v>
      </c>
      <c r="I325" s="1"/>
      <c r="J325" s="1"/>
      <c r="K325" s="1"/>
    </row>
    <row r="326" spans="1:11" ht="15" x14ac:dyDescent="0.25">
      <c r="A326" s="1">
        <v>746</v>
      </c>
      <c r="B326" s="1">
        <v>9.2924125207717423E-2</v>
      </c>
      <c r="C326" s="1"/>
      <c r="D326" s="1">
        <v>746</v>
      </c>
      <c r="E326" s="1">
        <v>0.12990919912436016</v>
      </c>
      <c r="F326" s="1"/>
      <c r="G326" s="1">
        <v>746</v>
      </c>
      <c r="H326" s="1">
        <v>0.16437844647115396</v>
      </c>
      <c r="I326" s="1"/>
      <c r="J326" s="1"/>
      <c r="K326" s="1"/>
    </row>
    <row r="327" spans="1:11" ht="15" x14ac:dyDescent="0.25">
      <c r="A327" s="1">
        <v>748</v>
      </c>
      <c r="B327" s="1">
        <v>9.1387408120817359E-2</v>
      </c>
      <c r="C327" s="1"/>
      <c r="D327" s="1">
        <v>748</v>
      </c>
      <c r="E327" s="1">
        <v>0.12770097420956839</v>
      </c>
      <c r="F327" s="1"/>
      <c r="G327" s="1">
        <v>748</v>
      </c>
      <c r="H327" s="1">
        <v>0.1616072020239312</v>
      </c>
      <c r="I327" s="1"/>
      <c r="J327" s="1"/>
      <c r="K327" s="1"/>
    </row>
    <row r="328" spans="1:11" ht="15" x14ac:dyDescent="0.25">
      <c r="A328" s="1">
        <v>750</v>
      </c>
      <c r="B328" s="1">
        <v>8.9888702086981298E-2</v>
      </c>
      <c r="C328" s="1"/>
      <c r="D328" s="1">
        <v>750</v>
      </c>
      <c r="E328" s="1">
        <v>0.12554620123391214</v>
      </c>
      <c r="F328" s="1"/>
      <c r="G328" s="1">
        <v>750</v>
      </c>
      <c r="H328" s="1">
        <v>0.15889980747747035</v>
      </c>
      <c r="I328" s="1"/>
      <c r="J328" s="1"/>
      <c r="K328" s="1"/>
    </row>
    <row r="329" spans="1:11" ht="15" x14ac:dyDescent="0.25">
      <c r="A329" s="1">
        <v>752</v>
      </c>
      <c r="B329" s="1">
        <v>8.8426811692868146E-2</v>
      </c>
      <c r="C329" s="1"/>
      <c r="D329" s="1">
        <v>752</v>
      </c>
      <c r="E329" s="1">
        <v>0.12344329552096212</v>
      </c>
      <c r="F329" s="1"/>
      <c r="G329" s="1">
        <v>752</v>
      </c>
      <c r="H329" s="1">
        <v>0.15625453792195676</v>
      </c>
      <c r="I329" s="1"/>
      <c r="J329" s="1"/>
      <c r="K329" s="1"/>
    </row>
    <row r="330" spans="1:11" ht="15" x14ac:dyDescent="0.25">
      <c r="A330" s="1">
        <v>754</v>
      </c>
      <c r="B330" s="1">
        <v>8.7000585755124038E-2</v>
      </c>
      <c r="C330" s="1"/>
      <c r="D330" s="1">
        <v>754</v>
      </c>
      <c r="E330" s="1">
        <v>0.12139072512923321</v>
      </c>
      <c r="F330" s="1"/>
      <c r="G330" s="1">
        <v>754</v>
      </c>
      <c r="H330" s="1">
        <v>0.15366971690212905</v>
      </c>
      <c r="I330" s="1"/>
      <c r="J330" s="1"/>
      <c r="K330" s="1"/>
    </row>
    <row r="331" spans="1:11" ht="15" x14ac:dyDescent="0.25">
      <c r="A331" s="1">
        <v>756</v>
      </c>
      <c r="B331" s="1">
        <v>8.5608915495118065E-2</v>
      </c>
      <c r="C331" s="1"/>
      <c r="D331" s="1">
        <v>756</v>
      </c>
      <c r="E331" s="1">
        <v>0.11938700904830357</v>
      </c>
      <c r="F331" s="1"/>
      <c r="G331" s="1">
        <v>756</v>
      </c>
      <c r="H331" s="1">
        <v>0.15114371529280779</v>
      </c>
      <c r="I331" s="1"/>
      <c r="J331" s="1"/>
      <c r="K331" s="1"/>
    </row>
    <row r="332" spans="1:11" ht="15" x14ac:dyDescent="0.25">
      <c r="A332" s="1">
        <v>758</v>
      </c>
      <c r="B332" s="1">
        <v>8.4250732793515914E-2</v>
      </c>
      <c r="C332" s="1"/>
      <c r="D332" s="1">
        <v>758</v>
      </c>
      <c r="E332" s="1">
        <v>0.11743071544817529</v>
      </c>
      <c r="F332" s="1"/>
      <c r="G332" s="1">
        <v>758</v>
      </c>
      <c r="H332" s="1">
        <v>0.14867495016953858</v>
      </c>
      <c r="I332" s="1"/>
      <c r="J332" s="1"/>
      <c r="K332" s="1"/>
    </row>
    <row r="333" spans="1:11" ht="15" x14ac:dyDescent="0.25">
      <c r="A333" s="1">
        <v>760</v>
      </c>
      <c r="B333" s="1">
        <v>8.2925008521241739E-2</v>
      </c>
      <c r="C333" s="1"/>
      <c r="D333" s="1">
        <v>760</v>
      </c>
      <c r="E333" s="1">
        <v>0.11552045998157212</v>
      </c>
      <c r="F333" s="1"/>
      <c r="G333" s="1">
        <v>760</v>
      </c>
      <c r="H333" s="1">
        <v>0.14626188367829884</v>
      </c>
      <c r="I333" s="1"/>
      <c r="J333" s="1"/>
      <c r="K333" s="1"/>
    </row>
    <row r="334" spans="1:11" ht="15" x14ac:dyDescent="0.25">
      <c r="A334" s="1">
        <v>762</v>
      </c>
      <c r="B334" s="1">
        <v>8.163075094352068E-2</v>
      </c>
      <c r="C334" s="1"/>
      <c r="D334" s="1">
        <v>762</v>
      </c>
      <c r="E334" s="1">
        <v>0.11365490413871271</v>
      </c>
      <c r="F334" s="1"/>
      <c r="G334" s="1">
        <v>762</v>
      </c>
      <c r="H334" s="1">
        <v>0.14390302190778637</v>
      </c>
      <c r="I334" s="1"/>
      <c r="J334" s="1"/>
      <c r="K334" s="1"/>
    </row>
    <row r="335" spans="1:11" ht="15" x14ac:dyDescent="0.25">
      <c r="A335" s="1">
        <v>764</v>
      </c>
      <c r="B335" s="1">
        <v>8.0367004193797498E-2</v>
      </c>
      <c r="C335" s="1"/>
      <c r="D335" s="1">
        <v>764</v>
      </c>
      <c r="E335" s="1">
        <v>0.1118327536539313</v>
      </c>
      <c r="F335" s="1"/>
      <c r="G335" s="1">
        <v>764</v>
      </c>
      <c r="H335" s="1">
        <v>0.14159691376736028</v>
      </c>
      <c r="I335" s="1"/>
      <c r="J335" s="1"/>
      <c r="K335" s="1"/>
    </row>
    <row r="336" spans="1:11" ht="15" x14ac:dyDescent="0.25">
      <c r="A336" s="1">
        <v>766</v>
      </c>
      <c r="B336" s="1">
        <v>7.9132846814456315E-2</v>
      </c>
      <c r="C336" s="1"/>
      <c r="D336" s="1">
        <v>766</v>
      </c>
      <c r="E336" s="1">
        <v>0.11005275696339389</v>
      </c>
      <c r="F336" s="1"/>
      <c r="G336" s="1">
        <v>766</v>
      </c>
      <c r="H336" s="1">
        <v>0.13934214987336402</v>
      </c>
      <c r="I336" s="1"/>
      <c r="J336" s="1"/>
      <c r="K336" s="1"/>
    </row>
    <row r="337" spans="1:11" ht="15" x14ac:dyDescent="0.25">
      <c r="A337" s="1">
        <v>768</v>
      </c>
      <c r="B337" s="1">
        <v>7.7927390361388738E-2</v>
      </c>
      <c r="C337" s="1"/>
      <c r="D337" s="1">
        <v>768</v>
      </c>
      <c r="E337" s="1">
        <v>0.10831370371305316</v>
      </c>
      <c r="F337" s="1"/>
      <c r="G337" s="1">
        <v>768</v>
      </c>
      <c r="H337" s="1">
        <v>0.13713736144618249</v>
      </c>
      <c r="I337" s="1"/>
      <c r="J337" s="1"/>
      <c r="K337" s="1"/>
    </row>
    <row r="338" spans="1:11" ht="15" x14ac:dyDescent="0.25">
      <c r="A338" s="1">
        <v>770</v>
      </c>
      <c r="B338" s="1">
        <v>7.6749778069566732E-2</v>
      </c>
      <c r="C338" s="1"/>
      <c r="D338" s="1">
        <v>770</v>
      </c>
      <c r="E338" s="1">
        <v>0.10661442331588833</v>
      </c>
      <c r="F338" s="1"/>
      <c r="G338" s="1">
        <v>770</v>
      </c>
      <c r="H338" s="1">
        <v>0.1349812192201082</v>
      </c>
      <c r="I338" s="1"/>
      <c r="J338" s="1"/>
      <c r="K338" s="1"/>
    </row>
    <row r="339" spans="1:11" ht="15" x14ac:dyDescent="0.25">
      <c r="A339" s="1">
        <v>772</v>
      </c>
      <c r="B339" s="1">
        <v>7.5599183576892881E-2</v>
      </c>
      <c r="C339" s="1"/>
      <c r="D339" s="1">
        <v>772</v>
      </c>
      <c r="E339" s="1">
        <v>0.10495378355741347</v>
      </c>
      <c r="F339" s="1"/>
      <c r="G339" s="1">
        <v>772</v>
      </c>
      <c r="H339" s="1">
        <v>0.13287243236778001</v>
      </c>
      <c r="I339" s="1"/>
      <c r="J339" s="1"/>
      <c r="K339" s="1"/>
    </row>
    <row r="340" spans="1:11" ht="15" x14ac:dyDescent="0.25">
      <c r="A340" s="1">
        <v>774</v>
      </c>
      <c r="B340" s="1">
        <v>7.4474809703722E-2</v>
      </c>
      <c r="C340" s="1"/>
      <c r="D340" s="1">
        <v>774</v>
      </c>
      <c r="E340" s="1">
        <v>0.10333068924836231</v>
      </c>
      <c r="F340" s="1"/>
      <c r="G340" s="1">
        <v>774</v>
      </c>
      <c r="H340" s="1">
        <v>0.13080974744072893</v>
      </c>
      <c r="I340" s="1"/>
      <c r="J340" s="1"/>
      <c r="K340" s="1"/>
    </row>
    <row r="341" spans="1:11" ht="15" x14ac:dyDescent="0.25">
      <c r="A341" s="1">
        <v>776</v>
      </c>
      <c r="B341" s="1">
        <v>7.3375887285543895E-2</v>
      </c>
      <c r="C341" s="1"/>
      <c r="D341" s="1">
        <v>776</v>
      </c>
      <c r="E341" s="1">
        <v>0.10174408092343323</v>
      </c>
      <c r="F341" s="1"/>
      <c r="G341" s="1">
        <v>776</v>
      </c>
      <c r="H341" s="1">
        <v>0.12879194732732646</v>
      </c>
      <c r="I341" s="1"/>
      <c r="J341" s="1"/>
      <c r="K341" s="1"/>
    </row>
    <row r="342" spans="1:11" ht="15" x14ac:dyDescent="0.25">
      <c r="A342" s="1">
        <v>778</v>
      </c>
      <c r="B342" s="1">
        <v>7.2301674056435505E-2</v>
      </c>
      <c r="C342" s="1"/>
      <c r="D342" s="1">
        <v>778</v>
      </c>
      <c r="E342" s="1">
        <v>0.1001929335849211</v>
      </c>
      <c r="F342" s="1"/>
      <c r="G342" s="1">
        <v>778</v>
      </c>
      <c r="H342" s="1">
        <v>0.12681785022921377</v>
      </c>
      <c r="I342" s="1"/>
      <c r="J342" s="1"/>
      <c r="K342" s="1"/>
    </row>
    <row r="343" spans="1:11" ht="15" x14ac:dyDescent="0.25">
      <c r="A343" s="1">
        <v>780</v>
      </c>
      <c r="B343" s="1">
        <v>7.1251453580989943E-2</v>
      </c>
      <c r="C343" s="1"/>
      <c r="D343" s="1">
        <v>780</v>
      </c>
      <c r="E343" s="1">
        <v>9.8676255490053544E-2</v>
      </c>
      <c r="F343" s="1"/>
      <c r="G343" s="1">
        <v>780</v>
      </c>
      <c r="H343" s="1">
        <v>0.12488630865713057</v>
      </c>
      <c r="I343" s="1"/>
      <c r="J343" s="1"/>
      <c r="K343" s="1"/>
    </row>
    <row r="344" spans="1:11" ht="15" x14ac:dyDescent="0.25">
      <c r="A344" s="1">
        <v>782</v>
      </c>
      <c r="B344" s="1">
        <v>7.0224534232516067E-2</v>
      </c>
      <c r="C344" s="1"/>
      <c r="D344" s="1">
        <v>782</v>
      </c>
      <c r="E344" s="1">
        <v>9.719308698082485E-2</v>
      </c>
      <c r="F344" s="1"/>
      <c r="G344" s="1">
        <v>782</v>
      </c>
      <c r="H344" s="1">
        <v>0.12299620844686387</v>
      </c>
      <c r="I344" s="1"/>
      <c r="J344" s="1"/>
      <c r="K344" s="1"/>
    </row>
    <row r="345" spans="1:11" ht="15" x14ac:dyDescent="0.25">
      <c r="A345" s="1">
        <v>784</v>
      </c>
      <c r="B345" s="1">
        <v>6.922024821543693E-2</v>
      </c>
      <c r="C345" s="1"/>
      <c r="D345" s="1">
        <v>784</v>
      </c>
      <c r="E345" s="1">
        <v>9.5742499355109145E-2</v>
      </c>
      <c r="F345" s="1"/>
      <c r="G345" s="1">
        <v>784</v>
      </c>
      <c r="H345" s="1">
        <v>0.12114646779591509</v>
      </c>
      <c r="I345" s="1"/>
      <c r="J345" s="1"/>
      <c r="K345" s="1"/>
    </row>
    <row r="346" spans="1:11" ht="15" x14ac:dyDescent="0.25">
      <c r="A346" s="1">
        <v>786</v>
      </c>
      <c r="B346" s="1">
        <v>6.8237950629850053E-2</v>
      </c>
      <c r="C346" s="1"/>
      <c r="D346" s="1">
        <v>786</v>
      </c>
      <c r="E346" s="1">
        <v>9.432359377784183E-2</v>
      </c>
      <c r="F346" s="1"/>
      <c r="G346" s="1">
        <v>786</v>
      </c>
      <c r="H346" s="1">
        <v>0.11933603632133138</v>
      </c>
      <c r="I346" s="1"/>
      <c r="J346" s="1"/>
      <c r="K346" s="1"/>
    </row>
    <row r="347" spans="1:11" ht="15" x14ac:dyDescent="0.25">
      <c r="A347" s="1">
        <v>788</v>
      </c>
      <c r="B347" s="1">
        <v>6.7277018576367253E-2</v>
      </c>
      <c r="C347" s="1"/>
      <c r="D347" s="1">
        <v>788</v>
      </c>
      <c r="E347" s="1">
        <v>9.2935500231047463E-2</v>
      </c>
      <c r="F347" s="1"/>
      <c r="G347" s="1">
        <v>788</v>
      </c>
      <c r="H347" s="1">
        <v>0.11756389413903279</v>
      </c>
      <c r="I347" s="1"/>
      <c r="J347" s="1"/>
      <c r="K347" s="1"/>
    </row>
    <row r="348" spans="1:11" ht="15" x14ac:dyDescent="0.25">
      <c r="A348" s="1">
        <v>790</v>
      </c>
      <c r="B348" s="1">
        <v>6.6336850299382077E-2</v>
      </c>
      <c r="C348" s="1"/>
      <c r="D348" s="1">
        <v>790</v>
      </c>
      <c r="E348" s="1">
        <v>9.1577376501511543E-2</v>
      </c>
      <c r="F348" s="1"/>
      <c r="G348" s="1">
        <v>790</v>
      </c>
      <c r="H348" s="1">
        <v>0.11582905096487284</v>
      </c>
      <c r="I348" s="1"/>
      <c r="J348" s="1"/>
      <c r="K348" s="1"/>
    </row>
    <row r="349" spans="1:11" ht="15" x14ac:dyDescent="0.25">
      <c r="A349" s="1">
        <v>792</v>
      </c>
      <c r="B349" s="1">
        <v>6.5416864367033201E-2</v>
      </c>
      <c r="C349" s="1"/>
      <c r="D349" s="1">
        <v>792</v>
      </c>
      <c r="E349" s="1">
        <v>9.0248407204895909E-2</v>
      </c>
      <c r="F349" s="1"/>
      <c r="G349" s="1">
        <v>792</v>
      </c>
      <c r="H349" s="1">
        <v>0.11413054523754285</v>
      </c>
      <c r="I349" s="1"/>
      <c r="J349" s="1"/>
      <c r="K349" s="1"/>
    </row>
    <row r="350" spans="1:11" ht="15" x14ac:dyDescent="0.25">
      <c r="A350" s="1">
        <v>794</v>
      </c>
      <c r="B350" s="1">
        <v>6.4516498886188156E-2</v>
      </c>
      <c r="C350" s="1"/>
      <c r="D350" s="1">
        <v>794</v>
      </c>
      <c r="E350" s="1">
        <v>8.8947802845117829E-2</v>
      </c>
      <c r="F350" s="1"/>
      <c r="G350" s="1">
        <v>794</v>
      </c>
      <c r="H350" s="1">
        <v>0.11246744326339175</v>
      </c>
      <c r="I350" s="1"/>
      <c r="J350" s="1"/>
      <c r="K350" s="1"/>
    </row>
    <row r="351" spans="1:11" ht="15" x14ac:dyDescent="0.25">
      <c r="A351" s="1">
        <v>796</v>
      </c>
      <c r="B351" s="1">
        <v>6.3635210750872528E-2</v>
      </c>
      <c r="C351" s="1"/>
      <c r="D351" s="1">
        <v>796</v>
      </c>
      <c r="E351" s="1">
        <v>8.7674798907833695E-2</v>
      </c>
      <c r="F351" s="1"/>
      <c r="G351" s="1">
        <v>796</v>
      </c>
      <c r="H351" s="1">
        <v>0.11083883838311526</v>
      </c>
      <c r="I351" s="1"/>
      <c r="J351" s="1"/>
      <c r="K351" s="1"/>
    </row>
    <row r="352" spans="1:11" ht="15" x14ac:dyDescent="0.25">
      <c r="A352" s="1">
        <v>798</v>
      </c>
      <c r="B352" s="1">
        <v>6.2772474922607402E-2</v>
      </c>
      <c r="C352" s="1"/>
      <c r="D352" s="1">
        <v>798</v>
      </c>
      <c r="E352" s="1">
        <v>8.6428654986878906E-2</v>
      </c>
      <c r="F352" s="1"/>
      <c r="G352" s="1">
        <v>798</v>
      </c>
      <c r="H352" s="1">
        <v>0.10924385016023641</v>
      </c>
      <c r="I352" s="1"/>
      <c r="J352" s="1"/>
      <c r="K352" s="1"/>
    </row>
    <row r="353" spans="1:11" ht="15" x14ac:dyDescent="0.25">
      <c r="A353" s="1">
        <v>800</v>
      </c>
      <c r="B353" s="1">
        <v>6.1927783741231535E-2</v>
      </c>
      <c r="C353" s="1"/>
      <c r="D353" s="1">
        <v>800</v>
      </c>
      <c r="E353" s="1">
        <v>8.5208653942543622E-2</v>
      </c>
      <c r="F353" s="1"/>
      <c r="G353" s="1">
        <v>800</v>
      </c>
      <c r="H353" s="1">
        <v>0.10768162359121758</v>
      </c>
      <c r="I353" s="1"/>
      <c r="J353" s="1"/>
      <c r="K353" s="1"/>
    </row>
  </sheetData>
  <mergeCells count="3">
    <mergeCell ref="A1:B1"/>
    <mergeCell ref="D1:E1"/>
    <mergeCell ref="G1:H1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D8744-511C-43DC-A7A7-F91093F7B289}">
  <dimension ref="A1:K353"/>
  <sheetViews>
    <sheetView workbookViewId="0">
      <selection activeCell="E31" sqref="E31"/>
    </sheetView>
  </sheetViews>
  <sheetFormatPr defaultRowHeight="14.25" x14ac:dyDescent="0.2"/>
  <cols>
    <col min="1" max="1" width="16.375" customWidth="1"/>
    <col min="2" max="2" width="21.375" customWidth="1"/>
    <col min="4" max="4" width="18.5" customWidth="1"/>
    <col min="5" max="5" width="19.125" customWidth="1"/>
    <col min="7" max="7" width="17.5" customWidth="1"/>
    <col min="8" max="8" width="17.125" customWidth="1"/>
    <col min="10" max="10" width="10.75" customWidth="1"/>
    <col min="11" max="11" width="23.625" customWidth="1"/>
  </cols>
  <sheetData>
    <row r="1" spans="1:11" ht="15" x14ac:dyDescent="0.25">
      <c r="A1" s="8" t="s">
        <v>82</v>
      </c>
      <c r="B1" s="8"/>
      <c r="C1" s="1"/>
      <c r="D1" s="8" t="s">
        <v>83</v>
      </c>
      <c r="E1" s="8"/>
      <c r="F1" s="1"/>
      <c r="G1" s="8" t="s">
        <v>84</v>
      </c>
      <c r="H1" s="8"/>
      <c r="I1" s="1"/>
      <c r="J1" s="1" t="s">
        <v>85</v>
      </c>
      <c r="K1" s="1" t="s">
        <v>48</v>
      </c>
    </row>
    <row r="2" spans="1:11" ht="15" x14ac:dyDescent="0.25">
      <c r="A2" s="1" t="s">
        <v>12</v>
      </c>
      <c r="B2" s="1" t="s">
        <v>64</v>
      </c>
      <c r="C2" s="1"/>
      <c r="D2" s="1" t="s">
        <v>12</v>
      </c>
      <c r="E2" s="1" t="s">
        <v>64</v>
      </c>
      <c r="F2" s="1"/>
      <c r="G2" s="1" t="s">
        <v>12</v>
      </c>
      <c r="H2" s="1" t="s">
        <v>64</v>
      </c>
      <c r="I2" s="1"/>
      <c r="J2" s="1" t="s">
        <v>79</v>
      </c>
      <c r="K2" s="1">
        <v>2.6646000000000001</v>
      </c>
    </row>
    <row r="3" spans="1:11" ht="15" x14ac:dyDescent="0.25">
      <c r="A3" s="1">
        <v>100</v>
      </c>
      <c r="B3" s="1">
        <v>1.6569180904417724E-3</v>
      </c>
      <c r="C3" s="1"/>
      <c r="D3" s="1">
        <v>100</v>
      </c>
      <c r="E3" s="1">
        <v>1.8357445933282479E-3</v>
      </c>
      <c r="F3" s="1"/>
      <c r="G3" s="1">
        <v>100</v>
      </c>
      <c r="H3" s="1">
        <v>2.4573884483434227E-3</v>
      </c>
      <c r="I3" s="1"/>
      <c r="J3" s="1" t="s">
        <v>80</v>
      </c>
      <c r="K3" s="1">
        <v>2.6020000000000003</v>
      </c>
    </row>
    <row r="4" spans="1:11" ht="15" x14ac:dyDescent="0.25">
      <c r="A4" s="1">
        <v>102</v>
      </c>
      <c r="B4" s="1">
        <v>1.7574394583593778E-3</v>
      </c>
      <c r="C4" s="1"/>
      <c r="D4" s="1">
        <v>102</v>
      </c>
      <c r="E4" s="1">
        <v>1.9506269436418977E-3</v>
      </c>
      <c r="F4" s="1"/>
      <c r="G4" s="1">
        <v>102</v>
      </c>
      <c r="H4" s="1">
        <v>2.6182381462241944E-3</v>
      </c>
      <c r="I4" s="1"/>
      <c r="J4" s="1" t="s">
        <v>81</v>
      </c>
      <c r="K4" s="1">
        <v>2.7808999999999999</v>
      </c>
    </row>
    <row r="5" spans="1:11" ht="15" x14ac:dyDescent="0.25">
      <c r="A5" s="1">
        <v>104</v>
      </c>
      <c r="B5" s="1">
        <v>1.862794439958626E-3</v>
      </c>
      <c r="C5" s="1"/>
      <c r="D5" s="1">
        <v>104</v>
      </c>
      <c r="E5" s="1">
        <v>2.0714049389782829E-3</v>
      </c>
      <c r="F5" s="1"/>
      <c r="G5" s="1">
        <v>104</v>
      </c>
      <c r="H5" s="1">
        <v>2.7880998700791082E-3</v>
      </c>
      <c r="I5" s="1"/>
      <c r="J5" s="1"/>
      <c r="K5" s="1"/>
    </row>
    <row r="6" spans="1:11" ht="15" x14ac:dyDescent="0.25">
      <c r="A6" s="1">
        <v>106</v>
      </c>
      <c r="B6" s="1">
        <v>1.9732031023269592E-3</v>
      </c>
      <c r="C6" s="1"/>
      <c r="D6" s="1">
        <v>106</v>
      </c>
      <c r="E6" s="1">
        <v>2.1983766524340531E-3</v>
      </c>
      <c r="F6" s="1"/>
      <c r="G6" s="1">
        <v>106</v>
      </c>
      <c r="H6" s="1">
        <v>2.9674916267955487E-3</v>
      </c>
      <c r="I6" s="1"/>
      <c r="J6" s="1"/>
      <c r="K6" s="1"/>
    </row>
    <row r="7" spans="1:11" ht="15" x14ac:dyDescent="0.25">
      <c r="A7" s="1">
        <v>108</v>
      </c>
      <c r="B7" s="1">
        <v>2.0888977533878306E-3</v>
      </c>
      <c r="C7" s="1"/>
      <c r="D7" s="1">
        <v>108</v>
      </c>
      <c r="E7" s="1">
        <v>2.3318583480024246E-3</v>
      </c>
      <c r="F7" s="1"/>
      <c r="G7" s="1">
        <v>108</v>
      </c>
      <c r="H7" s="1">
        <v>3.1569668700488496E-3</v>
      </c>
      <c r="I7" s="1"/>
      <c r="J7" s="1"/>
      <c r="K7" s="1"/>
    </row>
    <row r="8" spans="1:11" ht="15" x14ac:dyDescent="0.25">
      <c r="A8" s="1">
        <v>110</v>
      </c>
      <c r="B8" s="1">
        <v>2.2101237252283301E-3</v>
      </c>
      <c r="C8" s="1"/>
      <c r="D8" s="1">
        <v>110</v>
      </c>
      <c r="E8" s="1">
        <v>2.4721857447663753E-3</v>
      </c>
      <c r="F8" s="1"/>
      <c r="G8" s="1">
        <v>110</v>
      </c>
      <c r="H8" s="1">
        <v>3.3571172481786649E-3</v>
      </c>
      <c r="I8" s="1"/>
      <c r="J8" s="1"/>
      <c r="K8" s="1"/>
    </row>
    <row r="9" spans="1:11" ht="15" x14ac:dyDescent="0.25">
      <c r="A9" s="1">
        <v>112</v>
      </c>
      <c r="B9" s="1">
        <v>2.3371402126676211E-3</v>
      </c>
      <c r="C9" s="1"/>
      <c r="D9" s="1">
        <v>112</v>
      </c>
      <c r="E9" s="1">
        <v>2.6197153785492144E-3</v>
      </c>
      <c r="F9" s="1"/>
      <c r="G9" s="1">
        <v>112</v>
      </c>
      <c r="H9" s="1">
        <v>3.5685755898899885E-3</v>
      </c>
      <c r="I9" s="1"/>
      <c r="J9" s="1"/>
      <c r="K9" s="1"/>
    </row>
    <row r="10" spans="1:11" ht="15" x14ac:dyDescent="0.25">
      <c r="A10" s="1">
        <v>114</v>
      </c>
      <c r="B10" s="1">
        <v>2.4702211714586753E-3</v>
      </c>
      <c r="C10" s="1"/>
      <c r="D10" s="1">
        <v>114</v>
      </c>
      <c r="E10" s="1">
        <v>2.7748260694655524E-3</v>
      </c>
      <c r="F10" s="1"/>
      <c r="G10" s="1">
        <v>114</v>
      </c>
      <c r="H10" s="1">
        <v>3.7920191507915257E-3</v>
      </c>
      <c r="I10" s="1"/>
      <c r="J10" s="1"/>
      <c r="K10" s="1"/>
    </row>
    <row r="11" spans="1:11" ht="15" x14ac:dyDescent="0.25">
      <c r="A11" s="1">
        <v>116</v>
      </c>
      <c r="B11" s="1">
        <v>2.6096562809211354E-3</v>
      </c>
      <c r="C11" s="1"/>
      <c r="D11" s="1">
        <v>116</v>
      </c>
      <c r="E11" s="1">
        <v>2.9379205046071721E-3</v>
      </c>
      <c r="F11" s="1"/>
      <c r="G11" s="1">
        <v>116</v>
      </c>
      <c r="H11" s="1">
        <v>4.0281731462146197E-3</v>
      </c>
      <c r="I11" s="1"/>
      <c r="J11" s="1"/>
      <c r="K11" s="1"/>
    </row>
    <row r="12" spans="1:11" ht="15" x14ac:dyDescent="0.25">
      <c r="A12" s="1">
        <v>118</v>
      </c>
      <c r="B12" s="1">
        <v>2.7557519762013705E-3</v>
      </c>
      <c r="C12" s="1"/>
      <c r="D12" s="1">
        <v>118</v>
      </c>
      <c r="E12" s="1">
        <v>3.1094269459882584E-3</v>
      </c>
      <c r="F12" s="1"/>
      <c r="G12" s="1">
        <v>118</v>
      </c>
      <c r="H12" s="1">
        <v>4.2778145984809779E-3</v>
      </c>
      <c r="I12" s="1"/>
      <c r="J12" s="1"/>
      <c r="K12" s="1"/>
    </row>
    <row r="13" spans="1:11" ht="15" x14ac:dyDescent="0.25">
      <c r="A13" s="1">
        <v>120</v>
      </c>
      <c r="B13" s="1">
        <v>2.9088325558187522E-3</v>
      </c>
      <c r="C13" s="1"/>
      <c r="D13" s="1">
        <v>120</v>
      </c>
      <c r="E13" s="1">
        <v>3.2898010748246831E-3</v>
      </c>
      <c r="F13" s="1"/>
      <c r="G13" s="1">
        <v>120</v>
      </c>
      <c r="H13" s="1">
        <v>4.5417765298164658E-3</v>
      </c>
      <c r="I13" s="1"/>
      <c r="J13" s="1"/>
      <c r="K13" s="1"/>
    </row>
    <row r="14" spans="1:11" ht="15" x14ac:dyDescent="0.25">
      <c r="A14" s="1">
        <v>122</v>
      </c>
      <c r="B14" s="1">
        <v>3.0692413706560062E-3</v>
      </c>
      <c r="C14" s="1"/>
      <c r="D14" s="1">
        <v>122</v>
      </c>
      <c r="E14" s="1">
        <v>3.479527984319275E-3</v>
      </c>
      <c r="F14" s="1"/>
      <c r="G14" s="1">
        <v>122</v>
      </c>
      <c r="H14" s="1">
        <v>4.8209525355094041E-3</v>
      </c>
      <c r="I14" s="1"/>
      <c r="J14" s="1"/>
      <c r="K14" s="1"/>
    </row>
    <row r="15" spans="1:11" ht="15" x14ac:dyDescent="0.25">
      <c r="A15" s="1">
        <v>124</v>
      </c>
      <c r="B15" s="1">
        <v>3.2373421011019365E-3</v>
      </c>
      <c r="C15" s="1"/>
      <c r="D15" s="1">
        <v>124</v>
      </c>
      <c r="E15" s="1">
        <v>3.6791243342884083E-3</v>
      </c>
      <c r="F15" s="1"/>
      <c r="G15" s="1">
        <v>124</v>
      </c>
      <c r="H15" s="1">
        <v>5.1163017757054341E-3</v>
      </c>
      <c r="I15" s="1"/>
      <c r="J15" s="1"/>
      <c r="K15" s="1"/>
    </row>
    <row r="16" spans="1:11" ht="15" x14ac:dyDescent="0.25">
      <c r="A16" s="1">
        <v>126</v>
      </c>
      <c r="B16" s="1">
        <v>3.413520129649017E-3</v>
      </c>
      <c r="C16" s="1"/>
      <c r="D16" s="1">
        <v>126</v>
      </c>
      <c r="E16" s="1">
        <v>3.8891406823042818E-3</v>
      </c>
      <c r="F16" s="1"/>
      <c r="G16" s="1">
        <v>126</v>
      </c>
      <c r="H16" s="1">
        <v>5.428854428471408E-3</v>
      </c>
      <c r="I16" s="1"/>
      <c r="J16" s="1"/>
      <c r="K16" s="1"/>
    </row>
    <row r="17" spans="1:11" ht="15" x14ac:dyDescent="0.25">
      <c r="A17" s="1">
        <v>128</v>
      </c>
      <c r="B17" s="1">
        <v>3.598184016913919E-3</v>
      </c>
      <c r="C17" s="1"/>
      <c r="D17" s="1">
        <v>128</v>
      </c>
      <c r="E17" s="1">
        <v>4.1101640074430179E-3</v>
      </c>
      <c r="F17" s="1"/>
      <c r="G17" s="1">
        <v>128</v>
      </c>
      <c r="H17" s="1">
        <v>5.7597176515306048E-3</v>
      </c>
      <c r="I17" s="1"/>
      <c r="J17" s="1"/>
      <c r="K17" s="1"/>
    </row>
    <row r="18" spans="1:11" ht="15" x14ac:dyDescent="0.25">
      <c r="A18" s="1">
        <v>130</v>
      </c>
      <c r="B18" s="1">
        <v>3.7917670897817946E-3</v>
      </c>
      <c r="C18" s="1"/>
      <c r="D18" s="1">
        <v>130</v>
      </c>
      <c r="E18" s="1">
        <v>4.3428204443890506E-3</v>
      </c>
      <c r="F18" s="1"/>
      <c r="G18" s="1">
        <v>130</v>
      </c>
      <c r="H18" s="1">
        <v>6.1100821053984289E-3</v>
      </c>
      <c r="I18" s="1"/>
      <c r="J18" s="1"/>
      <c r="K18" s="1"/>
    </row>
    <row r="19" spans="1:11" ht="15" x14ac:dyDescent="0.25">
      <c r="A19" s="1">
        <v>132</v>
      </c>
      <c r="B19" s="1">
        <v>3.9947291511531757E-3</v>
      </c>
      <c r="C19" s="1"/>
      <c r="D19" s="1">
        <v>132</v>
      </c>
      <c r="E19" s="1">
        <v>4.5877782473823236E-3</v>
      </c>
      <c r="F19" s="1"/>
      <c r="G19" s="1">
        <v>132</v>
      </c>
      <c r="H19" s="1">
        <v>6.4812290966341779E-3</v>
      </c>
      <c r="I19" s="1"/>
      <c r="J19" s="1"/>
      <c r="K19" s="1"/>
    </row>
    <row r="20" spans="1:11" ht="15" x14ac:dyDescent="0.25">
      <c r="A20" s="1">
        <v>134</v>
      </c>
      <c r="B20" s="1">
        <v>4.2075583216683032E-3</v>
      </c>
      <c r="C20" s="1"/>
      <c r="D20" s="1">
        <v>134</v>
      </c>
      <c r="E20" s="1">
        <v>4.8457510055112119E-3</v>
      </c>
      <c r="F20" s="1"/>
      <c r="G20" s="1">
        <v>134</v>
      </c>
      <c r="H20" s="1">
        <v>6.8745384066413173E-3</v>
      </c>
      <c r="I20" s="1"/>
      <c r="J20" s="1"/>
      <c r="K20" s="1"/>
    </row>
    <row r="21" spans="1:11" ht="15" x14ac:dyDescent="0.25">
      <c r="A21" s="1">
        <v>136</v>
      </c>
      <c r="B21" s="1">
        <v>4.4307730247423738E-3</v>
      </c>
      <c r="C21" s="1"/>
      <c r="D21" s="1">
        <v>136</v>
      </c>
      <c r="E21" s="1">
        <v>5.117501133043878E-3</v>
      </c>
      <c r="F21" s="1"/>
      <c r="G21" s="1">
        <v>136</v>
      </c>
      <c r="H21" s="1">
        <v>7.2914968790102064E-3</v>
      </c>
      <c r="I21" s="1"/>
      <c r="J21" s="1"/>
      <c r="K21" s="1"/>
    </row>
    <row r="22" spans="1:11" ht="15" x14ac:dyDescent="0.25">
      <c r="A22" s="1">
        <v>138</v>
      </c>
      <c r="B22" s="1">
        <v>4.6649241273042374E-3</v>
      </c>
      <c r="C22" s="1"/>
      <c r="D22" s="1">
        <v>138</v>
      </c>
      <c r="E22" s="1">
        <v>5.4038436609263885E-3</v>
      </c>
      <c r="F22" s="1"/>
      <c r="G22" s="1">
        <v>138</v>
      </c>
      <c r="H22" s="1">
        <v>7.7337078468661113E-3</v>
      </c>
      <c r="I22" s="1"/>
      <c r="J22" s="1"/>
      <c r="K22" s="1"/>
    </row>
    <row r="23" spans="1:11" ht="15" x14ac:dyDescent="0.25">
      <c r="A23" s="1">
        <v>140</v>
      </c>
      <c r="B23" s="1">
        <v>4.9105972498106887E-3</v>
      </c>
      <c r="C23" s="1"/>
      <c r="D23" s="1">
        <v>140</v>
      </c>
      <c r="E23" s="1">
        <v>5.7056503583122753E-3</v>
      </c>
      <c r="F23" s="1"/>
      <c r="G23" s="1">
        <v>140</v>
      </c>
      <c r="H23" s="1">
        <v>8.2029014912711196E-3</v>
      </c>
      <c r="I23" s="1"/>
      <c r="J23" s="1"/>
      <c r="K23" s="1"/>
    </row>
    <row r="24" spans="1:11" ht="15" x14ac:dyDescent="0.25">
      <c r="A24" s="1">
        <v>142</v>
      </c>
      <c r="B24" s="1">
        <v>5.1684152603844735E-3</v>
      </c>
      <c r="C24" s="1"/>
      <c r="D24" s="1">
        <v>142</v>
      </c>
      <c r="E24" s="1">
        <v>6.0238542159960495E-3</v>
      </c>
      <c r="F24" s="1"/>
      <c r="G24" s="1">
        <v>142</v>
      </c>
      <c r="H24" s="1">
        <v>8.7009462324588727E-3</v>
      </c>
      <c r="I24" s="1"/>
      <c r="J24" s="1"/>
      <c r="K24" s="1"/>
    </row>
    <row r="25" spans="1:11" ht="15" x14ac:dyDescent="0.25">
      <c r="A25" s="1">
        <v>144</v>
      </c>
      <c r="B25" s="1">
        <v>5.4390409693757524E-3</v>
      </c>
      <c r="C25" s="1"/>
      <c r="D25" s="1">
        <v>144</v>
      </c>
      <c r="E25" s="1">
        <v>6.3594543270094617E-3</v>
      </c>
      <c r="F25" s="1"/>
      <c r="G25" s="1">
        <v>144</v>
      </c>
      <c r="H25" s="1">
        <v>9.2298612678194392E-3</v>
      </c>
      <c r="I25" s="1"/>
      <c r="J25" s="1"/>
      <c r="K25" s="1"/>
    </row>
    <row r="26" spans="1:11" ht="15" x14ac:dyDescent="0.25">
      <c r="A26" s="1">
        <v>146</v>
      </c>
      <c r="B26" s="1">
        <v>5.7231800421807533E-3</v>
      </c>
      <c r="C26" s="1"/>
      <c r="D26" s="1">
        <v>146</v>
      </c>
      <c r="E26" s="1">
        <v>6.713521203367101E-3</v>
      </c>
      <c r="F26" s="1"/>
      <c r="G26" s="1">
        <v>146</v>
      </c>
      <c r="H26" s="1">
        <v>9.7918303842339238E-3</v>
      </c>
      <c r="I26" s="1"/>
      <c r="J26" s="1"/>
      <c r="K26" s="1"/>
    </row>
    <row r="27" spans="1:11" ht="15" x14ac:dyDescent="0.25">
      <c r="A27" s="1">
        <v>148</v>
      </c>
      <c r="B27" s="1">
        <v>6.0215841499221545E-3</v>
      </c>
      <c r="C27" s="1"/>
      <c r="D27" s="1">
        <v>148</v>
      </c>
      <c r="E27" s="1">
        <v>7.0872025721633314E-3</v>
      </c>
      <c r="F27" s="1"/>
      <c r="G27" s="1">
        <v>148</v>
      </c>
      <c r="H27" s="1">
        <v>1.0389217187762978E-2</v>
      </c>
      <c r="I27" s="1"/>
      <c r="J27" s="1"/>
      <c r="K27" s="1"/>
    </row>
    <row r="28" spans="1:11" ht="15" x14ac:dyDescent="0.25">
      <c r="A28" s="1">
        <v>150</v>
      </c>
      <c r="B28" s="1">
        <v>6.335054379491889E-3</v>
      </c>
      <c r="C28" s="1"/>
      <c r="D28" s="1">
        <v>150</v>
      </c>
      <c r="E28" s="1">
        <v>7.4817296988616278E-3</v>
      </c>
      <c r="F28" s="1"/>
      <c r="G28" s="1">
        <v>150</v>
      </c>
      <c r="H28" s="1">
        <v>1.1024581911123765E-2</v>
      </c>
      <c r="I28" s="1"/>
      <c r="J28" s="1"/>
      <c r="K28" s="1"/>
    </row>
    <row r="29" spans="1:11" ht="15" x14ac:dyDescent="0.25">
      <c r="A29" s="1">
        <v>152</v>
      </c>
      <c r="B29" s="1">
        <v>6.6644449265815808E-3</v>
      </c>
      <c r="C29" s="1"/>
      <c r="D29" s="1">
        <v>152</v>
      </c>
      <c r="E29" s="1">
        <v>7.8984242908521907E-3</v>
      </c>
      <c r="F29" s="1"/>
      <c r="G29" s="1">
        <v>152</v>
      </c>
      <c r="H29" s="1">
        <v>1.1700699979057427E-2</v>
      </c>
      <c r="I29" s="1"/>
      <c r="J29" s="1"/>
      <c r="K29" s="1"/>
    </row>
    <row r="30" spans="1:11" ht="15" x14ac:dyDescent="0.25">
      <c r="A30" s="1">
        <v>154</v>
      </c>
      <c r="B30" s="1">
        <v>7.0106670976790575E-3</v>
      </c>
      <c r="C30" s="1"/>
      <c r="D30" s="1">
        <v>154</v>
      </c>
      <c r="E30" s="1">
        <v>8.3387060401524105E-3</v>
      </c>
      <c r="F30" s="1"/>
      <c r="G30" s="1">
        <v>154</v>
      </c>
      <c r="H30" s="1">
        <v>1.2420582533907876E-2</v>
      </c>
      <c r="I30" s="1"/>
      <c r="J30" s="1"/>
      <c r="K30" s="1"/>
    </row>
    <row r="31" spans="1:11" ht="15" x14ac:dyDescent="0.25">
      <c r="A31" s="1">
        <v>156</v>
      </c>
      <c r="B31" s="1">
        <v>7.3746936495854287E-3</v>
      </c>
      <c r="C31" s="1"/>
      <c r="D31" s="1">
        <v>156</v>
      </c>
      <c r="E31" s="1">
        <v>8.8041008706597479E-3</v>
      </c>
      <c r="F31" s="1"/>
      <c r="G31" s="1">
        <v>156</v>
      </c>
      <c r="H31" s="1">
        <v>1.3187499148851978E-2</v>
      </c>
      <c r="I31" s="1"/>
      <c r="J31" s="1"/>
      <c r="K31" s="1"/>
    </row>
    <row r="32" spans="1:11" ht="15" x14ac:dyDescent="0.25">
      <c r="A32" s="1">
        <v>158</v>
      </c>
      <c r="B32" s="1">
        <v>7.7575634979066832E-3</v>
      </c>
      <c r="C32" s="1"/>
      <c r="D32" s="1">
        <v>158</v>
      </c>
      <c r="E32" s="1">
        <v>9.296249962615355E-3</v>
      </c>
      <c r="F32" s="1"/>
      <c r="G32" s="1">
        <v>158</v>
      </c>
      <c r="H32" s="1">
        <v>1.4005002984635029E-2</v>
      </c>
      <c r="I32" s="1"/>
      <c r="J32" s="1"/>
      <c r="K32" s="1"/>
    </row>
    <row r="33" spans="1:11" ht="15" x14ac:dyDescent="0.25">
      <c r="A33" s="1">
        <v>160</v>
      </c>
      <c r="B33" s="1">
        <v>8.1603868291280079E-3</v>
      </c>
      <c r="C33" s="1"/>
      <c r="D33" s="1">
        <v>160</v>
      </c>
      <c r="E33" s="1">
        <v>9.8169196351021171E-3</v>
      </c>
      <c r="F33" s="1"/>
      <c r="G33" s="1">
        <v>160</v>
      </c>
      <c r="H33" s="1">
        <v>1.4876958677746854E-2</v>
      </c>
      <c r="I33" s="1"/>
      <c r="J33" s="1"/>
      <c r="K33" s="1"/>
    </row>
    <row r="34" spans="1:11" ht="15" x14ac:dyDescent="0.25">
      <c r="A34" s="1">
        <v>162</v>
      </c>
      <c r="B34" s="1">
        <v>8.584350654429862E-3</v>
      </c>
      <c r="C34" s="1"/>
      <c r="D34" s="1">
        <v>162</v>
      </c>
      <c r="E34" s="1">
        <v>1.0368012176508401E-2</v>
      </c>
      <c r="F34" s="1"/>
      <c r="G34" s="1">
        <v>162</v>
      </c>
      <c r="H34" s="1">
        <v>1.5807573284321474E-2</v>
      </c>
      <c r="I34" s="1"/>
      <c r="J34" s="1"/>
      <c r="K34" s="1"/>
    </row>
    <row r="35" spans="1:11" ht="15" x14ac:dyDescent="0.25">
      <c r="A35" s="1">
        <v>164</v>
      </c>
      <c r="B35" s="1">
        <v>9.0307248473017188E-3</v>
      </c>
      <c r="C35" s="1"/>
      <c r="D35" s="1">
        <v>164</v>
      </c>
      <c r="E35" s="1">
        <v>1.0951577723099626E-2</v>
      </c>
      <c r="F35" s="1"/>
      <c r="G35" s="1">
        <v>164</v>
      </c>
      <c r="H35" s="1">
        <v>1.6801430645050575E-2</v>
      </c>
      <c r="I35" s="1"/>
      <c r="J35" s="1"/>
      <c r="K35" s="1"/>
    </row>
    <row r="36" spans="1:11" ht="15" x14ac:dyDescent="0.25">
      <c r="A36" s="1">
        <v>166</v>
      </c>
      <c r="B36" s="1">
        <v>9.5008687113554702E-3</v>
      </c>
      <c r="C36" s="1"/>
      <c r="D36" s="1">
        <v>166</v>
      </c>
      <c r="E36" s="1">
        <v>1.1569827297285173E-2</v>
      </c>
      <c r="F36" s="1"/>
      <c r="G36" s="1">
        <v>166</v>
      </c>
      <c r="H36" s="1">
        <v>1.7863529582810012E-2</v>
      </c>
      <c r="I36" s="1"/>
      <c r="J36" s="1"/>
      <c r="K36" s="1"/>
    </row>
    <row r="37" spans="1:11" ht="15" x14ac:dyDescent="0.25">
      <c r="A37" s="1">
        <v>168</v>
      </c>
      <c r="B37" s="1">
        <v>9.9962381295473079E-3</v>
      </c>
      <c r="C37" s="1"/>
      <c r="D37" s="1">
        <v>168</v>
      </c>
      <c r="E37" s="1">
        <v>1.2225147130004888E-2</v>
      </c>
      <c r="F37" s="1"/>
      <c r="G37" s="1">
        <v>168</v>
      </c>
      <c r="H37" s="1">
        <v>1.8999326397068139E-2</v>
      </c>
      <c r="I37" s="1"/>
      <c r="J37" s="1"/>
      <c r="K37" s="1"/>
    </row>
    <row r="38" spans="1:11" ht="15" x14ac:dyDescent="0.25">
      <c r="A38" s="1">
        <v>170</v>
      </c>
      <c r="B38" s="1">
        <v>1.0518393351377275E-2</v>
      </c>
      <c r="C38" s="1"/>
      <c r="D38" s="1">
        <v>170</v>
      </c>
      <c r="E38" s="1">
        <v>1.2920114406012706E-2</v>
      </c>
      <c r="F38" s="1"/>
      <c r="G38" s="1">
        <v>170</v>
      </c>
      <c r="H38" s="1">
        <v>2.0214782178281432E-2</v>
      </c>
      <c r="I38" s="1"/>
      <c r="J38" s="1"/>
      <c r="K38" s="1"/>
    </row>
    <row r="39" spans="1:11" ht="15" x14ac:dyDescent="0.25">
      <c r="A39" s="1">
        <v>172</v>
      </c>
      <c r="B39" s="1">
        <v>1.1069007480546067E-2</v>
      </c>
      <c r="C39" s="1"/>
      <c r="D39" s="1">
        <v>172</v>
      </c>
      <c r="E39" s="1">
        <v>1.3657514587003705E-2</v>
      </c>
      <c r="F39" s="1"/>
      <c r="G39" s="1">
        <v>172</v>
      </c>
      <c r="H39" s="1">
        <v>2.1516415532079503E-2</v>
      </c>
      <c r="I39" s="1"/>
      <c r="J39" s="1"/>
      <c r="K39" s="1"/>
    </row>
    <row r="40" spans="1:11" ht="15" x14ac:dyDescent="0.25">
      <c r="A40" s="1">
        <v>174</v>
      </c>
      <c r="B40" s="1">
        <v>1.1649875732166026E-2</v>
      </c>
      <c r="C40" s="1"/>
      <c r="D40" s="1">
        <v>174</v>
      </c>
      <c r="E40" s="1">
        <v>1.4440360485586723E-2</v>
      </c>
      <c r="F40" s="1"/>
      <c r="G40" s="1">
        <v>174</v>
      </c>
      <c r="H40" s="1">
        <v>2.2911361378054163E-2</v>
      </c>
      <c r="I40" s="1"/>
      <c r="J40" s="1"/>
      <c r="K40" s="1"/>
    </row>
    <row r="41" spans="1:11" ht="15" x14ac:dyDescent="0.25">
      <c r="A41" s="1">
        <v>176</v>
      </c>
      <c r="B41" s="1">
        <v>1.2262925535930114E-2</v>
      </c>
      <c r="C41" s="1"/>
      <c r="D41" s="1">
        <v>176</v>
      </c>
      <c r="E41" s="1">
        <v>1.5271913283415817E-2</v>
      </c>
      <c r="F41" s="1"/>
      <c r="G41" s="1">
        <v>176</v>
      </c>
      <c r="H41" s="1">
        <v>2.4407436572131069E-2</v>
      </c>
      <c r="I41" s="1"/>
      <c r="J41" s="1"/>
      <c r="K41" s="1"/>
    </row>
    <row r="42" spans="1:11" ht="15" x14ac:dyDescent="0.25">
      <c r="A42" s="1">
        <v>178</v>
      </c>
      <c r="B42" s="1">
        <v>1.2910227569783772E-2</v>
      </c>
      <c r="C42" s="1"/>
      <c r="D42" s="1">
        <v>178</v>
      </c>
      <c r="E42" s="1">
        <v>1.6155705709545831E-2</v>
      </c>
      <c r="F42" s="1"/>
      <c r="G42" s="1">
        <v>178</v>
      </c>
      <c r="H42" s="1">
        <v>2.6013213195840712E-2</v>
      </c>
      <c r="I42" s="1"/>
      <c r="J42" s="1"/>
      <c r="K42" s="1"/>
    </row>
    <row r="43" spans="1:11" ht="15" x14ac:dyDescent="0.25">
      <c r="A43" s="1">
        <v>180</v>
      </c>
      <c r="B43" s="1">
        <v>1.3594007817691933E-2</v>
      </c>
      <c r="C43" s="1"/>
      <c r="D43" s="1">
        <v>180</v>
      </c>
      <c r="E43" s="1">
        <v>1.7095567620585173E-2</v>
      </c>
      <c r="F43" s="1"/>
      <c r="G43" s="1">
        <v>180</v>
      </c>
      <c r="H43" s="1">
        <v>2.7738100461032866E-2</v>
      </c>
      <c r="I43" s="1"/>
      <c r="J43" s="1"/>
      <c r="K43" s="1"/>
    </row>
    <row r="44" spans="1:11" ht="15" x14ac:dyDescent="0.25">
      <c r="A44" s="1">
        <v>182</v>
      </c>
      <c r="B44" s="1">
        <v>1.4316660755129607E-2</v>
      </c>
      <c r="C44" s="1"/>
      <c r="D44" s="1">
        <v>182</v>
      </c>
      <c r="E44" s="1">
        <v>1.8095654252826443E-2</v>
      </c>
      <c r="F44" s="1"/>
      <c r="G44" s="1">
        <v>182</v>
      </c>
      <c r="H44" s="1">
        <v>2.9592436295584057E-2</v>
      </c>
      <c r="I44" s="1"/>
      <c r="J44" s="1"/>
      <c r="K44" s="1"/>
    </row>
    <row r="45" spans="1:11" ht="15" x14ac:dyDescent="0.25">
      <c r="A45" s="1">
        <v>184</v>
      </c>
      <c r="B45" s="1">
        <v>1.5080763777096218E-2</v>
      </c>
      <c r="C45" s="1"/>
      <c r="D45" s="1">
        <v>184</v>
      </c>
      <c r="E45" s="1">
        <v>1.9160477448542657E-2</v>
      </c>
      <c r="F45" s="1"/>
      <c r="G45" s="1">
        <v>184</v>
      </c>
      <c r="H45" s="1">
        <v>3.1587589804914273E-2</v>
      </c>
      <c r="I45" s="1"/>
      <c r="J45" s="1"/>
      <c r="K45" s="1"/>
    </row>
    <row r="46" spans="1:11" ht="15" x14ac:dyDescent="0.25">
      <c r="A46" s="1">
        <v>186</v>
      </c>
      <c r="B46" s="1">
        <v>1.5889092995845733E-2</v>
      </c>
      <c r="C46" s="1"/>
      <c r="D46" s="1">
        <v>186</v>
      </c>
      <c r="E46" s="1">
        <v>2.029494019449285E-2</v>
      </c>
      <c r="F46" s="1"/>
      <c r="G46" s="1">
        <v>186</v>
      </c>
      <c r="H46" s="1">
        <v>3.3736075946002697E-2</v>
      </c>
      <c r="I46" s="1"/>
      <c r="J46" s="1"/>
      <c r="K46" s="1"/>
    </row>
    <row r="47" spans="1:11" ht="15" x14ac:dyDescent="0.25">
      <c r="A47" s="1">
        <v>188</v>
      </c>
      <c r="B47" s="1">
        <v>1.6744640549292478E-2</v>
      </c>
      <c r="C47" s="1"/>
      <c r="D47" s="1">
        <v>188</v>
      </c>
      <c r="E47" s="1">
        <v>2.1504374850721542E-2</v>
      </c>
      <c r="F47" s="1"/>
      <c r="G47" s="1">
        <v>188</v>
      </c>
      <c r="H47" s="1">
        <v>3.6051683904789522E-2</v>
      </c>
      <c r="I47" s="1"/>
      <c r="J47" s="1"/>
      <c r="K47" s="1"/>
    </row>
    <row r="48" spans="1:11" ht="15" x14ac:dyDescent="0.25">
      <c r="A48" s="1">
        <v>190</v>
      </c>
      <c r="B48" s="1">
        <v>1.7650633576330121E-2</v>
      </c>
      <c r="C48" s="1"/>
      <c r="D48" s="1">
        <v>190</v>
      </c>
      <c r="E48" s="1">
        <v>2.2794585492442621E-2</v>
      </c>
      <c r="F48" s="1"/>
      <c r="G48" s="1">
        <v>190</v>
      </c>
      <c r="H48" s="1">
        <v>3.8549620833462361E-2</v>
      </c>
      <c r="I48" s="1"/>
      <c r="J48" s="1"/>
      <c r="K48" s="1"/>
    </row>
    <row r="49" spans="1:11" ht="15" x14ac:dyDescent="0.25">
      <c r="A49" s="1">
        <v>192</v>
      </c>
      <c r="B49" s="1">
        <v>1.8610555032242071E-2</v>
      </c>
      <c r="C49" s="1"/>
      <c r="D49" s="1">
        <v>192</v>
      </c>
      <c r="E49" s="1">
        <v>2.4171894837589747E-2</v>
      </c>
      <c r="F49" s="1"/>
      <c r="G49" s="1">
        <v>192</v>
      </c>
      <c r="H49" s="1">
        <v>4.1246672779006399E-2</v>
      </c>
      <c r="I49" s="1"/>
      <c r="J49" s="1"/>
      <c r="K49" s="1"/>
    </row>
    <row r="50" spans="1:11" ht="15" x14ac:dyDescent="0.25">
      <c r="A50" s="1">
        <v>194</v>
      </c>
      <c r="B50" s="1">
        <v>1.9628166536147962E-2</v>
      </c>
      <c r="C50" s="1"/>
      <c r="D50" s="1">
        <v>194</v>
      </c>
      <c r="E50" s="1">
        <v>2.5643196287947534E-2</v>
      </c>
      <c r="F50" s="1"/>
      <c r="G50" s="1">
        <v>194</v>
      </c>
      <c r="H50" s="1">
        <v>4.4161384814839222E-2</v>
      </c>
      <c r="I50" s="1"/>
      <c r="J50" s="1"/>
      <c r="K50" s="1"/>
    </row>
    <row r="51" spans="1:11" ht="15" x14ac:dyDescent="0.25">
      <c r="A51" s="1">
        <v>196</v>
      </c>
      <c r="B51" s="1">
        <v>2.070753346321752E-2</v>
      </c>
      <c r="C51" s="1"/>
      <c r="D51" s="1">
        <v>196</v>
      </c>
      <c r="E51" s="1">
        <v>2.7216011673049767E-2</v>
      </c>
      <c r="F51" s="1"/>
      <c r="G51" s="1">
        <v>196</v>
      </c>
      <c r="H51" s="1">
        <v>4.7314262567371368E-2</v>
      </c>
      <c r="I51" s="1"/>
      <c r="J51" s="1"/>
      <c r="K51" s="1"/>
    </row>
    <row r="52" spans="1:11" ht="15" x14ac:dyDescent="0.25">
      <c r="A52" s="1">
        <v>198</v>
      </c>
      <c r="B52" s="1">
        <v>2.1853052517315841E-2</v>
      </c>
      <c r="C52" s="1"/>
      <c r="D52" s="1">
        <v>198</v>
      </c>
      <c r="E52" s="1">
        <v>2.8898555353685906E-2</v>
      </c>
      <c r="F52" s="1"/>
      <c r="G52" s="1">
        <v>198</v>
      </c>
      <c r="H52" s="1">
        <v>5.0727997499556143E-2</v>
      </c>
      <c r="I52" s="1"/>
      <c r="J52" s="1"/>
      <c r="K52" s="1"/>
    </row>
    <row r="53" spans="1:11" ht="15" x14ac:dyDescent="0.25">
      <c r="A53" s="1">
        <v>200</v>
      </c>
      <c r="B53" s="1">
        <v>2.3069482045083967E-2</v>
      </c>
      <c r="C53" s="1"/>
      <c r="D53" s="1">
        <v>200</v>
      </c>
      <c r="E53" s="1">
        <v>3.0699805416104176E-2</v>
      </c>
      <c r="F53" s="1"/>
      <c r="G53" s="1">
        <v>200</v>
      </c>
      <c r="H53" s="1">
        <v>5.4427718460161811E-2</v>
      </c>
      <c r="I53" s="1"/>
      <c r="J53" s="1"/>
      <c r="K53" s="1"/>
    </row>
    <row r="54" spans="1:11" ht="15" x14ac:dyDescent="0.25">
      <c r="A54" s="1">
        <v>202</v>
      </c>
      <c r="B54" s="1">
        <v>2.436197538031859E-2</v>
      </c>
      <c r="C54" s="1"/>
      <c r="D54" s="1">
        <v>202</v>
      </c>
      <c r="E54" s="1">
        <v>3.2629582769089227E-2</v>
      </c>
      <c r="F54" s="1"/>
      <c r="G54" s="1">
        <v>202</v>
      </c>
      <c r="H54" s="1">
        <v>5.8441272110348663E-2</v>
      </c>
      <c r="I54" s="1"/>
      <c r="J54" s="1"/>
      <c r="K54" s="1"/>
    </row>
    <row r="55" spans="1:11" ht="15" x14ac:dyDescent="0.25">
      <c r="A55" s="1">
        <v>204</v>
      </c>
      <c r="B55" s="1">
        <v>2.5736117538095793E-2</v>
      </c>
      <c r="C55" s="1"/>
      <c r="D55" s="1">
        <v>204</v>
      </c>
      <c r="E55" s="1">
        <v>3.4698639043884705E-2</v>
      </c>
      <c r="F55" s="1"/>
      <c r="G55" s="1">
        <v>204</v>
      </c>
      <c r="H55" s="1">
        <v>6.2799534869491747E-2</v>
      </c>
      <c r="I55" s="1"/>
      <c r="J55" s="1"/>
      <c r="K55" s="1"/>
    </row>
    <row r="56" spans="1:11" ht="15" x14ac:dyDescent="0.25">
      <c r="A56" s="1">
        <v>206</v>
      </c>
      <c r="B56" s="1">
        <v>2.7197965611542307E-2</v>
      </c>
      <c r="C56" s="1"/>
      <c r="D56" s="1">
        <v>206</v>
      </c>
      <c r="E56" s="1">
        <v>3.691875429105429E-2</v>
      </c>
      <c r="F56" s="1"/>
      <c r="G56" s="1">
        <v>206</v>
      </c>
      <c r="H56" s="1">
        <v>6.7536758939332753E-2</v>
      </c>
      <c r="I56" s="1"/>
      <c r="J56" s="1"/>
      <c r="K56" s="1"/>
    </row>
    <row r="57" spans="1:11" ht="15" x14ac:dyDescent="0.25">
      <c r="A57" s="1">
        <v>208</v>
      </c>
      <c r="B57" s="1">
        <v>2.8754093260603963E-2</v>
      </c>
      <c r="C57" s="1"/>
      <c r="D57" s="1">
        <v>208</v>
      </c>
      <c r="E57" s="1">
        <v>3.9302845568009448E-2</v>
      </c>
      <c r="F57" s="1"/>
      <c r="G57" s="1">
        <v>208</v>
      </c>
      <c r="H57" s="1">
        <v>7.2690954713067191E-2</v>
      </c>
      <c r="I57" s="1"/>
      <c r="J57" s="1"/>
      <c r="K57" s="1"/>
    </row>
    <row r="58" spans="1:11" ht="15" x14ac:dyDescent="0.25">
      <c r="A58" s="1">
        <v>210</v>
      </c>
      <c r="B58" s="1">
        <v>3.041163972164096E-2</v>
      </c>
      <c r="C58" s="1"/>
      <c r="D58" s="1">
        <v>210</v>
      </c>
      <c r="E58" s="1">
        <v>4.1865087614433971E-2</v>
      </c>
      <c r="F58" s="1"/>
      <c r="G58" s="1">
        <v>210</v>
      </c>
      <c r="H58" s="1">
        <v>7.8304311375865687E-2</v>
      </c>
      <c r="I58" s="1"/>
      <c r="J58" s="1"/>
      <c r="K58" s="1"/>
    </row>
    <row r="59" spans="1:11" ht="15" x14ac:dyDescent="0.25">
      <c r="A59" s="1">
        <v>212</v>
      </c>
      <c r="B59" s="1">
        <v>3.2178363809197252E-2</v>
      </c>
      <c r="C59" s="1"/>
      <c r="D59" s="1">
        <v>212</v>
      </c>
      <c r="E59" s="1">
        <v>4.4621046917820539E-2</v>
      </c>
      <c r="F59" s="1"/>
      <c r="G59" s="1">
        <v>212</v>
      </c>
      <c r="H59" s="1">
        <v>8.4423656649306289E-2</v>
      </c>
      <c r="I59" s="1"/>
      <c r="J59" s="1"/>
      <c r="K59" s="1"/>
    </row>
    <row r="60" spans="1:11" ht="15" x14ac:dyDescent="0.25">
      <c r="A60" s="1">
        <v>214</v>
      </c>
      <c r="B60" s="1">
        <v>3.4062703426699148E-2</v>
      </c>
      <c r="C60" s="1"/>
      <c r="D60" s="1">
        <v>214</v>
      </c>
      <c r="E60" s="1">
        <v>4.7587830573899925E-2</v>
      </c>
      <c r="F60" s="1"/>
      <c r="G60" s="1">
        <v>214</v>
      </c>
      <c r="H60" s="1">
        <v>9.1100955280304152E-2</v>
      </c>
      <c r="I60" s="1"/>
      <c r="J60" s="1"/>
      <c r="K60" s="1"/>
    </row>
    <row r="61" spans="1:11" ht="15" x14ac:dyDescent="0.25">
      <c r="A61" s="1">
        <v>216</v>
      </c>
      <c r="B61" s="1">
        <v>3.6073841150811803E-2</v>
      </c>
      <c r="C61" s="1"/>
      <c r="D61" s="1">
        <v>216</v>
      </c>
      <c r="E61" s="1">
        <v>5.0784251441387207E-2</v>
      </c>
      <c r="F61" s="1"/>
      <c r="G61" s="1">
        <v>216</v>
      </c>
      <c r="H61" s="1">
        <v>9.8393843832733974E-2</v>
      </c>
      <c r="I61" s="1"/>
      <c r="J61" s="1"/>
      <c r="K61" s="1"/>
    </row>
    <row r="62" spans="1:11" ht="15" x14ac:dyDescent="0.25">
      <c r="A62" s="1">
        <v>218</v>
      </c>
      <c r="B62" s="1">
        <v>3.8221776504207883E-2</v>
      </c>
      <c r="C62" s="1"/>
      <c r="D62" s="1">
        <v>218</v>
      </c>
      <c r="E62" s="1">
        <v>5.4231011169060483E-2</v>
      </c>
      <c r="F62" s="1"/>
      <c r="G62" s="1">
        <v>218</v>
      </c>
      <c r="H62" s="1">
        <v>0.10636619635147337</v>
      </c>
      <c r="I62" s="1"/>
      <c r="J62" s="1"/>
      <c r="K62" s="1"/>
    </row>
    <row r="63" spans="1:11" ht="15" x14ac:dyDescent="0.25">
      <c r="A63" s="1">
        <v>220</v>
      </c>
      <c r="B63" s="1">
        <v>4.0517405582695898E-2</v>
      </c>
      <c r="C63" s="1"/>
      <c r="D63" s="1">
        <v>220</v>
      </c>
      <c r="E63" s="1">
        <v>5.7950902724459796E-2</v>
      </c>
      <c r="F63" s="1"/>
      <c r="G63" s="1">
        <v>220</v>
      </c>
      <c r="H63" s="1">
        <v>0.11508871119964892</v>
      </c>
      <c r="I63" s="1"/>
      <c r="J63" s="1"/>
      <c r="K63" s="1"/>
    </row>
    <row r="64" spans="1:11" ht="15" x14ac:dyDescent="0.25">
      <c r="A64" s="1">
        <v>222</v>
      </c>
      <c r="B64" s="1">
        <v>4.2972608753767849E-2</v>
      </c>
      <c r="C64" s="1"/>
      <c r="D64" s="1">
        <v>222</v>
      </c>
      <c r="E64" s="1">
        <v>6.1969034061705397E-2</v>
      </c>
      <c r="F64" s="1"/>
      <c r="G64" s="1">
        <v>222</v>
      </c>
      <c r="H64" s="1">
        <v>0.12463950338848673</v>
      </c>
      <c r="I64" s="1"/>
      <c r="J64" s="1"/>
      <c r="K64" s="1"/>
    </row>
    <row r="65" spans="1:11" ht="15" x14ac:dyDescent="0.25">
      <c r="A65" s="1">
        <v>224</v>
      </c>
      <c r="B65" s="1">
        <v>4.5600347192755852E-2</v>
      </c>
      <c r="C65" s="1"/>
      <c r="D65" s="1">
        <v>224</v>
      </c>
      <c r="E65" s="1">
        <v>6.6313074509447456E-2</v>
      </c>
      <c r="F65" s="1"/>
      <c r="G65" s="1">
        <v>224</v>
      </c>
      <c r="H65" s="1">
        <v>0.13510467847811569</v>
      </c>
      <c r="I65" s="1"/>
      <c r="J65" s="1"/>
      <c r="K65" s="1"/>
    </row>
    <row r="66" spans="1:11" ht="15" x14ac:dyDescent="0.25">
      <c r="A66" s="1">
        <v>226</v>
      </c>
      <c r="B66" s="1">
        <v>4.8414769067354313E-2</v>
      </c>
      <c r="C66" s="1"/>
      <c r="D66" s="1">
        <v>226</v>
      </c>
      <c r="E66" s="1">
        <v>7.101352530945082E-2</v>
      </c>
      <c r="F66" s="1"/>
      <c r="G66" s="1">
        <v>226</v>
      </c>
      <c r="H66" s="1">
        <v>0.14657885294905493</v>
      </c>
      <c r="I66" s="1"/>
      <c r="J66" s="1"/>
      <c r="K66" s="1"/>
    </row>
    <row r="67" spans="1:11" ht="15" x14ac:dyDescent="0.25">
      <c r="A67" s="1">
        <v>228</v>
      </c>
      <c r="B67" s="1">
        <v>5.1431326217617257E-2</v>
      </c>
      <c r="C67" s="1"/>
      <c r="D67" s="1">
        <v>228</v>
      </c>
      <c r="E67" s="1">
        <v>7.6104015452244544E-2</v>
      </c>
      <c r="F67" s="1"/>
      <c r="G67" s="1">
        <v>228</v>
      </c>
      <c r="H67" s="1">
        <v>0.15916557101528672</v>
      </c>
      <c r="I67" s="1"/>
      <c r="J67" s="1"/>
      <c r="K67" s="1"/>
    </row>
    <row r="68" spans="1:11" ht="15" x14ac:dyDescent="0.25">
      <c r="A68" s="1">
        <v>230</v>
      </c>
      <c r="B68" s="1">
        <v>5.4666902201774614E-2</v>
      </c>
      <c r="C68" s="1"/>
      <c r="D68" s="1">
        <v>230</v>
      </c>
      <c r="E68" s="1">
        <v>8.1621623485785277E-2</v>
      </c>
      <c r="F68" s="1"/>
      <c r="G68" s="1">
        <v>230</v>
      </c>
      <c r="H68" s="1">
        <v>0.17297754824044054</v>
      </c>
      <c r="I68" s="1"/>
      <c r="J68" s="1"/>
      <c r="K68" s="1"/>
    </row>
    <row r="69" spans="1:11" ht="15" x14ac:dyDescent="0.25">
      <c r="A69" s="1">
        <v>232</v>
      </c>
      <c r="B69" s="1">
        <v>5.8139952581606646E-2</v>
      </c>
      <c r="C69" s="1"/>
      <c r="D69" s="1">
        <v>232</v>
      </c>
      <c r="E69" s="1">
        <v>8.7607225246249532E-2</v>
      </c>
      <c r="F69" s="1"/>
      <c r="G69" s="1">
        <v>232</v>
      </c>
      <c r="H69" s="1">
        <v>0.18813664703934185</v>
      </c>
      <c r="I69" s="1"/>
      <c r="J69" s="1"/>
      <c r="K69" s="1"/>
    </row>
    <row r="70" spans="1:11" ht="15" x14ac:dyDescent="0.25">
      <c r="A70" s="1">
        <v>234</v>
      </c>
      <c r="B70" s="1">
        <v>6.1870658295882452E-2</v>
      </c>
      <c r="C70" s="1"/>
      <c r="D70" s="1">
        <v>234</v>
      </c>
      <c r="E70" s="1">
        <v>9.4105866384979531E-2</v>
      </c>
      <c r="F70" s="1"/>
      <c r="G70" s="1">
        <v>234</v>
      </c>
      <c r="H70" s="1">
        <v>0.20477345728008889</v>
      </c>
      <c r="I70" s="1"/>
      <c r="J70" s="1"/>
      <c r="K70" s="1"/>
    </row>
    <row r="71" spans="1:11" ht="15" x14ac:dyDescent="0.25">
      <c r="A71" s="1">
        <v>236</v>
      </c>
      <c r="B71" s="1">
        <v>6.588109290463684E-2</v>
      </c>
      <c r="C71" s="1"/>
      <c r="D71" s="1">
        <v>236</v>
      </c>
      <c r="E71" s="1">
        <v>0.10116715702263079</v>
      </c>
      <c r="F71" s="1"/>
      <c r="G71" s="1">
        <v>236</v>
      </c>
      <c r="H71" s="1">
        <v>0.2230263161459346</v>
      </c>
      <c r="I71" s="1"/>
      <c r="J71" s="1"/>
      <c r="K71" s="1"/>
    </row>
    <row r="72" spans="1:11" ht="15" x14ac:dyDescent="0.25">
      <c r="A72" s="1">
        <v>238</v>
      </c>
      <c r="B72" s="1">
        <v>7.0195404365507863E-2</v>
      </c>
      <c r="C72" s="1"/>
      <c r="D72" s="1">
        <v>238</v>
      </c>
      <c r="E72" s="1">
        <v>0.1088456836966627</v>
      </c>
      <c r="F72" s="1"/>
      <c r="G72" s="1">
        <v>238</v>
      </c>
      <c r="H72" s="1">
        <v>0.24303955531248933</v>
      </c>
      <c r="I72" s="1"/>
      <c r="J72" s="1"/>
      <c r="K72" s="1"/>
    </row>
    <row r="73" spans="1:11" ht="15" x14ac:dyDescent="0.25">
      <c r="A73" s="1">
        <v>240</v>
      </c>
      <c r="B73" s="1">
        <v>7.4840011805754059E-2</v>
      </c>
      <c r="C73" s="1"/>
      <c r="D73" s="1">
        <v>240</v>
      </c>
      <c r="E73" s="1">
        <v>0.11720143078536149</v>
      </c>
      <c r="F73" s="1"/>
      <c r="G73" s="1">
        <v>240</v>
      </c>
      <c r="H73" s="1">
        <v>0.26496071190644621</v>
      </c>
      <c r="I73" s="1"/>
      <c r="J73" s="1"/>
      <c r="K73" s="1"/>
    </row>
    <row r="74" spans="1:11" ht="15" x14ac:dyDescent="0.25">
      <c r="A74" s="1">
        <v>242</v>
      </c>
      <c r="B74" s="1">
        <v>7.9843817453945531E-2</v>
      </c>
      <c r="C74" s="1"/>
      <c r="D74" s="1">
        <v>242</v>
      </c>
      <c r="E74" s="1">
        <v>0.12630019954476923</v>
      </c>
      <c r="F74" s="1"/>
      <c r="G74" s="1">
        <v>242</v>
      </c>
      <c r="H74" s="1">
        <v>0.28893638664142307</v>
      </c>
      <c r="I74" s="1"/>
      <c r="J74" s="1"/>
      <c r="K74" s="1"/>
    </row>
    <row r="75" spans="1:11" ht="15" x14ac:dyDescent="0.25">
      <c r="A75" s="1">
        <v>244</v>
      </c>
      <c r="B75" s="1">
        <v>8.5238433460150476E-2</v>
      </c>
      <c r="C75" s="1"/>
      <c r="D75" s="1">
        <v>244</v>
      </c>
      <c r="E75" s="1">
        <v>0.13621400748152979</v>
      </c>
      <c r="F75" s="1"/>
      <c r="G75" s="1">
        <v>244</v>
      </c>
      <c r="H75" s="1">
        <v>0.31510638584000017</v>
      </c>
      <c r="I75" s="1"/>
      <c r="J75" s="1"/>
      <c r="K75" s="1"/>
    </row>
    <row r="76" spans="1:11" ht="15" x14ac:dyDescent="0.25">
      <c r="A76" s="1">
        <v>246</v>
      </c>
      <c r="B76" s="1">
        <v>9.1058422719998089E-2</v>
      </c>
      <c r="C76" s="1"/>
      <c r="D76" s="1">
        <v>246</v>
      </c>
      <c r="E76" s="1">
        <v>0.14702144364118508</v>
      </c>
      <c r="F76" s="1"/>
      <c r="G76" s="1">
        <v>246</v>
      </c>
      <c r="H76" s="1">
        <v>0.34359575726605207</v>
      </c>
      <c r="I76" s="1"/>
      <c r="J76" s="1"/>
      <c r="K76" s="1"/>
    </row>
    <row r="77" spans="1:11" ht="15" x14ac:dyDescent="0.25">
      <c r="A77" s="1">
        <v>248</v>
      </c>
      <c r="B77" s="1">
        <v>9.7341551972347395E-2</v>
      </c>
      <c r="C77" s="1"/>
      <c r="D77" s="1">
        <v>248</v>
      </c>
      <c r="E77" s="1">
        <v>0.15880794609539639</v>
      </c>
      <c r="F77" s="1"/>
      <c r="G77" s="1">
        <v>248</v>
      </c>
      <c r="H77" s="1">
        <v>0.37450434390564757</v>
      </c>
      <c r="I77" s="1"/>
      <c r="J77" s="1"/>
      <c r="K77" s="1"/>
    </row>
    <row r="78" spans="1:11" ht="15" x14ac:dyDescent="0.25">
      <c r="A78" s="1">
        <v>250</v>
      </c>
      <c r="B78" s="1">
        <v>0.10412905429465713</v>
      </c>
      <c r="C78" s="1"/>
      <c r="D78" s="1">
        <v>250</v>
      </c>
      <c r="E78" s="1">
        <v>0.17166595599533196</v>
      </c>
      <c r="F78" s="1"/>
      <c r="G78" s="1">
        <v>250</v>
      </c>
      <c r="H78" s="1">
        <v>0.40789356517308395</v>
      </c>
      <c r="I78" s="1"/>
      <c r="J78" s="1"/>
      <c r="K78" s="1"/>
    </row>
    <row r="79" spans="1:11" ht="15" x14ac:dyDescent="0.25">
      <c r="A79" s="1">
        <v>252</v>
      </c>
      <c r="B79" s="1">
        <v>0.11146589659081685</v>
      </c>
      <c r="C79" s="1"/>
      <c r="D79" s="1">
        <v>252</v>
      </c>
      <c r="E79" s="1">
        <v>0.1856948875435761</v>
      </c>
      <c r="F79" s="1"/>
      <c r="G79" s="1">
        <v>252</v>
      </c>
      <c r="H79" s="1">
        <v>0.44377033036061586</v>
      </c>
      <c r="I79" s="1"/>
      <c r="J79" s="1"/>
      <c r="K79" s="1"/>
    </row>
    <row r="80" spans="1:11" ht="15" x14ac:dyDescent="0.25">
      <c r="A80" s="1">
        <v>254</v>
      </c>
      <c r="B80" s="1">
        <v>0.1194010456506498</v>
      </c>
      <c r="C80" s="1"/>
      <c r="D80" s="1">
        <v>254</v>
      </c>
      <c r="E80" s="1">
        <v>0.20100083470106989</v>
      </c>
      <c r="F80" s="1"/>
      <c r="G80" s="1">
        <v>254</v>
      </c>
      <c r="H80" s="1">
        <v>0.48206833809512317</v>
      </c>
      <c r="I80" s="1"/>
      <c r="J80" s="1"/>
      <c r="K80" s="1"/>
    </row>
    <row r="81" spans="1:11" ht="15" x14ac:dyDescent="0.25">
      <c r="A81" s="1">
        <v>256</v>
      </c>
      <c r="B81" s="1">
        <v>0.12798772373549328</v>
      </c>
      <c r="C81" s="1"/>
      <c r="D81" s="1">
        <v>256</v>
      </c>
      <c r="E81" s="1">
        <v>0.2176959131411067</v>
      </c>
      <c r="F81" s="1"/>
      <c r="G81" s="1">
        <v>256</v>
      </c>
      <c r="H81" s="1">
        <v>0.52262755586074228</v>
      </c>
      <c r="I81" s="1"/>
      <c r="J81" s="1"/>
      <c r="K81" s="1"/>
    </row>
    <row r="82" spans="1:11" ht="15" x14ac:dyDescent="0.25">
      <c r="A82" s="1">
        <v>258</v>
      </c>
      <c r="B82" s="1">
        <v>0.13728364126547166</v>
      </c>
      <c r="C82" s="1"/>
      <c r="D82" s="1">
        <v>258</v>
      </c>
      <c r="E82" s="1">
        <v>0.23589711000922775</v>
      </c>
      <c r="F82" s="1"/>
      <c r="G82" s="1">
        <v>258</v>
      </c>
      <c r="H82" s="1">
        <v>0.56517341735643722</v>
      </c>
      <c r="I82" s="1"/>
      <c r="J82" s="1"/>
      <c r="K82" s="1"/>
    </row>
    <row r="83" spans="1:11" ht="15" x14ac:dyDescent="0.25">
      <c r="A83" s="1">
        <v>260</v>
      </c>
      <c r="B83" s="1">
        <v>0.14735118988613394</v>
      </c>
      <c r="C83" s="1"/>
      <c r="D83" s="1">
        <v>260</v>
      </c>
      <c r="E83" s="1">
        <v>0.25572448523086488</v>
      </c>
      <c r="F83" s="1"/>
      <c r="G83" s="1">
        <v>260</v>
      </c>
      <c r="H83" s="1">
        <v>0.60929817916330242</v>
      </c>
      <c r="I83" s="1"/>
      <c r="J83" s="1"/>
      <c r="K83" s="1"/>
    </row>
    <row r="84" spans="1:11" ht="15" x14ac:dyDescent="0.25">
      <c r="A84" s="1">
        <v>262</v>
      </c>
      <c r="B84" s="1">
        <v>0.15825757379416128</v>
      </c>
      <c r="C84" s="1"/>
      <c r="D84" s="1">
        <v>262</v>
      </c>
      <c r="E84" s="1">
        <v>0.27729853830815754</v>
      </c>
      <c r="F84" s="1"/>
      <c r="G84" s="1">
        <v>262</v>
      </c>
      <c r="H84" s="1">
        <v>0.65444780805855796</v>
      </c>
      <c r="I84" s="1"/>
      <c r="J84" s="1"/>
      <c r="K84" s="1"/>
    </row>
    <row r="85" spans="1:11" ht="15" x14ac:dyDescent="0.25">
      <c r="A85" s="1">
        <v>264</v>
      </c>
      <c r="B85" s="1">
        <v>0.17007485051822002</v>
      </c>
      <c r="C85" s="1"/>
      <c r="D85" s="1">
        <v>264</v>
      </c>
      <c r="E85" s="1">
        <v>0.30073652732556011</v>
      </c>
      <c r="F85" s="1"/>
      <c r="G85" s="1">
        <v>264</v>
      </c>
      <c r="H85" s="1">
        <v>0.69991847643887772</v>
      </c>
      <c r="I85" s="1"/>
      <c r="J85" s="1"/>
      <c r="K85" s="1"/>
    </row>
    <row r="86" spans="1:11" ht="15" x14ac:dyDescent="0.25">
      <c r="A86" s="1">
        <v>266</v>
      </c>
      <c r="B86" s="1">
        <v>0.18287984421146941</v>
      </c>
      <c r="C86" s="1"/>
      <c r="D86" s="1">
        <v>266</v>
      </c>
      <c r="E86" s="1">
        <v>0.32614750821620764</v>
      </c>
      <c r="F86" s="1"/>
      <c r="G86" s="1">
        <v>266</v>
      </c>
      <c r="H86" s="1">
        <v>0.74486686912315703</v>
      </c>
      <c r="I86" s="1"/>
      <c r="J86" s="1"/>
      <c r="K86" s="1"/>
    </row>
    <row r="87" spans="1:11" ht="15" x14ac:dyDescent="0.25">
      <c r="A87" s="1">
        <v>268</v>
      </c>
      <c r="B87" s="1">
        <v>0.1967538847962953</v>
      </c>
      <c r="C87" s="1"/>
      <c r="D87" s="1">
        <v>268</v>
      </c>
      <c r="E87" s="1">
        <v>0.35362586142273655</v>
      </c>
      <c r="F87" s="1"/>
      <c r="G87" s="1">
        <v>268</v>
      </c>
      <c r="H87" s="1">
        <v>0.78833766179769416</v>
      </c>
      <c r="I87" s="1"/>
      <c r="J87" s="1"/>
      <c r="K87" s="1"/>
    </row>
    <row r="88" spans="1:11" ht="15" x14ac:dyDescent="0.25">
      <c r="A88" s="1">
        <v>270</v>
      </c>
      <c r="B88" s="1">
        <v>0.21178231499312106</v>
      </c>
      <c r="C88" s="1"/>
      <c r="D88" s="1">
        <v>270</v>
      </c>
      <c r="E88" s="1">
        <v>0.38324310301904074</v>
      </c>
      <c r="F88" s="1"/>
      <c r="G88" s="1">
        <v>270</v>
      </c>
      <c r="H88" s="1">
        <v>0.82930945465676087</v>
      </c>
      <c r="I88" s="1"/>
      <c r="J88" s="1"/>
      <c r="K88" s="1"/>
    </row>
    <row r="89" spans="1:11" ht="15" x14ac:dyDescent="0.25">
      <c r="A89" s="1">
        <v>272</v>
      </c>
      <c r="B89" s="1">
        <v>0.22805369453296964</v>
      </c>
      <c r="C89" s="1"/>
      <c r="D89" s="1">
        <v>272</v>
      </c>
      <c r="E89" s="1">
        <v>0.41503785533778759</v>
      </c>
      <c r="F89" s="1"/>
      <c r="G89" s="1">
        <v>272</v>
      </c>
      <c r="H89" s="1">
        <v>0.86675719974705601</v>
      </c>
      <c r="I89" s="1"/>
      <c r="J89" s="1"/>
      <c r="K89" s="1"/>
    </row>
    <row r="90" spans="1:11" ht="15" x14ac:dyDescent="0.25">
      <c r="A90" s="1">
        <v>274</v>
      </c>
      <c r="B90" s="1">
        <v>0.2456586171701709</v>
      </c>
      <c r="C90" s="1"/>
      <c r="D90" s="1">
        <v>274</v>
      </c>
      <c r="E90" s="1">
        <v>0.44900399850612094</v>
      </c>
      <c r="F90" s="1"/>
      <c r="G90" s="1">
        <v>274</v>
      </c>
      <c r="H90" s="1">
        <v>0.89972530588390875</v>
      </c>
      <c r="I90" s="1"/>
      <c r="J90" s="1"/>
      <c r="K90" s="1"/>
    </row>
    <row r="91" spans="1:11" ht="15" x14ac:dyDescent="0.25">
      <c r="A91" s="1">
        <v>276</v>
      </c>
      <c r="B91" s="1">
        <v>0.26468804241172805</v>
      </c>
      <c r="C91" s="1"/>
      <c r="D91" s="1">
        <v>276</v>
      </c>
      <c r="E91" s="1">
        <v>0.48507725949604197</v>
      </c>
      <c r="F91" s="1"/>
      <c r="G91" s="1">
        <v>276</v>
      </c>
      <c r="H91" s="1">
        <v>0.92740217586711593</v>
      </c>
      <c r="I91" s="1"/>
      <c r="J91" s="1"/>
      <c r="K91" s="1"/>
    </row>
    <row r="92" spans="1:11" ht="15" x14ac:dyDescent="0.25">
      <c r="A92" s="1">
        <v>278</v>
      </c>
      <c r="B92" s="1">
        <v>0.28523103176507658</v>
      </c>
      <c r="C92" s="1"/>
      <c r="D92" s="1">
        <v>278</v>
      </c>
      <c r="E92" s="1">
        <v>0.52312083383969676</v>
      </c>
      <c r="F92" s="1"/>
      <c r="G92" s="1">
        <v>278</v>
      </c>
      <c r="H92" s="1">
        <v>0.94918514733713533</v>
      </c>
      <c r="I92" s="1"/>
      <c r="J92" s="1"/>
      <c r="K92" s="1"/>
    </row>
    <row r="93" spans="1:11" ht="15" x14ac:dyDescent="0.25">
      <c r="A93" s="1">
        <v>280</v>
      </c>
      <c r="B93" s="1">
        <v>0.30737177128716708</v>
      </c>
      <c r="C93" s="1"/>
      <c r="D93" s="1">
        <v>280</v>
      </c>
      <c r="E93" s="1">
        <v>0.56291107558575981</v>
      </c>
      <c r="F93" s="1"/>
      <c r="G93" s="1">
        <v>280</v>
      </c>
      <c r="H93" s="1">
        <v>0.96472556727637471</v>
      </c>
      <c r="I93" s="1"/>
      <c r="J93" s="1"/>
      <c r="K93" s="1"/>
    </row>
    <row r="94" spans="1:11" ht="15" x14ac:dyDescent="0.25">
      <c r="A94" s="1">
        <v>282</v>
      </c>
      <c r="B94" s="1">
        <v>0.33118576196882255</v>
      </c>
      <c r="C94" s="1"/>
      <c r="D94" s="1">
        <v>282</v>
      </c>
      <c r="E94" s="1">
        <v>0.60412480248701117</v>
      </c>
      <c r="F94" s="1"/>
      <c r="G94" s="1">
        <v>282</v>
      </c>
      <c r="H94" s="1">
        <v>0.97394711656082678</v>
      </c>
      <c r="I94" s="1"/>
      <c r="J94" s="1"/>
      <c r="K94" s="1"/>
    </row>
    <row r="95" spans="1:11" ht="15" x14ac:dyDescent="0.25">
      <c r="A95" s="1">
        <v>284</v>
      </c>
      <c r="B95" s="1">
        <v>0.35673507205107147</v>
      </c>
      <c r="C95" s="1"/>
      <c r="D95" s="1">
        <v>284</v>
      </c>
      <c r="E95" s="1">
        <v>0.64633027120488507</v>
      </c>
      <c r="F95" s="1"/>
      <c r="G95" s="1">
        <v>284</v>
      </c>
      <c r="H95" s="1">
        <v>0.97703563157075268</v>
      </c>
      <c r="I95" s="1"/>
      <c r="J95" s="1"/>
      <c r="K95" s="1"/>
    </row>
    <row r="96" spans="1:11" ht="15" x14ac:dyDescent="0.25">
      <c r="A96" s="1">
        <v>286</v>
      </c>
      <c r="B96" s="1">
        <v>0.38406257720462533</v>
      </c>
      <c r="C96" s="1"/>
      <c r="D96" s="1">
        <v>286</v>
      </c>
      <c r="E96" s="1">
        <v>0.68898425439916988</v>
      </c>
      <c r="F96" s="1"/>
      <c r="G96" s="1">
        <v>286</v>
      </c>
      <c r="H96" s="1">
        <v>0.97440401109978758</v>
      </c>
      <c r="I96" s="1"/>
      <c r="J96" s="1"/>
      <c r="K96" s="1"/>
    </row>
    <row r="97" spans="1:11" ht="15" x14ac:dyDescent="0.25">
      <c r="A97" s="1">
        <v>288</v>
      </c>
      <c r="B97" s="1">
        <v>0.41318517321273929</v>
      </c>
      <c r="C97" s="1"/>
      <c r="D97" s="1">
        <v>288</v>
      </c>
      <c r="E97" s="1">
        <v>0.7314377249970585</v>
      </c>
      <c r="F97" s="1"/>
      <c r="G97" s="1">
        <v>288</v>
      </c>
      <c r="H97" s="1">
        <v>0.96663981341816874</v>
      </c>
      <c r="I97" s="1"/>
      <c r="J97" s="1"/>
      <c r="K97" s="1"/>
    </row>
    <row r="98" spans="1:11" ht="15" x14ac:dyDescent="0.25">
      <c r="A98" s="1">
        <v>290</v>
      </c>
      <c r="B98" s="1">
        <v>0.44408603929137414</v>
      </c>
      <c r="C98" s="1"/>
      <c r="D98" s="1">
        <v>290</v>
      </c>
      <c r="E98" s="1">
        <v>0.77295223681867098</v>
      </c>
      <c r="F98" s="1"/>
      <c r="G98" s="1">
        <v>290</v>
      </c>
      <c r="H98" s="1">
        <v>0.95444491828800904</v>
      </c>
      <c r="I98" s="1"/>
      <c r="J98" s="1"/>
      <c r="K98" s="1"/>
    </row>
    <row r="99" spans="1:11" ht="15" x14ac:dyDescent="0.25">
      <c r="A99" s="1">
        <v>292</v>
      </c>
      <c r="B99" s="1">
        <v>0.4767061650065848</v>
      </c>
      <c r="C99" s="1"/>
      <c r="D99" s="1">
        <v>292</v>
      </c>
      <c r="E99" s="1">
        <v>0.8127280504594474</v>
      </c>
      <c r="F99" s="1"/>
      <c r="G99" s="1">
        <v>292</v>
      </c>
      <c r="H99" s="1">
        <v>0.93857610328513785</v>
      </c>
      <c r="I99" s="1"/>
      <c r="J99" s="1"/>
      <c r="K99" s="1"/>
    </row>
    <row r="100" spans="1:11" ht="15" x14ac:dyDescent="0.25">
      <c r="A100" s="1">
        <v>294</v>
      </c>
      <c r="B100" s="1">
        <v>0.51093553235373679</v>
      </c>
      <c r="C100" s="1"/>
      <c r="D100" s="1">
        <v>294</v>
      </c>
      <c r="E100" s="1">
        <v>0.84994339077190295</v>
      </c>
      <c r="F100" s="1"/>
      <c r="G100" s="1">
        <v>294</v>
      </c>
      <c r="H100" s="1">
        <v>0.91979322190357571</v>
      </c>
      <c r="I100" s="1"/>
      <c r="J100" s="1"/>
      <c r="K100" s="1"/>
    </row>
    <row r="101" spans="1:11" ht="15" x14ac:dyDescent="0.25">
      <c r="A101" s="1">
        <v>296</v>
      </c>
      <c r="B101" s="1">
        <v>0.54660456145183201</v>
      </c>
      <c r="C101" s="1"/>
      <c r="D101" s="1">
        <v>296</v>
      </c>
      <c r="E101" s="1">
        <v>0.88380214979306326</v>
      </c>
      <c r="F101" s="1"/>
      <c r="G101" s="1">
        <v>296</v>
      </c>
      <c r="H101" s="1">
        <v>0.89881882574364069</v>
      </c>
      <c r="I101" s="1"/>
      <c r="J101" s="1"/>
      <c r="K101" s="1"/>
    </row>
    <row r="102" spans="1:11" ht="15" x14ac:dyDescent="0.25">
      <c r="A102" s="1">
        <v>298</v>
      </c>
      <c r="B102" s="1">
        <v>0.58347666551406929</v>
      </c>
      <c r="C102" s="1"/>
      <c r="D102" s="1">
        <v>298</v>
      </c>
      <c r="E102" s="1">
        <v>0.9135853033574316</v>
      </c>
      <c r="F102" s="1"/>
      <c r="G102" s="1">
        <v>298</v>
      </c>
      <c r="H102" s="1">
        <v>0.87631038918953996</v>
      </c>
      <c r="I102" s="1"/>
      <c r="J102" s="1"/>
      <c r="K102" s="1"/>
    </row>
    <row r="103" spans="1:11" ht="15" x14ac:dyDescent="0.25">
      <c r="A103" s="1">
        <v>300</v>
      </c>
      <c r="B103" s="1">
        <v>0.62124298377557841</v>
      </c>
      <c r="C103" s="1"/>
      <c r="D103" s="1">
        <v>300</v>
      </c>
      <c r="E103" s="1">
        <v>0.9386998651098647</v>
      </c>
      <c r="F103" s="1"/>
      <c r="G103" s="1">
        <v>300</v>
      </c>
      <c r="H103" s="1">
        <v>0.85284428462745099</v>
      </c>
      <c r="I103" s="1"/>
      <c r="J103" s="1"/>
      <c r="K103" s="1"/>
    </row>
    <row r="104" spans="1:11" ht="15" x14ac:dyDescent="0.25">
      <c r="A104" s="1">
        <v>302</v>
      </c>
      <c r="B104" s="1">
        <v>0.6595205172912646</v>
      </c>
      <c r="C104" s="1"/>
      <c r="D104" s="1">
        <v>302</v>
      </c>
      <c r="E104" s="1">
        <v>0.95871888277102224</v>
      </c>
      <c r="F104" s="1"/>
      <c r="G104" s="1">
        <v>302</v>
      </c>
      <c r="H104" s="1">
        <v>0.82890947630672418</v>
      </c>
      <c r="I104" s="1"/>
      <c r="J104" s="1"/>
      <c r="K104" s="1"/>
    </row>
    <row r="105" spans="1:11" ht="15" x14ac:dyDescent="0.25">
      <c r="A105" s="1">
        <v>304</v>
      </c>
      <c r="B105" s="1">
        <v>0.69785491503624741</v>
      </c>
      <c r="C105" s="1"/>
      <c r="D105" s="1">
        <v>304</v>
      </c>
      <c r="E105" s="1">
        <v>0.97340704167175141</v>
      </c>
      <c r="F105" s="1"/>
      <c r="G105" s="1">
        <v>304</v>
      </c>
      <c r="H105" s="1">
        <v>0.80490845513608911</v>
      </c>
      <c r="I105" s="1"/>
      <c r="J105" s="1"/>
      <c r="K105" s="1"/>
    </row>
    <row r="106" spans="1:11" ht="15" x14ac:dyDescent="0.25">
      <c r="A106" s="1">
        <v>306</v>
      </c>
      <c r="B106" s="1">
        <v>0.73572897707410778</v>
      </c>
      <c r="C106" s="1"/>
      <c r="D106" s="1">
        <v>306</v>
      </c>
      <c r="E106" s="1">
        <v>0.98272871537855955</v>
      </c>
      <c r="F106" s="1"/>
      <c r="G106" s="1">
        <v>306</v>
      </c>
      <c r="H106" s="1">
        <v>0.7811630102134749</v>
      </c>
      <c r="I106" s="1"/>
      <c r="J106" s="1"/>
      <c r="K106" s="1"/>
    </row>
    <row r="107" spans="1:11" ht="15" x14ac:dyDescent="0.25">
      <c r="A107" s="1">
        <v>308</v>
      </c>
      <c r="B107" s="1">
        <v>0.77257750635967559</v>
      </c>
      <c r="C107" s="1"/>
      <c r="D107" s="1">
        <v>308</v>
      </c>
      <c r="E107" s="1">
        <v>0.98683823128496606</v>
      </c>
      <c r="F107" s="1"/>
      <c r="G107" s="1">
        <v>308</v>
      </c>
      <c r="H107" s="1">
        <v>0.75792279849244992</v>
      </c>
      <c r="I107" s="1"/>
      <c r="J107" s="1"/>
      <c r="K107" s="1"/>
    </row>
    <row r="108" spans="1:11" ht="15" x14ac:dyDescent="0.25">
      <c r="A108" s="1">
        <v>310</v>
      </c>
      <c r="B108" s="1">
        <v>0.80780844439257726</v>
      </c>
      <c r="C108" s="1"/>
      <c r="D108" s="1">
        <v>310</v>
      </c>
      <c r="E108" s="1">
        <v>0.98605493842945235</v>
      </c>
      <c r="F108" s="1"/>
      <c r="G108" s="1">
        <v>310</v>
      </c>
      <c r="H108" s="1">
        <v>0.73537515020658706</v>
      </c>
      <c r="I108" s="1"/>
      <c r="J108" s="1"/>
      <c r="K108" s="1"/>
    </row>
    <row r="109" spans="1:11" ht="15" x14ac:dyDescent="0.25">
      <c r="A109" s="1">
        <v>312</v>
      </c>
      <c r="B109" s="1">
        <v>0.84082933076618627</v>
      </c>
      <c r="C109" s="1"/>
      <c r="D109" s="1">
        <v>312</v>
      </c>
      <c r="E109" s="1">
        <v>0.98082769403090553</v>
      </c>
      <c r="F109" s="1"/>
      <c r="G109" s="1">
        <v>312</v>
      </c>
      <c r="H109" s="1">
        <v>0.71365501617303218</v>
      </c>
      <c r="I109" s="1"/>
      <c r="J109" s="1"/>
      <c r="K109" s="1"/>
    </row>
    <row r="110" spans="1:11" ht="15" x14ac:dyDescent="0.25">
      <c r="A110" s="1">
        <v>314</v>
      </c>
      <c r="B110" s="1">
        <v>0.87107717332975365</v>
      </c>
      <c r="C110" s="1"/>
      <c r="D110" s="1">
        <v>314</v>
      </c>
      <c r="E110" s="1">
        <v>0.97169425120177233</v>
      </c>
      <c r="F110" s="1"/>
      <c r="G110" s="1">
        <v>314</v>
      </c>
      <c r="H110" s="1">
        <v>0.69285436197236772</v>
      </c>
      <c r="I110" s="1"/>
      <c r="J110" s="1"/>
      <c r="K110" s="1"/>
    </row>
    <row r="111" spans="1:11" ht="15" x14ac:dyDescent="0.25">
      <c r="A111" s="1">
        <v>316</v>
      </c>
      <c r="B111" s="1">
        <v>0.89804900582319913</v>
      </c>
      <c r="C111" s="1"/>
      <c r="D111" s="1">
        <v>316</v>
      </c>
      <c r="E111" s="1">
        <v>0.95924074469369103</v>
      </c>
      <c r="F111" s="1"/>
      <c r="G111" s="1">
        <v>316</v>
      </c>
      <c r="H111" s="1">
        <v>0.67303062169052852</v>
      </c>
      <c r="I111" s="1"/>
      <c r="J111" s="1"/>
      <c r="K111" s="1"/>
    </row>
    <row r="112" spans="1:11" ht="15" x14ac:dyDescent="0.25">
      <c r="A112" s="1">
        <v>318</v>
      </c>
      <c r="B112" s="1">
        <v>0.92132995811784257</v>
      </c>
      <c r="C112" s="1"/>
      <c r="D112" s="1">
        <v>318</v>
      </c>
      <c r="E112" s="1">
        <v>0.94406534825834432</v>
      </c>
      <c r="F112" s="1"/>
      <c r="G112" s="1">
        <v>318</v>
      </c>
      <c r="H112" s="1">
        <v>0.65421404288774232</v>
      </c>
      <c r="I112" s="1"/>
      <c r="J112" s="1"/>
      <c r="K112" s="1"/>
    </row>
    <row r="113" spans="1:11" ht="15" x14ac:dyDescent="0.25">
      <c r="A113" s="1">
        <v>320</v>
      </c>
      <c r="B113" s="1">
        <v>0.94061573052044412</v>
      </c>
      <c r="C113" s="1"/>
      <c r="D113" s="1">
        <v>320</v>
      </c>
      <c r="E113" s="1">
        <v>0.92674866159217606</v>
      </c>
      <c r="F113" s="1"/>
      <c r="G113" s="1">
        <v>320</v>
      </c>
      <c r="H113" s="1">
        <v>0.63641389870234855</v>
      </c>
      <c r="I113" s="1"/>
      <c r="J113" s="1"/>
      <c r="K113" s="1"/>
    </row>
    <row r="114" spans="1:11" ht="15" x14ac:dyDescent="0.25">
      <c r="A114" s="1">
        <v>322</v>
      </c>
      <c r="B114" s="1">
        <v>0.95572699027412855</v>
      </c>
      <c r="C114" s="1"/>
      <c r="D114" s="1">
        <v>322</v>
      </c>
      <c r="E114" s="1">
        <v>0.90783188701542472</v>
      </c>
      <c r="F114" s="1"/>
      <c r="G114" s="1">
        <v>322</v>
      </c>
      <c r="H114" s="1">
        <v>0.61962362989840969</v>
      </c>
      <c r="I114" s="1"/>
      <c r="J114" s="1"/>
      <c r="K114" s="1"/>
    </row>
    <row r="115" spans="1:11" ht="15" x14ac:dyDescent="0.25">
      <c r="A115" s="1">
        <v>324</v>
      </c>
      <c r="B115" s="1">
        <v>0.96661429116275732</v>
      </c>
      <c r="C115" s="1"/>
      <c r="D115" s="1">
        <v>324</v>
      </c>
      <c r="E115" s="1">
        <v>0.88780265011854032</v>
      </c>
      <c r="F115" s="1"/>
      <c r="G115" s="1">
        <v>324</v>
      </c>
      <c r="H115" s="1">
        <v>0.60382502564847251</v>
      </c>
      <c r="I115" s="1"/>
      <c r="J115" s="1"/>
      <c r="K115" s="1"/>
    </row>
    <row r="116" spans="1:11" ht="15" x14ac:dyDescent="0.25">
      <c r="A116" s="1">
        <v>326</v>
      </c>
      <c r="B116" s="1">
        <v>0.97335342781251666</v>
      </c>
      <c r="C116" s="1"/>
      <c r="D116" s="1">
        <v>326</v>
      </c>
      <c r="E116" s="1">
        <v>0.86708751996443367</v>
      </c>
      <c r="F116" s="1"/>
      <c r="G116" s="1">
        <v>326</v>
      </c>
      <c r="H116" s="1">
        <v>0.58899157047185202</v>
      </c>
      <c r="I116" s="1"/>
      <c r="J116" s="1"/>
      <c r="K116" s="1"/>
    </row>
    <row r="117" spans="1:11" ht="15" x14ac:dyDescent="0.25">
      <c r="A117" s="1">
        <v>328</v>
      </c>
      <c r="B117" s="1">
        <v>0.97613239148728437</v>
      </c>
      <c r="C117" s="1"/>
      <c r="D117" s="1">
        <v>328</v>
      </c>
      <c r="E117" s="1">
        <v>0.84604988204405918</v>
      </c>
      <c r="F117" s="1"/>
      <c r="G117" s="1">
        <v>328</v>
      </c>
      <c r="H117" s="1">
        <v>0.57509108630846628</v>
      </c>
      <c r="I117" s="1"/>
      <c r="J117" s="1"/>
      <c r="K117" s="1"/>
    </row>
    <row r="118" spans="1:11" ht="15" x14ac:dyDescent="0.25">
      <c r="A118" s="1">
        <v>330</v>
      </c>
      <c r="B118" s="1">
        <v>0.97523204238149586</v>
      </c>
      <c r="C118" s="1"/>
      <c r="D118" s="1">
        <v>330</v>
      </c>
      <c r="E118" s="1">
        <v>0.82499172735779736</v>
      </c>
      <c r="F118" s="1"/>
      <c r="G118" s="1">
        <v>330</v>
      </c>
      <c r="H118" s="1">
        <v>0.56208779050639968</v>
      </c>
      <c r="I118" s="1"/>
      <c r="J118" s="1"/>
      <c r="K118" s="1"/>
    </row>
    <row r="119" spans="1:11" ht="15" x14ac:dyDescent="0.25">
      <c r="A119" s="1">
        <v>332</v>
      </c>
      <c r="B119" s="1">
        <v>0.97100310484353292</v>
      </c>
      <c r="C119" s="1"/>
      <c r="D119" s="1">
        <v>332</v>
      </c>
      <c r="E119" s="1">
        <v>0.80415803658775875</v>
      </c>
      <c r="F119" s="1"/>
      <c r="G119" s="1">
        <v>332</v>
      </c>
      <c r="H119" s="1">
        <v>0.54994387744706308</v>
      </c>
      <c r="I119" s="1"/>
      <c r="J119" s="1"/>
      <c r="K119" s="1"/>
    </row>
    <row r="120" spans="1:11" ht="15" x14ac:dyDescent="0.25">
      <c r="A120" s="1">
        <v>334</v>
      </c>
      <c r="B120" s="1">
        <v>0.96384210605399911</v>
      </c>
      <c r="C120" s="1"/>
      <c r="D120" s="1">
        <v>334</v>
      </c>
      <c r="E120" s="1">
        <v>0.78374266137167314</v>
      </c>
      <c r="F120" s="1"/>
      <c r="G120" s="1">
        <v>334</v>
      </c>
      <c r="H120" s="1">
        <v>0.5386207167429149</v>
      </c>
      <c r="I120" s="1"/>
      <c r="J120" s="1"/>
      <c r="K120" s="1"/>
    </row>
    <row r="121" spans="1:11" ht="15" x14ac:dyDescent="0.25">
      <c r="A121" s="1">
        <v>336</v>
      </c>
      <c r="B121" s="1">
        <v>0.95416850576113577</v>
      </c>
      <c r="C121" s="1"/>
      <c r="D121" s="1">
        <v>336</v>
      </c>
      <c r="E121" s="1">
        <v>0.76389486160969378</v>
      </c>
      <c r="F121" s="1"/>
      <c r="G121" s="1">
        <v>336</v>
      </c>
      <c r="H121" s="1">
        <v>0.52807974627365128</v>
      </c>
      <c r="I121" s="1"/>
      <c r="J121" s="1"/>
      <c r="K121" s="1"/>
    </row>
    <row r="122" spans="1:11" ht="15" x14ac:dyDescent="0.25">
      <c r="A122" s="1">
        <v>338</v>
      </c>
      <c r="B122" s="1">
        <v>0.94240465778341864</v>
      </c>
      <c r="C122" s="1"/>
      <c r="D122" s="1">
        <v>338</v>
      </c>
      <c r="E122" s="1">
        <v>0.744725901862616</v>
      </c>
      <c r="F122" s="1"/>
      <c r="G122" s="1">
        <v>338</v>
      </c>
      <c r="H122" s="1">
        <v>0.51828312478362348</v>
      </c>
      <c r="I122" s="1"/>
      <c r="J122" s="1"/>
      <c r="K122" s="1"/>
    </row>
    <row r="123" spans="1:11" ht="15" x14ac:dyDescent="0.25">
      <c r="A123" s="1">
        <v>340</v>
      </c>
      <c r="B123" s="1">
        <v>0.92895956478020303</v>
      </c>
      <c r="C123" s="1"/>
      <c r="D123" s="1">
        <v>340</v>
      </c>
      <c r="E123" s="1">
        <v>0.72631531713987263</v>
      </c>
      <c r="F123" s="1"/>
      <c r="G123" s="1">
        <v>340</v>
      </c>
      <c r="H123" s="1">
        <v>0.50919419680819289</v>
      </c>
      <c r="I123" s="1"/>
      <c r="J123" s="1"/>
      <c r="K123" s="1"/>
    </row>
    <row r="124" spans="1:11" ht="15" x14ac:dyDescent="0.25">
      <c r="A124" s="1">
        <v>342</v>
      </c>
      <c r="B124" s="1">
        <v>0.91421676582498734</v>
      </c>
      <c r="C124" s="1"/>
      <c r="D124" s="1">
        <v>342</v>
      </c>
      <c r="E124" s="1">
        <v>0.70871662056221885</v>
      </c>
      <c r="F124" s="1"/>
      <c r="G124" s="1">
        <v>342</v>
      </c>
      <c r="H124" s="1">
        <v>0.50077781246102226</v>
      </c>
      <c r="I124" s="1"/>
      <c r="J124" s="1"/>
      <c r="K124" s="1"/>
    </row>
    <row r="125" spans="1:11" ht="15" x14ac:dyDescent="0.25">
      <c r="A125" s="1">
        <v>344</v>
      </c>
      <c r="B125" s="1">
        <v>0.89852621007279387</v>
      </c>
      <c r="C125" s="1"/>
      <c r="D125" s="1">
        <v>344</v>
      </c>
      <c r="E125" s="1">
        <v>0.69196234397763523</v>
      </c>
      <c r="F125" s="1"/>
      <c r="G125" s="1">
        <v>344</v>
      </c>
      <c r="H125" s="1">
        <v>0.49300053604130878</v>
      </c>
      <c r="I125" s="1"/>
      <c r="J125" s="1"/>
      <c r="K125" s="1"/>
    </row>
    <row r="126" spans="1:11" ht="15" x14ac:dyDescent="0.25">
      <c r="A126" s="1">
        <v>346</v>
      </c>
      <c r="B126" s="1">
        <v>0.88219964734865053</v>
      </c>
      <c r="C126" s="1"/>
      <c r="D126" s="1">
        <v>346</v>
      </c>
      <c r="E126" s="1">
        <v>0.67606838386532797</v>
      </c>
      <c r="F126" s="1"/>
      <c r="G126" s="1">
        <v>346</v>
      </c>
      <c r="H126" s="1">
        <v>0.48583077035644762</v>
      </c>
      <c r="I126" s="1"/>
      <c r="J126" s="1"/>
      <c r="K126" s="1"/>
    </row>
    <row r="127" spans="1:11" ht="15" x14ac:dyDescent="0.25">
      <c r="A127" s="1">
        <v>348</v>
      </c>
      <c r="B127" s="1">
        <v>0.86550889804713838</v>
      </c>
      <c r="C127" s="1"/>
      <c r="D127" s="1">
        <v>348</v>
      </c>
      <c r="E127" s="1">
        <v>0.66103767663928625</v>
      </c>
      <c r="F127" s="1"/>
      <c r="G127" s="1">
        <v>348</v>
      </c>
      <c r="H127" s="1">
        <v>0.47923881790911715</v>
      </c>
      <c r="I127" s="1"/>
      <c r="J127" s="1"/>
      <c r="K127" s="1"/>
    </row>
    <row r="128" spans="1:11" ht="15" x14ac:dyDescent="0.25">
      <c r="A128" s="1">
        <v>350</v>
      </c>
      <c r="B128" s="1">
        <v>0.84868631911536674</v>
      </c>
      <c r="C128" s="1"/>
      <c r="D128" s="1">
        <v>350</v>
      </c>
      <c r="E128" s="1">
        <v>0.64686325738905726</v>
      </c>
      <c r="F128" s="1"/>
      <c r="G128" s="1">
        <v>350</v>
      </c>
      <c r="H128" s="1">
        <v>0.47319689546899213</v>
      </c>
      <c r="I128" s="1"/>
      <c r="J128" s="1"/>
      <c r="K128" s="1"/>
    </row>
    <row r="129" spans="1:11" ht="15" x14ac:dyDescent="0.25">
      <c r="A129" s="1">
        <v>352</v>
      </c>
      <c r="B129" s="1">
        <v>0.83192682174470178</v>
      </c>
      <c r="C129" s="1"/>
      <c r="D129" s="1">
        <v>352</v>
      </c>
      <c r="E129" s="1">
        <v>0.63353077070312069</v>
      </c>
      <c r="F129" s="1"/>
      <c r="G129" s="1">
        <v>352</v>
      </c>
      <c r="H129" s="1">
        <v>0.46767911485087588</v>
      </c>
      <c r="I129" s="1"/>
      <c r="J129" s="1"/>
      <c r="K129" s="1"/>
    </row>
    <row r="130" spans="1:11" ht="15" x14ac:dyDescent="0.25">
      <c r="A130" s="1">
        <v>354</v>
      </c>
      <c r="B130" s="1">
        <v>0.81539088392558978</v>
      </c>
      <c r="C130" s="1"/>
      <c r="D130" s="1">
        <v>354</v>
      </c>
      <c r="E130" s="1">
        <v>0.62102050667204445</v>
      </c>
      <c r="F130" s="1"/>
      <c r="G130" s="1">
        <v>354</v>
      </c>
      <c r="H130" s="1">
        <v>0.46266143978540974</v>
      </c>
      <c r="I130" s="1"/>
      <c r="J130" s="1"/>
      <c r="K130" s="1"/>
    </row>
    <row r="131" spans="1:11" ht="15" x14ac:dyDescent="0.25">
      <c r="A131" s="1">
        <v>356</v>
      </c>
      <c r="B131" s="1">
        <v>0.79920810891811789</v>
      </c>
      <c r="C131" s="1"/>
      <c r="D131" s="1">
        <v>356</v>
      </c>
      <c r="E131" s="1">
        <v>0.60930903331038733</v>
      </c>
      <c r="F131" s="1"/>
      <c r="G131" s="1">
        <v>356</v>
      </c>
      <c r="H131" s="1">
        <v>0.45812162645148813</v>
      </c>
      <c r="I131" s="1"/>
      <c r="J131" s="1"/>
      <c r="K131" s="1"/>
    </row>
    <row r="132" spans="1:11" ht="15" x14ac:dyDescent="0.25">
      <c r="A132" s="1">
        <v>358</v>
      </c>
      <c r="B132" s="1">
        <v>0.78348098944587019</v>
      </c>
      <c r="C132" s="1"/>
      <c r="D132" s="1">
        <v>358</v>
      </c>
      <c r="E132" s="1">
        <v>0.59837049119399854</v>
      </c>
      <c r="F132" s="1"/>
      <c r="G132" s="1">
        <v>358</v>
      </c>
      <c r="H132" s="1">
        <v>0.45403915341943812</v>
      </c>
      <c r="I132" s="1"/>
      <c r="J132" s="1"/>
      <c r="K132" s="1"/>
    </row>
    <row r="133" spans="1:11" ht="15" x14ac:dyDescent="0.25">
      <c r="A133" s="1">
        <v>360</v>
      </c>
      <c r="B133" s="1">
        <v>0.76828863544664439</v>
      </c>
      <c r="C133" s="1"/>
      <c r="D133" s="1">
        <v>360</v>
      </c>
      <c r="E133" s="1">
        <v>0.58817760892845938</v>
      </c>
      <c r="F133" s="1"/>
      <c r="G133" s="1">
        <v>360</v>
      </c>
      <c r="H133" s="1">
        <v>0.45039514533053171</v>
      </c>
      <c r="I133" s="1"/>
      <c r="J133" s="1"/>
      <c r="K133" s="1"/>
    </row>
    <row r="134" spans="1:11" ht="15" x14ac:dyDescent="0.25">
      <c r="A134" s="1">
        <v>362</v>
      </c>
      <c r="B134" s="1">
        <v>0.75369030503281476</v>
      </c>
      <c r="C134" s="1"/>
      <c r="D134" s="1">
        <v>362</v>
      </c>
      <c r="E134" s="1">
        <v>0.57870249033346899</v>
      </c>
      <c r="F134" s="1"/>
      <c r="G134" s="1">
        <v>362</v>
      </c>
      <c r="H134" s="1">
        <v>0.44717229352929888</v>
      </c>
      <c r="I134" s="1"/>
      <c r="J134" s="1"/>
      <c r="K134" s="1"/>
    </row>
    <row r="135" spans="1:11" ht="15" x14ac:dyDescent="0.25">
      <c r="A135" s="1">
        <v>364</v>
      </c>
      <c r="B135" s="1">
        <v>0.73972864259714299</v>
      </c>
      <c r="C135" s="1"/>
      <c r="D135" s="1">
        <v>364</v>
      </c>
      <c r="E135" s="1">
        <v>0.56991721666841855</v>
      </c>
      <c r="F135" s="1"/>
      <c r="G135" s="1">
        <v>364</v>
      </c>
      <c r="H135" s="1">
        <v>0.44435477600404205</v>
      </c>
      <c r="I135" s="1"/>
      <c r="J135" s="1"/>
      <c r="K135" s="1"/>
    </row>
    <row r="136" spans="1:11" ht="15" x14ac:dyDescent="0.25">
      <c r="A136" s="1">
        <v>366</v>
      </c>
      <c r="B136" s="1">
        <v>0.72643257588679355</v>
      </c>
      <c r="C136" s="1"/>
      <c r="D136" s="1">
        <v>366</v>
      </c>
      <c r="E136" s="1">
        <v>0.56179430023745525</v>
      </c>
      <c r="F136" s="1"/>
      <c r="G136" s="1">
        <v>366</v>
      </c>
      <c r="H136" s="1">
        <v>0.44192817832460485</v>
      </c>
      <c r="I136" s="1"/>
      <c r="J136" s="1"/>
      <c r="K136" s="1"/>
    </row>
    <row r="137" spans="1:11" ht="15" x14ac:dyDescent="0.25">
      <c r="A137" s="1">
        <v>368</v>
      </c>
      <c r="B137" s="1">
        <v>0.71381985772109013</v>
      </c>
      <c r="C137" s="1"/>
      <c r="D137" s="1">
        <v>368</v>
      </c>
      <c r="E137" s="1">
        <v>0.5543070194886992</v>
      </c>
      <c r="F137" s="1"/>
      <c r="G137" s="1">
        <v>368</v>
      </c>
      <c r="H137" s="1">
        <v>0.43987941675222664</v>
      </c>
      <c r="I137" s="1"/>
      <c r="J137" s="1"/>
      <c r="K137" s="1"/>
    </row>
    <row r="138" spans="1:11" ht="15" x14ac:dyDescent="0.25">
      <c r="A138" s="1">
        <v>370</v>
      </c>
      <c r="B138" s="1">
        <v>0.70189926060282537</v>
      </c>
      <c r="C138" s="1"/>
      <c r="D138" s="1">
        <v>370</v>
      </c>
      <c r="E138" s="1">
        <v>0.54742966032041884</v>
      </c>
      <c r="F138" s="1"/>
      <c r="G138" s="1">
        <v>370</v>
      </c>
      <c r="H138" s="1">
        <v>0.43819666430036308</v>
      </c>
      <c r="I138" s="1"/>
      <c r="J138" s="1"/>
      <c r="K138" s="1"/>
    </row>
    <row r="139" spans="1:11" ht="15" x14ac:dyDescent="0.25">
      <c r="A139" s="1">
        <v>372</v>
      </c>
      <c r="B139" s="1">
        <v>0.6906724464299161</v>
      </c>
      <c r="C139" s="1"/>
      <c r="D139" s="1">
        <v>372</v>
      </c>
      <c r="E139" s="1">
        <v>0.5411376837065589</v>
      </c>
      <c r="F139" s="1"/>
      <c r="G139" s="1">
        <v>372</v>
      </c>
      <c r="H139" s="1">
        <v>0.43686928022084948</v>
      </c>
      <c r="I139" s="1"/>
      <c r="J139" s="1"/>
      <c r="K139" s="1"/>
    </row>
    <row r="140" spans="1:11" ht="15" x14ac:dyDescent="0.25">
      <c r="A140" s="1">
        <v>374</v>
      </c>
      <c r="B140" s="1">
        <v>0.68013554117607367</v>
      </c>
      <c r="C140" s="1"/>
      <c r="D140" s="1">
        <v>374</v>
      </c>
      <c r="E140" s="1">
        <v>0.535407835892175</v>
      </c>
      <c r="F140" s="1"/>
      <c r="G140" s="1">
        <v>374</v>
      </c>
      <c r="H140" s="1">
        <v>0.43588774315543899</v>
      </c>
      <c r="I140" s="1"/>
      <c r="J140" s="1"/>
      <c r="K140" s="1"/>
    </row>
    <row r="141" spans="1:11" ht="15" x14ac:dyDescent="0.25">
      <c r="A141" s="1">
        <v>376</v>
      </c>
      <c r="B141" s="1">
        <v>0.67028044767040007</v>
      </c>
      <c r="C141" s="1"/>
      <c r="D141" s="1">
        <v>376</v>
      </c>
      <c r="E141" s="1">
        <v>0.5302182142032712</v>
      </c>
      <c r="F141" s="1"/>
      <c r="G141" s="1">
        <v>376</v>
      </c>
      <c r="H141" s="1">
        <v>0.4352435880117731</v>
      </c>
      <c r="I141" s="1"/>
      <c r="J141" s="1"/>
      <c r="K141" s="1"/>
    </row>
    <row r="142" spans="1:11" ht="15" x14ac:dyDescent="0.25">
      <c r="A142" s="1">
        <v>378</v>
      </c>
      <c r="B142" s="1">
        <v>0.66109592993684418</v>
      </c>
      <c r="C142" s="1"/>
      <c r="D142" s="1">
        <v>378</v>
      </c>
      <c r="E142" s="1">
        <v>0.52554829887693644</v>
      </c>
      <c r="F142" s="1"/>
      <c r="G142" s="1">
        <v>378</v>
      </c>
      <c r="H142" s="1">
        <v>0.43492934648189585</v>
      </c>
      <c r="I142" s="1"/>
      <c r="J142" s="1"/>
      <c r="K142" s="1"/>
    </row>
    <row r="143" spans="1:11" ht="15" x14ac:dyDescent="0.25">
      <c r="A143" s="1">
        <v>380</v>
      </c>
      <c r="B143" s="1">
        <v>0.65256850104990916</v>
      </c>
      <c r="C143" s="1"/>
      <c r="D143" s="1">
        <v>380</v>
      </c>
      <c r="E143" s="1">
        <v>0.52137895916097876</v>
      </c>
      <c r="F143" s="1"/>
      <c r="G143" s="1">
        <v>380</v>
      </c>
      <c r="H143" s="1">
        <v>0.43493849100995841</v>
      </c>
      <c r="I143" s="1"/>
      <c r="J143" s="1"/>
      <c r="K143" s="1"/>
    </row>
    <row r="144" spans="1:11" ht="15" x14ac:dyDescent="0.25">
      <c r="A144" s="1">
        <v>382</v>
      </c>
      <c r="B144" s="1">
        <v>0.64468314390759984</v>
      </c>
      <c r="C144" s="1"/>
      <c r="D144" s="1">
        <v>382</v>
      </c>
      <c r="E144" s="1">
        <v>0.51769244017870175</v>
      </c>
      <c r="F144" s="1"/>
      <c r="G144" s="1">
        <v>382</v>
      </c>
      <c r="H144" s="1">
        <v>0.43526538192534703</v>
      </c>
      <c r="I144" s="1"/>
      <c r="J144" s="1"/>
      <c r="K144" s="1"/>
    </row>
    <row r="145" spans="1:11" ht="15" x14ac:dyDescent="0.25">
      <c r="A145" s="1">
        <v>384</v>
      </c>
      <c r="B145" s="1">
        <v>0.63742389125870669</v>
      </c>
      <c r="C145" s="1"/>
      <c r="D145" s="1">
        <v>384</v>
      </c>
      <c r="E145" s="1">
        <v>0.51447233563453754</v>
      </c>
      <c r="F145" s="1"/>
      <c r="G145" s="1">
        <v>384</v>
      </c>
      <c r="H145" s="1">
        <v>0.43590521738141397</v>
      </c>
      <c r="I145" s="1"/>
      <c r="J145" s="1"/>
      <c r="K145" s="1"/>
    </row>
    <row r="146" spans="1:11" ht="15" x14ac:dyDescent="0.25">
      <c r="A146" s="1">
        <v>386</v>
      </c>
      <c r="B146" s="1">
        <v>0.63077428810807179</v>
      </c>
      <c r="C146" s="1"/>
      <c r="D146" s="1">
        <v>386</v>
      </c>
      <c r="E146" s="1">
        <v>0.51170355028962633</v>
      </c>
      <c r="F146" s="1"/>
      <c r="G146" s="1">
        <v>386</v>
      </c>
      <c r="H146" s="1">
        <v>0.43685398567288136</v>
      </c>
      <c r="I146" s="1"/>
      <c r="J146" s="1"/>
      <c r="K146" s="1"/>
    </row>
    <row r="147" spans="1:11" ht="15" x14ac:dyDescent="0.25">
      <c r="A147" s="1">
        <v>388</v>
      </c>
      <c r="B147" s="1">
        <v>0.62471775648660621</v>
      </c>
      <c r="C147" s="1"/>
      <c r="D147" s="1">
        <v>388</v>
      </c>
      <c r="E147" s="1">
        <v>0.50937225521202867</v>
      </c>
      <c r="F147" s="1"/>
      <c r="G147" s="1">
        <v>388</v>
      </c>
      <c r="H147" s="1">
        <v>0.43810841944251888</v>
      </c>
      <c r="I147" s="1"/>
      <c r="J147" s="1"/>
      <c r="K147" s="1"/>
    </row>
    <row r="148" spans="1:11" ht="15" x14ac:dyDescent="0.25">
      <c r="A148" s="1">
        <v>390</v>
      </c>
      <c r="B148" s="1">
        <v>0.61923787964439025</v>
      </c>
      <c r="C148" s="1"/>
      <c r="D148" s="1">
        <v>390</v>
      </c>
      <c r="E148" s="1">
        <v>0.50746583806109724</v>
      </c>
      <c r="F148" s="1"/>
      <c r="G148" s="1">
        <v>390</v>
      </c>
      <c r="H148" s="1">
        <v>0.43966595122639973</v>
      </c>
      <c r="I148" s="1"/>
      <c r="J148" s="1"/>
      <c r="K148" s="1"/>
    </row>
    <row r="149" spans="1:11" ht="15" x14ac:dyDescent="0.25">
      <c r="A149" s="1">
        <v>392</v>
      </c>
      <c r="B149" s="1">
        <v>0.61431862007292382</v>
      </c>
      <c r="C149" s="1"/>
      <c r="D149" s="1">
        <v>392</v>
      </c>
      <c r="E149" s="1">
        <v>0.50597285006411263</v>
      </c>
      <c r="F149" s="1"/>
      <c r="G149" s="1">
        <v>392</v>
      </c>
      <c r="H149" s="1">
        <v>0.44152466972423787</v>
      </c>
      <c r="I149" s="1"/>
      <c r="J149" s="1"/>
      <c r="K149" s="1"/>
    </row>
    <row r="150" spans="1:11" ht="15" x14ac:dyDescent="0.25">
      <c r="A150" s="1">
        <v>394</v>
      </c>
      <c r="B150" s="1">
        <v>0.60994448341186058</v>
      </c>
      <c r="C150" s="1"/>
      <c r="D150" s="1">
        <v>394</v>
      </c>
      <c r="E150" s="1">
        <v>0.50488295085620294</v>
      </c>
      <c r="F150" s="1"/>
      <c r="G150" s="1">
        <v>394</v>
      </c>
      <c r="H150" s="1">
        <v>0.44368327611498881</v>
      </c>
      <c r="I150" s="1"/>
      <c r="J150" s="1"/>
      <c r="K150" s="1"/>
    </row>
    <row r="151" spans="1:11" ht="15" x14ac:dyDescent="0.25">
      <c r="A151" s="1">
        <v>396</v>
      </c>
      <c r="B151" s="1">
        <v>0.60610063824496208</v>
      </c>
      <c r="C151" s="1"/>
      <c r="D151" s="1">
        <v>396</v>
      </c>
      <c r="E151" s="1">
        <v>0.50418685195793966</v>
      </c>
      <c r="F151" s="1"/>
      <c r="G151" s="1">
        <v>396</v>
      </c>
      <c r="H151" s="1">
        <v>0.44614103966678886</v>
      </c>
      <c r="I151" s="1"/>
      <c r="J151" s="1"/>
      <c r="K151" s="1"/>
    </row>
    <row r="152" spans="1:11" ht="15" x14ac:dyDescent="0.25">
      <c r="A152" s="1">
        <v>398</v>
      </c>
      <c r="B152" s="1">
        <v>0.60277300002251444</v>
      </c>
      <c r="C152" s="1"/>
      <c r="D152" s="1">
        <v>398</v>
      </c>
      <c r="E152" s="1">
        <v>0.5038762593394277</v>
      </c>
      <c r="F152" s="1"/>
      <c r="G152" s="1">
        <v>398</v>
      </c>
      <c r="H152" s="1">
        <v>0.44889775181404601</v>
      </c>
      <c r="I152" s="1"/>
      <c r="J152" s="1"/>
      <c r="K152" s="1"/>
    </row>
    <row r="153" spans="1:11" ht="15" x14ac:dyDescent="0.25">
      <c r="A153" s="1">
        <v>400</v>
      </c>
      <c r="B153" s="1">
        <v>0.59994828583752158</v>
      </c>
      <c r="C153" s="1"/>
      <c r="D153" s="1">
        <v>400</v>
      </c>
      <c r="E153" s="1">
        <v>0.50394381524963072</v>
      </c>
      <c r="F153" s="1"/>
      <c r="G153" s="1">
        <v>400</v>
      </c>
      <c r="H153" s="1">
        <v>0.45195367779353302</v>
      </c>
      <c r="I153" s="1"/>
      <c r="J153" s="1"/>
      <c r="K153" s="1"/>
    </row>
    <row r="154" spans="1:11" ht="15" x14ac:dyDescent="0.25">
      <c r="A154" s="1">
        <v>402</v>
      </c>
      <c r="B154" s="1">
        <v>0.59761404550174113</v>
      </c>
      <c r="C154" s="1"/>
      <c r="D154" s="1">
        <v>402</v>
      </c>
      <c r="E154" s="1">
        <v>0.50438303926296091</v>
      </c>
      <c r="F154" s="1"/>
      <c r="G154" s="1">
        <v>402</v>
      </c>
      <c r="H154" s="1">
        <v>0.45530950484770882</v>
      </c>
      <c r="I154" s="1"/>
      <c r="J154" s="1"/>
      <c r="K154" s="1"/>
    </row>
    <row r="155" spans="1:11" ht="15" x14ac:dyDescent="0.25">
      <c r="A155" s="1">
        <v>404</v>
      </c>
      <c r="B155" s="1">
        <v>0.59575867328579291</v>
      </c>
      <c r="C155" s="1"/>
      <c r="D155" s="1">
        <v>404</v>
      </c>
      <c r="E155" s="1">
        <v>0.50518826830251151</v>
      </c>
      <c r="F155" s="1"/>
      <c r="G155" s="1">
        <v>404</v>
      </c>
      <c r="H155" s="1">
        <v>0.45896628592064059</v>
      </c>
      <c r="I155" s="1"/>
      <c r="J155" s="1"/>
      <c r="K155" s="1"/>
    </row>
    <row r="156" spans="1:11" ht="15" x14ac:dyDescent="0.25">
      <c r="A156" s="1">
        <v>406</v>
      </c>
      <c r="B156" s="1">
        <v>0.59437140377745767</v>
      </c>
      <c r="C156" s="1"/>
      <c r="D156" s="1">
        <v>406</v>
      </c>
      <c r="E156" s="1">
        <v>0.50635459523415061</v>
      </c>
      <c r="F156" s="1"/>
      <c r="G156" s="1">
        <v>406</v>
      </c>
      <c r="H156" s="1">
        <v>0.46292537769567177</v>
      </c>
      <c r="I156" s="1"/>
      <c r="J156" s="1"/>
      <c r="K156" s="1"/>
    </row>
    <row r="157" spans="1:11" ht="15" x14ac:dyDescent="0.25">
      <c r="A157" s="1">
        <v>408</v>
      </c>
      <c r="B157" s="1">
        <v>0.59344229454892938</v>
      </c>
      <c r="C157" s="1"/>
      <c r="D157" s="1">
        <v>408</v>
      </c>
      <c r="E157" s="1">
        <v>0.50787780548412131</v>
      </c>
      <c r="F157" s="1"/>
      <c r="G157" s="1">
        <v>408</v>
      </c>
      <c r="H157" s="1">
        <v>0.46718837176297834</v>
      </c>
      <c r="I157" s="1"/>
      <c r="J157" s="1"/>
      <c r="K157" s="1"/>
    </row>
    <row r="158" spans="1:11" ht="15" x14ac:dyDescent="0.25">
      <c r="A158" s="1">
        <v>410</v>
      </c>
      <c r="B158" s="1">
        <v>0.59296219768549452</v>
      </c>
      <c r="C158" s="1"/>
      <c r="D158" s="1">
        <v>410</v>
      </c>
      <c r="E158" s="1">
        <v>0.50975431101338997</v>
      </c>
      <c r="F158" s="1"/>
      <c r="G158" s="1">
        <v>410</v>
      </c>
      <c r="H158" s="1">
        <v>0.4717570176715612</v>
      </c>
      <c r="I158" s="1"/>
      <c r="J158" s="1"/>
      <c r="K158" s="1"/>
    </row>
    <row r="159" spans="1:11" ht="15" x14ac:dyDescent="0.25">
      <c r="A159" s="1">
        <v>412</v>
      </c>
      <c r="B159" s="1">
        <v>0.59292272169687976</v>
      </c>
      <c r="C159" s="1"/>
      <c r="D159" s="1">
        <v>412</v>
      </c>
      <c r="E159" s="1">
        <v>0.51198108088626904</v>
      </c>
      <c r="F159" s="1"/>
      <c r="G159" s="1">
        <v>412</v>
      </c>
      <c r="H159" s="1">
        <v>0.47663313663063112</v>
      </c>
      <c r="I159" s="1"/>
      <c r="J159" s="1"/>
      <c r="K159" s="1"/>
    </row>
    <row r="160" spans="1:11" ht="15" x14ac:dyDescent="0.25">
      <c r="A160" s="1">
        <v>414</v>
      </c>
      <c r="B160" s="1">
        <v>0.59331618489406424</v>
      </c>
      <c r="C160" s="1"/>
      <c r="D160" s="1">
        <v>414</v>
      </c>
      <c r="E160" s="1">
        <v>0.51455556760340981</v>
      </c>
      <c r="F160" s="1"/>
      <c r="G160" s="1">
        <v>414</v>
      </c>
      <c r="H160" s="1">
        <v>0.4818185247015917</v>
      </c>
      <c r="I160" s="1"/>
      <c r="J160" s="1"/>
      <c r="K160" s="1"/>
    </row>
    <row r="161" spans="1:11" ht="15" x14ac:dyDescent="0.25">
      <c r="A161" s="1">
        <v>416</v>
      </c>
      <c r="B161" s="1">
        <v>0.59413556095829523</v>
      </c>
      <c r="C161" s="1"/>
      <c r="D161" s="1">
        <v>416</v>
      </c>
      <c r="E161" s="1">
        <v>0.51747562833813421</v>
      </c>
      <c r="F161" s="1"/>
      <c r="G161" s="1">
        <v>416</v>
      </c>
      <c r="H161" s="1">
        <v>0.48731484449151297</v>
      </c>
      <c r="I161" s="1"/>
      <c r="J161" s="1"/>
      <c r="K161" s="1"/>
    </row>
    <row r="162" spans="1:11" ht="15" x14ac:dyDescent="0.25">
      <c r="A162" s="1">
        <v>418</v>
      </c>
      <c r="B162" s="1">
        <v>0.59537441714895922</v>
      </c>
      <c r="C162" s="1"/>
      <c r="D162" s="1">
        <v>418</v>
      </c>
      <c r="E162" s="1">
        <v>0.52073944023229923</v>
      </c>
      <c r="F162" s="1"/>
      <c r="G162" s="1">
        <v>418</v>
      </c>
      <c r="H162" s="1">
        <v>0.49312350465586985</v>
      </c>
      <c r="I162" s="1"/>
      <c r="J162" s="1"/>
      <c r="K162" s="1"/>
    </row>
    <row r="163" spans="1:11" ht="15" x14ac:dyDescent="0.25">
      <c r="A163" s="1">
        <v>420</v>
      </c>
      <c r="B163" s="1">
        <v>0.59702684539031914</v>
      </c>
      <c r="C163" s="1"/>
      <c r="D163" s="1">
        <v>420</v>
      </c>
      <c r="E163" s="1">
        <v>0.52434540898959514</v>
      </c>
      <c r="F163" s="1"/>
      <c r="G163" s="1">
        <v>420</v>
      </c>
      <c r="H163" s="1">
        <v>0.4992455269816618</v>
      </c>
      <c r="I163" s="1"/>
      <c r="J163" s="1"/>
      <c r="K163" s="1"/>
    </row>
    <row r="164" spans="1:11" ht="15" x14ac:dyDescent="0.25">
      <c r="A164" s="1">
        <v>422</v>
      </c>
      <c r="B164" s="1">
        <v>0.59908738634545489</v>
      </c>
      <c r="C164" s="1"/>
      <c r="D164" s="1">
        <v>422</v>
      </c>
      <c r="E164" s="1">
        <v>0.52829207017102719</v>
      </c>
      <c r="F164" s="1"/>
      <c r="G164" s="1">
        <v>422</v>
      </c>
      <c r="H164" s="1">
        <v>0.50568140149481966</v>
      </c>
      <c r="I164" s="1"/>
      <c r="J164" s="1"/>
      <c r="K164" s="1"/>
    </row>
    <row r="165" spans="1:11" ht="15" x14ac:dyDescent="0.25">
      <c r="A165" s="1">
        <v>424</v>
      </c>
      <c r="B165" s="1">
        <v>0.6015509465344292</v>
      </c>
      <c r="C165" s="1"/>
      <c r="D165" s="1">
        <v>424</v>
      </c>
      <c r="E165" s="1">
        <v>0.53257798287381153</v>
      </c>
      <c r="F165" s="1"/>
      <c r="G165" s="1">
        <v>424</v>
      </c>
      <c r="H165" s="1">
        <v>0.51243093096105041</v>
      </c>
      <c r="I165" s="1"/>
      <c r="J165" s="1"/>
      <c r="K165" s="1"/>
    </row>
    <row r="166" spans="1:11" ht="15" x14ac:dyDescent="0.25">
      <c r="A166" s="1">
        <v>426</v>
      </c>
      <c r="B166" s="1">
        <v>0.60441270859167073</v>
      </c>
      <c r="C166" s="1"/>
      <c r="D166" s="1">
        <v>426</v>
      </c>
      <c r="E166" s="1">
        <v>0.53720161588844761</v>
      </c>
      <c r="F166" s="1"/>
      <c r="G166" s="1">
        <v>426</v>
      </c>
      <c r="H166" s="1">
        <v>0.51949306736346612</v>
      </c>
      <c r="I166" s="1"/>
      <c r="J166" s="1"/>
      <c r="K166" s="1"/>
    </row>
    <row r="167" spans="1:11" ht="15" x14ac:dyDescent="0.25">
      <c r="A167" s="1">
        <v>428</v>
      </c>
      <c r="B167" s="1">
        <v>0.60766803489658017</v>
      </c>
      <c r="C167" s="1"/>
      <c r="D167" s="1">
        <v>428</v>
      </c>
      <c r="E167" s="1">
        <v>0.5421612270071714</v>
      </c>
      <c r="F167" s="1"/>
      <c r="G167" s="1">
        <v>428</v>
      </c>
      <c r="H167" s="1">
        <v>0.52686574446357359</v>
      </c>
      <c r="I167" s="1"/>
      <c r="J167" s="1"/>
      <c r="K167" s="1"/>
    </row>
    <row r="168" spans="1:11" ht="15" x14ac:dyDescent="0.25">
      <c r="A168" s="1">
        <v>430</v>
      </c>
      <c r="B168" s="1">
        <v>0.61131236506465469</v>
      </c>
      <c r="C168" s="1"/>
      <c r="D168" s="1">
        <v>430</v>
      </c>
      <c r="E168" s="1">
        <v>0.54745473692446167</v>
      </c>
      <c r="F168" s="1"/>
      <c r="G168" s="1">
        <v>430</v>
      </c>
      <c r="H168" s="1">
        <v>0.53454571237428539</v>
      </c>
      <c r="I168" s="1"/>
      <c r="J168" s="1"/>
      <c r="K168" s="1"/>
    </row>
    <row r="169" spans="1:11" ht="15" x14ac:dyDescent="0.25">
      <c r="A169" s="1">
        <v>432</v>
      </c>
      <c r="B169" s="1">
        <v>0.61534110816630272</v>
      </c>
      <c r="C169" s="1"/>
      <c r="D169" s="1">
        <v>432</v>
      </c>
      <c r="E169" s="1">
        <v>0.55307960014095259</v>
      </c>
      <c r="F169" s="1"/>
      <c r="G169" s="1">
        <v>432</v>
      </c>
      <c r="H169" s="1">
        <v>0.54252838213609156</v>
      </c>
      <c r="I169" s="1"/>
      <c r="J169" s="1"/>
      <c r="K169" s="1"/>
    </row>
    <row r="170" spans="1:11" ht="15" x14ac:dyDescent="0.25">
      <c r="A170" s="1">
        <v>434</v>
      </c>
      <c r="B170" s="1">
        <v>0.61974953105492847</v>
      </c>
      <c r="C170" s="1"/>
      <c r="D170" s="1">
        <v>434</v>
      </c>
      <c r="E170" s="1">
        <v>0.55903267645111421</v>
      </c>
      <c r="F170" s="1"/>
      <c r="G170" s="1">
        <v>434</v>
      </c>
      <c r="H170" s="1">
        <v>0.55080769046349642</v>
      </c>
      <c r="I170" s="1"/>
      <c r="J170" s="1"/>
      <c r="K170" s="1"/>
    </row>
    <row r="171" spans="1:11" ht="15" x14ac:dyDescent="0.25">
      <c r="A171" s="1">
        <v>436</v>
      </c>
      <c r="B171" s="1">
        <v>0.6245326448333246</v>
      </c>
      <c r="C171" s="1"/>
      <c r="D171" s="1">
        <v>436</v>
      </c>
      <c r="E171" s="1">
        <v>0.56531010792710323</v>
      </c>
      <c r="F171" s="1"/>
      <c r="G171" s="1">
        <v>436</v>
      </c>
      <c r="H171" s="1">
        <v>0.55937599690263229</v>
      </c>
      <c r="I171" s="1"/>
      <c r="J171" s="1"/>
      <c r="K171" s="1"/>
    </row>
    <row r="172" spans="1:11" ht="15" x14ac:dyDescent="0.25">
      <c r="A172" s="1">
        <v>438</v>
      </c>
      <c r="B172" s="1">
        <v>0.62968509225029834</v>
      </c>
      <c r="C172" s="1"/>
      <c r="D172" s="1">
        <v>438</v>
      </c>
      <c r="E172" s="1">
        <v>0.57190720772712811</v>
      </c>
      <c r="F172" s="1"/>
      <c r="G172" s="1">
        <v>438</v>
      </c>
      <c r="H172" s="1">
        <v>0.56822402729456756</v>
      </c>
      <c r="I172" s="1"/>
      <c r="J172" s="1"/>
      <c r="K172" s="1"/>
    </row>
    <row r="173" spans="1:11" ht="15" x14ac:dyDescent="0.25">
      <c r="A173" s="1">
        <v>440</v>
      </c>
      <c r="B173" s="1">
        <v>0.63520103965631702</v>
      </c>
      <c r="C173" s="1"/>
      <c r="D173" s="1">
        <v>440</v>
      </c>
      <c r="E173" s="1">
        <v>0.57881836842056056</v>
      </c>
      <c r="F173" s="1"/>
      <c r="G173" s="1">
        <v>440</v>
      </c>
      <c r="H173" s="1">
        <v>0.57734087825217562</v>
      </c>
      <c r="I173" s="1"/>
      <c r="J173" s="1"/>
      <c r="K173" s="1"/>
    </row>
    <row r="174" spans="1:11" ht="15" x14ac:dyDescent="0.25">
      <c r="A174" s="1">
        <v>442</v>
      </c>
      <c r="B174" s="1">
        <v>0.64107407798408245</v>
      </c>
      <c r="C174" s="1"/>
      <c r="D174" s="1">
        <v>442</v>
      </c>
      <c r="E174" s="1">
        <v>0.58603699863158476</v>
      </c>
      <c r="F174" s="1"/>
      <c r="G174" s="1">
        <v>442</v>
      </c>
      <c r="H174" s="1">
        <v>0.58671409683454767</v>
      </c>
      <c r="I174" s="1"/>
      <c r="J174" s="1"/>
      <c r="K174" s="1"/>
    </row>
    <row r="175" spans="1:11" ht="15" x14ac:dyDescent="0.25">
      <c r="A175" s="1">
        <v>444</v>
      </c>
      <c r="B175" s="1">
        <v>0.64729713794456789</v>
      </c>
      <c r="C175" s="1"/>
      <c r="D175" s="1">
        <v>444</v>
      </c>
      <c r="E175" s="1">
        <v>0.59355549738948588</v>
      </c>
      <c r="F175" s="1"/>
      <c r="G175" s="1">
        <v>444</v>
      </c>
      <c r="H175" s="1">
        <v>0.59632984722794147</v>
      </c>
      <c r="I175" s="1"/>
      <c r="J175" s="1"/>
      <c r="K175" s="1"/>
    </row>
    <row r="176" spans="1:11" ht="15" x14ac:dyDescent="0.25">
      <c r="A176" s="1">
        <v>446</v>
      </c>
      <c r="B176" s="1">
        <v>0.65386242508689296</v>
      </c>
      <c r="C176" s="1"/>
      <c r="D176" s="1">
        <v>446</v>
      </c>
      <c r="E176" s="1">
        <v>0.60136527531648787</v>
      </c>
      <c r="F176" s="1"/>
      <c r="G176" s="1">
        <v>446</v>
      </c>
      <c r="H176" s="1">
        <v>0.60617317158619322</v>
      </c>
      <c r="I176" s="1"/>
      <c r="J176" s="1"/>
      <c r="K176" s="1"/>
    </row>
    <row r="177" spans="1:11" ht="15" x14ac:dyDescent="0.25">
      <c r="A177" s="1">
        <v>448</v>
      </c>
      <c r="B177" s="1">
        <v>0.66076138037078613</v>
      </c>
      <c r="C177" s="1"/>
      <c r="D177" s="1">
        <v>448</v>
      </c>
      <c r="E177" s="1">
        <v>0.60945683034900244</v>
      </c>
      <c r="F177" s="1"/>
      <c r="G177" s="1">
        <v>448</v>
      </c>
      <c r="H177" s="1">
        <v>0.61622834503754875</v>
      </c>
      <c r="I177" s="1"/>
      <c r="J177" s="1"/>
      <c r="K177" s="1"/>
    </row>
    <row r="178" spans="1:11" ht="15" x14ac:dyDescent="0.25">
      <c r="A178" s="1">
        <v>450</v>
      </c>
      <c r="B178" s="1">
        <v>0.66798467123428651</v>
      </c>
      <c r="C178" s="1"/>
      <c r="D178" s="1">
        <v>450</v>
      </c>
      <c r="E178" s="1">
        <v>0.61781988279064448</v>
      </c>
      <c r="F178" s="1"/>
      <c r="G178" s="1">
        <v>450</v>
      </c>
      <c r="H178" s="1">
        <v>0.62647931539558099</v>
      </c>
      <c r="I178" s="1"/>
      <c r="J178" s="1"/>
      <c r="K178" s="1"/>
    </row>
    <row r="179" spans="1:11" ht="15" x14ac:dyDescent="0.25">
      <c r="A179" s="1">
        <v>452</v>
      </c>
      <c r="B179" s="1">
        <v>0.67552221661216505</v>
      </c>
      <c r="C179" s="1"/>
      <c r="D179" s="1">
        <v>452</v>
      </c>
      <c r="E179" s="1">
        <v>0.62644356998766271</v>
      </c>
      <c r="F179" s="1"/>
      <c r="G179" s="1">
        <v>452</v>
      </c>
      <c r="H179" s="1">
        <v>0.63691020699265288</v>
      </c>
      <c r="I179" s="1"/>
      <c r="J179" s="1"/>
      <c r="K179" s="1"/>
    </row>
    <row r="180" spans="1:11" ht="15" x14ac:dyDescent="0.25">
      <c r="A180" s="1">
        <v>454</v>
      </c>
      <c r="B180" s="1">
        <v>0.68336324684173966</v>
      </c>
      <c r="C180" s="1"/>
      <c r="D180" s="1">
        <v>454</v>
      </c>
      <c r="E180" s="1">
        <v>0.63531669488770293</v>
      </c>
      <c r="F180" s="1"/>
      <c r="G180" s="1">
        <v>454</v>
      </c>
      <c r="H180" s="1">
        <v>0.64750585652047299</v>
      </c>
      <c r="I180" s="1"/>
      <c r="J180" s="1"/>
      <c r="K180" s="1"/>
    </row>
    <row r="181" spans="1:11" ht="15" x14ac:dyDescent="0.25">
      <c r="A181" s="1">
        <v>456</v>
      </c>
      <c r="B181" s="1">
        <v>0.69149639587602085</v>
      </c>
      <c r="C181" s="1"/>
      <c r="D181" s="1">
        <v>456</v>
      </c>
      <c r="E181" s="1">
        <v>0.64442801560068474</v>
      </c>
      <c r="F181" s="1"/>
      <c r="G181" s="1">
        <v>456</v>
      </c>
      <c r="H181" s="1">
        <v>0.65825233853292398</v>
      </c>
      <c r="I181" s="1"/>
      <c r="J181" s="1"/>
      <c r="K181" s="1"/>
    </row>
    <row r="182" spans="1:11" ht="15" x14ac:dyDescent="0.25">
      <c r="A182" s="1">
        <v>458</v>
      </c>
      <c r="B182" s="1">
        <v>0.6999098188874453</v>
      </c>
      <c r="C182" s="1"/>
      <c r="D182" s="1">
        <v>458</v>
      </c>
      <c r="E182" s="1">
        <v>0.65376655559597086</v>
      </c>
      <c r="F182" s="1"/>
      <c r="G182" s="1">
        <v>458</v>
      </c>
      <c r="H182" s="1">
        <v>0.66913743130098302</v>
      </c>
      <c r="I182" s="1"/>
      <c r="J182" s="1"/>
      <c r="K182" s="1"/>
    </row>
    <row r="183" spans="1:11" ht="15" x14ac:dyDescent="0.25">
      <c r="A183" s="1">
        <v>460</v>
      </c>
      <c r="B183" s="1">
        <v>0.70859132359158961</v>
      </c>
      <c r="C183" s="1"/>
      <c r="D183" s="1">
        <v>460</v>
      </c>
      <c r="E183" s="1">
        <v>0.66332190742896935</v>
      </c>
      <c r="F183" s="1"/>
      <c r="G183" s="1">
        <v>460</v>
      </c>
      <c r="H183" s="1">
        <v>0.68015097181252204</v>
      </c>
      <c r="I183" s="1"/>
      <c r="J183" s="1"/>
      <c r="K183" s="1"/>
    </row>
    <row r="184" spans="1:11" ht="15" x14ac:dyDescent="0.25">
      <c r="A184" s="1">
        <v>462</v>
      </c>
      <c r="B184" s="1">
        <v>0.71752849907440608</v>
      </c>
      <c r="C184" s="1"/>
      <c r="D184" s="1">
        <v>462</v>
      </c>
      <c r="E184" s="1">
        <v>0.67308449814669213</v>
      </c>
      <c r="F184" s="1"/>
      <c r="G184" s="1">
        <v>462</v>
      </c>
      <c r="H184" s="1">
        <v>0.69128505306191812</v>
      </c>
      <c r="I184" s="1"/>
      <c r="J184" s="1"/>
      <c r="K184" s="1"/>
    </row>
    <row r="185" spans="1:11" ht="15" x14ac:dyDescent="0.25">
      <c r="A185" s="1">
        <v>464</v>
      </c>
      <c r="B185" s="1">
        <v>0.72670882235331802</v>
      </c>
      <c r="C185" s="1"/>
      <c r="D185" s="1">
        <v>464</v>
      </c>
      <c r="E185" s="1">
        <v>0.68304578295210505</v>
      </c>
      <c r="F185" s="1"/>
      <c r="G185" s="1">
        <v>464</v>
      </c>
      <c r="H185" s="1">
        <v>0.70253402752647032</v>
      </c>
      <c r="I185" s="1"/>
      <c r="J185" s="1"/>
      <c r="K185" s="1"/>
    </row>
    <row r="186" spans="1:11" ht="15" x14ac:dyDescent="0.25">
      <c r="A186" s="1">
        <v>466</v>
      </c>
      <c r="B186" s="1">
        <v>0.73611972115536384</v>
      </c>
      <c r="C186" s="1"/>
      <c r="D186" s="1">
        <v>466</v>
      </c>
      <c r="E186" s="1">
        <v>0.69319833611617798</v>
      </c>
      <c r="F186" s="1"/>
      <c r="G186" s="1">
        <v>466</v>
      </c>
      <c r="H186" s="1">
        <v>0.71389429680280025</v>
      </c>
      <c r="I186" s="1"/>
      <c r="J186" s="1"/>
      <c r="K186" s="1"/>
    </row>
    <row r="187" spans="1:11" ht="15" x14ac:dyDescent="0.25">
      <c r="A187" s="1">
        <v>468</v>
      </c>
      <c r="B187" s="1">
        <v>0.74574857211716117</v>
      </c>
      <c r="C187" s="1"/>
      <c r="D187" s="1">
        <v>468</v>
      </c>
      <c r="E187" s="1">
        <v>0.70353581468618431</v>
      </c>
      <c r="F187" s="1"/>
      <c r="G187" s="1">
        <v>468</v>
      </c>
      <c r="H187" s="1">
        <v>0.72536388659359052</v>
      </c>
      <c r="I187" s="1"/>
      <c r="J187" s="1"/>
      <c r="K187" s="1"/>
    </row>
    <row r="188" spans="1:11" ht="15" x14ac:dyDescent="0.25">
      <c r="A188" s="1">
        <v>470</v>
      </c>
      <c r="B188" s="1">
        <v>0.75558261712611174</v>
      </c>
      <c r="C188" s="1"/>
      <c r="D188" s="1">
        <v>470</v>
      </c>
      <c r="E188" s="1">
        <v>0.7140527806515099</v>
      </c>
      <c r="F188" s="1"/>
      <c r="G188" s="1">
        <v>470</v>
      </c>
      <c r="H188" s="1">
        <v>0.73694182574002698</v>
      </c>
      <c r="I188" s="1"/>
      <c r="J188" s="1"/>
      <c r="K188" s="1"/>
    </row>
    <row r="189" spans="1:11" ht="15" x14ac:dyDescent="0.25">
      <c r="A189" s="1">
        <v>472</v>
      </c>
      <c r="B189" s="1">
        <v>0.76560878667911036</v>
      </c>
      <c r="C189" s="1"/>
      <c r="D189" s="1">
        <v>472</v>
      </c>
      <c r="E189" s="1">
        <v>0.72474437958258031</v>
      </c>
      <c r="F189" s="1"/>
      <c r="G189" s="1">
        <v>472</v>
      </c>
      <c r="H189" s="1">
        <v>0.74862736490717197</v>
      </c>
      <c r="I189" s="1"/>
      <c r="J189" s="1"/>
      <c r="K189" s="1"/>
    </row>
    <row r="190" spans="1:11" ht="15" x14ac:dyDescent="0.25">
      <c r="A190" s="1">
        <v>474</v>
      </c>
      <c r="B190" s="1">
        <v>0.77581342727539315</v>
      </c>
      <c r="C190" s="1"/>
      <c r="D190" s="1">
        <v>474</v>
      </c>
      <c r="E190" s="1">
        <v>0.73560588658203785</v>
      </c>
      <c r="F190" s="1"/>
      <c r="G190" s="1">
        <v>474</v>
      </c>
      <c r="H190" s="1">
        <v>0.76041908258891289</v>
      </c>
      <c r="I190" s="1"/>
      <c r="J190" s="1"/>
      <c r="K190" s="1"/>
    </row>
    <row r="191" spans="1:11" ht="15" x14ac:dyDescent="0.25">
      <c r="A191" s="1">
        <v>476</v>
      </c>
      <c r="B191" s="1">
        <v>0.78618193891646793</v>
      </c>
      <c r="C191" s="1"/>
      <c r="D191" s="1">
        <v>476</v>
      </c>
      <c r="E191" s="1">
        <v>0.74663214183270576</v>
      </c>
      <c r="F191" s="1"/>
      <c r="G191" s="1">
        <v>476</v>
      </c>
      <c r="H191" s="1">
        <v>0.77231393212332244</v>
      </c>
      <c r="I191" s="1"/>
      <c r="J191" s="1"/>
      <c r="K191" s="1"/>
    </row>
    <row r="192" spans="1:11" ht="15" x14ac:dyDescent="0.25">
      <c r="A192" s="1">
        <v>478</v>
      </c>
      <c r="B192" s="1">
        <v>0.79669833749585839</v>
      </c>
      <c r="C192" s="1"/>
      <c r="D192" s="1">
        <v>478</v>
      </c>
      <c r="E192" s="1">
        <v>0.75781690657596945</v>
      </c>
      <c r="F192" s="1"/>
      <c r="G192" s="1">
        <v>478</v>
      </c>
      <c r="H192" s="1">
        <v>0.78430628342726882</v>
      </c>
      <c r="I192" s="1"/>
      <c r="J192" s="1"/>
      <c r="K192" s="1"/>
    </row>
    <row r="193" spans="1:11" ht="15" x14ac:dyDescent="0.25">
      <c r="A193" s="1">
        <v>480</v>
      </c>
      <c r="B193" s="1">
        <v>0.80734476403822875</v>
      </c>
      <c r="C193" s="1"/>
      <c r="D193" s="1">
        <v>480</v>
      </c>
      <c r="E193" s="1">
        <v>0.76915217511832468</v>
      </c>
      <c r="F193" s="1"/>
      <c r="G193" s="1">
        <v>480</v>
      </c>
      <c r="H193" s="1">
        <v>0.79638700822217801</v>
      </c>
      <c r="I193" s="1"/>
      <c r="J193" s="1"/>
      <c r="K193" s="1"/>
    </row>
    <row r="194" spans="1:11" ht="15" x14ac:dyDescent="0.25">
      <c r="A194" s="1">
        <v>482</v>
      </c>
      <c r="B194" s="1">
        <v>0.81810096752918293</v>
      </c>
      <c r="C194" s="1"/>
      <c r="D194" s="1">
        <v>482</v>
      </c>
      <c r="E194" s="1">
        <v>0.78062747930137832</v>
      </c>
      <c r="F194" s="1"/>
      <c r="G194" s="1">
        <v>482</v>
      </c>
      <c r="H194" s="1">
        <v>0.80854264929721154</v>
      </c>
      <c r="I194" s="1"/>
      <c r="J194" s="1"/>
      <c r="K194" s="1"/>
    </row>
    <row r="195" spans="1:11" ht="15" x14ac:dyDescent="0.25">
      <c r="A195" s="1">
        <v>484</v>
      </c>
      <c r="B195" s="1">
        <v>0.82894379008034014</v>
      </c>
      <c r="C195" s="1"/>
      <c r="D195" s="1">
        <v>484</v>
      </c>
      <c r="E195" s="1">
        <v>0.79222921930996482</v>
      </c>
      <c r="F195" s="1"/>
      <c r="G195" s="1">
        <v>484</v>
      </c>
      <c r="H195" s="1">
        <v>0.8207547046550745</v>
      </c>
      <c r="I195" s="1"/>
      <c r="J195" s="1"/>
      <c r="K195" s="1"/>
    </row>
    <row r="196" spans="1:11" ht="15" x14ac:dyDescent="0.25">
      <c r="A196" s="1">
        <v>486</v>
      </c>
      <c r="B196" s="1">
        <v>0.83984668251969152</v>
      </c>
      <c r="C196" s="1"/>
      <c r="D196" s="1">
        <v>486</v>
      </c>
      <c r="E196" s="1">
        <v>0.80394004971413668</v>
      </c>
      <c r="F196" s="1"/>
      <c r="G196" s="1">
        <v>486</v>
      </c>
      <c r="H196" s="1">
        <v>0.83299904778421563</v>
      </c>
      <c r="I196" s="1"/>
      <c r="J196" s="1"/>
      <c r="K196" s="1"/>
    </row>
    <row r="197" spans="1:11" ht="15" x14ac:dyDescent="0.25">
      <c r="A197" s="1">
        <v>488</v>
      </c>
      <c r="B197" s="1">
        <v>0.85077927571292056</v>
      </c>
      <c r="C197" s="1"/>
      <c r="D197" s="1">
        <v>488</v>
      </c>
      <c r="E197" s="1">
        <v>0.81573834339976725</v>
      </c>
      <c r="F197" s="1"/>
      <c r="G197" s="1">
        <v>488</v>
      </c>
      <c r="H197" s="1">
        <v>0.84524549691150042</v>
      </c>
      <c r="I197" s="1"/>
      <c r="J197" s="1"/>
      <c r="K197" s="1"/>
    </row>
    <row r="198" spans="1:11" ht="15" x14ac:dyDescent="0.25">
      <c r="A198" s="1">
        <v>490</v>
      </c>
      <c r="B198" s="1">
        <v>0.86170702877024452</v>
      </c>
      <c r="C198" s="1"/>
      <c r="D198" s="1">
        <v>490</v>
      </c>
      <c r="E198" s="1">
        <v>0.82759774962318644</v>
      </c>
      <c r="F198" s="1"/>
      <c r="G198" s="1">
        <v>490</v>
      </c>
      <c r="H198" s="1">
        <v>0.85745753950404835</v>
      </c>
      <c r="I198" s="1"/>
      <c r="J198" s="1"/>
      <c r="K198" s="1"/>
    </row>
    <row r="199" spans="1:11" ht="15" x14ac:dyDescent="0.25">
      <c r="A199" s="1">
        <v>492</v>
      </c>
      <c r="B199" s="1">
        <v>0.87259097058092727</v>
      </c>
      <c r="C199" s="1"/>
      <c r="D199" s="1">
        <v>492</v>
      </c>
      <c r="E199" s="1">
        <v>0.83948685666824963</v>
      </c>
      <c r="F199" s="1"/>
      <c r="G199" s="1">
        <v>492</v>
      </c>
      <c r="H199" s="1">
        <v>0.86959221364620887</v>
      </c>
      <c r="I199" s="1"/>
      <c r="J199" s="1"/>
      <c r="K199" s="1"/>
    </row>
    <row r="200" spans="1:11" ht="15" x14ac:dyDescent="0.25">
      <c r="A200" s="1">
        <v>494</v>
      </c>
      <c r="B200" s="1">
        <v>0.8833875465317933</v>
      </c>
      <c r="C200" s="1"/>
      <c r="D200" s="1">
        <v>494</v>
      </c>
      <c r="E200" s="1">
        <v>0.85136896500968862</v>
      </c>
      <c r="F200" s="1"/>
      <c r="G200" s="1">
        <v>494</v>
      </c>
      <c r="H200" s="1">
        <v>0.88160014502728568</v>
      </c>
      <c r="I200" s="1"/>
      <c r="J200" s="1"/>
      <c r="K200" s="1"/>
    </row>
    <row r="201" spans="1:11" ht="15" x14ac:dyDescent="0.25">
      <c r="A201" s="1">
        <v>496</v>
      </c>
      <c r="B201" s="1">
        <v>0.89404857827778939</v>
      </c>
      <c r="C201" s="1"/>
      <c r="D201" s="1">
        <v>496</v>
      </c>
      <c r="E201" s="1">
        <v>0.86320197369655771</v>
      </c>
      <c r="F201" s="1"/>
      <c r="G201" s="1">
        <v>496</v>
      </c>
      <c r="H201" s="1">
        <v>0.89342573675121306</v>
      </c>
      <c r="I201" s="1"/>
      <c r="J201" s="1"/>
      <c r="K201" s="1"/>
    </row>
    <row r="202" spans="1:11" ht="15" x14ac:dyDescent="0.25">
      <c r="A202" s="1">
        <v>498</v>
      </c>
      <c r="B202" s="1">
        <v>0.90452134126335215</v>
      </c>
      <c r="C202" s="1"/>
      <c r="D202" s="1">
        <v>498</v>
      </c>
      <c r="E202" s="1">
        <v>0.87493838080178576</v>
      </c>
      <c r="F202" s="1"/>
      <c r="G202" s="1">
        <v>498</v>
      </c>
      <c r="H202" s="1">
        <v>0.90500750854776402</v>
      </c>
      <c r="I202" s="1"/>
      <c r="J202" s="1"/>
      <c r="K202" s="1"/>
    </row>
    <row r="203" spans="1:11" ht="15" x14ac:dyDescent="0.25">
      <c r="A203" s="1">
        <v>500</v>
      </c>
      <c r="B203" s="1">
        <v>0.91474876233751024</v>
      </c>
      <c r="C203" s="1"/>
      <c r="D203" s="1">
        <v>500</v>
      </c>
      <c r="E203" s="1">
        <v>0.88652539798910446</v>
      </c>
      <c r="F203" s="1"/>
      <c r="G203" s="1">
        <v>500</v>
      </c>
      <c r="H203" s="1">
        <v>0.91627858174325427</v>
      </c>
      <c r="I203" s="1"/>
      <c r="J203" s="1"/>
      <c r="K203" s="1"/>
    </row>
    <row r="204" spans="1:11" ht="15" x14ac:dyDescent="0.25">
      <c r="A204" s="1">
        <v>502</v>
      </c>
      <c r="B204" s="1">
        <v>0.92466973808774222</v>
      </c>
      <c r="C204" s="1"/>
      <c r="D204" s="1">
        <v>502</v>
      </c>
      <c r="E204" s="1">
        <v>0.89790517917003587</v>
      </c>
      <c r="F204" s="1"/>
      <c r="G204" s="1">
        <v>502</v>
      </c>
      <c r="H204" s="1">
        <v>0.92716730609481157</v>
      </c>
      <c r="I204" s="1"/>
      <c r="J204" s="1"/>
      <c r="K204" s="1"/>
    </row>
    <row r="205" spans="1:11" ht="15" x14ac:dyDescent="0.25">
      <c r="A205" s="1">
        <v>504</v>
      </c>
      <c r="B205" s="1">
        <v>0.93421957316271476</v>
      </c>
      <c r="C205" s="1"/>
      <c r="D205" s="1">
        <v>504</v>
      </c>
      <c r="E205" s="1">
        <v>0.90901516346545175</v>
      </c>
      <c r="F205" s="1"/>
      <c r="G205" s="1">
        <v>504</v>
      </c>
      <c r="H205" s="1">
        <v>0.9375980239356535</v>
      </c>
      <c r="I205" s="1"/>
      <c r="J205" s="1"/>
      <c r="K205" s="1"/>
    </row>
    <row r="206" spans="1:11" ht="15" x14ac:dyDescent="0.25">
      <c r="A206" s="1">
        <v>506</v>
      </c>
      <c r="B206" s="1">
        <v>0.94333053655626897</v>
      </c>
      <c r="C206" s="1"/>
      <c r="D206" s="1">
        <v>506</v>
      </c>
      <c r="E206" s="1">
        <v>0.91978853286691431</v>
      </c>
      <c r="F206" s="1"/>
      <c r="G206" s="1">
        <v>506</v>
      </c>
      <c r="H206" s="1">
        <v>0.94749196574179606</v>
      </c>
      <c r="I206" s="1"/>
      <c r="J206" s="1"/>
      <c r="K206" s="1"/>
    </row>
    <row r="207" spans="1:11" ht="15" x14ac:dyDescent="0.25">
      <c r="A207" s="1">
        <v>508</v>
      </c>
      <c r="B207" s="1">
        <v>0.95193253230399855</v>
      </c>
      <c r="C207" s="1"/>
      <c r="D207" s="1">
        <v>508</v>
      </c>
      <c r="E207" s="1">
        <v>0.93015478478297731</v>
      </c>
      <c r="F207" s="1"/>
      <c r="G207" s="1">
        <v>508</v>
      </c>
      <c r="H207" s="1">
        <v>0.95676826904320766</v>
      </c>
      <c r="I207" s="1"/>
      <c r="J207" s="1"/>
      <c r="K207" s="1"/>
    </row>
    <row r="208" spans="1:11" ht="15" x14ac:dyDescent="0.25">
      <c r="A208" s="1">
        <v>510</v>
      </c>
      <c r="B208" s="1">
        <v>0.95995387908505891</v>
      </c>
      <c r="C208" s="1"/>
      <c r="D208" s="1">
        <v>510</v>
      </c>
      <c r="E208" s="1">
        <v>0.94004041880140532</v>
      </c>
      <c r="F208" s="1"/>
      <c r="G208" s="1">
        <v>510</v>
      </c>
      <c r="H208" s="1">
        <v>0.96534510951213692</v>
      </c>
      <c r="I208" s="1"/>
      <c r="J208" s="1"/>
      <c r="K208" s="1"/>
    </row>
    <row r="209" spans="1:11" ht="15" x14ac:dyDescent="0.25">
      <c r="A209" s="1">
        <v>512</v>
      </c>
      <c r="B209" s="1">
        <v>0.96732219070182968</v>
      </c>
      <c r="C209" s="1"/>
      <c r="D209" s="1">
        <v>512</v>
      </c>
      <c r="E209" s="1">
        <v>0.94936973533637314</v>
      </c>
      <c r="F209" s="1"/>
      <c r="G209" s="1">
        <v>512</v>
      </c>
      <c r="H209" s="1">
        <v>0.97314092913734795</v>
      </c>
      <c r="I209" s="1"/>
      <c r="J209" s="1"/>
      <c r="K209" s="1"/>
    </row>
    <row r="210" spans="1:11" ht="15" x14ac:dyDescent="0.25">
      <c r="A210" s="1">
        <v>514</v>
      </c>
      <c r="B210" s="1">
        <v>0.97396534630727272</v>
      </c>
      <c r="C210" s="1"/>
      <c r="D210" s="1">
        <v>514</v>
      </c>
      <c r="E210" s="1">
        <v>0.95806574129366129</v>
      </c>
      <c r="F210" s="1"/>
      <c r="G210" s="1">
        <v>514</v>
      </c>
      <c r="H210" s="1">
        <v>0.9800757418236935</v>
      </c>
      <c r="I210" s="1"/>
      <c r="J210" s="1"/>
      <c r="K210" s="1"/>
    </row>
    <row r="211" spans="1:11" ht="15" x14ac:dyDescent="0.25">
      <c r="A211" s="1">
        <v>516</v>
      </c>
      <c r="B211" s="1">
        <v>0.97981253564533655</v>
      </c>
      <c r="C211" s="1"/>
      <c r="D211" s="1">
        <v>516</v>
      </c>
      <c r="E211" s="1">
        <v>0.96605115450823642</v>
      </c>
      <c r="F211" s="1"/>
      <c r="G211" s="1">
        <v>516</v>
      </c>
      <c r="H211" s="1">
        <v>0.98607249183839651</v>
      </c>
      <c r="I211" s="1"/>
      <c r="J211" s="1"/>
      <c r="K211" s="1"/>
    </row>
    <row r="212" spans="1:11" ht="15" x14ac:dyDescent="0.25">
      <c r="A212" s="1">
        <v>518</v>
      </c>
      <c r="B212" s="1">
        <v>0.98479536063919282</v>
      </c>
      <c r="C212" s="1"/>
      <c r="D212" s="1">
        <v>518</v>
      </c>
      <c r="E212" s="1">
        <v>0.9732494946146768</v>
      </c>
      <c r="F212" s="1"/>
      <c r="G212" s="1">
        <v>518</v>
      </c>
      <c r="H212" s="1">
        <v>0.99105843564332219</v>
      </c>
      <c r="I212" s="1"/>
      <c r="J212" s="1"/>
      <c r="K212" s="1"/>
    </row>
    <row r="213" spans="1:11" ht="15" x14ac:dyDescent="0.25">
      <c r="A213" s="1">
        <v>520</v>
      </c>
      <c r="B213" s="1">
        <v>0.98884897066035626</v>
      </c>
      <c r="C213" s="1"/>
      <c r="D213" s="1">
        <v>520</v>
      </c>
      <c r="E213" s="1">
        <v>0.97958624341746503</v>
      </c>
      <c r="F213" s="1"/>
      <c r="G213" s="1">
        <v>520</v>
      </c>
      <c r="H213" s="1">
        <v>0.99496651325012153</v>
      </c>
      <c r="I213" s="1"/>
      <c r="J213" s="1"/>
      <c r="K213" s="1"/>
    </row>
    <row r="214" spans="1:11" ht="15" x14ac:dyDescent="0.25">
      <c r="A214" s="1">
        <v>522</v>
      </c>
      <c r="B214" s="1">
        <v>0.99191320505212699</v>
      </c>
      <c r="C214" s="1"/>
      <c r="D214" s="1">
        <v>522</v>
      </c>
      <c r="E214" s="1">
        <v>0.98499005302835441</v>
      </c>
      <c r="F214" s="1"/>
      <c r="G214" s="1">
        <v>522</v>
      </c>
      <c r="H214" s="1">
        <v>0.99773667177764169</v>
      </c>
      <c r="I214" s="1"/>
      <c r="J214" s="1"/>
      <c r="K214" s="1"/>
    </row>
    <row r="215" spans="1:11" ht="15" x14ac:dyDescent="0.25">
      <c r="A215" s="1">
        <v>524</v>
      </c>
      <c r="B215" s="1">
        <v>0.99393371330812597</v>
      </c>
      <c r="C215" s="1"/>
      <c r="D215" s="1">
        <v>524</v>
      </c>
      <c r="E215" s="1">
        <v>0.98939397538489504</v>
      </c>
      <c r="F215" s="1"/>
      <c r="G215" s="1">
        <v>524</v>
      </c>
      <c r="H215" s="1">
        <v>0.99931710182140154</v>
      </c>
      <c r="I215" s="1"/>
      <c r="J215" s="1"/>
      <c r="K215" s="1"/>
    </row>
    <row r="216" spans="1:11" ht="15" x14ac:dyDescent="0.25">
      <c r="A216" s="1">
        <v>526</v>
      </c>
      <c r="B216" s="1">
        <v>0.99486302106684465</v>
      </c>
      <c r="C216" s="1"/>
      <c r="D216" s="1">
        <v>526</v>
      </c>
      <c r="E216" s="1">
        <v>0.99273668264776604</v>
      </c>
      <c r="F216" s="1"/>
      <c r="G216" s="1">
        <v>526</v>
      </c>
      <c r="H216" s="1">
        <v>0.99966534693773901</v>
      </c>
      <c r="I216" s="1"/>
      <c r="J216" s="1"/>
      <c r="K216" s="1"/>
    </row>
    <row r="217" spans="1:11" ht="15" x14ac:dyDescent="0.25">
      <c r="A217" s="1">
        <v>528</v>
      </c>
      <c r="B217" s="1">
        <v>0.99466150908927886</v>
      </c>
      <c r="C217" s="1"/>
      <c r="D217" s="1">
        <v>528</v>
      </c>
      <c r="E217" s="1">
        <v>0.99496364479222188</v>
      </c>
      <c r="F217" s="1"/>
      <c r="G217" s="1">
        <v>528</v>
      </c>
      <c r="H217" s="1">
        <v>0.99874924826196276</v>
      </c>
      <c r="I217" s="1"/>
      <c r="J217" s="1"/>
      <c r="K217" s="1"/>
    </row>
    <row r="218" spans="1:11" ht="15" x14ac:dyDescent="0.25">
      <c r="A218" s="1">
        <v>530</v>
      </c>
      <c r="B218" s="1">
        <v>0.99329827288590666</v>
      </c>
      <c r="C218" s="1"/>
      <c r="D218" s="1">
        <v>530</v>
      </c>
      <c r="E218" s="1">
        <v>0.99602822883139797</v>
      </c>
      <c r="F218" s="1"/>
      <c r="G218" s="1">
        <v>530</v>
      </c>
      <c r="H218" s="1">
        <v>0.99654769013200895</v>
      </c>
      <c r="I218" s="1"/>
      <c r="J218" s="1"/>
      <c r="K218" s="1"/>
    </row>
    <row r="219" spans="1:11" ht="15" x14ac:dyDescent="0.25">
      <c r="A219" s="1">
        <v>532</v>
      </c>
      <c r="B219" s="1">
        <v>0.99075183280191836</v>
      </c>
      <c r="C219" s="1"/>
      <c r="D219" s="1">
        <v>532</v>
      </c>
      <c r="E219" s="1">
        <v>0.99589268384392737</v>
      </c>
      <c r="F219" s="1"/>
      <c r="G219" s="1">
        <v>532</v>
      </c>
      <c r="H219" s="1">
        <v>0.99305111851380279</v>
      </c>
      <c r="I219" s="1"/>
      <c r="J219" s="1"/>
      <c r="K219" s="1"/>
    </row>
    <row r="220" spans="1:11" ht="15" x14ac:dyDescent="0.25">
      <c r="A220" s="1">
        <v>534</v>
      </c>
      <c r="B220" s="1">
        <v>0.98701066818580008</v>
      </c>
      <c r="C220" s="1"/>
      <c r="D220" s="1">
        <v>534</v>
      </c>
      <c r="E220" s="1">
        <v>0.99452897753414815</v>
      </c>
      <c r="F220" s="1"/>
      <c r="G220" s="1">
        <v>534</v>
      </c>
      <c r="H220" s="1">
        <v>0.98826181177725203</v>
      </c>
      <c r="I220" s="1"/>
      <c r="J220" s="1"/>
      <c r="K220" s="1"/>
    </row>
    <row r="221" spans="1:11" ht="15" x14ac:dyDescent="0.25">
      <c r="A221" s="1">
        <v>536</v>
      </c>
      <c r="B221" s="1">
        <v>0.98207355465262547</v>
      </c>
      <c r="C221" s="1"/>
      <c r="D221" s="1">
        <v>536</v>
      </c>
      <c r="E221" s="1">
        <v>0.99191945351097366</v>
      </c>
      <c r="F221" s="1"/>
      <c r="G221" s="1">
        <v>536</v>
      </c>
      <c r="H221" s="1">
        <v>0.98219389253888567</v>
      </c>
      <c r="I221" s="1"/>
      <c r="J221" s="1"/>
      <c r="K221" s="1"/>
    </row>
    <row r="222" spans="1:11" ht="15" x14ac:dyDescent="0.25">
      <c r="A222" s="1">
        <v>538</v>
      </c>
      <c r="B222" s="1">
        <v>0.97594969017231081</v>
      </c>
      <c r="C222" s="1"/>
      <c r="D222" s="1">
        <v>538</v>
      </c>
      <c r="E222" s="1">
        <v>0.98805728376437585</v>
      </c>
      <c r="F222" s="1"/>
      <c r="G222" s="1">
        <v>538</v>
      </c>
      <c r="H222" s="1">
        <v>0.97487307931793832</v>
      </c>
      <c r="I222" s="1"/>
      <c r="J222" s="1"/>
      <c r="K222" s="1"/>
    </row>
    <row r="223" spans="1:11" ht="15" x14ac:dyDescent="0.25">
      <c r="A223" s="1">
        <v>540</v>
      </c>
      <c r="B223" s="1">
        <v>0.96865860340720289</v>
      </c>
      <c r="C223" s="1"/>
      <c r="D223" s="1">
        <v>540</v>
      </c>
      <c r="E223" s="1">
        <v>0.98294669772632892</v>
      </c>
      <c r="F223" s="1"/>
      <c r="G223" s="1">
        <v>540</v>
      </c>
      <c r="H223" s="1">
        <v>0.96633618700838242</v>
      </c>
      <c r="I223" s="1"/>
      <c r="J223" s="1"/>
      <c r="K223" s="1"/>
    </row>
    <row r="224" spans="1:11" ht="15" x14ac:dyDescent="0.25">
      <c r="A224" s="1">
        <v>542</v>
      </c>
      <c r="B224" s="1">
        <v>0.96022984594290683</v>
      </c>
      <c r="C224" s="1"/>
      <c r="D224" s="1">
        <v>542</v>
      </c>
      <c r="E224" s="1">
        <v>0.97660297746304148</v>
      </c>
      <c r="F224" s="1"/>
      <c r="G224" s="1">
        <v>542</v>
      </c>
      <c r="H224" s="1">
        <v>0.95663039498305169</v>
      </c>
      <c r="I224" s="1"/>
      <c r="J224" s="1"/>
      <c r="K224" s="1"/>
    </row>
    <row r="225" spans="1:11" ht="15" x14ac:dyDescent="0.25">
      <c r="A225" s="1">
        <v>544</v>
      </c>
      <c r="B225" s="1">
        <v>0.95070247829757026</v>
      </c>
      <c r="C225" s="1"/>
      <c r="D225" s="1">
        <v>544</v>
      </c>
      <c r="E225" s="1">
        <v>0.96905221747829262</v>
      </c>
      <c r="F225" s="1"/>
      <c r="G225" s="1">
        <v>544</v>
      </c>
      <c r="H225" s="1">
        <v>0.94581231038618951</v>
      </c>
      <c r="I225" s="1"/>
      <c r="J225" s="1"/>
      <c r="K225" s="1"/>
    </row>
    <row r="226" spans="1:11" ht="15" x14ac:dyDescent="0.25">
      <c r="A226" s="1">
        <v>546</v>
      </c>
      <c r="B226" s="1">
        <v>0.94012436734580351</v>
      </c>
      <c r="C226" s="1"/>
      <c r="D226" s="1">
        <v>546</v>
      </c>
      <c r="E226" s="1">
        <v>0.96033085675891361</v>
      </c>
      <c r="F226" s="1"/>
      <c r="G226" s="1">
        <v>546</v>
      </c>
      <c r="H226" s="1">
        <v>0.93394686130079607</v>
      </c>
      <c r="I226" s="1"/>
      <c r="J226" s="1"/>
      <c r="K226" s="1"/>
    </row>
    <row r="227" spans="1:11" ht="15" x14ac:dyDescent="0.25">
      <c r="A227" s="1">
        <v>548</v>
      </c>
      <c r="B227" s="1">
        <v>0.92855131958008519</v>
      </c>
      <c r="C227" s="1"/>
      <c r="D227" s="1">
        <v>548</v>
      </c>
      <c r="E227" s="1">
        <v>0.95048499948267917</v>
      </c>
      <c r="F227" s="1"/>
      <c r="G227" s="1">
        <v>548</v>
      </c>
      <c r="H227" s="1">
        <v>0.92110605960258418</v>
      </c>
      <c r="I227" s="1"/>
      <c r="J227" s="1"/>
      <c r="K227" s="1"/>
    </row>
    <row r="228" spans="1:11" ht="15" x14ac:dyDescent="0.25">
      <c r="A228" s="1">
        <v>550</v>
      </c>
      <c r="B228" s="1">
        <v>0.91604608006130084</v>
      </c>
      <c r="C228" s="1"/>
      <c r="D228" s="1">
        <v>550</v>
      </c>
      <c r="E228" s="1">
        <v>0.93956954868373055</v>
      </c>
      <c r="F228" s="1"/>
      <c r="G228" s="1">
        <v>550</v>
      </c>
      <c r="H228" s="1">
        <v>0.90736767621084879</v>
      </c>
      <c r="I228" s="1"/>
      <c r="J228" s="1"/>
      <c r="K228" s="1"/>
    </row>
    <row r="229" spans="1:11" ht="15" x14ac:dyDescent="0.25">
      <c r="A229" s="1">
        <v>552</v>
      </c>
      <c r="B229" s="1">
        <v>0.90267723070057249</v>
      </c>
      <c r="C229" s="1"/>
      <c r="D229" s="1">
        <v>552</v>
      </c>
      <c r="E229" s="1">
        <v>0.92764718365717436</v>
      </c>
      <c r="F229" s="1"/>
      <c r="G229" s="1">
        <v>552</v>
      </c>
      <c r="H229" s="1">
        <v>0.89281387207779217</v>
      </c>
      <c r="I229" s="1"/>
      <c r="J229" s="1"/>
      <c r="K229" s="1"/>
    </row>
    <row r="230" spans="1:11" ht="15" x14ac:dyDescent="0.25">
      <c r="A230" s="1">
        <v>554</v>
      </c>
      <c r="B230" s="1">
        <v>0.88851802351934206</v>
      </c>
      <c r="C230" s="1"/>
      <c r="D230" s="1">
        <v>554</v>
      </c>
      <c r="E230" s="1">
        <v>0.91478721662800211</v>
      </c>
      <c r="F230" s="1"/>
      <c r="G230" s="1">
        <v>554</v>
      </c>
      <c r="H230" s="1">
        <v>0.87752982675333857</v>
      </c>
      <c r="I230" s="1"/>
      <c r="J230" s="1"/>
      <c r="K230" s="1"/>
    </row>
    <row r="231" spans="1:11" ht="15" x14ac:dyDescent="0.25">
      <c r="A231" s="1">
        <v>556</v>
      </c>
      <c r="B231" s="1">
        <v>0.87364518474421637</v>
      </c>
      <c r="C231" s="1"/>
      <c r="D231" s="1">
        <v>556</v>
      </c>
      <c r="E231" s="1">
        <v>0.90106436700139259</v>
      </c>
      <c r="F231" s="1"/>
      <c r="G231" s="1">
        <v>556</v>
      </c>
      <c r="H231" s="1">
        <v>0.86160240299856583</v>
      </c>
      <c r="I231" s="1"/>
      <c r="J231" s="1"/>
      <c r="K231" s="1"/>
    </row>
    <row r="232" spans="1:11" ht="15" x14ac:dyDescent="0.25">
      <c r="A232" s="1">
        <v>558</v>
      </c>
      <c r="B232" s="1">
        <v>0.85813772412646305</v>
      </c>
      <c r="C232" s="1"/>
      <c r="D232" s="1">
        <v>558</v>
      </c>
      <c r="E232" s="1">
        <v>0.8865574922995928</v>
      </c>
      <c r="F232" s="1"/>
      <c r="G232" s="1">
        <v>558</v>
      </c>
      <c r="H232" s="1">
        <v>0.84511888107958411</v>
      </c>
      <c r="I232" s="1"/>
      <c r="J232" s="1"/>
      <c r="K232" s="1"/>
    </row>
    <row r="233" spans="1:11" ht="15" x14ac:dyDescent="0.25">
      <c r="A233" s="1">
        <v>560</v>
      </c>
      <c r="B233" s="1">
        <v>0.84207578095974522</v>
      </c>
      <c r="C233" s="1"/>
      <c r="D233" s="1">
        <v>560</v>
      </c>
      <c r="E233" s="1">
        <v>0.87134831377227406</v>
      </c>
      <c r="F233" s="1"/>
      <c r="G233" s="1">
        <v>560</v>
      </c>
      <c r="H233" s="1">
        <v>0.82816579049774586</v>
      </c>
      <c r="I233" s="1"/>
      <c r="J233" s="1"/>
      <c r="K233" s="1"/>
    </row>
    <row r="234" spans="1:11" ht="15" x14ac:dyDescent="0.25">
      <c r="A234" s="1">
        <v>562</v>
      </c>
      <c r="B234" s="1">
        <v>0.82553953420773651</v>
      </c>
      <c r="C234" s="1"/>
      <c r="D234" s="1">
        <v>562</v>
      </c>
      <c r="E234" s="1">
        <v>0.85552017186826601</v>
      </c>
      <c r="F234" s="1"/>
      <c r="G234" s="1">
        <v>562</v>
      </c>
      <c r="H234" s="1">
        <v>0.81082786046012134</v>
      </c>
      <c r="I234" s="1"/>
      <c r="J234" s="1"/>
      <c r="K234" s="1"/>
    </row>
    <row r="235" spans="1:11" ht="15" x14ac:dyDescent="0.25">
      <c r="A235" s="1">
        <v>564</v>
      </c>
      <c r="B235" s="1">
        <v>0.80860819929387273</v>
      </c>
      <c r="C235" s="1"/>
      <c r="D235" s="1">
        <v>564</v>
      </c>
      <c r="E235" s="1">
        <v>0.83915684259893353</v>
      </c>
      <c r="F235" s="1"/>
      <c r="G235" s="1">
        <v>564</v>
      </c>
      <c r="H235" s="1">
        <v>0.79318710380067392</v>
      </c>
      <c r="I235" s="1"/>
      <c r="J235" s="1"/>
      <c r="K235" s="1"/>
    </row>
    <row r="236" spans="1:11" ht="15" x14ac:dyDescent="0.25">
      <c r="A236" s="1">
        <v>566</v>
      </c>
      <c r="B236" s="1">
        <v>0.7913591288071079</v>
      </c>
      <c r="C236" s="1"/>
      <c r="D236" s="1">
        <v>566</v>
      </c>
      <c r="E236" s="1">
        <v>0.82234144068776549</v>
      </c>
      <c r="F236" s="1"/>
      <c r="G236" s="1">
        <v>566</v>
      </c>
      <c r="H236" s="1">
        <v>0.77532204270696603</v>
      </c>
      <c r="I236" s="1"/>
      <c r="J236" s="1"/>
      <c r="K236" s="1"/>
    </row>
    <row r="237" spans="1:11" ht="15" x14ac:dyDescent="0.25">
      <c r="A237" s="1">
        <v>568</v>
      </c>
      <c r="B237" s="1">
        <v>0.7738670289797257</v>
      </c>
      <c r="C237" s="1"/>
      <c r="D237" s="1">
        <v>568</v>
      </c>
      <c r="E237" s="1">
        <v>0.80515542968763221</v>
      </c>
      <c r="F237" s="1"/>
      <c r="G237" s="1">
        <v>568</v>
      </c>
      <c r="H237" s="1">
        <v>0.75730707879306047</v>
      </c>
      <c r="I237" s="1"/>
      <c r="J237" s="1"/>
      <c r="K237" s="1"/>
    </row>
    <row r="238" spans="1:11" ht="15" x14ac:dyDescent="0.25">
      <c r="A238" s="1">
        <v>570</v>
      </c>
      <c r="B238" s="1">
        <v>0.75620329859279756</v>
      </c>
      <c r="C238" s="1"/>
      <c r="D238" s="1">
        <v>570</v>
      </c>
      <c r="E238" s="1">
        <v>0.78767775334227119</v>
      </c>
      <c r="F238" s="1"/>
      <c r="G238" s="1">
        <v>570</v>
      </c>
      <c r="H238" s="1">
        <v>0.7392120050043739</v>
      </c>
      <c r="I238" s="1"/>
      <c r="J238" s="1"/>
      <c r="K238" s="1"/>
    </row>
    <row r="239" spans="1:11" ht="15" x14ac:dyDescent="0.25">
      <c r="A239" s="1">
        <v>572</v>
      </c>
      <c r="B239" s="1">
        <v>0.73843549220070159</v>
      </c>
      <c r="C239" s="1"/>
      <c r="D239" s="1">
        <v>572</v>
      </c>
      <c r="E239" s="1">
        <v>0.76998409671456147</v>
      </c>
      <c r="F239" s="1"/>
      <c r="G239" s="1">
        <v>572</v>
      </c>
      <c r="H239" s="1">
        <v>0.72110165267631121</v>
      </c>
      <c r="I239" s="1"/>
      <c r="J239" s="1"/>
      <c r="K239" s="1"/>
    </row>
    <row r="240" spans="1:11" ht="15" x14ac:dyDescent="0.25">
      <c r="A240" s="1">
        <v>574</v>
      </c>
      <c r="B240" s="1">
        <v>0.72062690541111252</v>
      </c>
      <c r="C240" s="1"/>
      <c r="D240" s="1">
        <v>574</v>
      </c>
      <c r="E240" s="1">
        <v>0.75214628028099029</v>
      </c>
      <c r="F240" s="1"/>
      <c r="G240" s="1">
        <v>574</v>
      </c>
      <c r="H240" s="1">
        <v>0.70303566384823712</v>
      </c>
      <c r="I240" s="1"/>
      <c r="J240" s="1"/>
      <c r="K240" s="1"/>
    </row>
    <row r="241" spans="1:11" ht="15" x14ac:dyDescent="0.25">
      <c r="A241" s="1">
        <v>576</v>
      </c>
      <c r="B241" s="1">
        <v>0.70283627651764302</v>
      </c>
      <c r="C241" s="1"/>
      <c r="D241" s="1">
        <v>576</v>
      </c>
      <c r="E241" s="1">
        <v>0.73423178550661894</v>
      </c>
      <c r="F241" s="1"/>
      <c r="G241" s="1">
        <v>576</v>
      </c>
      <c r="H241" s="1">
        <v>0.68506837664398068</v>
      </c>
      <c r="I241" s="1"/>
      <c r="J241" s="1"/>
      <c r="K241" s="1"/>
    </row>
    <row r="242" spans="1:11" ht="15" x14ac:dyDescent="0.25">
      <c r="A242" s="1">
        <v>578</v>
      </c>
      <c r="B242" s="1">
        <v>0.68511759610388845</v>
      </c>
      <c r="C242" s="1"/>
      <c r="D242" s="1">
        <v>578</v>
      </c>
      <c r="E242" s="1">
        <v>0.71630340649985225</v>
      </c>
      <c r="F242" s="1"/>
      <c r="G242" s="1">
        <v>578</v>
      </c>
      <c r="H242" s="1">
        <v>0.66724881010424686</v>
      </c>
      <c r="I242" s="1"/>
      <c r="J242" s="1"/>
      <c r="K242" s="1"/>
    </row>
    <row r="243" spans="1:11" ht="15" x14ac:dyDescent="0.25">
      <c r="A243" s="1">
        <v>580</v>
      </c>
      <c r="B243" s="1">
        <v>0.66752001431273178</v>
      </c>
      <c r="C243" s="1"/>
      <c r="D243" s="1">
        <v>580</v>
      </c>
      <c r="E243" s="1">
        <v>0.69841901926317462</v>
      </c>
      <c r="F243" s="1"/>
      <c r="G243" s="1">
        <v>580</v>
      </c>
      <c r="H243" s="1">
        <v>0.64962073419390376</v>
      </c>
      <c r="I243" s="1"/>
      <c r="J243" s="1"/>
      <c r="K243" s="1"/>
    </row>
    <row r="244" spans="1:11" ht="15" x14ac:dyDescent="0.25">
      <c r="A244" s="1">
        <v>582</v>
      </c>
      <c r="B244" s="1">
        <v>0.65008783425510552</v>
      </c>
      <c r="C244" s="1"/>
      <c r="D244" s="1">
        <v>582</v>
      </c>
      <c r="E244" s="1">
        <v>0.68063145780607059</v>
      </c>
      <c r="F244" s="1"/>
      <c r="G244" s="1">
        <v>582</v>
      </c>
      <c r="H244" s="1">
        <v>0.63222281068643349</v>
      </c>
      <c r="I244" s="1"/>
      <c r="J244" s="1"/>
      <c r="K244" s="1"/>
    </row>
    <row r="245" spans="1:11" ht="15" x14ac:dyDescent="0.25">
      <c r="A245" s="1">
        <v>584</v>
      </c>
      <c r="B245" s="1">
        <v>0.63286057944035701</v>
      </c>
      <c r="C245" s="1"/>
      <c r="D245" s="1">
        <v>584</v>
      </c>
      <c r="E245" s="1">
        <v>0.66298848492251283</v>
      </c>
      <c r="F245" s="1"/>
      <c r="G245" s="1">
        <v>584</v>
      </c>
      <c r="H245" s="1">
        <v>0.61508879111859627</v>
      </c>
      <c r="I245" s="1"/>
      <c r="J245" s="1"/>
      <c r="K245" s="1"/>
    </row>
    <row r="246" spans="1:11" ht="15" x14ac:dyDescent="0.25">
      <c r="A246" s="1">
        <v>586</v>
      </c>
      <c r="B246" s="1">
        <v>0.61587312305089448</v>
      </c>
      <c r="C246" s="1"/>
      <c r="D246" s="1">
        <v>586</v>
      </c>
      <c r="E246" s="1">
        <v>0.64553284467625893</v>
      </c>
      <c r="F246" s="1"/>
      <c r="G246" s="1">
        <v>586</v>
      </c>
      <c r="H246" s="1">
        <v>0.59824775888289916</v>
      </c>
      <c r="I246" s="1"/>
      <c r="J246" s="1"/>
      <c r="K246" s="1"/>
    </row>
    <row r="247" spans="1:11" ht="15" x14ac:dyDescent="0.25">
      <c r="A247" s="1">
        <v>588</v>
      </c>
      <c r="B247" s="1">
        <v>0.59915586725374537</v>
      </c>
      <c r="C247" s="1"/>
      <c r="D247" s="1">
        <v>588</v>
      </c>
      <c r="E247" s="1">
        <v>0.6283023834794258</v>
      </c>
      <c r="F247" s="1"/>
      <c r="G247" s="1">
        <v>588</v>
      </c>
      <c r="H247" s="1">
        <v>0.58172440366517897</v>
      </c>
      <c r="I247" s="1"/>
      <c r="J247" s="1"/>
      <c r="K247" s="1"/>
    </row>
    <row r="248" spans="1:11" ht="15" x14ac:dyDescent="0.25">
      <c r="A248" s="1">
        <v>590</v>
      </c>
      <c r="B248" s="1">
        <v>0.58273496143872905</v>
      </c>
      <c r="C248" s="1"/>
      <c r="D248" s="1">
        <v>590</v>
      </c>
      <c r="E248" s="1">
        <v>0.61133022698035622</v>
      </c>
      <c r="F248" s="1"/>
      <c r="G248" s="1">
        <v>590</v>
      </c>
      <c r="H248" s="1">
        <v>0.56553931773540045</v>
      </c>
      <c r="I248" s="1"/>
      <c r="J248" s="1"/>
      <c r="K248" s="1"/>
    </row>
    <row r="249" spans="1:11" ht="15" x14ac:dyDescent="0.25">
      <c r="A249" s="1">
        <v>592</v>
      </c>
      <c r="B249" s="1">
        <v>0.56663254920089745</v>
      </c>
      <c r="C249" s="1"/>
      <c r="D249" s="1">
        <v>592</v>
      </c>
      <c r="E249" s="1">
        <v>0.59464500068164738</v>
      </c>
      <c r="F249" s="1"/>
      <c r="G249" s="1">
        <v>592</v>
      </c>
      <c r="H249" s="1">
        <v>0.54970930497421966</v>
      </c>
      <c r="I249" s="1"/>
      <c r="J249" s="1"/>
      <c r="K249" s="1"/>
    </row>
    <row r="250" spans="1:11" ht="15" x14ac:dyDescent="0.25">
      <c r="A250" s="1">
        <v>594</v>
      </c>
      <c r="B250" s="1">
        <v>0.55086703495822731</v>
      </c>
      <c r="C250" s="1"/>
      <c r="D250" s="1">
        <v>594</v>
      </c>
      <c r="E250" s="1">
        <v>0.57827108318113674</v>
      </c>
      <c r="F250" s="1"/>
      <c r="G250" s="1">
        <v>594</v>
      </c>
      <c r="H250" s="1">
        <v>0.53424769489601021</v>
      </c>
      <c r="I250" s="1"/>
      <c r="J250" s="1"/>
      <c r="K250" s="1"/>
    </row>
    <row r="251" spans="1:11" ht="15" x14ac:dyDescent="0.25">
      <c r="A251" s="1">
        <v>596</v>
      </c>
      <c r="B251" s="1">
        <v>0.53545336224149853</v>
      </c>
      <c r="C251" s="1"/>
      <c r="D251" s="1">
        <v>596</v>
      </c>
      <c r="E251" s="1">
        <v>0.5622288820714908</v>
      </c>
      <c r="F251" s="1"/>
      <c r="G251" s="1">
        <v>596</v>
      </c>
      <c r="H251" s="1">
        <v>0.51916465525779387</v>
      </c>
      <c r="I251" s="1"/>
      <c r="J251" s="1"/>
      <c r="K251" s="1"/>
    </row>
    <row r="252" spans="1:11" ht="15" x14ac:dyDescent="0.25">
      <c r="A252" s="1">
        <v>598</v>
      </c>
      <c r="B252" s="1">
        <v>0.52040329685267661</v>
      </c>
      <c r="C252" s="1"/>
      <c r="D252" s="1">
        <v>598</v>
      </c>
      <c r="E252" s="1">
        <v>0.5465351237657925</v>
      </c>
      <c r="F252" s="1"/>
      <c r="G252" s="1">
        <v>598</v>
      </c>
      <c r="H252" s="1">
        <v>0.50446749808492386</v>
      </c>
      <c r="I252" s="1"/>
      <c r="J252" s="1"/>
      <c r="K252" s="1"/>
    </row>
    <row r="253" spans="1:11" ht="15" x14ac:dyDescent="0.25">
      <c r="A253" s="1">
        <v>600</v>
      </c>
      <c r="B253" s="1">
        <v>0.50572570921527515</v>
      </c>
      <c r="C253" s="1"/>
      <c r="D253" s="1">
        <v>600</v>
      </c>
      <c r="E253" s="1">
        <v>0.53120314977033711</v>
      </c>
      <c r="F253" s="1"/>
      <c r="G253" s="1">
        <v>600</v>
      </c>
      <c r="H253" s="1">
        <v>0.49016097507392509</v>
      </c>
      <c r="I253" s="1"/>
      <c r="J253" s="1"/>
      <c r="K253" s="1"/>
    </row>
    <row r="254" spans="1:11" ht="15" x14ac:dyDescent="0.25">
      <c r="A254" s="1">
        <v>602</v>
      </c>
      <c r="B254" s="1">
        <v>0.49142685130167718</v>
      </c>
      <c r="C254" s="1"/>
      <c r="D254" s="1">
        <v>602</v>
      </c>
      <c r="E254" s="1">
        <v>0.51624321314971988</v>
      </c>
      <c r="F254" s="1"/>
      <c r="G254" s="1">
        <v>602</v>
      </c>
      <c r="H254" s="1">
        <v>0.47624755933677365</v>
      </c>
      <c r="I254" s="1"/>
      <c r="J254" s="1"/>
      <c r="K254" s="1"/>
    </row>
    <row r="255" spans="1:11" ht="15" x14ac:dyDescent="0.25">
      <c r="A255" s="1">
        <v>604</v>
      </c>
      <c r="B255" s="1">
        <v>0.47751062449575055</v>
      </c>
      <c r="C255" s="1"/>
      <c r="D255" s="1">
        <v>604</v>
      </c>
      <c r="E255" s="1">
        <v>0.50166277008532245</v>
      </c>
      <c r="F255" s="1"/>
      <c r="G255" s="1">
        <v>604</v>
      </c>
      <c r="H255" s="1">
        <v>0.46272771132416324</v>
      </c>
      <c r="I255" s="1"/>
      <c r="J255" s="1"/>
      <c r="K255" s="1"/>
    </row>
    <row r="256" spans="1:11" ht="15" x14ac:dyDescent="0.25">
      <c r="A256" s="1">
        <v>606</v>
      </c>
      <c r="B256" s="1">
        <v>0.46397883562100972</v>
      </c>
      <c r="C256" s="1"/>
      <c r="D256" s="1">
        <v>606</v>
      </c>
      <c r="E256" s="1">
        <v>0.48746676249047904</v>
      </c>
      <c r="F256" s="1"/>
      <c r="G256" s="1">
        <v>606</v>
      </c>
      <c r="H256" s="1">
        <v>0.44960012750945577</v>
      </c>
      <c r="I256" s="1"/>
      <c r="J256" s="1"/>
      <c r="K256" s="1"/>
    </row>
    <row r="257" spans="1:11" ht="15" x14ac:dyDescent="0.25">
      <c r="A257" s="1">
        <v>608</v>
      </c>
      <c r="B257" s="1">
        <v>0.45083143912906443</v>
      </c>
      <c r="C257" s="1"/>
      <c r="D257" s="1">
        <v>608</v>
      </c>
      <c r="E257" s="1">
        <v>0.47365788859861502</v>
      </c>
      <c r="F257" s="1"/>
      <c r="G257" s="1">
        <v>608</v>
      </c>
      <c r="H257" s="1">
        <v>0.43686197103631941</v>
      </c>
      <c r="I257" s="1"/>
      <c r="J257" s="1"/>
      <c r="K257" s="1"/>
    </row>
    <row r="258" spans="1:11" ht="15" x14ac:dyDescent="0.25">
      <c r="A258" s="1">
        <v>610</v>
      </c>
      <c r="B258" s="1">
        <v>0.43806676409995204</v>
      </c>
      <c r="C258" s="1"/>
      <c r="D258" s="1">
        <v>610</v>
      </c>
      <c r="E258" s="1">
        <v>0.46023685927724056</v>
      </c>
      <c r="F258" s="1"/>
      <c r="G258" s="1">
        <v>610</v>
      </c>
      <c r="H258" s="1">
        <v>0.42450908404086529</v>
      </c>
      <c r="I258" s="1"/>
      <c r="J258" s="1"/>
      <c r="K258" s="1"/>
    </row>
    <row r="259" spans="1:11" ht="15" x14ac:dyDescent="0.25">
      <c r="A259" s="1">
        <v>612</v>
      </c>
      <c r="B259" s="1">
        <v>0.42568172525917791</v>
      </c>
      <c r="C259" s="1"/>
      <c r="D259" s="1">
        <v>612</v>
      </c>
      <c r="E259" s="1">
        <v>0.44720263854019526</v>
      </c>
      <c r="F259" s="1"/>
      <c r="G259" s="1">
        <v>612</v>
      </c>
      <c r="H259" s="1">
        <v>0.41253618176467821</v>
      </c>
      <c r="I259" s="1"/>
      <c r="J259" s="1"/>
      <c r="K259" s="1"/>
    </row>
    <row r="260" spans="1:11" ht="15" x14ac:dyDescent="0.25">
      <c r="A260" s="1">
        <v>614</v>
      </c>
      <c r="B260" s="1">
        <v>0.41367201767268758</v>
      </c>
      <c r="C260" s="1"/>
      <c r="D260" s="1">
        <v>614</v>
      </c>
      <c r="E260" s="1">
        <v>0.43455266733701814</v>
      </c>
      <c r="F260" s="1"/>
      <c r="G260" s="1">
        <v>614</v>
      </c>
      <c r="H260" s="1">
        <v>0.40093702889045346</v>
      </c>
      <c r="I260" s="1"/>
      <c r="J260" s="1"/>
      <c r="K260" s="1"/>
    </row>
    <row r="261" spans="1:11" ht="15" x14ac:dyDescent="0.25">
      <c r="A261" s="1">
        <v>616</v>
      </c>
      <c r="B261" s="1">
        <v>0.40203229514936556</v>
      </c>
      <c r="C261" s="1"/>
      <c r="D261" s="1">
        <v>616</v>
      </c>
      <c r="E261" s="1">
        <v>0.422283070199168</v>
      </c>
      <c r="F261" s="1"/>
      <c r="G261" s="1">
        <v>616</v>
      </c>
      <c r="H261" s="1">
        <v>0.38970459876933816</v>
      </c>
      <c r="I261" s="1"/>
      <c r="J261" s="1"/>
      <c r="K261" s="1"/>
    </row>
    <row r="262" spans="1:11" ht="15" x14ac:dyDescent="0.25">
      <c r="A262" s="1">
        <v>618</v>
      </c>
      <c r="B262" s="1">
        <v>0.39075633267052878</v>
      </c>
      <c r="C262" s="1"/>
      <c r="D262" s="1">
        <v>618</v>
      </c>
      <c r="E262" s="1">
        <v>0.41038884472731696</v>
      </c>
      <c r="F262" s="1"/>
      <c r="G262" s="1">
        <v>618</v>
      </c>
      <c r="H262" s="1">
        <v>0.37883121638009498</v>
      </c>
      <c r="I262" s="1"/>
      <c r="J262" s="1"/>
      <c r="K262" s="1"/>
    </row>
    <row r="263" spans="1:11" ht="15" x14ac:dyDescent="0.25">
      <c r="A263" s="1">
        <v>620</v>
      </c>
      <c r="B263" s="1">
        <v>0.37983717338728074</v>
      </c>
      <c r="C263" s="1"/>
      <c r="D263" s="1">
        <v>620</v>
      </c>
      <c r="E263" s="1">
        <v>0.39886403422276684</v>
      </c>
      <c r="F263" s="1"/>
      <c r="G263" s="1">
        <v>620</v>
      </c>
      <c r="H263" s="1">
        <v>0.36830868597594879</v>
      </c>
      <c r="I263" s="1"/>
      <c r="J263" s="1"/>
      <c r="K263" s="1"/>
    </row>
    <row r="264" spans="1:11" ht="15" x14ac:dyDescent="0.25">
      <c r="A264" s="1">
        <v>622</v>
      </c>
      <c r="B264" s="1">
        <v>0.36926726088925887</v>
      </c>
      <c r="C264" s="1"/>
      <c r="D264" s="1">
        <v>622</v>
      </c>
      <c r="E264" s="1">
        <v>0.38770188400987327</v>
      </c>
      <c r="F264" s="1"/>
      <c r="G264" s="1">
        <v>622</v>
      </c>
      <c r="H264" s="1">
        <v>0.358128404445337</v>
      </c>
      <c r="I264" s="1"/>
      <c r="J264" s="1"/>
      <c r="K264" s="1"/>
    </row>
    <row r="265" spans="1:11" ht="15" x14ac:dyDescent="0.25">
      <c r="A265" s="1">
        <v>624</v>
      </c>
      <c r="B265" s="1">
        <v>0.35903855756140612</v>
      </c>
      <c r="C265" s="1"/>
      <c r="D265" s="1">
        <v>624</v>
      </c>
      <c r="E265" s="1">
        <v>0.37689498217601525</v>
      </c>
      <c r="F265" s="1"/>
      <c r="G265" s="1">
        <v>624</v>
      </c>
      <c r="H265" s="1">
        <v>0.34828146144659666</v>
      </c>
      <c r="I265" s="1"/>
      <c r="J265" s="1"/>
      <c r="K265" s="1"/>
    </row>
    <row r="266" spans="1:11" ht="15" x14ac:dyDescent="0.25">
      <c r="A266" s="1">
        <v>626</v>
      </c>
      <c r="B266" s="1">
        <v>0.3491426499175504</v>
      </c>
      <c r="C266" s="1"/>
      <c r="D266" s="1">
        <v>626</v>
      </c>
      <c r="E266" s="1">
        <v>0.36643538558113875</v>
      </c>
      <c r="F266" s="1"/>
      <c r="G266" s="1">
        <v>626</v>
      </c>
      <c r="H266" s="1">
        <v>0.33875872738170565</v>
      </c>
      <c r="I266" s="1"/>
      <c r="J266" s="1"/>
      <c r="K266" s="1"/>
    </row>
    <row r="267" spans="1:11" ht="15" x14ac:dyDescent="0.25">
      <c r="A267" s="1">
        <v>628</v>
      </c>
      <c r="B267" s="1">
        <v>0.33957084183829733</v>
      </c>
      <c r="C267" s="1"/>
      <c r="D267" s="1">
        <v>628</v>
      </c>
      <c r="E267" s="1">
        <v>0.35631473206958486</v>
      </c>
      <c r="F267" s="1"/>
      <c r="G267" s="1">
        <v>628</v>
      </c>
      <c r="H267" s="1">
        <v>0.32955093025705873</v>
      </c>
      <c r="I267" s="1"/>
      <c r="J267" s="1"/>
      <c r="K267" s="1"/>
    </row>
    <row r="268" spans="1:11" ht="15" x14ac:dyDescent="0.25">
      <c r="A268" s="1">
        <v>630</v>
      </c>
      <c r="B268" s="1">
        <v>0.33031423665286574</v>
      </c>
      <c r="C268" s="1"/>
      <c r="D268" s="1">
        <v>630</v>
      </c>
      <c r="E268" s="1">
        <v>0.3465243398611062</v>
      </c>
      <c r="F268" s="1"/>
      <c r="G268" s="1">
        <v>630</v>
      </c>
      <c r="H268" s="1">
        <v>0.32064872244556641</v>
      </c>
      <c r="I268" s="1"/>
      <c r="J268" s="1"/>
      <c r="K268" s="1"/>
    </row>
    <row r="269" spans="1:11" ht="15" x14ac:dyDescent="0.25">
      <c r="A269" s="1">
        <v>632</v>
      </c>
      <c r="B269" s="1">
        <v>0.32136380899582451</v>
      </c>
      <c r="C269" s="1"/>
      <c r="D269" s="1">
        <v>632</v>
      </c>
      <c r="E269" s="1">
        <v>0.33705529511308185</v>
      </c>
      <c r="F269" s="1"/>
      <c r="G269" s="1">
        <v>632</v>
      </c>
      <c r="H269" s="1">
        <v>0.31204273831878582</v>
      </c>
      <c r="I269" s="1"/>
      <c r="J269" s="1"/>
      <c r="K269" s="1"/>
    </row>
    <row r="270" spans="1:11" ht="15" x14ac:dyDescent="0.25">
      <c r="A270" s="1">
        <v>634</v>
      </c>
      <c r="B270" s="1">
        <v>0.31271046734518793</v>
      </c>
      <c r="C270" s="1"/>
      <c r="D270" s="1">
        <v>634</v>
      </c>
      <c r="E270" s="1">
        <v>0.32789852863835822</v>
      </c>
      <c r="F270" s="1"/>
      <c r="G270" s="1">
        <v>634</v>
      </c>
      <c r="H270" s="1">
        <v>0.30372364366405924</v>
      </c>
      <c r="I270" s="1"/>
      <c r="J270" s="1"/>
      <c r="K270" s="1"/>
    </row>
    <row r="271" spans="1:11" ht="15" x14ac:dyDescent="0.25">
      <c r="A271" s="1">
        <v>636</v>
      </c>
      <c r="B271" s="1">
        <v>0.30434510811225712</v>
      </c>
      <c r="C271" s="1"/>
      <c r="D271" s="1">
        <v>636</v>
      </c>
      <c r="E271" s="1">
        <v>0.31904488273826304</v>
      </c>
      <c r="F271" s="1"/>
      <c r="G271" s="1">
        <v>636</v>
      </c>
      <c r="H271" s="1">
        <v>0.29568217774289529</v>
      </c>
      <c r="I271" s="1"/>
      <c r="J271" s="1"/>
      <c r="K271" s="1"/>
    </row>
    <row r="272" spans="1:11" ht="15" x14ac:dyDescent="0.25">
      <c r="A272" s="1">
        <v>638</v>
      </c>
      <c r="B272" s="1">
        <v>0.29625866210931451</v>
      </c>
      <c r="C272" s="1"/>
      <c r="D272" s="1">
        <v>638</v>
      </c>
      <c r="E272" s="1">
        <v>0.31048516907278267</v>
      </c>
      <c r="F272" s="1"/>
      <c r="G272" s="1">
        <v>638</v>
      </c>
      <c r="H272" s="1">
        <v>0.28790918878548843</v>
      </c>
      <c r="I272" s="1"/>
      <c r="J272" s="1"/>
      <c r="K272" s="1"/>
    </row>
    <row r="273" spans="1:11" ht="15" x14ac:dyDescent="0.25">
      <c r="A273" s="1">
        <v>640</v>
      </c>
      <c r="B273" s="1">
        <v>0.28844213417170494</v>
      </c>
      <c r="C273" s="1"/>
      <c r="D273" s="1">
        <v>640</v>
      </c>
      <c r="E273" s="1">
        <v>0.30221021844340978</v>
      </c>
      <c r="F273" s="1"/>
      <c r="G273" s="1">
        <v>640</v>
      </c>
      <c r="H273" s="1">
        <v>0.28039566365421809</v>
      </c>
      <c r="I273" s="1"/>
      <c r="J273" s="1"/>
      <c r="K273" s="1"/>
    </row>
    <row r="274" spans="1:11" ht="15" x14ac:dyDescent="0.25">
      <c r="A274" s="1">
        <v>642</v>
      </c>
      <c r="B274" s="1">
        <v>0.28088663665819724</v>
      </c>
      <c r="C274" s="1"/>
      <c r="D274" s="1">
        <v>642</v>
      </c>
      <c r="E274" s="1">
        <v>0.29421092331182397</v>
      </c>
      <c r="F274" s="1"/>
      <c r="G274" s="1">
        <v>642</v>
      </c>
      <c r="H274" s="1">
        <v>0.27313275234766388</v>
      </c>
      <c r="I274" s="1"/>
      <c r="J274" s="1"/>
      <c r="K274" s="1"/>
    </row>
    <row r="275" spans="1:11" ht="15" x14ac:dyDescent="0.25">
      <c r="A275" s="1">
        <v>644</v>
      </c>
      <c r="B275" s="1">
        <v>0.27358341749958914</v>
      </c>
      <c r="C275" s="1"/>
      <c r="D275" s="1">
        <v>644</v>
      </c>
      <c r="E275" s="1">
        <v>0.28647827382188107</v>
      </c>
      <c r="F275" s="1"/>
      <c r="G275" s="1">
        <v>644</v>
      </c>
      <c r="H275" s="1">
        <v>0.26611178795716961</v>
      </c>
      <c r="I275" s="1"/>
      <c r="J275" s="1"/>
      <c r="K275" s="1"/>
    </row>
    <row r="276" spans="1:11" ht="15" x14ac:dyDescent="0.25">
      <c r="A276" s="1">
        <v>646</v>
      </c>
      <c r="B276" s="1">
        <v>0.26652388341173505</v>
      </c>
      <c r="C276" s="1"/>
      <c r="D276" s="1">
        <v>646</v>
      </c>
      <c r="E276" s="1">
        <v>0.27900338803522007</v>
      </c>
      <c r="F276" s="1"/>
      <c r="G276" s="1">
        <v>646</v>
      </c>
      <c r="H276" s="1">
        <v>0.25932430263106931</v>
      </c>
      <c r="I276" s="1"/>
      <c r="J276" s="1"/>
      <c r="K276" s="1"/>
    </row>
    <row r="277" spans="1:11" ht="15" x14ac:dyDescent="0.25">
      <c r="A277" s="1">
        <v>648</v>
      </c>
      <c r="B277" s="1">
        <v>0.25969961883649262</v>
      </c>
      <c r="C277" s="1"/>
      <c r="D277" s="1">
        <v>648</v>
      </c>
      <c r="E277" s="1">
        <v>0.27177753703373742</v>
      </c>
      <c r="F277" s="1"/>
      <c r="G277" s="1">
        <v>648</v>
      </c>
      <c r="H277" s="1">
        <v>0.25276204004783198</v>
      </c>
      <c r="I277" s="1"/>
      <c r="J277" s="1"/>
      <c r="K277" s="1"/>
    </row>
    <row r="278" spans="1:11" ht="15" x14ac:dyDescent="0.25">
      <c r="A278" s="1">
        <v>650</v>
      </c>
      <c r="B278" s="1">
        <v>0.25310240112337701</v>
      </c>
      <c r="C278" s="1"/>
      <c r="D278" s="1">
        <v>650</v>
      </c>
      <c r="E278" s="1">
        <v>0.26479216548627238</v>
      </c>
      <c r="F278" s="1"/>
      <c r="G278" s="1">
        <v>650</v>
      </c>
      <c r="H278" s="1">
        <v>0.24641696484895081</v>
      </c>
      <c r="I278" s="1"/>
      <c r="J278" s="1"/>
      <c r="K278" s="1"/>
    </row>
    <row r="279" spans="1:11" ht="15" x14ac:dyDescent="0.25">
      <c r="A279" s="1">
        <v>652</v>
      </c>
      <c r="B279" s="1">
        <v>0.24672421241639486</v>
      </c>
      <c r="C279" s="1"/>
      <c r="D279" s="1">
        <v>652</v>
      </c>
      <c r="E279" s="1">
        <v>0.25803890822300324</v>
      </c>
      <c r="F279" s="1"/>
      <c r="G279" s="1">
        <v>652</v>
      </c>
      <c r="H279" s="1">
        <v>0.24028126943553452</v>
      </c>
      <c r="I279" s="1"/>
      <c r="J279" s="1"/>
      <c r="K279" s="1"/>
    </row>
    <row r="280" spans="1:11" ht="15" x14ac:dyDescent="0.25">
      <c r="A280" s="1">
        <v>654</v>
      </c>
      <c r="B280" s="1">
        <v>0.24055724866507644</v>
      </c>
      <c r="C280" s="1"/>
      <c r="D280" s="1">
        <v>654</v>
      </c>
      <c r="E280" s="1">
        <v>0.25150960330978867</v>
      </c>
      <c r="F280" s="1"/>
      <c r="G280" s="1">
        <v>654</v>
      </c>
      <c r="H280" s="1">
        <v>0.23434737848930676</v>
      </c>
      <c r="I280" s="1"/>
      <c r="J280" s="1"/>
      <c r="K280" s="1"/>
    </row>
    <row r="281" spans="1:11" ht="15" x14ac:dyDescent="0.25">
      <c r="A281" s="1">
        <v>656</v>
      </c>
      <c r="B281" s="1">
        <v>0.23459392613621144</v>
      </c>
      <c r="C281" s="1"/>
      <c r="D281" s="1">
        <v>656</v>
      </c>
      <c r="E281" s="1">
        <v>0.24519630206639365</v>
      </c>
      <c r="F281" s="1"/>
      <c r="G281" s="1">
        <v>656</v>
      </c>
      <c r="H281" s="1">
        <v>0.22860795153905689</v>
      </c>
      <c r="I281" s="1"/>
      <c r="J281" s="1"/>
      <c r="K281" s="1"/>
    </row>
    <row r="282" spans="1:11" ht="15" x14ac:dyDescent="0.25">
      <c r="A282" s="1">
        <v>658</v>
      </c>
      <c r="B282" s="1">
        <v>0.22882688576344601</v>
      </c>
      <c r="C282" s="1"/>
      <c r="D282" s="1">
        <v>658</v>
      </c>
      <c r="E282" s="1">
        <v>0.23909127642747008</v>
      </c>
      <c r="F282" s="1"/>
      <c r="G282" s="1">
        <v>658</v>
      </c>
      <c r="H282" s="1">
        <v>0.22305588385738051</v>
      </c>
      <c r="I282" s="1"/>
      <c r="J282" s="1"/>
      <c r="K282" s="1"/>
    </row>
    <row r="283" spans="1:11" ht="15" x14ac:dyDescent="0.25">
      <c r="A283" s="1">
        <v>660</v>
      </c>
      <c r="B283" s="1">
        <v>0.22324899563561196</v>
      </c>
      <c r="C283" s="1"/>
      <c r="D283" s="1">
        <v>660</v>
      </c>
      <c r="E283" s="1">
        <v>0.23318702400338676</v>
      </c>
      <c r="F283" s="1"/>
      <c r="G283" s="1">
        <v>660</v>
      </c>
      <c r="H283" s="1">
        <v>0.21768430593969734</v>
      </c>
      <c r="I283" s="1"/>
      <c r="J283" s="1"/>
      <c r="K283" s="1"/>
    </row>
    <row r="284" spans="1:11" ht="15" x14ac:dyDescent="0.25">
      <c r="A284" s="1">
        <v>662</v>
      </c>
      <c r="B284" s="1">
        <v>0.21785335189142085</v>
      </c>
      <c r="C284" s="1"/>
      <c r="D284" s="1">
        <v>662</v>
      </c>
      <c r="E284" s="1">
        <v>0.22747627115950086</v>
      </c>
      <c r="F284" s="1"/>
      <c r="G284" s="1">
        <v>662</v>
      </c>
      <c r="H284" s="1">
        <v>0.21248658178777335</v>
      </c>
      <c r="I284" s="1"/>
      <c r="J284" s="1"/>
      <c r="K284" s="1"/>
    </row>
    <row r="285" spans="1:11" ht="15" x14ac:dyDescent="0.25">
      <c r="A285" s="1">
        <v>664</v>
      </c>
      <c r="B285" s="1">
        <v>0.21263327825789247</v>
      </c>
      <c r="C285" s="1"/>
      <c r="D285" s="1">
        <v>664</v>
      </c>
      <c r="E285" s="1">
        <v>0.22195197439727443</v>
      </c>
      <c r="F285" s="1"/>
      <c r="G285" s="1">
        <v>664</v>
      </c>
      <c r="H285" s="1">
        <v>0.20745630619322863</v>
      </c>
      <c r="I285" s="1"/>
      <c r="J285" s="1"/>
      <c r="K285" s="1"/>
    </row>
    <row r="286" spans="1:11" ht="15" x14ac:dyDescent="0.25">
      <c r="A286" s="1">
        <v>666</v>
      </c>
      <c r="B286" s="1">
        <v>0.20758232444237334</v>
      </c>
      <c r="C286" s="1"/>
      <c r="D286" s="1">
        <v>666</v>
      </c>
      <c r="E286" s="1">
        <v>0.21660732028849106</v>
      </c>
      <c r="F286" s="1"/>
      <c r="G286" s="1">
        <v>666</v>
      </c>
      <c r="H286" s="1">
        <v>0.20258730119242141</v>
      </c>
      <c r="I286" s="1"/>
      <c r="J286" s="1"/>
      <c r="K286" s="1"/>
    </row>
    <row r="287" spans="1:11" ht="15" x14ac:dyDescent="0.25">
      <c r="A287" s="1">
        <v>668</v>
      </c>
      <c r="B287" s="1">
        <v>0.20269426356315901</v>
      </c>
      <c r="C287" s="1"/>
      <c r="D287" s="1">
        <v>668</v>
      </c>
      <c r="E287" s="1">
        <v>0.2114357241847391</v>
      </c>
      <c r="F287" s="1"/>
      <c r="G287" s="1">
        <v>668</v>
      </c>
      <c r="H287" s="1">
        <v>0.19787361184259289</v>
      </c>
      <c r="I287" s="1"/>
      <c r="J287" s="1"/>
      <c r="K287" s="1"/>
    </row>
    <row r="288" spans="1:11" ht="15" x14ac:dyDescent="0.25">
      <c r="A288" s="1">
        <v>670</v>
      </c>
      <c r="B288" s="1">
        <v>0.1979630887813536</v>
      </c>
      <c r="C288" s="1"/>
      <c r="D288" s="1">
        <v>670</v>
      </c>
      <c r="E288" s="1">
        <v>0.2064308278979855</v>
      </c>
      <c r="F288" s="1"/>
      <c r="G288" s="1">
        <v>670</v>
      </c>
      <c r="H288" s="1">
        <v>0.19330950144992409</v>
      </c>
      <c r="I288" s="1"/>
      <c r="J288" s="1"/>
      <c r="K288" s="1"/>
    </row>
    <row r="289" spans="1:11" ht="15" x14ac:dyDescent="0.25">
      <c r="A289" s="1">
        <v>672</v>
      </c>
      <c r="B289" s="1">
        <v>0.19338300927649354</v>
      </c>
      <c r="C289" s="1"/>
      <c r="D289" s="1">
        <v>672</v>
      </c>
      <c r="E289" s="1">
        <v>0.20158649652437355</v>
      </c>
      <c r="F289" s="1"/>
      <c r="G289" s="1">
        <v>672</v>
      </c>
      <c r="H289" s="1">
        <v>0.18888944636305027</v>
      </c>
      <c r="I289" s="1"/>
      <c r="J289" s="1"/>
      <c r="K289" s="1"/>
    </row>
    <row r="290" spans="1:11" ht="15" x14ac:dyDescent="0.25">
      <c r="A290" s="1">
        <v>674</v>
      </c>
      <c r="B290" s="1">
        <v>0.18894844569046598</v>
      </c>
      <c r="C290" s="1"/>
      <c r="D290" s="1">
        <v>674</v>
      </c>
      <c r="E290" s="1">
        <v>0.19689681456210151</v>
      </c>
      <c r="F290" s="1"/>
      <c r="G290" s="1">
        <v>674</v>
      </c>
      <c r="H290" s="1">
        <v>0.18460813043039026</v>
      </c>
      <c r="I290" s="1"/>
      <c r="J290" s="1"/>
      <c r="K290" s="1"/>
    </row>
    <row r="291" spans="1:11" ht="15" x14ac:dyDescent="0.25">
      <c r="A291" s="1">
        <v>676</v>
      </c>
      <c r="B291" s="1">
        <v>0.18465402514819851</v>
      </c>
      <c r="C291" s="1"/>
      <c r="D291" s="1">
        <v>676</v>
      </c>
      <c r="E291" s="1">
        <v>0.19235608145521954</v>
      </c>
      <c r="F291" s="1"/>
      <c r="G291" s="1">
        <v>676</v>
      </c>
      <c r="H291" s="1">
        <v>0.1804604392061756</v>
      </c>
      <c r="I291" s="1"/>
      <c r="J291" s="1"/>
      <c r="K291" s="1"/>
    </row>
    <row r="292" spans="1:11" ht="15" x14ac:dyDescent="0.25">
      <c r="A292" s="1">
        <v>678</v>
      </c>
      <c r="B292" s="1">
        <v>0.18049457594929719</v>
      </c>
      <c r="C292" s="1"/>
      <c r="D292" s="1">
        <v>678</v>
      </c>
      <c r="E292" s="1">
        <v>0.18795880667816955</v>
      </c>
      <c r="F292" s="1"/>
      <c r="G292" s="1">
        <v>678</v>
      </c>
      <c r="H292" s="1">
        <v>0.17644145397818123</v>
      </c>
      <c r="I292" s="1"/>
      <c r="J292" s="1"/>
      <c r="K292" s="1"/>
    </row>
    <row r="293" spans="1:11" ht="15" x14ac:dyDescent="0.25">
      <c r="A293" s="1">
        <v>680</v>
      </c>
      <c r="B293" s="1">
        <v>0.17646512201209186</v>
      </c>
      <c r="C293" s="1"/>
      <c r="D293" s="1">
        <v>680</v>
      </c>
      <c r="E293" s="1">
        <v>0.18369970446080008</v>
      </c>
      <c r="F293" s="1"/>
      <c r="G293" s="1">
        <v>680</v>
      </c>
      <c r="H293" s="1">
        <v>0.17254644567966126</v>
      </c>
      <c r="I293" s="1"/>
      <c r="J293" s="1"/>
      <c r="K293" s="1"/>
    </row>
    <row r="294" spans="1:11" ht="15" x14ac:dyDescent="0.25">
      <c r="A294" s="1">
        <v>682</v>
      </c>
      <c r="B294" s="1">
        <v>0.17256087714031698</v>
      </c>
      <c r="C294" s="1"/>
      <c r="D294" s="1">
        <v>682</v>
      </c>
      <c r="E294" s="1">
        <v>0.17957368824015374</v>
      </c>
      <c r="F294" s="1"/>
      <c r="G294" s="1">
        <v>682</v>
      </c>
      <c r="H294" s="1">
        <v>0.1687708687387649</v>
      </c>
      <c r="I294" s="1"/>
      <c r="J294" s="1"/>
      <c r="K294" s="1"/>
    </row>
    <row r="295" spans="1:11" ht="15" x14ac:dyDescent="0.25">
      <c r="A295" s="1">
        <v>684</v>
      </c>
      <c r="B295" s="1">
        <v>0.16877723917268772</v>
      </c>
      <c r="C295" s="1"/>
      <c r="D295" s="1">
        <v>684</v>
      </c>
      <c r="E295" s="1">
        <v>0.17557586491343047</v>
      </c>
      <c r="F295" s="1"/>
      <c r="G295" s="1">
        <v>684</v>
      </c>
      <c r="H295" s="1">
        <v>0.16511035491059434</v>
      </c>
      <c r="I295" s="1"/>
      <c r="J295" s="1"/>
      <c r="K295" s="1"/>
    </row>
    <row r="296" spans="1:11" ht="15" x14ac:dyDescent="0.25">
      <c r="A296" s="1">
        <v>686</v>
      </c>
      <c r="B296" s="1">
        <v>0.16510978406686327</v>
      </c>
      <c r="C296" s="1"/>
      <c r="D296" s="1">
        <v>686</v>
      </c>
      <c r="E296" s="1">
        <v>0.17170152895603075</v>
      </c>
      <c r="F296" s="1"/>
      <c r="G296" s="1">
        <v>686</v>
      </c>
      <c r="H296" s="1">
        <v>0.16156070712997339</v>
      </c>
      <c r="I296" s="1"/>
      <c r="J296" s="1"/>
      <c r="K296" s="1"/>
    </row>
    <row r="297" spans="1:11" ht="15" x14ac:dyDescent="0.25">
      <c r="A297" s="1">
        <v>688</v>
      </c>
      <c r="B297" s="1">
        <v>0.16155425996157058</v>
      </c>
      <c r="C297" s="1"/>
      <c r="D297" s="1">
        <v>688</v>
      </c>
      <c r="E297" s="1">
        <v>0.16794615645931654</v>
      </c>
      <c r="F297" s="1"/>
      <c r="G297" s="1">
        <v>688</v>
      </c>
      <c r="H297" s="1">
        <v>0.15811789341677951</v>
      </c>
      <c r="I297" s="1"/>
      <c r="J297" s="1"/>
      <c r="K297" s="1"/>
    </row>
    <row r="298" spans="1:11" ht="15" x14ac:dyDescent="0.25">
      <c r="A298" s="1">
        <v>690</v>
      </c>
      <c r="B298" s="1">
        <v>0.15810658125386035</v>
      </c>
      <c r="C298" s="1"/>
      <c r="D298" s="1">
        <v>690</v>
      </c>
      <c r="E298" s="1">
        <v>0.16430539913455067</v>
      </c>
      <c r="F298" s="1"/>
      <c r="G298" s="1">
        <v>690</v>
      </c>
      <c r="H298" s="1">
        <v>0.15477804086027036</v>
      </c>
      <c r="I298" s="1"/>
      <c r="J298" s="1"/>
      <c r="K298" s="1"/>
    </row>
    <row r="299" spans="1:11" ht="15" x14ac:dyDescent="0.25">
      <c r="A299" s="1">
        <v>692</v>
      </c>
      <c r="B299" s="1">
        <v>0.1547628227225577</v>
      </c>
      <c r="C299" s="1"/>
      <c r="D299" s="1">
        <v>692</v>
      </c>
      <c r="E299" s="1">
        <v>0.16077507832236027</v>
      </c>
      <c r="F299" s="1"/>
      <c r="G299" s="1">
        <v>692</v>
      </c>
      <c r="H299" s="1">
        <v>0.15153742970414052</v>
      </c>
      <c r="I299" s="1"/>
      <c r="J299" s="1"/>
      <c r="K299" s="1"/>
    </row>
    <row r="300" spans="1:11" ht="15" x14ac:dyDescent="0.25">
      <c r="A300" s="1">
        <v>694</v>
      </c>
      <c r="B300" s="1">
        <v>0.15151921372372845</v>
      </c>
      <c r="C300" s="1"/>
      <c r="D300" s="1">
        <v>694</v>
      </c>
      <c r="E300" s="1">
        <v>0.15735117904074769</v>
      </c>
      <c r="F300" s="1"/>
      <c r="G300" s="1">
        <v>694</v>
      </c>
      <c r="H300" s="1">
        <v>0.14839248754991774</v>
      </c>
      <c r="I300" s="1"/>
      <c r="J300" s="1"/>
      <c r="K300" s="1"/>
    </row>
    <row r="301" spans="1:11" ht="15" x14ac:dyDescent="0.25">
      <c r="A301" s="1">
        <v>696</v>
      </c>
      <c r="B301" s="1">
        <v>0.1483721324794911</v>
      </c>
      <c r="C301" s="1"/>
      <c r="D301" s="1">
        <v>696</v>
      </c>
      <c r="E301" s="1">
        <v>0.15402984409922282</v>
      </c>
      <c r="F301" s="1"/>
      <c r="G301" s="1">
        <v>696</v>
      </c>
      <c r="H301" s="1">
        <v>0.14533978369280531</v>
      </c>
      <c r="I301" s="1"/>
      <c r="J301" s="1"/>
      <c r="K301" s="1"/>
    </row>
    <row r="302" spans="1:11" ht="15" x14ac:dyDescent="0.25">
      <c r="A302" s="1">
        <v>698</v>
      </c>
      <c r="B302" s="1">
        <v>0.1453181004775419</v>
      </c>
      <c r="C302" s="1"/>
      <c r="D302" s="1">
        <v>698</v>
      </c>
      <c r="E302" s="1">
        <v>0.15080736830183539</v>
      </c>
      <c r="F302" s="1"/>
      <c r="G302" s="1">
        <v>698</v>
      </c>
      <c r="H302" s="1">
        <v>0.14237602360098178</v>
      </c>
      <c r="I302" s="1"/>
      <c r="J302" s="1"/>
      <c r="K302" s="1"/>
    </row>
    <row r="303" spans="1:11" ht="15" x14ac:dyDescent="0.25">
      <c r="A303" s="1">
        <v>700</v>
      </c>
      <c r="B303" s="1">
        <v>0.14235377699533369</v>
      </c>
      <c r="C303" s="1"/>
      <c r="D303" s="1">
        <v>700</v>
      </c>
      <c r="E303" s="1">
        <v>0.14768019275772759</v>
      </c>
      <c r="F303" s="1"/>
      <c r="G303" s="1">
        <v>700</v>
      </c>
      <c r="H303" s="1">
        <v>0.13949804354675166</v>
      </c>
      <c r="I303" s="1"/>
      <c r="J303" s="1"/>
      <c r="K303" s="1"/>
    </row>
    <row r="304" spans="1:11" ht="15" x14ac:dyDescent="0.25">
      <c r="A304" s="1">
        <v>702</v>
      </c>
      <c r="B304" s="1">
        <v>0.1394759537599024</v>
      </c>
      <c r="C304" s="1"/>
      <c r="D304" s="1">
        <v>702</v>
      </c>
      <c r="E304" s="1">
        <v>0.14464489931420632</v>
      </c>
      <c r="F304" s="1"/>
      <c r="G304" s="1">
        <v>702</v>
      </c>
      <c r="H304" s="1">
        <v>0.13670280539568547</v>
      </c>
      <c r="I304" s="1"/>
      <c r="J304" s="1"/>
      <c r="K304" s="1"/>
    </row>
    <row r="305" spans="1:11" ht="15" x14ac:dyDescent="0.25">
      <c r="A305" s="1">
        <v>704</v>
      </c>
      <c r="B305" s="1">
        <v>0.13668154975177615</v>
      </c>
      <c r="C305" s="1"/>
      <c r="D305" s="1">
        <v>704</v>
      </c>
      <c r="E305" s="1">
        <v>0.14169820512423215</v>
      </c>
      <c r="F305" s="1"/>
      <c r="G305" s="1">
        <v>704</v>
      </c>
      <c r="H305" s="1">
        <v>0.13398739155793604</v>
      </c>
      <c r="I305" s="1"/>
      <c r="J305" s="1"/>
      <c r="K305" s="1"/>
    </row>
    <row r="306" spans="1:11" ht="15" x14ac:dyDescent="0.25">
      <c r="A306" s="1">
        <v>706</v>
      </c>
      <c r="B306" s="1">
        <v>0.13396760615918579</v>
      </c>
      <c r="C306" s="1"/>
      <c r="D306" s="1">
        <v>706</v>
      </c>
      <c r="E306" s="1">
        <v>0.13883695735749002</v>
      </c>
      <c r="F306" s="1"/>
      <c r="G306" s="1">
        <v>706</v>
      </c>
      <c r="H306" s="1">
        <v>0.1313490001042974</v>
      </c>
      <c r="I306" s="1"/>
      <c r="J306" s="1"/>
      <c r="K306" s="1"/>
    </row>
    <row r="307" spans="1:11" ht="15" x14ac:dyDescent="0.25">
      <c r="A307" s="1">
        <v>708</v>
      </c>
      <c r="B307" s="1">
        <v>0.13133128148694861</v>
      </c>
      <c r="C307" s="1"/>
      <c r="D307" s="1">
        <v>708</v>
      </c>
      <c r="E307" s="1">
        <v>0.13605812806191964</v>
      </c>
      <c r="F307" s="1"/>
      <c r="G307" s="1">
        <v>708</v>
      </c>
      <c r="H307" s="1">
        <v>0.12878494004815932</v>
      </c>
      <c r="I307" s="1"/>
      <c r="J307" s="1"/>
      <c r="K307" s="1"/>
    </row>
    <row r="308" spans="1:11" ht="15" x14ac:dyDescent="0.25">
      <c r="A308" s="1">
        <v>710</v>
      </c>
      <c r="B308" s="1">
        <v>0.12876984682275328</v>
      </c>
      <c r="C308" s="1"/>
      <c r="D308" s="1">
        <v>710</v>
      </c>
      <c r="E308" s="1">
        <v>0.13335880918057419</v>
      </c>
      <c r="F308" s="1"/>
      <c r="G308" s="1">
        <v>710</v>
      </c>
      <c r="H308" s="1">
        <v>0.12629262679335007</v>
      </c>
      <c r="I308" s="1"/>
      <c r="J308" s="1"/>
      <c r="K308" s="1"/>
    </row>
    <row r="309" spans="1:11" ht="15" x14ac:dyDescent="0.25">
      <c r="A309" s="1">
        <v>712</v>
      </c>
      <c r="B309" s="1">
        <v>0.12628068126223579</v>
      </c>
      <c r="C309" s="1"/>
      <c r="D309" s="1">
        <v>712</v>
      </c>
      <c r="E309" s="1">
        <v>0.13073620772697681</v>
      </c>
      <c r="F309" s="1"/>
      <c r="G309" s="1">
        <v>712</v>
      </c>
      <c r="H309" s="1">
        <v>0.12386957774686647</v>
      </c>
      <c r="I309" s="1"/>
      <c r="J309" s="1"/>
      <c r="K309" s="1"/>
    </row>
    <row r="310" spans="1:11" ht="15" x14ac:dyDescent="0.25">
      <c r="A310" s="1">
        <v>714</v>
      </c>
      <c r="B310" s="1">
        <v>0.12386126749306692</v>
      </c>
      <c r="C310" s="1"/>
      <c r="D310" s="1">
        <v>714</v>
      </c>
      <c r="E310" s="1">
        <v>0.12818764112071424</v>
      </c>
      <c r="F310" s="1"/>
      <c r="G310" s="1">
        <v>714</v>
      </c>
      <c r="H310" s="1">
        <v>0.12151340809469091</v>
      </c>
      <c r="I310" s="1"/>
      <c r="J310" s="1"/>
      <c r="K310" s="1"/>
    </row>
    <row r="311" spans="1:11" ht="15" x14ac:dyDescent="0.25">
      <c r="A311" s="1">
        <v>716</v>
      </c>
      <c r="B311" s="1">
        <v>0.12150918753730933</v>
      </c>
      <c r="C311" s="1"/>
      <c r="D311" s="1">
        <v>716</v>
      </c>
      <c r="E311" s="1">
        <v>0.12571053268376942</v>
      </c>
      <c r="F311" s="1"/>
      <c r="G311" s="1">
        <v>716</v>
      </c>
      <c r="H311" s="1">
        <v>0.1192218267381967</v>
      </c>
      <c r="I311" s="1"/>
      <c r="J311" s="1"/>
      <c r="K311" s="1"/>
    </row>
    <row r="312" spans="1:11" ht="15" x14ac:dyDescent="0.25">
      <c r="A312" s="1">
        <v>718</v>
      </c>
      <c r="B312" s="1">
        <v>0.11922211865049892</v>
      </c>
      <c r="C312" s="1"/>
      <c r="D312" s="1">
        <v>718</v>
      </c>
      <c r="E312" s="1">
        <v>0.12330240729707986</v>
      </c>
      <c r="F312" s="1"/>
      <c r="G312" s="1">
        <v>718</v>
      </c>
      <c r="H312" s="1">
        <v>0.11699263238812363</v>
      </c>
      <c r="I312" s="1"/>
      <c r="J312" s="1"/>
      <c r="K312" s="1"/>
    </row>
    <row r="313" spans="1:11" ht="15" x14ac:dyDescent="0.25">
      <c r="A313" s="1">
        <v>720</v>
      </c>
      <c r="B313" s="1">
        <v>0.11699782937522407</v>
      </c>
      <c r="C313" s="1"/>
      <c r="D313" s="1">
        <v>720</v>
      </c>
      <c r="E313" s="1">
        <v>0.12096088721594334</v>
      </c>
      <c r="F313" s="1"/>
      <c r="G313" s="1">
        <v>720</v>
      </c>
      <c r="H313" s="1">
        <v>0.11482370981264811</v>
      </c>
      <c r="I313" s="1"/>
      <c r="J313" s="1"/>
      <c r="K313" s="1"/>
    </row>
    <row r="314" spans="1:11" ht="15" x14ac:dyDescent="0.25">
      <c r="A314" s="1">
        <v>722</v>
      </c>
      <c r="B314" s="1">
        <v>0.11483417574644528</v>
      </c>
      <c r="C314" s="1"/>
      <c r="D314" s="1">
        <v>722</v>
      </c>
      <c r="E314" s="1">
        <v>0.11868368804218521</v>
      </c>
      <c r="F314" s="1"/>
      <c r="G314" s="1">
        <v>722</v>
      </c>
      <c r="H314" s="1">
        <v>0.1127130262357291</v>
      </c>
      <c r="I314" s="1"/>
      <c r="J314" s="1"/>
      <c r="K314" s="1"/>
    </row>
    <row r="315" spans="1:11" ht="15" x14ac:dyDescent="0.25">
      <c r="A315" s="1">
        <v>724</v>
      </c>
      <c r="B315" s="1">
        <v>0.11272909764534456</v>
      </c>
      <c r="C315" s="1"/>
      <c r="D315" s="1">
        <v>724</v>
      </c>
      <c r="E315" s="1">
        <v>0.11646861485042015</v>
      </c>
      <c r="F315" s="1"/>
      <c r="G315" s="1">
        <v>724</v>
      </c>
      <c r="H315" s="1">
        <v>0.11065862788165526</v>
      </c>
      <c r="I315" s="1"/>
      <c r="J315" s="1"/>
      <c r="K315" s="1"/>
    </row>
    <row r="316" spans="1:11" ht="15" x14ac:dyDescent="0.25">
      <c r="A316" s="1">
        <v>726</v>
      </c>
      <c r="B316" s="1">
        <v>0.11068061529815332</v>
      </c>
      <c r="C316" s="1"/>
      <c r="D316" s="1">
        <v>726</v>
      </c>
      <c r="E316" s="1">
        <v>0.11431355846526714</v>
      </c>
      <c r="F316" s="1"/>
      <c r="G316" s="1">
        <v>726</v>
      </c>
      <c r="H316" s="1">
        <v>0.10865863666150277</v>
      </c>
      <c r="I316" s="1"/>
      <c r="J316" s="1"/>
      <c r="K316" s="1"/>
    </row>
    <row r="317" spans="1:11" ht="15" x14ac:dyDescent="0.25">
      <c r="A317" s="1">
        <v>728</v>
      </c>
      <c r="B317" s="1">
        <v>0.10868682591612877</v>
      </c>
      <c r="C317" s="1"/>
      <c r="D317" s="1">
        <v>728</v>
      </c>
      <c r="E317" s="1">
        <v>0.11221649188600136</v>
      </c>
      <c r="F317" s="1"/>
      <c r="G317" s="1">
        <v>728</v>
      </c>
      <c r="H317" s="1">
        <v>0.10671124699709855</v>
      </c>
      <c r="I317" s="1"/>
      <c r="J317" s="1"/>
      <c r="K317" s="1"/>
    </row>
    <row r="318" spans="1:11" ht="15" x14ac:dyDescent="0.25">
      <c r="A318" s="1">
        <v>730</v>
      </c>
      <c r="B318" s="1">
        <v>0.10674590047264532</v>
      </c>
      <c r="C318" s="1"/>
      <c r="D318" s="1">
        <v>730</v>
      </c>
      <c r="E318" s="1">
        <v>0.1101754668548357</v>
      </c>
      <c r="F318" s="1"/>
      <c r="G318" s="1">
        <v>730</v>
      </c>
      <c r="H318" s="1">
        <v>0.10481472277796122</v>
      </c>
      <c r="I318" s="1"/>
      <c r="J318" s="1"/>
      <c r="K318" s="1"/>
    </row>
    <row r="319" spans="1:11" ht="15" x14ac:dyDescent="0.25">
      <c r="A319" s="1">
        <v>732</v>
      </c>
      <c r="B319" s="1">
        <v>0.10485608061322838</v>
      </c>
      <c r="C319" s="1"/>
      <c r="D319" s="1">
        <v>732</v>
      </c>
      <c r="E319" s="1">
        <v>0.10818861056479523</v>
      </c>
      <c r="F319" s="1"/>
      <c r="G319" s="1">
        <v>732</v>
      </c>
      <c r="H319" s="1">
        <v>0.10296739444668468</v>
      </c>
      <c r="I319" s="1"/>
      <c r="J319" s="1"/>
      <c r="K319" s="1"/>
    </row>
    <row r="320" spans="1:11" ht="15" x14ac:dyDescent="0.25">
      <c r="A320" s="1">
        <v>734</v>
      </c>
      <c r="B320" s="1">
        <v>0.10301567569424097</v>
      </c>
      <c r="C320" s="1"/>
      <c r="D320" s="1">
        <v>734</v>
      </c>
      <c r="E320" s="1">
        <v>0.10625412250299382</v>
      </c>
      <c r="F320" s="1"/>
      <c r="G320" s="1">
        <v>734</v>
      </c>
      <c r="H320" s="1">
        <v>0.1011676562081828</v>
      </c>
      <c r="I320" s="1"/>
      <c r="J320" s="1"/>
      <c r="K320" s="1"/>
    </row>
    <row r="321" spans="1:11" ht="15" x14ac:dyDescent="0.25">
      <c r="A321" s="1">
        <v>736</v>
      </c>
      <c r="B321" s="1">
        <v>0.10122305994590963</v>
      </c>
      <c r="C321" s="1"/>
      <c r="D321" s="1">
        <v>736</v>
      </c>
      <c r="E321" s="1">
        <v>0.10437027142500799</v>
      </c>
      <c r="F321" s="1"/>
      <c r="G321" s="1">
        <v>736</v>
      </c>
      <c r="H321" s="1">
        <v>9.9413963358251811E-2</v>
      </c>
      <c r="I321" s="1"/>
      <c r="J321" s="1"/>
      <c r="K321" s="1"/>
    </row>
    <row r="322" spans="1:11" ht="15" x14ac:dyDescent="0.25">
      <c r="A322" s="1">
        <v>738</v>
      </c>
      <c r="B322" s="1">
        <v>9.9476669755315217E-2</v>
      </c>
      <c r="C322" s="1"/>
      <c r="D322" s="1">
        <v>738</v>
      </c>
      <c r="E322" s="1">
        <v>0.10253539245597509</v>
      </c>
      <c r="F322" s="1"/>
      <c r="G322" s="1">
        <v>738</v>
      </c>
      <c r="H322" s="1">
        <v>9.7704829726943832E-2</v>
      </c>
      <c r="I322" s="1"/>
      <c r="J322" s="1"/>
      <c r="K322" s="1"/>
    </row>
    <row r="323" spans="1:11" ht="15" x14ac:dyDescent="0.25">
      <c r="A323" s="1">
        <v>740</v>
      </c>
      <c r="B323" s="1">
        <v>9.7775001065017797E-2</v>
      </c>
      <c r="C323" s="1"/>
      <c r="D323" s="1">
        <v>740</v>
      </c>
      <c r="E323" s="1">
        <v>0.10074788431401815</v>
      </c>
      <c r="F323" s="1"/>
      <c r="G323" s="1">
        <v>740</v>
      </c>
      <c r="H323" s="1">
        <v>9.6038825232307556E-2</v>
      </c>
      <c r="I323" s="1"/>
      <c r="J323" s="1"/>
      <c r="K323" s="1"/>
    </row>
    <row r="324" spans="1:11" ht="15" x14ac:dyDescent="0.25">
      <c r="A324" s="1">
        <v>742</v>
      </c>
      <c r="B324" s="1">
        <v>9.6116606882998612E-2</v>
      </c>
      <c r="C324" s="1"/>
      <c r="D324" s="1">
        <v>742</v>
      </c>
      <c r="E324" s="1">
        <v>9.9006206651598427E-2</v>
      </c>
      <c r="F324" s="1"/>
      <c r="G324" s="1">
        <v>742</v>
      </c>
      <c r="H324" s="1">
        <v>9.4414573540135716E-2</v>
      </c>
      <c r="I324" s="1"/>
      <c r="J324" s="1"/>
      <c r="K324" s="1"/>
    </row>
    <row r="325" spans="1:11" ht="15" x14ac:dyDescent="0.25">
      <c r="A325" s="1">
        <v>744</v>
      </c>
      <c r="B325" s="1">
        <v>9.4500094899663267E-2</v>
      </c>
      <c r="C325" s="1"/>
      <c r="D325" s="1">
        <v>744</v>
      </c>
      <c r="E325" s="1">
        <v>9.730887751042705E-2</v>
      </c>
      <c r="F325" s="1"/>
      <c r="G325" s="1">
        <v>744</v>
      </c>
      <c r="H325" s="1">
        <v>9.283074982544548E-2</v>
      </c>
      <c r="I325" s="1"/>
      <c r="J325" s="1"/>
      <c r="K325" s="1"/>
    </row>
    <row r="326" spans="1:11" ht="15" x14ac:dyDescent="0.25">
      <c r="A326" s="1">
        <v>746</v>
      </c>
      <c r="B326" s="1">
        <v>9.2924125207717423E-2</v>
      </c>
      <c r="C326" s="1"/>
      <c r="D326" s="1">
        <v>746</v>
      </c>
      <c r="E326" s="1">
        <v>9.5654470885617404E-2</v>
      </c>
      <c r="F326" s="1"/>
      <c r="G326" s="1">
        <v>746</v>
      </c>
      <c r="H326" s="1">
        <v>9.128607863153082E-2</v>
      </c>
      <c r="I326" s="1"/>
      <c r="J326" s="1"/>
      <c r="K326" s="1"/>
    </row>
    <row r="327" spans="1:11" ht="15" x14ac:dyDescent="0.25">
      <c r="A327" s="1">
        <v>748</v>
      </c>
      <c r="B327" s="1">
        <v>9.1387408120817359E-2</v>
      </c>
      <c r="C327" s="1"/>
      <c r="D327" s="1">
        <v>748</v>
      </c>
      <c r="E327" s="1">
        <v>9.4041614394826278E-2</v>
      </c>
      <c r="F327" s="1"/>
      <c r="G327" s="1">
        <v>748</v>
      </c>
      <c r="H327" s="1">
        <v>8.9779331822531505E-2</v>
      </c>
      <c r="I327" s="1"/>
      <c r="J327" s="1"/>
      <c r="K327" s="1"/>
    </row>
    <row r="328" spans="1:11" ht="15" x14ac:dyDescent="0.25">
      <c r="A328" s="1">
        <v>750</v>
      </c>
      <c r="B328" s="1">
        <v>8.9888702086981298E-2</v>
      </c>
      <c r="C328" s="1"/>
      <c r="D328" s="1">
        <v>750</v>
      </c>
      <c r="E328" s="1">
        <v>9.2468987048219042E-2</v>
      </c>
      <c r="F328" s="1"/>
      <c r="G328" s="1">
        <v>750</v>
      </c>
      <c r="H328" s="1">
        <v>8.8309326625582774E-2</v>
      </c>
      <c r="I328" s="1"/>
      <c r="J328" s="1"/>
      <c r="K328" s="1"/>
    </row>
    <row r="329" spans="1:11" ht="15" x14ac:dyDescent="0.25">
      <c r="A329" s="1">
        <v>752</v>
      </c>
      <c r="B329" s="1">
        <v>8.8426811692868146E-2</v>
      </c>
      <c r="C329" s="1"/>
      <c r="D329" s="1">
        <v>752</v>
      </c>
      <c r="E329" s="1">
        <v>9.0935317115175329E-2</v>
      </c>
      <c r="F329" s="1"/>
      <c r="G329" s="1">
        <v>752</v>
      </c>
      <c r="H329" s="1">
        <v>8.6874923758735068E-2</v>
      </c>
      <c r="I329" s="1"/>
      <c r="J329" s="1"/>
      <c r="K329" s="1"/>
    </row>
    <row r="330" spans="1:11" ht="15" x14ac:dyDescent="0.25">
      <c r="A330" s="1">
        <v>754</v>
      </c>
      <c r="B330" s="1">
        <v>8.7000585755124038E-2</v>
      </c>
      <c r="C330" s="1"/>
      <c r="D330" s="1">
        <v>754</v>
      </c>
      <c r="E330" s="1">
        <v>8.9439380083781272E-2</v>
      </c>
      <c r="F330" s="1"/>
      <c r="G330" s="1">
        <v>754</v>
      </c>
      <c r="H330" s="1">
        <v>8.547502564095466E-2</v>
      </c>
      <c r="I330" s="1"/>
      <c r="J330" s="1"/>
      <c r="K330" s="1"/>
    </row>
    <row r="331" spans="1:11" ht="15" x14ac:dyDescent="0.25">
      <c r="A331" s="1">
        <v>756</v>
      </c>
      <c r="B331" s="1">
        <v>8.5608915495118065E-2</v>
      </c>
      <c r="C331" s="1"/>
      <c r="D331" s="1">
        <v>756</v>
      </c>
      <c r="E331" s="1">
        <v>8.7979996709225738E-2</v>
      </c>
      <c r="F331" s="1"/>
      <c r="G331" s="1">
        <v>756</v>
      </c>
      <c r="H331" s="1">
        <v>8.4108574680651249E-2</v>
      </c>
      <c r="I331" s="1"/>
      <c r="J331" s="1"/>
      <c r="K331" s="1"/>
    </row>
    <row r="332" spans="1:11" ht="15" x14ac:dyDescent="0.25">
      <c r="A332" s="1">
        <v>758</v>
      </c>
      <c r="B332" s="1">
        <v>8.4250732793515914E-2</v>
      </c>
      <c r="C332" s="1"/>
      <c r="D332" s="1">
        <v>758</v>
      </c>
      <c r="E332" s="1">
        <v>8.6556031147376977E-2</v>
      </c>
      <c r="F332" s="1"/>
      <c r="G332" s="1">
        <v>758</v>
      </c>
      <c r="H332" s="1">
        <v>8.2774551639291816E-2</v>
      </c>
      <c r="I332" s="1"/>
      <c r="J332" s="1"/>
      <c r="K332" s="1"/>
    </row>
    <row r="333" spans="1:11" ht="15" x14ac:dyDescent="0.25">
      <c r="A333" s="1">
        <v>760</v>
      </c>
      <c r="B333" s="1">
        <v>8.2925008521241739E-2</v>
      </c>
      <c r="C333" s="1"/>
      <c r="D333" s="1">
        <v>760</v>
      </c>
      <c r="E333" s="1">
        <v>8.5166389169897938E-2</v>
      </c>
      <c r="F333" s="1"/>
      <c r="G333" s="1">
        <v>760</v>
      </c>
      <c r="H333" s="1">
        <v>8.1471974066803954E-2</v>
      </c>
      <c r="I333" s="1"/>
      <c r="J333" s="1"/>
      <c r="K333" s="1"/>
    </row>
    <row r="334" spans="1:11" ht="15" x14ac:dyDescent="0.25">
      <c r="A334" s="1">
        <v>762</v>
      </c>
      <c r="B334" s="1">
        <v>8.163075094352068E-2</v>
      </c>
      <c r="C334" s="1"/>
      <c r="D334" s="1">
        <v>762</v>
      </c>
      <c r="E334" s="1">
        <v>8.3810016457404268E-2</v>
      </c>
      <c r="F334" s="1"/>
      <c r="G334" s="1">
        <v>762</v>
      </c>
      <c r="H334" s="1">
        <v>8.0199894805592753E-2</v>
      </c>
      <c r="I334" s="1"/>
      <c r="J334" s="1"/>
      <c r="K334" s="1"/>
    </row>
    <row r="335" spans="1:11" ht="15" x14ac:dyDescent="0.25">
      <c r="A335" s="1">
        <v>764</v>
      </c>
      <c r="B335" s="1">
        <v>8.0367004193797498E-2</v>
      </c>
      <c r="C335" s="1"/>
      <c r="D335" s="1">
        <v>764</v>
      </c>
      <c r="E335" s="1">
        <v>8.2485896967274819E-2</v>
      </c>
      <c r="F335" s="1"/>
      <c r="G335" s="1">
        <v>764</v>
      </c>
      <c r="H335" s="1">
        <v>7.8957400560105695E-2</v>
      </c>
      <c r="I335" s="1"/>
      <c r="J335" s="1"/>
      <c r="K335" s="1"/>
    </row>
    <row r="336" spans="1:11" ht="15" x14ac:dyDescent="0.25">
      <c r="A336" s="1">
        <v>766</v>
      </c>
      <c r="B336" s="1">
        <v>7.9132846814456315E-2</v>
      </c>
      <c r="C336" s="1"/>
      <c r="D336" s="1">
        <v>766</v>
      </c>
      <c r="E336" s="1">
        <v>8.1193051372865921E-2</v>
      </c>
      <c r="F336" s="1"/>
      <c r="G336" s="1">
        <v>766</v>
      </c>
      <c r="H336" s="1">
        <v>7.7743610529034335E-2</v>
      </c>
      <c r="I336" s="1"/>
      <c r="J336" s="1"/>
      <c r="K336" s="1"/>
    </row>
    <row r="337" spans="1:11" ht="15" x14ac:dyDescent="0.25">
      <c r="A337" s="1">
        <v>768</v>
      </c>
      <c r="B337" s="1">
        <v>7.7927390361388738E-2</v>
      </c>
      <c r="C337" s="1"/>
      <c r="D337" s="1">
        <v>768</v>
      </c>
      <c r="E337" s="1">
        <v>7.9930535570979622E-2</v>
      </c>
      <c r="F337" s="1"/>
      <c r="G337" s="1">
        <v>768</v>
      </c>
      <c r="H337" s="1">
        <v>7.6557675097323918E-2</v>
      </c>
      <c r="I337" s="1"/>
      <c r="J337" s="1"/>
      <c r="K337" s="1"/>
    </row>
    <row r="338" spans="1:11" ht="15" x14ac:dyDescent="0.25">
      <c r="A338" s="1">
        <v>770</v>
      </c>
      <c r="B338" s="1">
        <v>7.6749778069566732E-2</v>
      </c>
      <c r="C338" s="1"/>
      <c r="D338" s="1">
        <v>770</v>
      </c>
      <c r="E338" s="1">
        <v>7.8697439254578616E-2</v>
      </c>
      <c r="F338" s="1"/>
      <c r="G338" s="1">
        <v>770</v>
      </c>
      <c r="H338" s="1">
        <v>7.5398774585310635E-2</v>
      </c>
      <c r="I338" s="1"/>
      <c r="J338" s="1"/>
      <c r="K338" s="1"/>
    </row>
    <row r="339" spans="1:11" ht="15" x14ac:dyDescent="0.25">
      <c r="A339" s="1">
        <v>772</v>
      </c>
      <c r="B339" s="1">
        <v>7.5599183576892881E-2</v>
      </c>
      <c r="C339" s="1"/>
      <c r="D339" s="1">
        <v>772</v>
      </c>
      <c r="E339" s="1">
        <v>7.7492884547841423E-2</v>
      </c>
      <c r="F339" s="1"/>
      <c r="G339" s="1">
        <v>772</v>
      </c>
      <c r="H339" s="1">
        <v>7.4266118052405683E-2</v>
      </c>
      <c r="I339" s="1"/>
      <c r="J339" s="1"/>
      <c r="K339" s="1"/>
    </row>
    <row r="340" spans="1:11" ht="15" x14ac:dyDescent="0.25">
      <c r="A340" s="1">
        <v>774</v>
      </c>
      <c r="B340" s="1">
        <v>7.4474809703722E-2</v>
      </c>
      <c r="C340" s="1"/>
      <c r="D340" s="1">
        <v>774</v>
      </c>
      <c r="E340" s="1">
        <v>7.631602470078569E-2</v>
      </c>
      <c r="F340" s="1"/>
      <c r="G340" s="1">
        <v>774</v>
      </c>
      <c r="H340" s="1">
        <v>7.3158942152849127E-2</v>
      </c>
      <c r="I340" s="1"/>
      <c r="J340" s="1"/>
      <c r="K340" s="1"/>
    </row>
    <row r="341" spans="1:11" ht="15" x14ac:dyDescent="0.25">
      <c r="A341" s="1">
        <v>776</v>
      </c>
      <c r="B341" s="1">
        <v>7.3375887285543895E-2</v>
      </c>
      <c r="C341" s="1"/>
      <c r="D341" s="1">
        <v>776</v>
      </c>
      <c r="E341" s="1">
        <v>7.5166042840786762E-2</v>
      </c>
      <c r="F341" s="1"/>
      <c r="G341" s="1">
        <v>776</v>
      </c>
      <c r="H341" s="1">
        <v>7.2076510041186204E-2</v>
      </c>
      <c r="I341" s="1"/>
      <c r="J341" s="1"/>
      <c r="K341" s="1"/>
    </row>
    <row r="342" spans="1:11" ht="15" x14ac:dyDescent="0.25">
      <c r="A342" s="1">
        <v>778</v>
      </c>
      <c r="B342" s="1">
        <v>7.2301674056435505E-2</v>
      </c>
      <c r="C342" s="1"/>
      <c r="D342" s="1">
        <v>778</v>
      </c>
      <c r="E342" s="1">
        <v>7.4042150778435456E-2</v>
      </c>
      <c r="F342" s="1"/>
      <c r="G342" s="1">
        <v>778</v>
      </c>
      <c r="H342" s="1">
        <v>7.1018110325195116E-2</v>
      </c>
      <c r="I342" s="1"/>
      <c r="J342" s="1"/>
      <c r="K342" s="1"/>
    </row>
    <row r="343" spans="1:11" ht="15" x14ac:dyDescent="0.25">
      <c r="A343" s="1">
        <v>780</v>
      </c>
      <c r="B343" s="1">
        <v>7.1251453580989943E-2</v>
      </c>
      <c r="C343" s="1"/>
      <c r="D343" s="1">
        <v>780</v>
      </c>
      <c r="E343" s="1">
        <v>7.2943587865294202E-2</v>
      </c>
      <c r="F343" s="1"/>
      <c r="G343" s="1">
        <v>780</v>
      </c>
      <c r="H343" s="1">
        <v>6.9983056064123916E-2</v>
      </c>
      <c r="I343" s="1"/>
      <c r="J343" s="1"/>
      <c r="K343" s="1"/>
    </row>
    <row r="344" spans="1:11" ht="15" x14ac:dyDescent="0.25">
      <c r="A344" s="1">
        <v>782</v>
      </c>
      <c r="B344" s="1">
        <v>7.0224534232516067E-2</v>
      </c>
      <c r="C344" s="1"/>
      <c r="D344" s="1">
        <v>782</v>
      </c>
      <c r="E344" s="1">
        <v>7.1869619901201887E-2</v>
      </c>
      <c r="F344" s="1"/>
      <c r="G344" s="1">
        <v>782</v>
      </c>
      <c r="H344" s="1">
        <v>6.8970683810158695E-2</v>
      </c>
      <c r="I344" s="1"/>
      <c r="J344" s="1"/>
      <c r="K344" s="1"/>
    </row>
    <row r="345" spans="1:11" ht="15" x14ac:dyDescent="0.25">
      <c r="A345" s="1">
        <v>784</v>
      </c>
      <c r="B345" s="1">
        <v>6.922024821543693E-2</v>
      </c>
      <c r="C345" s="1"/>
      <c r="D345" s="1">
        <v>784</v>
      </c>
      <c r="E345" s="1">
        <v>7.081953808889152E-2</v>
      </c>
      <c r="F345" s="1"/>
      <c r="G345" s="1">
        <v>784</v>
      </c>
      <c r="H345" s="1">
        <v>6.7980352691171642E-2</v>
      </c>
      <c r="I345" s="1"/>
      <c r="J345" s="1"/>
      <c r="K345" s="1"/>
    </row>
    <row r="346" spans="1:11" ht="15" x14ac:dyDescent="0.25">
      <c r="A346" s="1">
        <v>786</v>
      </c>
      <c r="B346" s="1">
        <v>6.8237950629850053E-2</v>
      </c>
      <c r="C346" s="1"/>
      <c r="D346" s="1">
        <v>786</v>
      </c>
      <c r="E346" s="1">
        <v>6.9792658033779875E-2</v>
      </c>
      <c r="F346" s="1"/>
      <c r="G346" s="1">
        <v>786</v>
      </c>
      <c r="H346" s="1">
        <v>6.7011443532858372E-2</v>
      </c>
      <c r="I346" s="1"/>
      <c r="J346" s="1"/>
      <c r="K346" s="1"/>
    </row>
    <row r="347" spans="1:11" ht="15" x14ac:dyDescent="0.25">
      <c r="A347" s="1">
        <v>788</v>
      </c>
      <c r="B347" s="1">
        <v>6.7277018576367253E-2</v>
      </c>
      <c r="C347" s="1"/>
      <c r="D347" s="1">
        <v>788</v>
      </c>
      <c r="E347" s="1">
        <v>6.8788318786879299E-2</v>
      </c>
      <c r="F347" s="1"/>
      <c r="G347" s="1">
        <v>788</v>
      </c>
      <c r="H347" s="1">
        <v>6.6063358018477403E-2</v>
      </c>
      <c r="I347" s="1"/>
      <c r="J347" s="1"/>
      <c r="K347" s="1"/>
    </row>
    <row r="348" spans="1:11" ht="15" x14ac:dyDescent="0.25">
      <c r="A348" s="1">
        <v>790</v>
      </c>
      <c r="B348" s="1">
        <v>6.6336850299382077E-2</v>
      </c>
      <c r="C348" s="1"/>
      <c r="D348" s="1">
        <v>790</v>
      </c>
      <c r="E348" s="1">
        <v>6.7805881928875156E-2</v>
      </c>
      <c r="F348" s="1"/>
      <c r="G348" s="1">
        <v>790</v>
      </c>
      <c r="H348" s="1">
        <v>6.5135517884481464E-2</v>
      </c>
      <c r="I348" s="1"/>
      <c r="J348" s="1"/>
      <c r="K348" s="1"/>
    </row>
    <row r="349" spans="1:11" ht="15" x14ac:dyDescent="0.25">
      <c r="A349" s="1">
        <v>792</v>
      </c>
      <c r="B349" s="1">
        <v>6.5416864367033201E-2</v>
      </c>
      <c r="C349" s="1"/>
      <c r="D349" s="1">
        <v>792</v>
      </c>
      <c r="E349" s="1">
        <v>6.6844730693504495E-2</v>
      </c>
      <c r="F349" s="1"/>
      <c r="G349" s="1">
        <v>792</v>
      </c>
      <c r="H349" s="1">
        <v>6.422736415040331E-2</v>
      </c>
      <c r="I349" s="1"/>
      <c r="J349" s="1"/>
      <c r="K349" s="1"/>
    </row>
    <row r="350" spans="1:11" ht="15" x14ac:dyDescent="0.25">
      <c r="A350" s="1">
        <v>794</v>
      </c>
      <c r="B350" s="1">
        <v>6.4516498886188156E-2</v>
      </c>
      <c r="C350" s="1"/>
      <c r="D350" s="1">
        <v>794</v>
      </c>
      <c r="E350" s="1">
        <v>6.5904269128452486E-2</v>
      </c>
      <c r="F350" s="1"/>
      <c r="G350" s="1">
        <v>794</v>
      </c>
      <c r="H350" s="1">
        <v>6.3338356381446803E-2</v>
      </c>
      <c r="I350" s="1"/>
      <c r="J350" s="1"/>
      <c r="K350" s="1"/>
    </row>
    <row r="351" spans="1:11" ht="15" x14ac:dyDescent="0.25">
      <c r="A351" s="1">
        <v>796</v>
      </c>
      <c r="B351" s="1">
        <v>6.3635210750872528E-2</v>
      </c>
      <c r="C351" s="1"/>
      <c r="D351" s="1">
        <v>796</v>
      </c>
      <c r="E351" s="1">
        <v>6.4983921292062097E-2</v>
      </c>
      <c r="F351" s="1"/>
      <c r="G351" s="1">
        <v>796</v>
      </c>
      <c r="H351" s="1">
        <v>6.2467971982292925E-2</v>
      </c>
      <c r="I351" s="1"/>
      <c r="J351" s="1"/>
      <c r="K351" s="1"/>
    </row>
    <row r="352" spans="1:11" ht="15" x14ac:dyDescent="0.25">
      <c r="A352" s="1">
        <v>798</v>
      </c>
      <c r="B352" s="1">
        <v>6.2772474922607402E-2</v>
      </c>
      <c r="C352" s="1"/>
      <c r="D352" s="1">
        <v>798</v>
      </c>
      <c r="E352" s="1">
        <v>6.4083130484233974E-2</v>
      </c>
      <c r="F352" s="1"/>
      <c r="G352" s="1">
        <v>798</v>
      </c>
      <c r="H352" s="1">
        <v>6.1615705520710051E-2</v>
      </c>
      <c r="I352" s="1"/>
      <c r="J352" s="1"/>
      <c r="K352" s="1"/>
    </row>
    <row r="353" spans="1:11" ht="15" x14ac:dyDescent="0.25">
      <c r="A353" s="1">
        <v>800</v>
      </c>
      <c r="B353" s="1">
        <v>6.1927783741231535E-2</v>
      </c>
      <c r="C353" s="1"/>
      <c r="D353" s="1">
        <v>800</v>
      </c>
      <c r="E353" s="1">
        <v>6.3201358509971106E-2</v>
      </c>
      <c r="F353" s="1"/>
      <c r="G353" s="1">
        <v>800</v>
      </c>
      <c r="H353" s="1">
        <v>6.0781068079612699E-2</v>
      </c>
      <c r="I353" s="1"/>
      <c r="J353" s="1"/>
      <c r="K353" s="1"/>
    </row>
  </sheetData>
  <mergeCells count="3">
    <mergeCell ref="A1:B1"/>
    <mergeCell ref="D1:E1"/>
    <mergeCell ref="G1:H1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CF387-0D34-4A02-8102-CBFC77C36BDD}">
  <dimension ref="A1:K353"/>
  <sheetViews>
    <sheetView workbookViewId="0">
      <selection activeCell="K25" sqref="K25"/>
    </sheetView>
  </sheetViews>
  <sheetFormatPr defaultRowHeight="14.25" x14ac:dyDescent="0.2"/>
  <cols>
    <col min="1" max="1" width="18.875" customWidth="1"/>
    <col min="2" max="2" width="19.875" customWidth="1"/>
    <col min="4" max="4" width="18.375" customWidth="1"/>
    <col min="5" max="5" width="19.875" customWidth="1"/>
    <col min="7" max="7" width="19.625" customWidth="1"/>
    <col min="8" max="8" width="20.75" customWidth="1"/>
    <col min="10" max="10" width="14" customWidth="1"/>
    <col min="11" max="11" width="24.5" customWidth="1"/>
  </cols>
  <sheetData>
    <row r="1" spans="1:11" ht="15" x14ac:dyDescent="0.25">
      <c r="A1" s="8" t="s">
        <v>89</v>
      </c>
      <c r="B1" s="8"/>
      <c r="C1" s="1"/>
      <c r="D1" s="8" t="s">
        <v>90</v>
      </c>
      <c r="E1" s="8"/>
      <c r="F1" s="1"/>
      <c r="G1" s="8" t="s">
        <v>91</v>
      </c>
      <c r="H1" s="8"/>
      <c r="I1" s="1"/>
      <c r="J1" s="1" t="s">
        <v>92</v>
      </c>
      <c r="K1" s="1" t="s">
        <v>48</v>
      </c>
    </row>
    <row r="2" spans="1:11" ht="15" x14ac:dyDescent="0.25">
      <c r="A2" s="1" t="s">
        <v>12</v>
      </c>
      <c r="B2" s="1" t="s">
        <v>64</v>
      </c>
      <c r="C2" s="1"/>
      <c r="D2" s="1" t="s">
        <v>12</v>
      </c>
      <c r="E2" s="1" t="s">
        <v>64</v>
      </c>
      <c r="F2" s="1"/>
      <c r="G2" s="1" t="s">
        <v>12</v>
      </c>
      <c r="H2" s="1" t="s">
        <v>64</v>
      </c>
      <c r="I2" s="1"/>
      <c r="J2" s="1" t="s">
        <v>86</v>
      </c>
      <c r="K2" s="1">
        <v>2.6646000000000001</v>
      </c>
    </row>
    <row r="3" spans="1:11" ht="15" x14ac:dyDescent="0.25">
      <c r="A3" s="1">
        <v>100</v>
      </c>
      <c r="B3" s="1">
        <v>1.6569180904417724E-3</v>
      </c>
      <c r="C3" s="1"/>
      <c r="D3" s="1">
        <v>100</v>
      </c>
      <c r="E3" s="1">
        <v>1.4634963384089206E-3</v>
      </c>
      <c r="F3" s="1"/>
      <c r="G3" s="1">
        <v>100</v>
      </c>
      <c r="H3" s="1">
        <v>1.5373041646834507E-3</v>
      </c>
      <c r="I3" s="1"/>
      <c r="J3" s="1" t="s">
        <v>87</v>
      </c>
      <c r="K3" s="1">
        <v>2.5337999999999998</v>
      </c>
    </row>
    <row r="4" spans="1:11" ht="15" x14ac:dyDescent="0.25">
      <c r="A4" s="1">
        <v>102</v>
      </c>
      <c r="B4" s="1">
        <v>1.7574394583593778E-3</v>
      </c>
      <c r="C4" s="1"/>
      <c r="D4" s="1">
        <v>102</v>
      </c>
      <c r="E4" s="1">
        <v>1.5505845718140066E-3</v>
      </c>
      <c r="F4" s="1"/>
      <c r="G4" s="1">
        <v>102</v>
      </c>
      <c r="H4" s="1">
        <v>1.6284970608210214E-3</v>
      </c>
      <c r="I4" s="1"/>
      <c r="J4" s="1" t="s">
        <v>88</v>
      </c>
      <c r="K4" s="1">
        <v>2.6013000000000002</v>
      </c>
    </row>
    <row r="5" spans="1:11" ht="15" x14ac:dyDescent="0.25">
      <c r="A5" s="1">
        <v>104</v>
      </c>
      <c r="B5" s="1">
        <v>1.862794439958626E-3</v>
      </c>
      <c r="C5" s="1"/>
      <c r="D5" s="1">
        <v>104</v>
      </c>
      <c r="E5" s="1">
        <v>1.6416900485580754E-3</v>
      </c>
      <c r="F5" s="1"/>
      <c r="G5" s="1">
        <v>104</v>
      </c>
      <c r="H5" s="1">
        <v>1.7238675151273197E-3</v>
      </c>
      <c r="I5" s="1"/>
      <c r="J5" s="1"/>
      <c r="K5" s="1"/>
    </row>
    <row r="6" spans="1:11" ht="15" x14ac:dyDescent="0.25">
      <c r="A6" s="1">
        <v>106</v>
      </c>
      <c r="B6" s="1">
        <v>1.9732031023269592E-3</v>
      </c>
      <c r="C6" s="1"/>
      <c r="D6" s="1">
        <v>106</v>
      </c>
      <c r="E6" s="1">
        <v>1.7369833799427692E-3</v>
      </c>
      <c r="F6" s="1"/>
      <c r="G6" s="1">
        <v>106</v>
      </c>
      <c r="H6" s="1">
        <v>1.8235909728960831E-3</v>
      </c>
      <c r="I6" s="1"/>
      <c r="J6" s="1"/>
      <c r="K6" s="1"/>
    </row>
    <row r="7" spans="1:11" ht="15" x14ac:dyDescent="0.25">
      <c r="A7" s="1">
        <v>108</v>
      </c>
      <c r="B7" s="1">
        <v>2.0888977533878306E-3</v>
      </c>
      <c r="C7" s="1"/>
      <c r="D7" s="1">
        <v>108</v>
      </c>
      <c r="E7" s="1">
        <v>1.8366441523554045E-3</v>
      </c>
      <c r="F7" s="1"/>
      <c r="G7" s="1">
        <v>108</v>
      </c>
      <c r="H7" s="1">
        <v>1.9278520600785054E-3</v>
      </c>
      <c r="I7" s="1"/>
      <c r="J7" s="1"/>
      <c r="K7" s="1"/>
    </row>
    <row r="8" spans="1:11" ht="15" x14ac:dyDescent="0.25">
      <c r="A8" s="1">
        <v>110</v>
      </c>
      <c r="B8" s="1">
        <v>2.2101237252283301E-3</v>
      </c>
      <c r="C8" s="1"/>
      <c r="D8" s="1">
        <v>110</v>
      </c>
      <c r="E8" s="1">
        <v>1.9408614794927948E-3</v>
      </c>
      <c r="F8" s="1"/>
      <c r="G8" s="1">
        <v>110</v>
      </c>
      <c r="H8" s="1">
        <v>2.0368451499535034E-3</v>
      </c>
      <c r="I8" s="1"/>
      <c r="J8" s="1"/>
      <c r="K8" s="1"/>
    </row>
    <row r="9" spans="1:11" ht="15" x14ac:dyDescent="0.25">
      <c r="A9" s="1">
        <v>112</v>
      </c>
      <c r="B9" s="1">
        <v>2.3371402126676211E-3</v>
      </c>
      <c r="C9" s="1"/>
      <c r="D9" s="1">
        <v>112</v>
      </c>
      <c r="E9" s="1">
        <v>2.0498345919878203E-3</v>
      </c>
      <c r="F9" s="1"/>
      <c r="G9" s="1">
        <v>112</v>
      </c>
      <c r="H9" s="1">
        <v>2.1507749684396282E-3</v>
      </c>
      <c r="I9" s="1"/>
      <c r="J9" s="1"/>
      <c r="K9" s="1"/>
    </row>
    <row r="10" spans="1:11" ht="15" x14ac:dyDescent="0.25">
      <c r="A10" s="1">
        <v>114</v>
      </c>
      <c r="B10" s="1">
        <v>2.4702211714586753E-3</v>
      </c>
      <c r="C10" s="1"/>
      <c r="D10" s="1">
        <v>114</v>
      </c>
      <c r="E10" s="1">
        <v>2.1637734673221054E-3</v>
      </c>
      <c r="F10" s="1"/>
      <c r="G10" s="1">
        <v>114</v>
      </c>
      <c r="H10" s="1">
        <v>2.2698572410694284E-3</v>
      </c>
      <c r="I10" s="1"/>
      <c r="J10" s="1"/>
      <c r="K10" s="1"/>
    </row>
    <row r="11" spans="1:11" ht="15" x14ac:dyDescent="0.25">
      <c r="A11" s="1">
        <v>116</v>
      </c>
      <c r="B11" s="1">
        <v>2.6096562809211354E-3</v>
      </c>
      <c r="C11" s="1"/>
      <c r="D11" s="1">
        <v>116</v>
      </c>
      <c r="E11" s="1">
        <v>2.2828995031632937E-3</v>
      </c>
      <c r="F11" s="1"/>
      <c r="G11" s="1">
        <v>116</v>
      </c>
      <c r="H11" s="1">
        <v>2.394319384890764E-3</v>
      </c>
      <c r="I11" s="1"/>
      <c r="J11" s="1"/>
      <c r="K11" s="1"/>
    </row>
    <row r="12" spans="1:11" ht="15" x14ac:dyDescent="0.25">
      <c r="A12" s="1">
        <v>118</v>
      </c>
      <c r="B12" s="1">
        <v>2.7557519762013705E-3</v>
      </c>
      <c r="C12" s="1"/>
      <c r="D12" s="1">
        <v>118</v>
      </c>
      <c r="E12" s="1">
        <v>2.4074462375114347E-3</v>
      </c>
      <c r="F12" s="1"/>
      <c r="G12" s="1">
        <v>118</v>
      </c>
      <c r="H12" s="1">
        <v>2.5244012488481182E-3</v>
      </c>
      <c r="I12" s="1"/>
      <c r="J12" s="1"/>
      <c r="K12" s="1"/>
    </row>
    <row r="13" spans="1:11" ht="15" x14ac:dyDescent="0.25">
      <c r="A13" s="1">
        <v>120</v>
      </c>
      <c r="B13" s="1">
        <v>2.9088325558187522E-3</v>
      </c>
      <c r="C13" s="1"/>
      <c r="D13" s="1">
        <v>120</v>
      </c>
      <c r="E13" s="1">
        <v>2.5376601193551895E-3</v>
      </c>
      <c r="F13" s="1"/>
      <c r="G13" s="1">
        <v>120</v>
      </c>
      <c r="H13" s="1">
        <v>2.660355906490941E-3</v>
      </c>
      <c r="I13" s="1"/>
      <c r="J13" s="1"/>
      <c r="K13" s="1"/>
    </row>
    <row r="14" spans="1:11" ht="15" x14ac:dyDescent="0.25">
      <c r="A14" s="1">
        <v>122</v>
      </c>
      <c r="B14" s="1">
        <v>3.0692413706560062E-3</v>
      </c>
      <c r="C14" s="1"/>
      <c r="D14" s="1">
        <v>122</v>
      </c>
      <c r="E14" s="1">
        <v>2.6738013338131195E-3</v>
      </c>
      <c r="F14" s="1"/>
      <c r="G14" s="1">
        <v>122</v>
      </c>
      <c r="H14" s="1">
        <v>2.8024505051976734E-3</v>
      </c>
      <c r="I14" s="1"/>
      <c r="J14" s="1"/>
      <c r="K14" s="1"/>
    </row>
    <row r="15" spans="1:11" ht="15" x14ac:dyDescent="0.25">
      <c r="A15" s="1">
        <v>124</v>
      </c>
      <c r="B15" s="1">
        <v>3.2373421011019365E-3</v>
      </c>
      <c r="C15" s="1"/>
      <c r="D15" s="1">
        <v>124</v>
      </c>
      <c r="E15" s="1">
        <v>2.8161446861240114E-3</v>
      </c>
      <c r="F15" s="1"/>
      <c r="G15" s="1">
        <v>124</v>
      </c>
      <c r="H15" s="1">
        <v>2.9509671764577083E-3</v>
      </c>
      <c r="I15" s="1"/>
      <c r="J15" s="1"/>
      <c r="K15" s="1"/>
    </row>
    <row r="16" spans="1:11" ht="15" x14ac:dyDescent="0.25">
      <c r="A16" s="1">
        <v>126</v>
      </c>
      <c r="B16" s="1">
        <v>3.413520129649017E-3</v>
      </c>
      <c r="C16" s="1"/>
      <c r="D16" s="1">
        <v>126</v>
      </c>
      <c r="E16" s="1">
        <v>2.9649805491769321E-3</v>
      </c>
      <c r="F16" s="1"/>
      <c r="G16" s="1">
        <v>126</v>
      </c>
      <c r="H16" s="1">
        <v>3.1062040121611068E-3</v>
      </c>
      <c r="I16" s="1"/>
      <c r="J16" s="1"/>
      <c r="K16" s="1"/>
    </row>
    <row r="17" spans="1:11" ht="15" x14ac:dyDescent="0.25">
      <c r="A17" s="1">
        <v>128</v>
      </c>
      <c r="B17" s="1">
        <v>3.598184016913919E-3</v>
      </c>
      <c r="C17" s="1"/>
      <c r="D17" s="1">
        <v>128</v>
      </c>
      <c r="E17" s="1">
        <v>3.1206158797337791E-3</v>
      </c>
      <c r="F17" s="1"/>
      <c r="G17" s="1">
        <v>128</v>
      </c>
      <c r="H17" s="1">
        <v>3.2684761122770967E-3</v>
      </c>
      <c r="I17" s="1"/>
      <c r="J17" s="1"/>
      <c r="K17" s="1"/>
    </row>
    <row r="18" spans="1:11" ht="15" x14ac:dyDescent="0.25">
      <c r="A18" s="1">
        <v>130</v>
      </c>
      <c r="B18" s="1">
        <v>3.7917670897817946E-3</v>
      </c>
      <c r="C18" s="1"/>
      <c r="D18" s="1">
        <v>130</v>
      </c>
      <c r="E18" s="1">
        <v>3.2833753089129836E-3</v>
      </c>
      <c r="F18" s="1"/>
      <c r="G18" s="1">
        <v>130</v>
      </c>
      <c r="H18" s="1">
        <v>3.4381167097846665E-3</v>
      </c>
      <c r="I18" s="1"/>
      <c r="J18" s="1"/>
      <c r="K18" s="1"/>
    </row>
    <row r="19" spans="1:11" ht="15" x14ac:dyDescent="0.25">
      <c r="A19" s="1">
        <v>132</v>
      </c>
      <c r="B19" s="1">
        <v>3.9947291511531757E-3</v>
      </c>
      <c r="C19" s="1"/>
      <c r="D19" s="1">
        <v>132</v>
      </c>
      <c r="E19" s="1">
        <v>3.4536023130087301E-3</v>
      </c>
      <c r="F19" s="1"/>
      <c r="G19" s="1">
        <v>132</v>
      </c>
      <c r="H19" s="1">
        <v>3.6154783792452516E-3</v>
      </c>
      <c r="I19" s="1"/>
      <c r="J19" s="1"/>
      <c r="K19" s="1"/>
    </row>
    <row r="20" spans="1:11" ht="15" x14ac:dyDescent="0.25">
      <c r="A20" s="1">
        <v>134</v>
      </c>
      <c r="B20" s="1">
        <v>4.2075583216683032E-3</v>
      </c>
      <c r="C20" s="1"/>
      <c r="D20" s="1">
        <v>134</v>
      </c>
      <c r="E20" s="1">
        <v>3.6316604712692824E-3</v>
      </c>
      <c r="F20" s="1"/>
      <c r="G20" s="1">
        <v>134</v>
      </c>
      <c r="H20" s="1">
        <v>3.800934335979278E-3</v>
      </c>
      <c r="I20" s="1"/>
      <c r="J20" s="1"/>
      <c r="K20" s="1"/>
    </row>
    <row r="21" spans="1:11" ht="15" x14ac:dyDescent="0.25">
      <c r="A21" s="1">
        <v>136</v>
      </c>
      <c r="B21" s="1">
        <v>4.4307730247423738E-3</v>
      </c>
      <c r="C21" s="1"/>
      <c r="D21" s="1">
        <v>136</v>
      </c>
      <c r="E21" s="1">
        <v>3.8179348178467576E-3</v>
      </c>
      <c r="F21" s="1"/>
      <c r="G21" s="1">
        <v>136</v>
      </c>
      <c r="H21" s="1">
        <v>3.9948798334508151E-3</v>
      </c>
      <c r="I21" s="1"/>
      <c r="J21" s="1"/>
      <c r="K21" s="1"/>
    </row>
    <row r="22" spans="1:11" ht="15" x14ac:dyDescent="0.25">
      <c r="A22" s="1">
        <v>138</v>
      </c>
      <c r="B22" s="1">
        <v>4.6649241273042374E-3</v>
      </c>
      <c r="C22" s="1"/>
      <c r="D22" s="1">
        <v>138</v>
      </c>
      <c r="E22" s="1">
        <v>4.0128332957914958E-3</v>
      </c>
      <c r="F22" s="1"/>
      <c r="G22" s="1">
        <v>138</v>
      </c>
      <c r="H22" s="1">
        <v>4.1977336671603638E-3</v>
      </c>
      <c r="I22" s="1"/>
      <c r="J22" s="1"/>
      <c r="K22" s="1"/>
    </row>
    <row r="23" spans="1:11" ht="15" x14ac:dyDescent="0.25">
      <c r="A23" s="1">
        <v>140</v>
      </c>
      <c r="B23" s="1">
        <v>4.9105972498106887E-3</v>
      </c>
      <c r="C23" s="1"/>
      <c r="D23" s="1">
        <v>140</v>
      </c>
      <c r="E23" s="1">
        <v>4.2167883216679414E-3</v>
      </c>
      <c r="F23" s="1"/>
      <c r="G23" s="1">
        <v>140</v>
      </c>
      <c r="H23" s="1">
        <v>4.4099397941053109E-3</v>
      </c>
      <c r="I23" s="1"/>
      <c r="J23" s="1"/>
      <c r="K23" s="1"/>
    </row>
    <row r="24" spans="1:11" ht="15" x14ac:dyDescent="0.25">
      <c r="A24" s="1">
        <v>142</v>
      </c>
      <c r="B24" s="1">
        <v>5.1684152603844735E-3</v>
      </c>
      <c r="C24" s="1"/>
      <c r="D24" s="1">
        <v>142</v>
      </c>
      <c r="E24" s="1">
        <v>4.4302584701881864E-3</v>
      </c>
      <c r="F24" s="1"/>
      <c r="G24" s="1">
        <v>142</v>
      </c>
      <c r="H24" s="1">
        <v>4.6319690777292255E-3</v>
      </c>
      <c r="I24" s="1"/>
      <c r="J24" s="1"/>
      <c r="K24" s="1"/>
    </row>
    <row r="25" spans="1:11" ht="15" x14ac:dyDescent="0.25">
      <c r="A25" s="1">
        <v>144</v>
      </c>
      <c r="B25" s="1">
        <v>5.4390409693757524E-3</v>
      </c>
      <c r="C25" s="1"/>
      <c r="D25" s="1">
        <v>144</v>
      </c>
      <c r="E25" s="1">
        <v>4.6537302890989896E-3</v>
      </c>
      <c r="F25" s="1"/>
      <c r="G25" s="1">
        <v>144</v>
      </c>
      <c r="H25" s="1">
        <v>4.8643211691857813E-3</v>
      </c>
      <c r="I25" s="1"/>
      <c r="J25" s="1"/>
      <c r="K25" s="1"/>
    </row>
    <row r="26" spans="1:11" ht="15" x14ac:dyDescent="0.25">
      <c r="A26" s="1">
        <v>146</v>
      </c>
      <c r="B26" s="1">
        <v>5.7231800421807533E-3</v>
      </c>
      <c r="C26" s="1"/>
      <c r="D26" s="1">
        <v>146</v>
      </c>
      <c r="E26" s="1">
        <v>4.887720255533301E-3</v>
      </c>
      <c r="F26" s="1"/>
      <c r="G26" s="1">
        <v>146</v>
      </c>
      <c r="H26" s="1">
        <v>5.1075265367971356E-3</v>
      </c>
      <c r="I26" s="1"/>
      <c r="J26" s="1"/>
      <c r="K26" s="1"/>
    </row>
    <row r="27" spans="1:11" ht="15" x14ac:dyDescent="0.25">
      <c r="A27" s="1">
        <v>148</v>
      </c>
      <c r="B27" s="1">
        <v>6.0215841499221545E-3</v>
      </c>
      <c r="C27" s="1"/>
      <c r="D27" s="1">
        <v>148</v>
      </c>
      <c r="E27" s="1">
        <v>5.1327768860900402E-3</v>
      </c>
      <c r="F27" s="1"/>
      <c r="G27" s="1">
        <v>148</v>
      </c>
      <c r="H27" s="1">
        <v>5.3621486566994836E-3</v>
      </c>
      <c r="I27" s="1"/>
      <c r="J27" s="1"/>
      <c r="K27" s="1"/>
    </row>
    <row r="28" spans="1:11" ht="15" x14ac:dyDescent="0.25">
      <c r="A28" s="1">
        <v>150</v>
      </c>
      <c r="B28" s="1">
        <v>6.335054379491889E-3</v>
      </c>
      <c r="C28" s="1"/>
      <c r="D28" s="1">
        <v>150</v>
      </c>
      <c r="E28" s="1">
        <v>5.3894830140627237E-3</v>
      </c>
      <c r="F28" s="1"/>
      <c r="G28" s="1">
        <v>150</v>
      </c>
      <c r="H28" s="1">
        <v>5.6287863789084014E-3</v>
      </c>
      <c r="I28" s="1"/>
      <c r="J28" s="1"/>
      <c r="K28" s="1"/>
    </row>
    <row r="29" spans="1:11" ht="15" x14ac:dyDescent="0.25">
      <c r="A29" s="1">
        <v>152</v>
      </c>
      <c r="B29" s="1">
        <v>6.6644449265815808E-3</v>
      </c>
      <c r="C29" s="1"/>
      <c r="D29" s="1">
        <v>152</v>
      </c>
      <c r="E29" s="1">
        <v>5.6584582485199597E-3</v>
      </c>
      <c r="F29" s="1"/>
      <c r="G29" s="1">
        <v>152</v>
      </c>
      <c r="H29" s="1">
        <v>5.9080764844391398E-3</v>
      </c>
      <c r="I29" s="1"/>
      <c r="J29" s="1"/>
      <c r="K29" s="1"/>
    </row>
    <row r="30" spans="1:11" ht="15" x14ac:dyDescent="0.25">
      <c r="A30" s="1">
        <v>154</v>
      </c>
      <c r="B30" s="1">
        <v>7.0106670976790575E-3</v>
      </c>
      <c r="C30" s="1"/>
      <c r="D30" s="1">
        <v>154</v>
      </c>
      <c r="E30" s="1">
        <v>5.9403616313620233E-3</v>
      </c>
      <c r="F30" s="1"/>
      <c r="G30" s="1">
        <v>154</v>
      </c>
      <c r="H30" s="1">
        <v>6.2006964506072793E-3</v>
      </c>
      <c r="I30" s="1"/>
      <c r="J30" s="1"/>
      <c r="K30" s="1"/>
    </row>
    <row r="31" spans="1:11" ht="15" x14ac:dyDescent="0.25">
      <c r="A31" s="1">
        <v>156</v>
      </c>
      <c r="B31" s="1">
        <v>7.3746936495854287E-3</v>
      </c>
      <c r="C31" s="1"/>
      <c r="D31" s="1">
        <v>156</v>
      </c>
      <c r="E31" s="1">
        <v>6.2358945100301488E-3</v>
      </c>
      <c r="F31" s="1"/>
      <c r="G31" s="1">
        <v>156</v>
      </c>
      <c r="H31" s="1">
        <v>6.5073674433372419E-3</v>
      </c>
      <c r="I31" s="1"/>
      <c r="J31" s="1"/>
      <c r="K31" s="1"/>
    </row>
    <row r="32" spans="1:11" ht="15" x14ac:dyDescent="0.25">
      <c r="A32" s="1">
        <v>158</v>
      </c>
      <c r="B32" s="1">
        <v>7.7575634979066832E-3</v>
      </c>
      <c r="C32" s="1"/>
      <c r="D32" s="1">
        <v>158</v>
      </c>
      <c r="E32" s="1">
        <v>6.5458036452663571E-3</v>
      </c>
      <c r="F32" s="1"/>
      <c r="G32" s="1">
        <v>158</v>
      </c>
      <c r="H32" s="1">
        <v>6.8288575571526788E-3</v>
      </c>
      <c r="I32" s="1"/>
      <c r="J32" s="1"/>
      <c r="K32" s="1"/>
    </row>
    <row r="33" spans="1:11" ht="15" x14ac:dyDescent="0.25">
      <c r="A33" s="1">
        <v>160</v>
      </c>
      <c r="B33" s="1">
        <v>8.1603868291280079E-3</v>
      </c>
      <c r="C33" s="1"/>
      <c r="D33" s="1">
        <v>160</v>
      </c>
      <c r="E33" s="1">
        <v>6.8708845752442071E-3</v>
      </c>
      <c r="F33" s="1"/>
      <c r="G33" s="1">
        <v>160</v>
      </c>
      <c r="H33" s="1">
        <v>7.1659853255793271E-3</v>
      </c>
      <c r="I33" s="1"/>
      <c r="J33" s="1"/>
      <c r="K33" s="1"/>
    </row>
    <row r="34" spans="1:11" ht="15" x14ac:dyDescent="0.25">
      <c r="A34" s="1">
        <v>162</v>
      </c>
      <c r="B34" s="1">
        <v>8.584350654429862E-3</v>
      </c>
      <c r="C34" s="1"/>
      <c r="D34" s="1">
        <v>162</v>
      </c>
      <c r="E34" s="1">
        <v>7.2119852594726419E-3</v>
      </c>
      <c r="F34" s="1"/>
      <c r="G34" s="1">
        <v>162</v>
      </c>
      <c r="H34" s="1">
        <v>7.5196235269759937E-3</v>
      </c>
      <c r="I34" s="1"/>
      <c r="J34" s="1"/>
      <c r="K34" s="1"/>
    </row>
    <row r="35" spans="1:11" ht="15" x14ac:dyDescent="0.25">
      <c r="A35" s="1">
        <v>164</v>
      </c>
      <c r="B35" s="1">
        <v>9.0307248473017188E-3</v>
      </c>
      <c r="C35" s="1"/>
      <c r="D35" s="1">
        <v>164</v>
      </c>
      <c r="E35" s="1">
        <v>7.5700100282278804E-3</v>
      </c>
      <c r="F35" s="1"/>
      <c r="G35" s="1">
        <v>164</v>
      </c>
      <c r="H35" s="1">
        <v>7.8907033133069904E-3</v>
      </c>
      <c r="I35" s="1"/>
      <c r="J35" s="1"/>
      <c r="K35" s="1"/>
    </row>
    <row r="36" spans="1:11" ht="15" x14ac:dyDescent="0.25">
      <c r="A36" s="1">
        <v>166</v>
      </c>
      <c r="B36" s="1">
        <v>9.5008687113554702E-3</v>
      </c>
      <c r="C36" s="1"/>
      <c r="D36" s="1">
        <v>166</v>
      </c>
      <c r="E36" s="1">
        <v>7.9459238658331488E-3</v>
      </c>
      <c r="F36" s="1"/>
      <c r="G36" s="1">
        <v>166</v>
      </c>
      <c r="H36" s="1">
        <v>8.2802186921995258E-3</v>
      </c>
      <c r="I36" s="1"/>
      <c r="J36" s="1"/>
      <c r="K36" s="1"/>
    </row>
    <row r="37" spans="1:11" ht="15" x14ac:dyDescent="0.25">
      <c r="A37" s="1">
        <v>168</v>
      </c>
      <c r="B37" s="1">
        <v>9.9962381295473079E-3</v>
      </c>
      <c r="C37" s="1"/>
      <c r="D37" s="1">
        <v>168</v>
      </c>
      <c r="E37" s="1">
        <v>8.3407570589757452E-3</v>
      </c>
      <c r="F37" s="1"/>
      <c r="G37" s="1">
        <v>168</v>
      </c>
      <c r="H37" s="1">
        <v>8.6892313956817846E-3</v>
      </c>
      <c r="I37" s="1"/>
      <c r="J37" s="1"/>
      <c r="K37" s="1"/>
    </row>
    <row r="38" spans="1:11" ht="15" x14ac:dyDescent="0.25">
      <c r="A38" s="1">
        <v>170</v>
      </c>
      <c r="B38" s="1">
        <v>1.0518393351377275E-2</v>
      </c>
      <c r="C38" s="1"/>
      <c r="D38" s="1">
        <v>170</v>
      </c>
      <c r="E38" s="1">
        <v>8.7556102444036332E-3</v>
      </c>
      <c r="F38" s="1"/>
      <c r="G38" s="1">
        <v>170</v>
      </c>
      <c r="H38" s="1">
        <v>9.1188761724729783E-3</v>
      </c>
      <c r="I38" s="1"/>
      <c r="J38" s="1"/>
      <c r="K38" s="1"/>
    </row>
    <row r="39" spans="1:11" ht="15" x14ac:dyDescent="0.25">
      <c r="A39" s="1">
        <v>172</v>
      </c>
      <c r="B39" s="1">
        <v>1.1069007480546067E-2</v>
      </c>
      <c r="C39" s="1"/>
      <c r="D39" s="1">
        <v>172</v>
      </c>
      <c r="E39" s="1">
        <v>9.1916598938650562E-3</v>
      </c>
      <c r="F39" s="1"/>
      <c r="G39" s="1">
        <v>172</v>
      </c>
      <c r="H39" s="1">
        <v>9.5703665444870634E-3</v>
      </c>
      <c r="I39" s="1"/>
      <c r="J39" s="1"/>
      <c r="K39" s="1"/>
    </row>
    <row r="40" spans="1:11" ht="15" x14ac:dyDescent="0.25">
      <c r="A40" s="1">
        <v>174</v>
      </c>
      <c r="B40" s="1">
        <v>1.1649875732166026E-2</v>
      </c>
      <c r="C40" s="1"/>
      <c r="D40" s="1">
        <v>174</v>
      </c>
      <c r="E40" s="1">
        <v>9.6501642780465469E-3</v>
      </c>
      <c r="F40" s="1"/>
      <c r="G40" s="1">
        <v>174</v>
      </c>
      <c r="H40" s="1">
        <v>1.0045001072450876E-2</v>
      </c>
      <c r="I40" s="1"/>
      <c r="J40" s="1"/>
      <c r="K40" s="1"/>
    </row>
    <row r="41" spans="1:11" ht="15" x14ac:dyDescent="0.25">
      <c r="A41" s="1">
        <v>176</v>
      </c>
      <c r="B41" s="1">
        <v>1.2262925535930114E-2</v>
      </c>
      <c r="C41" s="1"/>
      <c r="D41" s="1">
        <v>176</v>
      </c>
      <c r="E41" s="1">
        <v>1.013246995557382E-2</v>
      </c>
      <c r="F41" s="1"/>
      <c r="G41" s="1">
        <v>176</v>
      </c>
      <c r="H41" s="1">
        <v>1.0544170180245893E-2</v>
      </c>
      <c r="I41" s="1"/>
      <c r="J41" s="1"/>
      <c r="K41" s="1"/>
    </row>
    <row r="42" spans="1:11" ht="15" x14ac:dyDescent="0.25">
      <c r="A42" s="1">
        <v>178</v>
      </c>
      <c r="B42" s="1">
        <v>1.2910227569783772E-2</v>
      </c>
      <c r="C42" s="1"/>
      <c r="D42" s="1">
        <v>178</v>
      </c>
      <c r="E42" s="1">
        <v>1.0640018837952181E-2</v>
      </c>
      <c r="F42" s="1"/>
      <c r="G42" s="1">
        <v>178</v>
      </c>
      <c r="H42" s="1">
        <v>1.1069363592806303E-2</v>
      </c>
      <c r="I42" s="1"/>
      <c r="J42" s="1"/>
      <c r="K42" s="1"/>
    </row>
    <row r="43" spans="1:11" ht="15" x14ac:dyDescent="0.25">
      <c r="A43" s="1">
        <v>180</v>
      </c>
      <c r="B43" s="1">
        <v>1.3594007817691933E-2</v>
      </c>
      <c r="C43" s="1"/>
      <c r="D43" s="1">
        <v>180</v>
      </c>
      <c r="E43" s="1">
        <v>1.1174355886626408E-2</v>
      </c>
      <c r="F43" s="1"/>
      <c r="G43" s="1">
        <v>180</v>
      </c>
      <c r="H43" s="1">
        <v>1.1622178448210119E-2</v>
      </c>
      <c r="I43" s="1"/>
      <c r="J43" s="1"/>
      <c r="K43" s="1"/>
    </row>
    <row r="44" spans="1:11" ht="15" x14ac:dyDescent="0.25">
      <c r="A44" s="1">
        <v>182</v>
      </c>
      <c r="B44" s="1">
        <v>1.4316660755129607E-2</v>
      </c>
      <c r="C44" s="1"/>
      <c r="D44" s="1">
        <v>182</v>
      </c>
      <c r="E44" s="1">
        <v>1.1737137504277184E-2</v>
      </c>
      <c r="F44" s="1"/>
      <c r="G44" s="1">
        <v>182</v>
      </c>
      <c r="H44" s="1">
        <v>1.2204328151075639E-2</v>
      </c>
      <c r="I44" s="1"/>
      <c r="J44" s="1"/>
      <c r="K44" s="1"/>
    </row>
    <row r="45" spans="1:11" ht="15" x14ac:dyDescent="0.25">
      <c r="A45" s="1">
        <v>184</v>
      </c>
      <c r="B45" s="1">
        <v>1.5080763777096218E-2</v>
      </c>
      <c r="C45" s="1"/>
      <c r="D45" s="1">
        <v>184</v>
      </c>
      <c r="E45" s="1">
        <v>1.2330140689013613E-2</v>
      </c>
      <c r="F45" s="1"/>
      <c r="G45" s="1">
        <v>184</v>
      </c>
      <c r="H45" s="1">
        <v>1.2817652041544059E-2</v>
      </c>
      <c r="I45" s="1"/>
      <c r="J45" s="1"/>
      <c r="K45" s="1"/>
    </row>
    <row r="46" spans="1:11" ht="15" x14ac:dyDescent="0.25">
      <c r="A46" s="1">
        <v>186</v>
      </c>
      <c r="B46" s="1">
        <v>1.5889092995845733E-2</v>
      </c>
      <c r="C46" s="1"/>
      <c r="D46" s="1">
        <v>186</v>
      </c>
      <c r="E46" s="1">
        <v>1.2955273027451364E-2</v>
      </c>
      <c r="F46" s="1"/>
      <c r="G46" s="1">
        <v>186</v>
      </c>
      <c r="H46" s="1">
        <v>1.3464125962137863E-2</v>
      </c>
      <c r="I46" s="1"/>
      <c r="J46" s="1"/>
      <c r="K46" s="1"/>
    </row>
    <row r="47" spans="1:11" ht="15" x14ac:dyDescent="0.25">
      <c r="A47" s="1">
        <v>188</v>
      </c>
      <c r="B47" s="1">
        <v>1.6744640549292478E-2</v>
      </c>
      <c r="C47" s="1"/>
      <c r="D47" s="1">
        <v>188</v>
      </c>
      <c r="E47" s="1">
        <v>1.3614583610759845E-2</v>
      </c>
      <c r="F47" s="1"/>
      <c r="G47" s="1">
        <v>188</v>
      </c>
      <c r="H47" s="1">
        <v>1.4145873813663168E-2</v>
      </c>
      <c r="I47" s="1"/>
      <c r="J47" s="1"/>
      <c r="K47" s="1"/>
    </row>
    <row r="48" spans="1:11" ht="15" x14ac:dyDescent="0.25">
      <c r="A48" s="1">
        <v>190</v>
      </c>
      <c r="B48" s="1">
        <v>1.7650633576330121E-2</v>
      </c>
      <c r="C48" s="1"/>
      <c r="D48" s="1">
        <v>190</v>
      </c>
      <c r="E48" s="1">
        <v>1.4310274966778946E-2</v>
      </c>
      <c r="F48" s="1"/>
      <c r="G48" s="1">
        <v>190</v>
      </c>
      <c r="H48" s="1">
        <v>1.4865180201229289E-2</v>
      </c>
      <c r="I48" s="1"/>
      <c r="J48" s="1"/>
      <c r="K48" s="1"/>
    </row>
    <row r="49" spans="1:11" ht="15" x14ac:dyDescent="0.25">
      <c r="A49" s="1">
        <v>192</v>
      </c>
      <c r="B49" s="1">
        <v>1.8610555032242071E-2</v>
      </c>
      <c r="C49" s="1"/>
      <c r="D49" s="1">
        <v>192</v>
      </c>
      <c r="E49" s="1">
        <v>1.5044716111353607E-2</v>
      </c>
      <c r="F49" s="1"/>
      <c r="G49" s="1">
        <v>192</v>
      </c>
      <c r="H49" s="1">
        <v>1.5624504282464646E-2</v>
      </c>
      <c r="I49" s="1"/>
      <c r="J49" s="1"/>
      <c r="K49" s="1"/>
    </row>
    <row r="50" spans="1:11" ht="15" x14ac:dyDescent="0.25">
      <c r="A50" s="1">
        <v>194</v>
      </c>
      <c r="B50" s="1">
        <v>1.9628166536147962E-2</v>
      </c>
      <c r="C50" s="1"/>
      <c r="D50" s="1">
        <v>194</v>
      </c>
      <c r="E50" s="1">
        <v>1.5820456833141483E-2</v>
      </c>
      <c r="F50" s="1"/>
      <c r="G50" s="1">
        <v>194</v>
      </c>
      <c r="H50" s="1">
        <v>1.642649494223547E-2</v>
      </c>
      <c r="I50" s="1"/>
      <c r="J50" s="1"/>
      <c r="K50" s="1"/>
    </row>
    <row r="51" spans="1:11" ht="15" x14ac:dyDescent="0.25">
      <c r="A51" s="1">
        <v>196</v>
      </c>
      <c r="B51" s="1">
        <v>2.070753346321752E-2</v>
      </c>
      <c r="C51" s="1"/>
      <c r="D51" s="1">
        <v>196</v>
      </c>
      <c r="E51" s="1">
        <v>1.6640243338549188E-2</v>
      </c>
      <c r="F51" s="1"/>
      <c r="G51" s="1">
        <v>196</v>
      </c>
      <c r="H51" s="1">
        <v>1.7274007431815397E-2</v>
      </c>
      <c r="I51" s="1"/>
      <c r="J51" s="1"/>
      <c r="K51" s="1"/>
    </row>
    <row r="52" spans="1:11" ht="15" x14ac:dyDescent="0.25">
      <c r="A52" s="1">
        <v>198</v>
      </c>
      <c r="B52" s="1">
        <v>2.1853052517315841E-2</v>
      </c>
      <c r="C52" s="1"/>
      <c r="D52" s="1">
        <v>198</v>
      </c>
      <c r="E52" s="1">
        <v>1.7507035397193116E-2</v>
      </c>
      <c r="F52" s="1"/>
      <c r="G52" s="1">
        <v>198</v>
      </c>
      <c r="H52" s="1">
        <v>1.8170121625551428E-2</v>
      </c>
      <c r="I52" s="1"/>
      <c r="J52" s="1"/>
      <c r="K52" s="1"/>
    </row>
    <row r="53" spans="1:11" ht="15" x14ac:dyDescent="0.25">
      <c r="A53" s="1">
        <v>200</v>
      </c>
      <c r="B53" s="1">
        <v>2.3069482045083967E-2</v>
      </c>
      <c r="C53" s="1"/>
      <c r="D53" s="1">
        <v>200</v>
      </c>
      <c r="E53" s="1">
        <v>1.8424025143522371E-2</v>
      </c>
      <c r="F53" s="1"/>
      <c r="G53" s="1">
        <v>200</v>
      </c>
      <c r="H53" s="1">
        <v>1.9118162064905686E-2</v>
      </c>
      <c r="I53" s="1"/>
      <c r="J53" s="1"/>
      <c r="K53" s="1"/>
    </row>
    <row r="54" spans="1:11" ht="15" x14ac:dyDescent="0.25">
      <c r="A54" s="1">
        <v>202</v>
      </c>
      <c r="B54" s="1">
        <v>2.436197538031859E-2</v>
      </c>
      <c r="C54" s="1"/>
      <c r="D54" s="1">
        <v>202</v>
      </c>
      <c r="E54" s="1">
        <v>1.9394657707198504E-2</v>
      </c>
      <c r="F54" s="1"/>
      <c r="G54" s="1">
        <v>202</v>
      </c>
      <c r="H54" s="1">
        <v>2.0121719978387298E-2</v>
      </c>
      <c r="I54" s="1"/>
      <c r="J54" s="1"/>
      <c r="K54" s="1"/>
    </row>
    <row r="55" spans="1:11" ht="15" x14ac:dyDescent="0.25">
      <c r="A55" s="1">
        <v>204</v>
      </c>
      <c r="B55" s="1">
        <v>2.5736117538095793E-2</v>
      </c>
      <c r="C55" s="1"/>
      <c r="D55" s="1">
        <v>204</v>
      </c>
      <c r="E55" s="1">
        <v>2.0422653863552243E-2</v>
      </c>
      <c r="F55" s="1"/>
      <c r="G55" s="1">
        <v>204</v>
      </c>
      <c r="H55" s="1">
        <v>2.1184677486577153E-2</v>
      </c>
      <c r="I55" s="1"/>
      <c r="J55" s="1"/>
      <c r="K55" s="1"/>
    </row>
    <row r="56" spans="1:11" ht="15" x14ac:dyDescent="0.25">
      <c r="A56" s="1">
        <v>206</v>
      </c>
      <c r="B56" s="1">
        <v>2.7197965611542307E-2</v>
      </c>
      <c r="C56" s="1"/>
      <c r="D56" s="1">
        <v>206</v>
      </c>
      <c r="E56" s="1">
        <v>2.1512034916227551E-2</v>
      </c>
      <c r="F56" s="1"/>
      <c r="G56" s="1">
        <v>206</v>
      </c>
      <c r="H56" s="1">
        <v>2.231123422433734E-2</v>
      </c>
      <c r="I56" s="1"/>
      <c r="J56" s="1"/>
      <c r="K56" s="1"/>
    </row>
    <row r="57" spans="1:11" ht="15" x14ac:dyDescent="0.25">
      <c r="A57" s="1">
        <v>208</v>
      </c>
      <c r="B57" s="1">
        <v>2.8754093260603963E-2</v>
      </c>
      <c r="C57" s="1"/>
      <c r="D57" s="1">
        <v>208</v>
      </c>
      <c r="E57" s="1">
        <v>2.2667150047056328E-2</v>
      </c>
      <c r="F57" s="1"/>
      <c r="G57" s="1">
        <v>208</v>
      </c>
      <c r="H57" s="1">
        <v>2.350593663762135E-2</v>
      </c>
      <c r="I57" s="1"/>
      <c r="J57" s="1"/>
      <c r="K57" s="1"/>
    </row>
    <row r="58" spans="1:11" ht="15" x14ac:dyDescent="0.25">
      <c r="A58" s="1">
        <v>210</v>
      </c>
      <c r="B58" s="1">
        <v>3.041163972164096E-2</v>
      </c>
      <c r="C58" s="1"/>
      <c r="D58" s="1">
        <v>210</v>
      </c>
      <c r="E58" s="1">
        <v>2.3892706393548568E-2</v>
      </c>
      <c r="F58" s="1"/>
      <c r="G58" s="1">
        <v>210</v>
      </c>
      <c r="H58" s="1">
        <v>2.4773710240206803E-2</v>
      </c>
      <c r="I58" s="1"/>
      <c r="J58" s="1"/>
      <c r="K58" s="1"/>
    </row>
    <row r="59" spans="1:11" ht="15" x14ac:dyDescent="0.25">
      <c r="A59" s="1">
        <v>212</v>
      </c>
      <c r="B59" s="1">
        <v>3.2178363809197252E-2</v>
      </c>
      <c r="C59" s="1"/>
      <c r="D59" s="1">
        <v>212</v>
      </c>
      <c r="E59" s="1">
        <v>2.5193802142253974E-2</v>
      </c>
      <c r="F59" s="1"/>
      <c r="G59" s="1">
        <v>212</v>
      </c>
      <c r="H59" s="1">
        <v>2.6119895146398342E-2</v>
      </c>
      <c r="I59" s="1"/>
      <c r="J59" s="1"/>
      <c r="K59" s="1"/>
    </row>
    <row r="60" spans="1:11" ht="15" x14ac:dyDescent="0.25">
      <c r="A60" s="1">
        <v>214</v>
      </c>
      <c r="B60" s="1">
        <v>3.4062703426699148E-2</v>
      </c>
      <c r="C60" s="1"/>
      <c r="D60" s="1">
        <v>214</v>
      </c>
      <c r="E60" s="1">
        <v>2.6575962956858157E-2</v>
      </c>
      <c r="F60" s="1"/>
      <c r="G60" s="1">
        <v>214</v>
      </c>
      <c r="H60" s="1">
        <v>2.7550285229469451E-2</v>
      </c>
      <c r="I60" s="1"/>
      <c r="J60" s="1"/>
      <c r="K60" s="1"/>
    </row>
    <row r="61" spans="1:11" ht="15" x14ac:dyDescent="0.25">
      <c r="A61" s="1">
        <v>216</v>
      </c>
      <c r="B61" s="1">
        <v>3.6073841150811803E-2</v>
      </c>
      <c r="C61" s="1"/>
      <c r="D61" s="1">
        <v>216</v>
      </c>
      <c r="E61" s="1">
        <v>2.8045182093386467E-2</v>
      </c>
      <c r="F61" s="1"/>
      <c r="G61" s="1">
        <v>216</v>
      </c>
      <c r="H61" s="1">
        <v>2.9071171292399667E-2</v>
      </c>
      <c r="I61" s="1"/>
      <c r="J61" s="1"/>
      <c r="K61" s="1"/>
    </row>
    <row r="62" spans="1:11" ht="15" x14ac:dyDescent="0.25">
      <c r="A62" s="1">
        <v>218</v>
      </c>
      <c r="B62" s="1">
        <v>3.8221776504207883E-2</v>
      </c>
      <c r="C62" s="1"/>
      <c r="D62" s="1">
        <v>218</v>
      </c>
      <c r="E62" s="1">
        <v>2.9607964591366054E-2</v>
      </c>
      <c r="F62" s="1"/>
      <c r="G62" s="1">
        <v>218</v>
      </c>
      <c r="H62" s="1">
        <v>3.0689388677562768E-2</v>
      </c>
      <c r="I62" s="1"/>
      <c r="J62" s="1"/>
      <c r="K62" s="1"/>
    </row>
    <row r="63" spans="1:11" ht="15" x14ac:dyDescent="0.25">
      <c r="A63" s="1">
        <v>220</v>
      </c>
      <c r="B63" s="1">
        <v>4.0517405582695898E-2</v>
      </c>
      <c r="C63" s="1"/>
      <c r="D63" s="1">
        <v>220</v>
      </c>
      <c r="E63" s="1">
        <v>3.1271375969372794E-2</v>
      </c>
      <c r="F63" s="1"/>
      <c r="G63" s="1">
        <v>220</v>
      </c>
      <c r="H63" s="1">
        <v>3.241236978528772E-2</v>
      </c>
      <c r="I63" s="1"/>
      <c r="J63" s="1"/>
      <c r="K63" s="1"/>
    </row>
    <row r="64" spans="1:11" ht="15" x14ac:dyDescent="0.25">
      <c r="A64" s="1">
        <v>222</v>
      </c>
      <c r="B64" s="1">
        <v>4.2972608753767849E-2</v>
      </c>
      <c r="C64" s="1"/>
      <c r="D64" s="1">
        <v>222</v>
      </c>
      <c r="E64" s="1">
        <v>3.3043095896002295E-2</v>
      </c>
      <c r="F64" s="1"/>
      <c r="G64" s="1">
        <v>222</v>
      </c>
      <c r="H64" s="1">
        <v>3.4248202017721052E-2</v>
      </c>
      <c r="I64" s="1"/>
      <c r="J64" s="1"/>
      <c r="K64" s="1"/>
    </row>
    <row r="65" spans="1:11" ht="15" x14ac:dyDescent="0.25">
      <c r="A65" s="1">
        <v>224</v>
      </c>
      <c r="B65" s="1">
        <v>4.5600347192755852E-2</v>
      </c>
      <c r="C65" s="1"/>
      <c r="D65" s="1">
        <v>224</v>
      </c>
      <c r="E65" s="1">
        <v>3.4931477352846629E-2</v>
      </c>
      <c r="F65" s="1"/>
      <c r="G65" s="1">
        <v>224</v>
      </c>
      <c r="H65" s="1">
        <v>3.6205691713826149E-2</v>
      </c>
      <c r="I65" s="1"/>
      <c r="J65" s="1"/>
      <c r="K65" s="1"/>
    </row>
    <row r="66" spans="1:11" ht="15" x14ac:dyDescent="0.25">
      <c r="A66" s="1">
        <v>226</v>
      </c>
      <c r="B66" s="1">
        <v>4.8414769067354313E-2</v>
      </c>
      <c r="C66" s="1"/>
      <c r="D66" s="1">
        <v>226</v>
      </c>
      <c r="E66" s="1">
        <v>3.6945611854185878E-2</v>
      </c>
      <c r="F66" s="1"/>
      <c r="G66" s="1">
        <v>226</v>
      </c>
      <c r="H66" s="1">
        <v>3.8294434693253221E-2</v>
      </c>
      <c r="I66" s="1"/>
      <c r="J66" s="1"/>
      <c r="K66" s="1"/>
    </row>
    <row r="67" spans="1:11" ht="15" x14ac:dyDescent="0.25">
      <c r="A67" s="1">
        <v>228</v>
      </c>
      <c r="B67" s="1">
        <v>5.1431326217617257E-2</v>
      </c>
      <c r="C67" s="1"/>
      <c r="D67" s="1">
        <v>228</v>
      </c>
      <c r="E67" s="1">
        <v>3.9095401338372637E-2</v>
      </c>
      <c r="F67" s="1"/>
      <c r="G67" s="1">
        <v>228</v>
      </c>
      <c r="H67" s="1">
        <v>4.0524894080490759E-2</v>
      </c>
      <c r="I67" s="1"/>
      <c r="J67" s="1"/>
      <c r="K67" s="1"/>
    </row>
    <row r="68" spans="1:11" ht="15" x14ac:dyDescent="0.25">
      <c r="A68" s="1">
        <v>230</v>
      </c>
      <c r="B68" s="1">
        <v>5.4666902201774614E-2</v>
      </c>
      <c r="C68" s="1"/>
      <c r="D68" s="1">
        <v>230</v>
      </c>
      <c r="E68" s="1">
        <v>4.1391637397321768E-2</v>
      </c>
      <c r="F68" s="1"/>
      <c r="G68" s="1">
        <v>230</v>
      </c>
      <c r="H68" s="1">
        <v>4.2908486134946688E-2</v>
      </c>
      <c r="I68" s="1"/>
      <c r="J68" s="1"/>
      <c r="K68" s="1"/>
    </row>
    <row r="69" spans="1:11" ht="15" x14ac:dyDescent="0.25">
      <c r="A69" s="1">
        <v>232</v>
      </c>
      <c r="B69" s="1">
        <v>5.8139952581606646E-2</v>
      </c>
      <c r="C69" s="1"/>
      <c r="D69" s="1">
        <v>232</v>
      </c>
      <c r="E69" s="1">
        <v>4.3846088561995233E-2</v>
      </c>
      <c r="F69" s="1"/>
      <c r="G69" s="1">
        <v>232</v>
      </c>
      <c r="H69" s="1">
        <v>4.5457674865787778E-2</v>
      </c>
      <c r="I69" s="1"/>
      <c r="J69" s="1"/>
      <c r="K69" s="1"/>
    </row>
    <row r="70" spans="1:11" ht="15" x14ac:dyDescent="0.25">
      <c r="A70" s="1">
        <v>234</v>
      </c>
      <c r="B70" s="1">
        <v>6.1870658295882452E-2</v>
      </c>
      <c r="C70" s="1"/>
      <c r="D70" s="1">
        <v>234</v>
      </c>
      <c r="E70" s="1">
        <v>4.6471596411319926E-2</v>
      </c>
      <c r="F70" s="1"/>
      <c r="G70" s="1">
        <v>234</v>
      </c>
      <c r="H70" s="1">
        <v>4.8186076260058885E-2</v>
      </c>
      <c r="I70" s="1"/>
      <c r="J70" s="1"/>
      <c r="K70" s="1"/>
    </row>
    <row r="71" spans="1:11" ht="15" x14ac:dyDescent="0.25">
      <c r="A71" s="1">
        <v>236</v>
      </c>
      <c r="B71" s="1">
        <v>6.588109290463684E-2</v>
      </c>
      <c r="C71" s="1"/>
      <c r="D71" s="1">
        <v>236</v>
      </c>
      <c r="E71" s="1">
        <v>4.9282181317077067E-2</v>
      </c>
      <c r="F71" s="1"/>
      <c r="G71" s="1">
        <v>236</v>
      </c>
      <c r="H71" s="1">
        <v>5.1108572995414825E-2</v>
      </c>
      <c r="I71" s="1"/>
      <c r="J71" s="1"/>
      <c r="K71" s="1"/>
    </row>
    <row r="72" spans="1:11" ht="15" x14ac:dyDescent="0.25">
      <c r="A72" s="1">
        <v>238</v>
      </c>
      <c r="B72" s="1">
        <v>7.0195404365507863E-2</v>
      </c>
      <c r="C72" s="1"/>
      <c r="D72" s="1">
        <v>238</v>
      </c>
      <c r="E72" s="1">
        <v>5.2293158674357243E-2</v>
      </c>
      <c r="F72" s="1"/>
      <c r="G72" s="1">
        <v>238</v>
      </c>
      <c r="H72" s="1">
        <v>5.4241440540206076E-2</v>
      </c>
      <c r="I72" s="1"/>
      <c r="J72" s="1"/>
      <c r="K72" s="1"/>
    </row>
    <row r="73" spans="1:11" ht="15" x14ac:dyDescent="0.25">
      <c r="A73" s="1">
        <v>240</v>
      </c>
      <c r="B73" s="1">
        <v>7.4840011805754059E-2</v>
      </c>
      <c r="C73" s="1"/>
      <c r="D73" s="1">
        <v>240</v>
      </c>
      <c r="E73" s="1">
        <v>5.5521266491230681E-2</v>
      </c>
      <c r="F73" s="1"/>
      <c r="G73" s="1">
        <v>240</v>
      </c>
      <c r="H73" s="1">
        <v>5.7602485557252558E-2</v>
      </c>
      <c r="I73" s="1"/>
      <c r="J73" s="1"/>
      <c r="K73" s="1"/>
    </row>
    <row r="74" spans="1:11" ht="15" x14ac:dyDescent="0.25">
      <c r="A74" s="1">
        <v>242</v>
      </c>
      <c r="B74" s="1">
        <v>7.9843817453945531E-2</v>
      </c>
      <c r="C74" s="1"/>
      <c r="D74" s="1">
        <v>242</v>
      </c>
      <c r="E74" s="1">
        <v>5.8984805215816727E-2</v>
      </c>
      <c r="F74" s="1"/>
      <c r="G74" s="1">
        <v>242</v>
      </c>
      <c r="H74" s="1">
        <v>6.1211197515210869E-2</v>
      </c>
      <c r="I74" s="1"/>
      <c r="J74" s="1"/>
      <c r="K74" s="1"/>
    </row>
    <row r="75" spans="1:11" ht="15" x14ac:dyDescent="0.25">
      <c r="A75" s="1">
        <v>244</v>
      </c>
      <c r="B75" s="1">
        <v>8.5238433460150476E-2</v>
      </c>
      <c r="C75" s="1"/>
      <c r="D75" s="1">
        <v>244</v>
      </c>
      <c r="E75" s="1">
        <v>6.2703790655056379E-2</v>
      </c>
      <c r="F75" s="1"/>
      <c r="G75" s="1">
        <v>244</v>
      </c>
      <c r="H75" s="1">
        <v>6.5088914361637662E-2</v>
      </c>
      <c r="I75" s="1"/>
      <c r="J75" s="1"/>
      <c r="K75" s="1"/>
    </row>
    <row r="76" spans="1:11" ht="15" x14ac:dyDescent="0.25">
      <c r="A76" s="1">
        <v>246</v>
      </c>
      <c r="B76" s="1">
        <v>9.1058422719998089E-2</v>
      </c>
      <c r="C76" s="1"/>
      <c r="D76" s="1">
        <v>246</v>
      </c>
      <c r="E76" s="1">
        <v>6.6700120775605276E-2</v>
      </c>
      <c r="F76" s="1"/>
      <c r="G76" s="1">
        <v>246</v>
      </c>
      <c r="H76" s="1">
        <v>6.9259003010132214E-2</v>
      </c>
      <c r="I76" s="1"/>
      <c r="J76" s="1"/>
      <c r="K76" s="1"/>
    </row>
    <row r="77" spans="1:11" ht="15" x14ac:dyDescent="0.25">
      <c r="A77" s="1">
        <v>248</v>
      </c>
      <c r="B77" s="1">
        <v>9.7341551972347395E-2</v>
      </c>
      <c r="C77" s="1"/>
      <c r="D77" s="1">
        <v>248</v>
      </c>
      <c r="E77" s="1">
        <v>7.0997757058028355E-2</v>
      </c>
      <c r="F77" s="1"/>
      <c r="G77" s="1">
        <v>248</v>
      </c>
      <c r="H77" s="1">
        <v>7.3747055220970248E-2</v>
      </c>
      <c r="I77" s="1"/>
      <c r="J77" s="1"/>
      <c r="K77" s="1"/>
    </row>
    <row r="78" spans="1:11" ht="15" x14ac:dyDescent="0.25">
      <c r="A78" s="1">
        <v>250</v>
      </c>
      <c r="B78" s="1">
        <v>0.10412905429465713</v>
      </c>
      <c r="C78" s="1"/>
      <c r="D78" s="1">
        <v>250</v>
      </c>
      <c r="E78" s="1">
        <v>7.562292088098499E-2</v>
      </c>
      <c r="F78" s="1"/>
      <c r="G78" s="1">
        <v>250</v>
      </c>
      <c r="H78" s="1">
        <v>7.8581099185496939E-2</v>
      </c>
      <c r="I78" s="1"/>
      <c r="J78" s="1"/>
      <c r="K78" s="1"/>
    </row>
    <row r="79" spans="1:11" ht="15" x14ac:dyDescent="0.25">
      <c r="A79" s="1">
        <v>252</v>
      </c>
      <c r="B79" s="1">
        <v>0.11146589659081685</v>
      </c>
      <c r="C79" s="1"/>
      <c r="D79" s="1">
        <v>252</v>
      </c>
      <c r="E79" s="1">
        <v>8.0604305116538155E-2</v>
      </c>
      <c r="F79" s="1"/>
      <c r="G79" s="1">
        <v>252</v>
      </c>
      <c r="H79" s="1">
        <v>8.3791826727082519E-2</v>
      </c>
      <c r="I79" s="1"/>
      <c r="J79" s="1"/>
      <c r="K79" s="1"/>
    </row>
    <row r="80" spans="1:11" ht="15" x14ac:dyDescent="0.25">
      <c r="A80" s="1">
        <v>254</v>
      </c>
      <c r="B80" s="1">
        <v>0.1194010456506498</v>
      </c>
      <c r="C80" s="1"/>
      <c r="D80" s="1">
        <v>254</v>
      </c>
      <c r="E80" s="1">
        <v>8.5973300687994803E-2</v>
      </c>
      <c r="F80" s="1"/>
      <c r="G80" s="1">
        <v>254</v>
      </c>
      <c r="H80" s="1">
        <v>8.9412835464492968E-2</v>
      </c>
      <c r="I80" s="1"/>
      <c r="J80" s="1"/>
      <c r="K80" s="1"/>
    </row>
    <row r="81" spans="1:11" ht="15" x14ac:dyDescent="0.25">
      <c r="A81" s="1">
        <v>256</v>
      </c>
      <c r="B81" s="1">
        <v>0.12798772373549328</v>
      </c>
      <c r="C81" s="1"/>
      <c r="D81" s="1">
        <v>256</v>
      </c>
      <c r="E81" s="1">
        <v>9.1764237235609669E-2</v>
      </c>
      <c r="F81" s="1"/>
      <c r="G81" s="1">
        <v>256</v>
      </c>
      <c r="H81" s="1">
        <v>9.5480884495087071E-2</v>
      </c>
      <c r="I81" s="1"/>
      <c r="J81" s="1"/>
      <c r="K81" s="1"/>
    </row>
    <row r="82" spans="1:11" ht="15" x14ac:dyDescent="0.25">
      <c r="A82" s="1">
        <v>258</v>
      </c>
      <c r="B82" s="1">
        <v>0.13728364126547166</v>
      </c>
      <c r="C82" s="1"/>
      <c r="D82" s="1">
        <v>258</v>
      </c>
      <c r="E82" s="1">
        <v>9.8014636199711291E-2</v>
      </c>
      <c r="F82" s="1"/>
      <c r="G82" s="1">
        <v>258</v>
      </c>
      <c r="H82" s="1">
        <v>0.10203616107982838</v>
      </c>
      <c r="I82" s="1"/>
      <c r="J82" s="1"/>
      <c r="K82" s="1"/>
    </row>
    <row r="83" spans="1:11" ht="15" x14ac:dyDescent="0.25">
      <c r="A83" s="1">
        <v>260</v>
      </c>
      <c r="B83" s="1">
        <v>0.14735118988613394</v>
      </c>
      <c r="C83" s="1"/>
      <c r="D83" s="1">
        <v>260</v>
      </c>
      <c r="E83" s="1">
        <v>0.10476547349874443</v>
      </c>
      <c r="F83" s="1"/>
      <c r="G83" s="1">
        <v>260</v>
      </c>
      <c r="H83" s="1">
        <v>0.10912255436868357</v>
      </c>
      <c r="I83" s="1"/>
      <c r="J83" s="1"/>
      <c r="K83" s="1"/>
    </row>
    <row r="84" spans="1:11" ht="15" x14ac:dyDescent="0.25">
      <c r="A84" s="1">
        <v>262</v>
      </c>
      <c r="B84" s="1">
        <v>0.15825757379416128</v>
      </c>
      <c r="C84" s="1"/>
      <c r="D84" s="1">
        <v>262</v>
      </c>
      <c r="E84" s="1">
        <v>0.11206144746881175</v>
      </c>
      <c r="F84" s="1"/>
      <c r="G84" s="1">
        <v>262</v>
      </c>
      <c r="H84" s="1">
        <v>0.11678793029416379</v>
      </c>
      <c r="I84" s="1"/>
      <c r="J84" s="1"/>
      <c r="K84" s="1"/>
    </row>
    <row r="85" spans="1:11" ht="15" x14ac:dyDescent="0.25">
      <c r="A85" s="1">
        <v>264</v>
      </c>
      <c r="B85" s="1">
        <v>0.17007485051822002</v>
      </c>
      <c r="C85" s="1"/>
      <c r="D85" s="1">
        <v>264</v>
      </c>
      <c r="E85" s="1">
        <v>0.11995124574104699</v>
      </c>
      <c r="F85" s="1"/>
      <c r="G85" s="1">
        <v>264</v>
      </c>
      <c r="H85" s="1">
        <v>0.12508439926311055</v>
      </c>
      <c r="I85" s="1"/>
      <c r="J85" s="1"/>
      <c r="K85" s="1"/>
    </row>
    <row r="86" spans="1:11" ht="15" x14ac:dyDescent="0.25">
      <c r="A86" s="1">
        <v>266</v>
      </c>
      <c r="B86" s="1">
        <v>0.18287984421146941</v>
      </c>
      <c r="C86" s="1"/>
      <c r="D86" s="1">
        <v>266</v>
      </c>
      <c r="E86" s="1">
        <v>0.12848780214301048</v>
      </c>
      <c r="F86" s="1"/>
      <c r="G86" s="1">
        <v>266</v>
      </c>
      <c r="H86" s="1">
        <v>0.13406856505156328</v>
      </c>
      <c r="I86" s="1"/>
      <c r="J86" s="1"/>
      <c r="K86" s="1"/>
    </row>
    <row r="87" spans="1:11" ht="15" x14ac:dyDescent="0.25">
      <c r="A87" s="1">
        <v>268</v>
      </c>
      <c r="B87" s="1">
        <v>0.1967538847962953</v>
      </c>
      <c r="C87" s="1"/>
      <c r="D87" s="1">
        <v>268</v>
      </c>
      <c r="E87" s="1">
        <v>0.13772853137895769</v>
      </c>
      <c r="F87" s="1"/>
      <c r="G87" s="1">
        <v>268</v>
      </c>
      <c r="H87" s="1">
        <v>0.14380173919368022</v>
      </c>
      <c r="I87" s="1"/>
      <c r="J87" s="1"/>
      <c r="K87" s="1"/>
    </row>
    <row r="88" spans="1:11" ht="15" x14ac:dyDescent="0.25">
      <c r="A88" s="1">
        <v>270</v>
      </c>
      <c r="B88" s="1">
        <v>0.21178231499312106</v>
      </c>
      <c r="C88" s="1"/>
      <c r="D88" s="1">
        <v>270</v>
      </c>
      <c r="E88" s="1">
        <v>0.14773552501072396</v>
      </c>
      <c r="F88" s="1"/>
      <c r="G88" s="1">
        <v>270</v>
      </c>
      <c r="H88" s="1">
        <v>0.15435009997657034</v>
      </c>
      <c r="I88" s="1"/>
      <c r="J88" s="1"/>
      <c r="K88" s="1"/>
    </row>
    <row r="89" spans="1:11" ht="15" x14ac:dyDescent="0.25">
      <c r="A89" s="1">
        <v>272</v>
      </c>
      <c r="B89" s="1">
        <v>0.22805369453296964</v>
      </c>
      <c r="C89" s="1"/>
      <c r="D89" s="1">
        <v>272</v>
      </c>
      <c r="E89" s="1">
        <v>0.15857568695119817</v>
      </c>
      <c r="F89" s="1"/>
      <c r="G89" s="1">
        <v>272</v>
      </c>
      <c r="H89" s="1">
        <v>0.16578476872638626</v>
      </c>
      <c r="I89" s="1"/>
      <c r="J89" s="1"/>
      <c r="K89" s="1"/>
    </row>
    <row r="90" spans="1:11" ht="15" x14ac:dyDescent="0.25">
      <c r="A90" s="1">
        <v>274</v>
      </c>
      <c r="B90" s="1">
        <v>0.2456586171701709</v>
      </c>
      <c r="C90" s="1"/>
      <c r="D90" s="1">
        <v>274</v>
      </c>
      <c r="E90" s="1">
        <v>0.17032078011781793</v>
      </c>
      <c r="F90" s="1"/>
      <c r="G90" s="1">
        <v>274</v>
      </c>
      <c r="H90" s="1">
        <v>0.17818176822902976</v>
      </c>
      <c r="I90" s="1"/>
      <c r="J90" s="1"/>
      <c r="K90" s="1"/>
    </row>
    <row r="91" spans="1:11" ht="15" x14ac:dyDescent="0.25">
      <c r="A91" s="1">
        <v>276</v>
      </c>
      <c r="B91" s="1">
        <v>0.26468804241172805</v>
      </c>
      <c r="C91" s="1"/>
      <c r="D91" s="1">
        <v>276</v>
      </c>
      <c r="E91" s="1">
        <v>0.18304734791356125</v>
      </c>
      <c r="F91" s="1"/>
      <c r="G91" s="1">
        <v>276</v>
      </c>
      <c r="H91" s="1">
        <v>0.19162181874993778</v>
      </c>
      <c r="I91" s="1"/>
      <c r="J91" s="1"/>
      <c r="K91" s="1"/>
    </row>
    <row r="92" spans="1:11" ht="15" x14ac:dyDescent="0.25">
      <c r="A92" s="1">
        <v>278</v>
      </c>
      <c r="B92" s="1">
        <v>0.28523103176507658</v>
      </c>
      <c r="C92" s="1"/>
      <c r="D92" s="1">
        <v>278</v>
      </c>
      <c r="E92" s="1">
        <v>0.19683646469812044</v>
      </c>
      <c r="F92" s="1"/>
      <c r="G92" s="1">
        <v>278</v>
      </c>
      <c r="H92" s="1">
        <v>0.20618991617904003</v>
      </c>
      <c r="I92" s="1"/>
      <c r="J92" s="1"/>
      <c r="K92" s="1"/>
    </row>
    <row r="93" spans="1:11" ht="15" x14ac:dyDescent="0.25">
      <c r="A93" s="1">
        <v>280</v>
      </c>
      <c r="B93" s="1">
        <v>0.30737177128716708</v>
      </c>
      <c r="C93" s="1"/>
      <c r="D93" s="1">
        <v>280</v>
      </c>
      <c r="E93" s="1">
        <v>0.2117732583784977</v>
      </c>
      <c r="F93" s="1"/>
      <c r="G93" s="1">
        <v>280</v>
      </c>
      <c r="H93" s="1">
        <v>0.22197462448343119</v>
      </c>
      <c r="I93" s="1"/>
      <c r="J93" s="1"/>
      <c r="K93" s="1"/>
    </row>
    <row r="94" spans="1:11" ht="15" x14ac:dyDescent="0.25">
      <c r="A94" s="1">
        <v>282</v>
      </c>
      <c r="B94" s="1">
        <v>0.33118576196882255</v>
      </c>
      <c r="C94" s="1"/>
      <c r="D94" s="1">
        <v>282</v>
      </c>
      <c r="E94" s="1">
        <v>0.22794613586779688</v>
      </c>
      <c r="F94" s="1"/>
      <c r="G94" s="1">
        <v>282</v>
      </c>
      <c r="H94" s="1">
        <v>0.23906700134480419</v>
      </c>
      <c r="I94" s="1"/>
      <c r="J94" s="1"/>
      <c r="K94" s="1"/>
    </row>
    <row r="95" spans="1:11" ht="15" x14ac:dyDescent="0.25">
      <c r="A95" s="1">
        <v>284</v>
      </c>
      <c r="B95" s="1">
        <v>0.35673507205107147</v>
      </c>
      <c r="C95" s="1"/>
      <c r="D95" s="1">
        <v>284</v>
      </c>
      <c r="E95" s="1">
        <v>0.24544562891521182</v>
      </c>
      <c r="F95" s="1"/>
      <c r="G95" s="1">
        <v>284</v>
      </c>
      <c r="H95" s="1">
        <v>0.25755906247525828</v>
      </c>
      <c r="I95" s="1"/>
      <c r="J95" s="1"/>
      <c r="K95" s="1"/>
    </row>
    <row r="96" spans="1:11" ht="15" x14ac:dyDescent="0.25">
      <c r="A96" s="1">
        <v>286</v>
      </c>
      <c r="B96" s="1">
        <v>0.38406257720462533</v>
      </c>
      <c r="C96" s="1"/>
      <c r="D96" s="1">
        <v>286</v>
      </c>
      <c r="E96" s="1">
        <v>0.2643627646353045</v>
      </c>
      <c r="F96" s="1"/>
      <c r="G96" s="1">
        <v>286</v>
      </c>
      <c r="H96" s="1">
        <v>0.27754167816359243</v>
      </c>
      <c r="I96" s="1"/>
      <c r="J96" s="1"/>
      <c r="K96" s="1"/>
    </row>
    <row r="97" spans="1:11" ht="15" x14ac:dyDescent="0.25">
      <c r="A97" s="1">
        <v>288</v>
      </c>
      <c r="B97" s="1">
        <v>0.41318517321273929</v>
      </c>
      <c r="C97" s="1"/>
      <c r="D97" s="1">
        <v>288</v>
      </c>
      <c r="E97" s="1">
        <v>0.28478685354774091</v>
      </c>
      <c r="F97" s="1"/>
      <c r="G97" s="1">
        <v>288</v>
      </c>
      <c r="H97" s="1">
        <v>0.29910178748954841</v>
      </c>
      <c r="I97" s="1"/>
      <c r="J97" s="1"/>
      <c r="K97" s="1"/>
    </row>
    <row r="98" spans="1:11" ht="15" x14ac:dyDescent="0.25">
      <c r="A98" s="1">
        <v>290</v>
      </c>
      <c r="B98" s="1">
        <v>0.44408603929137414</v>
      </c>
      <c r="C98" s="1"/>
      <c r="D98" s="1">
        <v>290</v>
      </c>
      <c r="E98" s="1">
        <v>0.30680258054750797</v>
      </c>
      <c r="F98" s="1"/>
      <c r="G98" s="1">
        <v>290</v>
      </c>
      <c r="H98" s="1">
        <v>0.32231881484478453</v>
      </c>
      <c r="I98" s="1"/>
      <c r="J98" s="1"/>
      <c r="K98" s="1"/>
    </row>
    <row r="99" spans="1:11" ht="15" x14ac:dyDescent="0.25">
      <c r="A99" s="1">
        <v>292</v>
      </c>
      <c r="B99" s="1">
        <v>0.4767061650065848</v>
      </c>
      <c r="C99" s="1"/>
      <c r="D99" s="1">
        <v>292</v>
      </c>
      <c r="E99" s="1">
        <v>0.33048628454489748</v>
      </c>
      <c r="F99" s="1"/>
      <c r="G99" s="1">
        <v>292</v>
      </c>
      <c r="H99" s="1">
        <v>0.34726018470072706</v>
      </c>
      <c r="I99" s="1"/>
      <c r="J99" s="1"/>
      <c r="K99" s="1"/>
    </row>
    <row r="100" spans="1:11" ht="15" x14ac:dyDescent="0.25">
      <c r="A100" s="1">
        <v>294</v>
      </c>
      <c r="B100" s="1">
        <v>0.51093553235373679</v>
      </c>
      <c r="C100" s="1"/>
      <c r="D100" s="1">
        <v>294</v>
      </c>
      <c r="E100" s="1">
        <v>0.3559013254277783</v>
      </c>
      <c r="F100" s="1"/>
      <c r="G100" s="1">
        <v>294</v>
      </c>
      <c r="H100" s="1">
        <v>0.37397586008468109</v>
      </c>
      <c r="I100" s="1"/>
      <c r="J100" s="1"/>
      <c r="K100" s="1"/>
    </row>
    <row r="101" spans="1:11" ht="15" x14ac:dyDescent="0.25">
      <c r="A101" s="1">
        <v>296</v>
      </c>
      <c r="B101" s="1">
        <v>0.54660456145183201</v>
      </c>
      <c r="C101" s="1"/>
      <c r="D101" s="1">
        <v>296</v>
      </c>
      <c r="E101" s="1">
        <v>0.38309246871354874</v>
      </c>
      <c r="F101" s="1"/>
      <c r="G101" s="1">
        <v>296</v>
      </c>
      <c r="H101" s="1">
        <v>0.40249188515373024</v>
      </c>
      <c r="I101" s="1"/>
      <c r="J101" s="1"/>
      <c r="K101" s="1"/>
    </row>
    <row r="102" spans="1:11" ht="15" x14ac:dyDescent="0.25">
      <c r="A102" s="1">
        <v>298</v>
      </c>
      <c r="B102" s="1">
        <v>0.58347666551406929</v>
      </c>
      <c r="C102" s="1"/>
      <c r="D102" s="1">
        <v>298</v>
      </c>
      <c r="E102" s="1">
        <v>0.41207927600973659</v>
      </c>
      <c r="F102" s="1"/>
      <c r="G102" s="1">
        <v>298</v>
      </c>
      <c r="H102" s="1">
        <v>0.43280300004654593</v>
      </c>
      <c r="I102" s="1"/>
      <c r="J102" s="1"/>
      <c r="K102" s="1"/>
    </row>
    <row r="103" spans="1:11" ht="15" x14ac:dyDescent="0.25">
      <c r="A103" s="1">
        <v>300</v>
      </c>
      <c r="B103" s="1">
        <v>0.62124298377557841</v>
      </c>
      <c r="C103" s="1"/>
      <c r="D103" s="1">
        <v>300</v>
      </c>
      <c r="E103" s="1">
        <v>0.44284858061364896</v>
      </c>
      <c r="F103" s="1"/>
      <c r="G103" s="1">
        <v>300</v>
      </c>
      <c r="H103" s="1">
        <v>0.46486452298998138</v>
      </c>
      <c r="I103" s="1"/>
      <c r="J103" s="1"/>
      <c r="K103" s="1"/>
    </row>
    <row r="104" spans="1:11" ht="15" x14ac:dyDescent="0.25">
      <c r="A104" s="1">
        <v>302</v>
      </c>
      <c r="B104" s="1">
        <v>0.6595205172912646</v>
      </c>
      <c r="C104" s="1"/>
      <c r="D104" s="1">
        <v>302</v>
      </c>
      <c r="E104" s="1">
        <v>0.47534625823001087</v>
      </c>
      <c r="F104" s="1"/>
      <c r="G104" s="1">
        <v>302</v>
      </c>
      <c r="H104" s="1">
        <v>0.49858386270180843</v>
      </c>
      <c r="I104" s="1"/>
      <c r="J104" s="1"/>
      <c r="K104" s="1"/>
    </row>
    <row r="105" spans="1:11" ht="15" x14ac:dyDescent="0.25">
      <c r="A105" s="1">
        <v>304</v>
      </c>
      <c r="B105" s="1">
        <v>0.69785491503624741</v>
      </c>
      <c r="C105" s="1"/>
      <c r="D105" s="1">
        <v>304</v>
      </c>
      <c r="E105" s="1">
        <v>0.50946867476850721</v>
      </c>
      <c r="F105" s="1"/>
      <c r="G105" s="1">
        <v>304</v>
      </c>
      <c r="H105" s="1">
        <v>0.53381222826372765</v>
      </c>
      <c r="I105" s="1"/>
      <c r="J105" s="1"/>
      <c r="K105" s="1"/>
    </row>
    <row r="106" spans="1:11" ht="15" x14ac:dyDescent="0.25">
      <c r="A106" s="1">
        <v>306</v>
      </c>
      <c r="B106" s="1">
        <v>0.73572897707410778</v>
      </c>
      <c r="C106" s="1"/>
      <c r="D106" s="1">
        <v>306</v>
      </c>
      <c r="E106" s="1">
        <v>0.54505440068380784</v>
      </c>
      <c r="F106" s="1"/>
      <c r="G106" s="1">
        <v>306</v>
      </c>
      <c r="H106" s="1">
        <v>0.57033732700106299</v>
      </c>
      <c r="I106" s="1"/>
      <c r="J106" s="1"/>
      <c r="K106" s="1"/>
    </row>
    <row r="107" spans="1:11" ht="15" x14ac:dyDescent="0.25">
      <c r="A107" s="1">
        <v>308</v>
      </c>
      <c r="B107" s="1">
        <v>0.77257750635967559</v>
      </c>
      <c r="C107" s="1"/>
      <c r="D107" s="1">
        <v>308</v>
      </c>
      <c r="E107" s="1">
        <v>0.58187700660143016</v>
      </c>
      <c r="F107" s="1"/>
      <c r="G107" s="1">
        <v>308</v>
      </c>
      <c r="H107" s="1">
        <v>0.60787805131661665</v>
      </c>
      <c r="I107" s="1"/>
      <c r="J107" s="1"/>
      <c r="K107" s="1"/>
    </row>
    <row r="108" spans="1:11" ht="15" x14ac:dyDescent="0.25">
      <c r="A108" s="1">
        <v>310</v>
      </c>
      <c r="B108" s="1">
        <v>0.80780844439257726</v>
      </c>
      <c r="C108" s="1"/>
      <c r="D108" s="1">
        <v>310</v>
      </c>
      <c r="E108" s="1">
        <v>0.61963996471264715</v>
      </c>
      <c r="F108" s="1"/>
      <c r="G108" s="1">
        <v>310</v>
      </c>
      <c r="H108" s="1">
        <v>0.64608230404971367</v>
      </c>
      <c r="I108" s="1"/>
      <c r="J108" s="1"/>
      <c r="K108" s="1"/>
    </row>
    <row r="109" spans="1:11" ht="15" x14ac:dyDescent="0.25">
      <c r="A109" s="1">
        <v>312</v>
      </c>
      <c r="B109" s="1">
        <v>0.84082933076618627</v>
      </c>
      <c r="C109" s="1"/>
      <c r="D109" s="1">
        <v>312</v>
      </c>
      <c r="E109" s="1">
        <v>0.65797482454924561</v>
      </c>
      <c r="F109" s="1"/>
      <c r="G109" s="1">
        <v>312</v>
      </c>
      <c r="H109" s="1">
        <v>0.68452913689638528</v>
      </c>
      <c r="I109" s="1"/>
      <c r="J109" s="1"/>
      <c r="K109" s="1"/>
    </row>
    <row r="110" spans="1:11" ht="15" x14ac:dyDescent="0.25">
      <c r="A110" s="1">
        <v>314</v>
      </c>
      <c r="B110" s="1">
        <v>0.87107717332975365</v>
      </c>
      <c r="C110" s="1"/>
      <c r="D110" s="1">
        <v>314</v>
      </c>
      <c r="E110" s="1">
        <v>0.69644384734858356</v>
      </c>
      <c r="F110" s="1"/>
      <c r="G110" s="1">
        <v>314</v>
      </c>
      <c r="H110" s="1">
        <v>0.72273621376779862</v>
      </c>
      <c r="I110" s="1"/>
      <c r="J110" s="1"/>
      <c r="K110" s="1"/>
    </row>
    <row r="111" spans="1:11" ht="15" x14ac:dyDescent="0.25">
      <c r="A111" s="1">
        <v>316</v>
      </c>
      <c r="B111" s="1">
        <v>0.89804900582319913</v>
      </c>
      <c r="C111" s="1"/>
      <c r="D111" s="1">
        <v>316</v>
      </c>
      <c r="E111" s="1">
        <v>0.73454810589166275</v>
      </c>
      <c r="F111" s="1"/>
      <c r="G111" s="1">
        <v>316</v>
      </c>
      <c r="H111" s="1">
        <v>0.76017321358809653</v>
      </c>
      <c r="I111" s="1"/>
      <c r="J111" s="1"/>
      <c r="K111" s="1"/>
    </row>
    <row r="112" spans="1:11" ht="15" x14ac:dyDescent="0.25">
      <c r="A112" s="1">
        <v>318</v>
      </c>
      <c r="B112" s="1">
        <v>0.92132995811784257</v>
      </c>
      <c r="C112" s="1"/>
      <c r="D112" s="1">
        <v>318</v>
      </c>
      <c r="E112" s="1">
        <v>0.77174164000404544</v>
      </c>
      <c r="F112" s="1"/>
      <c r="G112" s="1">
        <v>318</v>
      </c>
      <c r="H112" s="1">
        <v>0.79628114885757995</v>
      </c>
      <c r="I112" s="1"/>
      <c r="J112" s="1"/>
      <c r="K112" s="1"/>
    </row>
    <row r="113" spans="1:11" ht="15" x14ac:dyDescent="0.25">
      <c r="A113" s="1">
        <v>320</v>
      </c>
      <c r="B113" s="1">
        <v>0.94061573052044412</v>
      </c>
      <c r="C113" s="1"/>
      <c r="D113" s="1">
        <v>320</v>
      </c>
      <c r="E113" s="1">
        <v>0.8074515979011937</v>
      </c>
      <c r="F113" s="1"/>
      <c r="G113" s="1">
        <v>320</v>
      </c>
      <c r="H113" s="1">
        <v>0.83049675401636625</v>
      </c>
      <c r="I113" s="1"/>
      <c r="J113" s="1"/>
      <c r="K113" s="1"/>
    </row>
    <row r="114" spans="1:11" ht="15" x14ac:dyDescent="0.25">
      <c r="A114" s="1">
        <v>322</v>
      </c>
      <c r="B114" s="1">
        <v>0.95572699027412855</v>
      </c>
      <c r="C114" s="1"/>
      <c r="D114" s="1">
        <v>322</v>
      </c>
      <c r="E114" s="1">
        <v>0.8411034505935161</v>
      </c>
      <c r="F114" s="1"/>
      <c r="G114" s="1">
        <v>322</v>
      </c>
      <c r="H114" s="1">
        <v>0.86228021886163686</v>
      </c>
      <c r="I114" s="1"/>
      <c r="J114" s="1"/>
      <c r="K114" s="1"/>
    </row>
    <row r="115" spans="1:11" ht="15" x14ac:dyDescent="0.25">
      <c r="A115" s="1">
        <v>324</v>
      </c>
      <c r="B115" s="1">
        <v>0.96661429116275732</v>
      </c>
      <c r="C115" s="1"/>
      <c r="D115" s="1">
        <v>324</v>
      </c>
      <c r="E115" s="1">
        <v>0.87214947301849521</v>
      </c>
      <c r="F115" s="1"/>
      <c r="G115" s="1">
        <v>324</v>
      </c>
      <c r="H115" s="1">
        <v>0.89114378967268459</v>
      </c>
      <c r="I115" s="1"/>
      <c r="J115" s="1"/>
      <c r="K115" s="1"/>
    </row>
    <row r="116" spans="1:11" ht="15" x14ac:dyDescent="0.25">
      <c r="A116" s="1">
        <v>326</v>
      </c>
      <c r="B116" s="1">
        <v>0.97335342781251666</v>
      </c>
      <c r="C116" s="1"/>
      <c r="D116" s="1">
        <v>326</v>
      </c>
      <c r="E116" s="1">
        <v>0.90009792887149542</v>
      </c>
      <c r="F116" s="1"/>
      <c r="G116" s="1">
        <v>326</v>
      </c>
      <c r="H116" s="1">
        <v>0.91667832893118995</v>
      </c>
      <c r="I116" s="1"/>
      <c r="J116" s="1"/>
      <c r="K116" s="1"/>
    </row>
    <row r="117" spans="1:11" ht="15" x14ac:dyDescent="0.25">
      <c r="A117" s="1">
        <v>328</v>
      </c>
      <c r="B117" s="1">
        <v>0.97613239148728437</v>
      </c>
      <c r="C117" s="1"/>
      <c r="D117" s="1">
        <v>328</v>
      </c>
      <c r="E117" s="1">
        <v>0.92453997418873657</v>
      </c>
      <c r="F117" s="1"/>
      <c r="G117" s="1">
        <v>328</v>
      </c>
      <c r="H117" s="1">
        <v>0.93857495964171278</v>
      </c>
      <c r="I117" s="1"/>
      <c r="J117" s="1"/>
      <c r="K117" s="1"/>
    </row>
    <row r="118" spans="1:11" ht="15" x14ac:dyDescent="0.25">
      <c r="A118" s="1">
        <v>330</v>
      </c>
      <c r="B118" s="1">
        <v>0.97523204238149586</v>
      </c>
      <c r="C118" s="1"/>
      <c r="D118" s="1">
        <v>330</v>
      </c>
      <c r="E118" s="1">
        <v>0.9451713540136758</v>
      </c>
      <c r="F118" s="1"/>
      <c r="G118" s="1">
        <v>330</v>
      </c>
      <c r="H118" s="1">
        <v>0.95663946361972951</v>
      </c>
      <c r="I118" s="1"/>
      <c r="J118" s="1"/>
      <c r="K118" s="1"/>
    </row>
    <row r="119" spans="1:11" ht="15" x14ac:dyDescent="0.25">
      <c r="A119" s="1">
        <v>332</v>
      </c>
      <c r="B119" s="1">
        <v>0.97100310484353292</v>
      </c>
      <c r="C119" s="1"/>
      <c r="D119" s="1">
        <v>332</v>
      </c>
      <c r="E119" s="1">
        <v>0.96180654503004559</v>
      </c>
      <c r="F119" s="1"/>
      <c r="G119" s="1">
        <v>332</v>
      </c>
      <c r="H119" s="1">
        <v>0.97079806526723667</v>
      </c>
      <c r="I119" s="1"/>
      <c r="J119" s="1"/>
      <c r="K119" s="1"/>
    </row>
    <row r="120" spans="1:11" ht="15" x14ac:dyDescent="0.25">
      <c r="A120" s="1">
        <v>334</v>
      </c>
      <c r="B120" s="1">
        <v>0.96384210605399911</v>
      </c>
      <c r="C120" s="1"/>
      <c r="D120" s="1">
        <v>334</v>
      </c>
      <c r="E120" s="1">
        <v>0.97438399893021388</v>
      </c>
      <c r="F120" s="1"/>
      <c r="G120" s="1">
        <v>334</v>
      </c>
      <c r="H120" s="1">
        <v>0.98109441232947869</v>
      </c>
      <c r="I120" s="1"/>
      <c r="J120" s="1"/>
      <c r="K120" s="1"/>
    </row>
    <row r="121" spans="1:11" ht="15" x14ac:dyDescent="0.25">
      <c r="A121" s="1">
        <v>336</v>
      </c>
      <c r="B121" s="1">
        <v>0.95416850576113577</v>
      </c>
      <c r="C121" s="1"/>
      <c r="D121" s="1">
        <v>336</v>
      </c>
      <c r="E121" s="1">
        <v>0.98296235749605687</v>
      </c>
      <c r="F121" s="1"/>
      <c r="G121" s="1">
        <v>336</v>
      </c>
      <c r="H121" s="1">
        <v>0.98767871045168698</v>
      </c>
      <c r="I121" s="1"/>
      <c r="J121" s="1"/>
      <c r="K121" s="1"/>
    </row>
    <row r="122" spans="1:11" ht="15" x14ac:dyDescent="0.25">
      <c r="A122" s="1">
        <v>338</v>
      </c>
      <c r="B122" s="1">
        <v>0.94240465778341864</v>
      </c>
      <c r="C122" s="1"/>
      <c r="D122" s="1">
        <v>338</v>
      </c>
      <c r="E122" s="1">
        <v>0.98770868115719457</v>
      </c>
      <c r="F122" s="1"/>
      <c r="G122" s="1">
        <v>338</v>
      </c>
      <c r="H122" s="1">
        <v>0.99079085179555992</v>
      </c>
      <c r="I122" s="1"/>
      <c r="J122" s="1"/>
      <c r="K122" s="1"/>
    </row>
    <row r="123" spans="1:11" ht="15" x14ac:dyDescent="0.25">
      <c r="A123" s="1">
        <v>340</v>
      </c>
      <c r="B123" s="1">
        <v>0.92895956478020303</v>
      </c>
      <c r="C123" s="1"/>
      <c r="D123" s="1">
        <v>340</v>
      </c>
      <c r="E123" s="1">
        <v>0.98888062651129927</v>
      </c>
      <c r="F123" s="1"/>
      <c r="G123" s="1">
        <v>340</v>
      </c>
      <c r="H123" s="1">
        <v>0.99073985993744573</v>
      </c>
      <c r="I123" s="1"/>
      <c r="J123" s="1"/>
      <c r="K123" s="1"/>
    </row>
    <row r="124" spans="1:11" ht="15" x14ac:dyDescent="0.25">
      <c r="A124" s="1">
        <v>342</v>
      </c>
      <c r="B124" s="1">
        <v>0.91421676582498734</v>
      </c>
      <c r="C124" s="1"/>
      <c r="D124" s="1">
        <v>342</v>
      </c>
      <c r="E124" s="1">
        <v>0.98680498486033308</v>
      </c>
      <c r="F124" s="1"/>
      <c r="G124" s="1">
        <v>342</v>
      </c>
      <c r="H124" s="1">
        <v>0.98788202773818112</v>
      </c>
      <c r="I124" s="1"/>
      <c r="J124" s="1"/>
      <c r="K124" s="1"/>
    </row>
    <row r="125" spans="1:11" ht="15" x14ac:dyDescent="0.25">
      <c r="A125" s="1">
        <v>344</v>
      </c>
      <c r="B125" s="1">
        <v>0.89852621007279387</v>
      </c>
      <c r="C125" s="1"/>
      <c r="D125" s="1">
        <v>344</v>
      </c>
      <c r="E125" s="1">
        <v>0.98185503034936028</v>
      </c>
      <c r="F125" s="1"/>
      <c r="G125" s="1">
        <v>344</v>
      </c>
      <c r="H125" s="1">
        <v>0.9825998252412671</v>
      </c>
      <c r="I125" s="1"/>
      <c r="J125" s="1"/>
      <c r="K125" s="1"/>
    </row>
    <row r="126" spans="1:11" ht="15" x14ac:dyDescent="0.25">
      <c r="A126" s="1">
        <v>346</v>
      </c>
      <c r="B126" s="1">
        <v>0.88219964734865053</v>
      </c>
      <c r="C126" s="1"/>
      <c r="D126" s="1">
        <v>346</v>
      </c>
      <c r="E126" s="1">
        <v>0.97442880154306066</v>
      </c>
      <c r="F126" s="1"/>
      <c r="G126" s="1">
        <v>346</v>
      </c>
      <c r="H126" s="1">
        <v>0.97528313274834333</v>
      </c>
      <c r="I126" s="1"/>
      <c r="J126" s="1"/>
      <c r="K126" s="1"/>
    </row>
    <row r="127" spans="1:11" ht="15" x14ac:dyDescent="0.25">
      <c r="A127" s="1">
        <v>348</v>
      </c>
      <c r="B127" s="1">
        <v>0.86550889804713838</v>
      </c>
      <c r="C127" s="1"/>
      <c r="D127" s="1">
        <v>348</v>
      </c>
      <c r="E127" s="1">
        <v>0.96492989185741096</v>
      </c>
      <c r="F127" s="1"/>
      <c r="G127" s="1">
        <v>348</v>
      </c>
      <c r="H127" s="1">
        <v>0.96631375301393407</v>
      </c>
      <c r="I127" s="1"/>
      <c r="J127" s="1"/>
      <c r="K127" s="1"/>
    </row>
    <row r="128" spans="1:11" ht="15" x14ac:dyDescent="0.25">
      <c r="A128" s="1">
        <v>350</v>
      </c>
      <c r="B128" s="1">
        <v>0.84868631911536674</v>
      </c>
      <c r="C128" s="1"/>
      <c r="D128" s="1">
        <v>350</v>
      </c>
      <c r="E128" s="1">
        <v>0.95375169986827435</v>
      </c>
      <c r="F128" s="1"/>
      <c r="G128" s="1">
        <v>350</v>
      </c>
      <c r="H128" s="1">
        <v>0.95605359354830011</v>
      </c>
      <c r="I128" s="1"/>
      <c r="J128" s="1"/>
      <c r="K128" s="1"/>
    </row>
    <row r="129" spans="1:11" ht="15" x14ac:dyDescent="0.25">
      <c r="A129" s="1">
        <v>352</v>
      </c>
      <c r="B129" s="1">
        <v>0.83192682174470178</v>
      </c>
      <c r="C129" s="1"/>
      <c r="D129" s="1">
        <v>352</v>
      </c>
      <c r="E129" s="1">
        <v>0.94126551052051244</v>
      </c>
      <c r="F129" s="1"/>
      <c r="G129" s="1">
        <v>352</v>
      </c>
      <c r="H129" s="1">
        <v>0.94483645935369853</v>
      </c>
      <c r="I129" s="1"/>
      <c r="J129" s="1"/>
      <c r="K129" s="1"/>
    </row>
    <row r="130" spans="1:11" ht="15" x14ac:dyDescent="0.25">
      <c r="A130" s="1">
        <v>354</v>
      </c>
      <c r="B130" s="1">
        <v>0.81539088392558978</v>
      </c>
      <c r="C130" s="1"/>
      <c r="D130" s="1">
        <v>354</v>
      </c>
      <c r="E130" s="1">
        <v>0.92781231755881333</v>
      </c>
      <c r="F130" s="1"/>
      <c r="G130" s="1">
        <v>354</v>
      </c>
      <c r="H130" s="1">
        <v>0.93296308771004166</v>
      </c>
      <c r="I130" s="1"/>
      <c r="J130" s="1"/>
      <c r="K130" s="1"/>
    </row>
    <row r="131" spans="1:11" ht="15" x14ac:dyDescent="0.25">
      <c r="A131" s="1">
        <v>356</v>
      </c>
      <c r="B131" s="1">
        <v>0.79920810891811789</v>
      </c>
      <c r="C131" s="1"/>
      <c r="D131" s="1">
        <v>356</v>
      </c>
      <c r="E131" s="1">
        <v>0.91369798510921318</v>
      </c>
      <c r="F131" s="1"/>
      <c r="G131" s="1">
        <v>356</v>
      </c>
      <c r="H131" s="1">
        <v>0.92069888524077537</v>
      </c>
      <c r="I131" s="1"/>
      <c r="J131" s="1"/>
      <c r="K131" s="1"/>
    </row>
    <row r="132" spans="1:11" ht="15" x14ac:dyDescent="0.25">
      <c r="A132" s="1">
        <v>358</v>
      </c>
      <c r="B132" s="1">
        <v>0.78348098944587019</v>
      </c>
      <c r="C132" s="1"/>
      <c r="D132" s="1">
        <v>358</v>
      </c>
      <c r="E132" s="1">
        <v>0.89919117611879518</v>
      </c>
      <c r="F132" s="1"/>
      <c r="G132" s="1">
        <v>358</v>
      </c>
      <c r="H132" s="1">
        <v>0.90827376843250629</v>
      </c>
      <c r="I132" s="1"/>
      <c r="J132" s="1"/>
      <c r="K132" s="1"/>
    </row>
    <row r="133" spans="1:11" ht="15" x14ac:dyDescent="0.25">
      <c r="A133" s="1">
        <v>360</v>
      </c>
      <c r="B133" s="1">
        <v>0.76828863544664439</v>
      </c>
      <c r="C133" s="1"/>
      <c r="D133" s="1">
        <v>360</v>
      </c>
      <c r="E133" s="1">
        <v>0.88452342055141364</v>
      </c>
      <c r="F133" s="1"/>
      <c r="G133" s="1">
        <v>360</v>
      </c>
      <c r="H133" s="1">
        <v>0.89588352932268889</v>
      </c>
      <c r="I133" s="1"/>
      <c r="J133" s="1"/>
      <c r="K133" s="1"/>
    </row>
    <row r="134" spans="1:11" ht="15" x14ac:dyDescent="0.25">
      <c r="A134" s="1">
        <v>362</v>
      </c>
      <c r="B134" s="1">
        <v>0.75369030503281476</v>
      </c>
      <c r="C134" s="1"/>
      <c r="D134" s="1">
        <v>362</v>
      </c>
      <c r="E134" s="1">
        <v>0.86989072251539268</v>
      </c>
      <c r="F134" s="1"/>
      <c r="G134" s="1">
        <v>362</v>
      </c>
      <c r="H134" s="1">
        <v>0.88369221660998054</v>
      </c>
      <c r="I134" s="1"/>
      <c r="J134" s="1"/>
      <c r="K134" s="1"/>
    </row>
    <row r="135" spans="1:11" ht="15" x14ac:dyDescent="0.25">
      <c r="A135" s="1">
        <v>364</v>
      </c>
      <c r="B135" s="1">
        <v>0.73972864259714299</v>
      </c>
      <c r="C135" s="1"/>
      <c r="D135" s="1">
        <v>364</v>
      </c>
      <c r="E135" s="1">
        <v>0.85545618005474133</v>
      </c>
      <c r="F135" s="1"/>
      <c r="G135" s="1">
        <v>364</v>
      </c>
      <c r="H135" s="1">
        <v>0.87183511328765506</v>
      </c>
      <c r="I135" s="1"/>
      <c r="J135" s="1"/>
      <c r="K135" s="1"/>
    </row>
    <row r="136" spans="1:11" ht="15" x14ac:dyDescent="0.25">
      <c r="A136" s="1">
        <v>366</v>
      </c>
      <c r="B136" s="1">
        <v>0.72643257588679355</v>
      </c>
      <c r="C136" s="1"/>
      <c r="D136" s="1">
        <v>366</v>
      </c>
      <c r="E136" s="1">
        <v>0.84135318769259937</v>
      </c>
      <c r="F136" s="1"/>
      <c r="G136" s="1">
        <v>366</v>
      </c>
      <c r="H136" s="1">
        <v>0.86042198680266069</v>
      </c>
      <c r="I136" s="1"/>
      <c r="J136" s="1"/>
      <c r="K136" s="1"/>
    </row>
    <row r="137" spans="1:11" ht="15" x14ac:dyDescent="0.25">
      <c r="A137" s="1">
        <v>368</v>
      </c>
      <c r="B137" s="1">
        <v>0.71381985772109013</v>
      </c>
      <c r="C137" s="1"/>
      <c r="D137" s="1">
        <v>368</v>
      </c>
      <c r="E137" s="1">
        <v>0.82768889131904577</v>
      </c>
      <c r="F137" s="1"/>
      <c r="G137" s="1">
        <v>368</v>
      </c>
      <c r="H137" s="1">
        <v>0.84954037541576932</v>
      </c>
      <c r="I137" s="1"/>
      <c r="J137" s="1"/>
      <c r="K137" s="1"/>
    </row>
    <row r="138" spans="1:11" ht="15" x14ac:dyDescent="0.25">
      <c r="A138" s="1">
        <v>370</v>
      </c>
      <c r="B138" s="1">
        <v>0.70189926060282537</v>
      </c>
      <c r="C138" s="1"/>
      <c r="D138" s="1">
        <v>370</v>
      </c>
      <c r="E138" s="1">
        <v>0.81454765625101788</v>
      </c>
      <c r="F138" s="1"/>
      <c r="G138" s="1">
        <v>370</v>
      </c>
      <c r="H138" s="1">
        <v>0.83925874912322507</v>
      </c>
      <c r="I138" s="1"/>
      <c r="J138" s="1"/>
      <c r="K138" s="1"/>
    </row>
    <row r="139" spans="1:11" ht="15" x14ac:dyDescent="0.25">
      <c r="A139" s="1">
        <v>372</v>
      </c>
      <c r="B139" s="1">
        <v>0.6906724464299161</v>
      </c>
      <c r="C139" s="1"/>
      <c r="D139" s="1">
        <v>372</v>
      </c>
      <c r="E139" s="1">
        <v>0.8019943865499759</v>
      </c>
      <c r="F139" s="1"/>
      <c r="G139" s="1">
        <v>372</v>
      </c>
      <c r="H139" s="1">
        <v>0.82962944330851562</v>
      </c>
      <c r="I139" s="1"/>
      <c r="J139" s="1"/>
      <c r="K139" s="1"/>
    </row>
    <row r="140" spans="1:11" ht="15" x14ac:dyDescent="0.25">
      <c r="A140" s="1">
        <v>374</v>
      </c>
      <c r="B140" s="1">
        <v>0.68013554117607367</v>
      </c>
      <c r="C140" s="1"/>
      <c r="D140" s="1">
        <v>374</v>
      </c>
      <c r="E140" s="1">
        <v>0.79007759521597909</v>
      </c>
      <c r="F140" s="1"/>
      <c r="G140" s="1">
        <v>374</v>
      </c>
      <c r="H140" s="1">
        <v>0.82069130873184903</v>
      </c>
      <c r="I140" s="1"/>
      <c r="J140" s="1"/>
      <c r="K140" s="1"/>
    </row>
    <row r="141" spans="1:11" ht="15" x14ac:dyDescent="0.25">
      <c r="A141" s="1">
        <v>376</v>
      </c>
      <c r="B141" s="1">
        <v>0.67028044767040007</v>
      </c>
      <c r="C141" s="1"/>
      <c r="D141" s="1">
        <v>376</v>
      </c>
      <c r="E141" s="1">
        <v>0.77883217136765404</v>
      </c>
      <c r="F141" s="1"/>
      <c r="G141" s="1">
        <v>376</v>
      </c>
      <c r="H141" s="1">
        <v>0.81247205430880032</v>
      </c>
      <c r="I141" s="1"/>
      <c r="J141" s="1"/>
      <c r="K141" s="1"/>
    </row>
    <row r="142" spans="1:11" ht="15" x14ac:dyDescent="0.25">
      <c r="A142" s="1">
        <v>378</v>
      </c>
      <c r="B142" s="1">
        <v>0.66109592993684418</v>
      </c>
      <c r="C142" s="1"/>
      <c r="D142" s="1">
        <v>378</v>
      </c>
      <c r="E142" s="1">
        <v>0.76828182391155664</v>
      </c>
      <c r="F142" s="1"/>
      <c r="G142" s="1">
        <v>378</v>
      </c>
      <c r="H142" s="1">
        <v>0.80499028164631314</v>
      </c>
      <c r="I142" s="1"/>
      <c r="J142" s="1"/>
      <c r="K142" s="1"/>
    </row>
    <row r="143" spans="1:11" ht="15" x14ac:dyDescent="0.25">
      <c r="A143" s="1">
        <v>380</v>
      </c>
      <c r="B143" s="1">
        <v>0.65256850104990916</v>
      </c>
      <c r="C143" s="1"/>
      <c r="D143" s="1">
        <v>380</v>
      </c>
      <c r="E143" s="1">
        <v>0.75844120391774084</v>
      </c>
      <c r="F143" s="1"/>
      <c r="G143" s="1">
        <v>380</v>
      </c>
      <c r="H143" s="1">
        <v>0.79825722478244177</v>
      </c>
      <c r="I143" s="1"/>
      <c r="J143" s="1"/>
      <c r="K143" s="1"/>
    </row>
    <row r="144" spans="1:11" ht="15" x14ac:dyDescent="0.25">
      <c r="A144" s="1">
        <v>382</v>
      </c>
      <c r="B144" s="1">
        <v>0.64468314390759984</v>
      </c>
      <c r="C144" s="1"/>
      <c r="D144" s="1">
        <v>382</v>
      </c>
      <c r="E144" s="1">
        <v>0.74931772235634819</v>
      </c>
      <c r="F144" s="1"/>
      <c r="G144" s="1">
        <v>382</v>
      </c>
      <c r="H144" s="1">
        <v>0.79227821707223256</v>
      </c>
      <c r="I144" s="1"/>
      <c r="J144" s="1"/>
      <c r="K144" s="1"/>
    </row>
    <row r="145" spans="1:11" ht="15" x14ac:dyDescent="0.25">
      <c r="A145" s="1">
        <v>384</v>
      </c>
      <c r="B145" s="1">
        <v>0.63742389125870669</v>
      </c>
      <c r="C145" s="1"/>
      <c r="D145" s="1">
        <v>384</v>
      </c>
      <c r="E145" s="1">
        <v>0.74091308815487189</v>
      </c>
      <c r="F145" s="1"/>
      <c r="G145" s="1">
        <v>384</v>
      </c>
      <c r="H145" s="1">
        <v>0.78705391139505343</v>
      </c>
      <c r="I145" s="1"/>
      <c r="J145" s="1"/>
      <c r="K145" s="1"/>
    </row>
    <row r="146" spans="1:11" ht="15" x14ac:dyDescent="0.25">
      <c r="A146" s="1">
        <v>386</v>
      </c>
      <c r="B146" s="1">
        <v>0.63077428810807179</v>
      </c>
      <c r="C146" s="1"/>
      <c r="D146" s="1">
        <v>386</v>
      </c>
      <c r="E146" s="1">
        <v>0.73322459548361563</v>
      </c>
      <c r="F146" s="1"/>
      <c r="G146" s="1">
        <v>386</v>
      </c>
      <c r="H146" s="1">
        <v>0.78258128119296932</v>
      </c>
      <c r="I146" s="1"/>
      <c r="J146" s="1"/>
      <c r="K146" s="1"/>
    </row>
    <row r="147" spans="1:11" ht="15" x14ac:dyDescent="0.25">
      <c r="A147" s="1">
        <v>388</v>
      </c>
      <c r="B147" s="1">
        <v>0.62471775648660621</v>
      </c>
      <c r="C147" s="1"/>
      <c r="D147" s="1">
        <v>388</v>
      </c>
      <c r="E147" s="1">
        <v>0.72624619016630587</v>
      </c>
      <c r="F147" s="1"/>
      <c r="G147" s="1">
        <v>388</v>
      </c>
      <c r="H147" s="1">
        <v>0.77885442932592563</v>
      </c>
      <c r="I147" s="1"/>
      <c r="J147" s="1"/>
      <c r="K147" s="1"/>
    </row>
    <row r="148" spans="1:11" ht="15" x14ac:dyDescent="0.25">
      <c r="A148" s="1">
        <v>390</v>
      </c>
      <c r="B148" s="1">
        <v>0.61923787964439025</v>
      </c>
      <c r="C148" s="1"/>
      <c r="D148" s="1">
        <v>390</v>
      </c>
      <c r="E148" s="1">
        <v>0.71996934419976477</v>
      </c>
      <c r="F148" s="1"/>
      <c r="G148" s="1">
        <v>390</v>
      </c>
      <c r="H148" s="1">
        <v>0.77586523011411623</v>
      </c>
      <c r="I148" s="1"/>
      <c r="J148" s="1"/>
      <c r="K148" s="1"/>
    </row>
    <row r="149" spans="1:11" ht="15" x14ac:dyDescent="0.25">
      <c r="A149" s="1">
        <v>392</v>
      </c>
      <c r="B149" s="1">
        <v>0.61431862007292382</v>
      </c>
      <c r="C149" s="1"/>
      <c r="D149" s="1">
        <v>392</v>
      </c>
      <c r="E149" s="1">
        <v>0.71438376531973757</v>
      </c>
      <c r="F149" s="1"/>
      <c r="G149" s="1">
        <v>392</v>
      </c>
      <c r="H149" s="1">
        <v>0.77360382777775905</v>
      </c>
      <c r="I149" s="1"/>
      <c r="J149" s="1"/>
      <c r="K149" s="1"/>
    </row>
    <row r="150" spans="1:11" ht="15" x14ac:dyDescent="0.25">
      <c r="A150" s="1">
        <v>394</v>
      </c>
      <c r="B150" s="1">
        <v>0.60994448341186058</v>
      </c>
      <c r="C150" s="1"/>
      <c r="D150" s="1">
        <v>394</v>
      </c>
      <c r="E150" s="1">
        <v>0.70947796590980605</v>
      </c>
      <c r="F150" s="1"/>
      <c r="G150" s="1">
        <v>394</v>
      </c>
      <c r="H150" s="1">
        <v>0.77205901215574091</v>
      </c>
      <c r="I150" s="1"/>
      <c r="J150" s="1"/>
      <c r="K150" s="1"/>
    </row>
    <row r="151" spans="1:11" ht="15" x14ac:dyDescent="0.25">
      <c r="A151" s="1">
        <v>396</v>
      </c>
      <c r="B151" s="1">
        <v>0.60610063824496208</v>
      </c>
      <c r="C151" s="1"/>
      <c r="D151" s="1">
        <v>396</v>
      </c>
      <c r="E151" s="1">
        <v>0.70523971268339303</v>
      </c>
      <c r="F151" s="1"/>
      <c r="G151" s="1">
        <v>396</v>
      </c>
      <c r="H151" s="1">
        <v>0.77121849033269485</v>
      </c>
      <c r="I151" s="1"/>
      <c r="J151" s="1"/>
      <c r="K151" s="1"/>
    </row>
    <row r="152" spans="1:11" ht="15" x14ac:dyDescent="0.25">
      <c r="A152" s="1">
        <v>398</v>
      </c>
      <c r="B152" s="1">
        <v>0.60277300002251444</v>
      </c>
      <c r="C152" s="1"/>
      <c r="D152" s="1">
        <v>398</v>
      </c>
      <c r="E152" s="1">
        <v>0.70165637571385675</v>
      </c>
      <c r="F152" s="1"/>
      <c r="G152" s="1">
        <v>398</v>
      </c>
      <c r="H152" s="1">
        <v>0.77106907077349951</v>
      </c>
      <c r="I152" s="1"/>
      <c r="J152" s="1"/>
      <c r="K152" s="1"/>
    </row>
    <row r="153" spans="1:11" ht="15" x14ac:dyDescent="0.25">
      <c r="A153" s="1">
        <v>400</v>
      </c>
      <c r="B153" s="1">
        <v>0.59994828583752158</v>
      </c>
      <c r="C153" s="1"/>
      <c r="D153" s="1">
        <v>400</v>
      </c>
      <c r="E153" s="1">
        <v>0.6987151926925832</v>
      </c>
      <c r="F153" s="1"/>
      <c r="G153" s="1">
        <v>400</v>
      </c>
      <c r="H153" s="1">
        <v>0.77159677481815758</v>
      </c>
      <c r="I153" s="1"/>
      <c r="J153" s="1"/>
      <c r="K153" s="1"/>
    </row>
    <row r="154" spans="1:11" ht="15" x14ac:dyDescent="0.25">
      <c r="A154" s="1">
        <v>402</v>
      </c>
      <c r="B154" s="1">
        <v>0.59761404550174113</v>
      </c>
      <c r="C154" s="1"/>
      <c r="D154" s="1">
        <v>402</v>
      </c>
      <c r="E154" s="1">
        <v>0.69640346184558544</v>
      </c>
      <c r="F154" s="1"/>
      <c r="G154" s="1">
        <v>402</v>
      </c>
      <c r="H154" s="1">
        <v>0.77278688892182501</v>
      </c>
      <c r="I154" s="1"/>
      <c r="J154" s="1"/>
      <c r="K154" s="1"/>
    </row>
    <row r="155" spans="1:11" ht="15" x14ac:dyDescent="0.25">
      <c r="A155" s="1">
        <v>404</v>
      </c>
      <c r="B155" s="1">
        <v>0.59575867328579291</v>
      </c>
      <c r="C155" s="1"/>
      <c r="D155" s="1">
        <v>404</v>
      </c>
      <c r="E155" s="1">
        <v>0.69470867478033249</v>
      </c>
      <c r="F155" s="1"/>
      <c r="G155" s="1">
        <v>404</v>
      </c>
      <c r="H155" s="1">
        <v>0.77462396976405901</v>
      </c>
      <c r="I155" s="1"/>
      <c r="J155" s="1"/>
      <c r="K155" s="1"/>
    </row>
    <row r="156" spans="1:11" ht="15" x14ac:dyDescent="0.25">
      <c r="A156" s="1">
        <v>406</v>
      </c>
      <c r="B156" s="1">
        <v>0.59437140377745767</v>
      </c>
      <c r="C156" s="1"/>
      <c r="D156" s="1">
        <v>406</v>
      </c>
      <c r="E156" s="1">
        <v>0.69361859868574982</v>
      </c>
      <c r="F156" s="1"/>
      <c r="G156" s="1">
        <v>406</v>
      </c>
      <c r="H156" s="1">
        <v>0.77709181316904541</v>
      </c>
      <c r="I156" s="1"/>
      <c r="J156" s="1"/>
      <c r="K156" s="1"/>
    </row>
    <row r="157" spans="1:11" ht="15" x14ac:dyDescent="0.25">
      <c r="A157" s="1">
        <v>408</v>
      </c>
      <c r="B157" s="1">
        <v>0.59344229454892938</v>
      </c>
      <c r="C157" s="1"/>
      <c r="D157" s="1">
        <v>408</v>
      </c>
      <c r="E157" s="1">
        <v>0.69312131577407698</v>
      </c>
      <c r="F157" s="1"/>
      <c r="G157" s="1">
        <v>408</v>
      </c>
      <c r="H157" s="1">
        <v>0.78017339649656736</v>
      </c>
      <c r="I157" s="1"/>
      <c r="J157" s="1"/>
      <c r="K157" s="1"/>
    </row>
    <row r="158" spans="1:11" ht="15" x14ac:dyDescent="0.25">
      <c r="A158" s="1">
        <v>410</v>
      </c>
      <c r="B158" s="1">
        <v>0.59296219768549452</v>
      </c>
      <c r="C158" s="1"/>
      <c r="D158" s="1">
        <v>410</v>
      </c>
      <c r="E158" s="1">
        <v>0.69320522662972262</v>
      </c>
      <c r="F158" s="1"/>
      <c r="G158" s="1">
        <v>410</v>
      </c>
      <c r="H158" s="1">
        <v>0.78385080257554951</v>
      </c>
      <c r="I158" s="1"/>
      <c r="J158" s="1"/>
      <c r="K158" s="1"/>
    </row>
    <row r="159" spans="1:11" ht="15" x14ac:dyDescent="0.25">
      <c r="A159" s="1">
        <v>412</v>
      </c>
      <c r="B159" s="1">
        <v>0.59292272169687976</v>
      </c>
      <c r="C159" s="1"/>
      <c r="D159" s="1">
        <v>412</v>
      </c>
      <c r="E159" s="1">
        <v>0.69385902320878334</v>
      </c>
      <c r="F159" s="1"/>
      <c r="G159" s="1">
        <v>412</v>
      </c>
      <c r="H159" s="1">
        <v>0.78810513116174663</v>
      </c>
      <c r="I159" s="1"/>
      <c r="J159" s="1"/>
      <c r="K159" s="1"/>
    </row>
    <row r="160" spans="1:11" ht="15" x14ac:dyDescent="0.25">
      <c r="A160" s="1">
        <v>414</v>
      </c>
      <c r="B160" s="1">
        <v>0.59331618489406424</v>
      </c>
      <c r="C160" s="1"/>
      <c r="D160" s="1">
        <v>414</v>
      </c>
      <c r="E160" s="1">
        <v>0.69507163660054261</v>
      </c>
      <c r="F160" s="1"/>
      <c r="G160" s="1">
        <v>414</v>
      </c>
      <c r="H160" s="1">
        <v>0.79291640117896889</v>
      </c>
      <c r="I160" s="1"/>
      <c r="J160" s="1"/>
      <c r="K160" s="1"/>
    </row>
    <row r="161" spans="1:11" ht="15" x14ac:dyDescent="0.25">
      <c r="A161" s="1">
        <v>416</v>
      </c>
      <c r="B161" s="1">
        <v>0.59413556095829523</v>
      </c>
      <c r="C161" s="1"/>
      <c r="D161" s="1">
        <v>416</v>
      </c>
      <c r="E161" s="1">
        <v>0.69683216429948147</v>
      </c>
      <c r="F161" s="1"/>
      <c r="G161" s="1">
        <v>416</v>
      </c>
      <c r="H161" s="1">
        <v>0.79826344365715607</v>
      </c>
      <c r="I161" s="1"/>
      <c r="J161" s="1"/>
      <c r="K161" s="1"/>
    </row>
    <row r="162" spans="1:11" ht="15" x14ac:dyDescent="0.25">
      <c r="A162" s="1">
        <v>418</v>
      </c>
      <c r="B162" s="1">
        <v>0.59537441714895922</v>
      </c>
      <c r="C162" s="1"/>
      <c r="D162" s="1">
        <v>418</v>
      </c>
      <c r="E162" s="1">
        <v>0.69912978161250783</v>
      </c>
      <c r="F162" s="1"/>
      <c r="G162" s="1">
        <v>418</v>
      </c>
      <c r="H162" s="1">
        <v>0.80412378152400399</v>
      </c>
      <c r="I162" s="1"/>
      <c r="J162" s="1"/>
      <c r="K162" s="1"/>
    </row>
    <row r="163" spans="1:11" ht="15" x14ac:dyDescent="0.25">
      <c r="A163" s="1">
        <v>420</v>
      </c>
      <c r="B163" s="1">
        <v>0.59702684539031914</v>
      </c>
      <c r="C163" s="1"/>
      <c r="D163" s="1">
        <v>420</v>
      </c>
      <c r="E163" s="1">
        <v>0.70195364189258513</v>
      </c>
      <c r="F163" s="1"/>
      <c r="G163" s="1">
        <v>420</v>
      </c>
      <c r="H163" s="1">
        <v>0.8104734886960947</v>
      </c>
      <c r="I163" s="1"/>
      <c r="J163" s="1"/>
      <c r="K163" s="1"/>
    </row>
    <row r="164" spans="1:11" ht="15" x14ac:dyDescent="0.25">
      <c r="A164" s="1">
        <v>422</v>
      </c>
      <c r="B164" s="1">
        <v>0.59908738634545489</v>
      </c>
      <c r="C164" s="1"/>
      <c r="D164" s="1">
        <v>422</v>
      </c>
      <c r="E164" s="1">
        <v>0.7052927704724381</v>
      </c>
      <c r="F164" s="1"/>
      <c r="G164" s="1">
        <v>422</v>
      </c>
      <c r="H164" s="1">
        <v>0.81728701792605007</v>
      </c>
      <c r="I164" s="1"/>
      <c r="J164" s="1"/>
      <c r="K164" s="1"/>
    </row>
    <row r="165" spans="1:11" ht="15" x14ac:dyDescent="0.25">
      <c r="A165" s="1">
        <v>424</v>
      </c>
      <c r="B165" s="1">
        <v>0.6015509465344292</v>
      </c>
      <c r="C165" s="1"/>
      <c r="D165" s="1">
        <v>424</v>
      </c>
      <c r="E165" s="1">
        <v>0.70913595736309576</v>
      </c>
      <c r="F165" s="1"/>
      <c r="G165" s="1">
        <v>424</v>
      </c>
      <c r="H165" s="1">
        <v>0.82453698538053621</v>
      </c>
      <c r="I165" s="1"/>
      <c r="J165" s="1"/>
      <c r="K165" s="1"/>
    </row>
    <row r="166" spans="1:11" ht="15" x14ac:dyDescent="0.25">
      <c r="A166" s="1">
        <v>426</v>
      </c>
      <c r="B166" s="1">
        <v>0.60441270859167073</v>
      </c>
      <c r="C166" s="1"/>
      <c r="D166" s="1">
        <v>426</v>
      </c>
      <c r="E166" s="1">
        <v>0.71347165383772937</v>
      </c>
      <c r="F166" s="1"/>
      <c r="G166" s="1">
        <v>426</v>
      </c>
      <c r="H166" s="1">
        <v>0.83219390065982091</v>
      </c>
      <c r="I166" s="1"/>
      <c r="J166" s="1"/>
      <c r="K166" s="1"/>
    </row>
    <row r="167" spans="1:11" ht="15" x14ac:dyDescent="0.25">
      <c r="A167" s="1">
        <v>428</v>
      </c>
      <c r="B167" s="1">
        <v>0.60766803489658017</v>
      </c>
      <c r="C167" s="1"/>
      <c r="D167" s="1">
        <v>428</v>
      </c>
      <c r="E167" s="1">
        <v>0.71828787776474634</v>
      </c>
      <c r="F167" s="1"/>
      <c r="G167" s="1">
        <v>428</v>
      </c>
      <c r="H167" s="1">
        <v>0.84022583433136333</v>
      </c>
      <c r="I167" s="1"/>
      <c r="J167" s="1"/>
      <c r="K167" s="1"/>
    </row>
    <row r="168" spans="1:11" ht="15" x14ac:dyDescent="0.25">
      <c r="A168" s="1">
        <v>430</v>
      </c>
      <c r="B168" s="1">
        <v>0.61131236506465469</v>
      </c>
      <c r="C168" s="1"/>
      <c r="D168" s="1">
        <v>430</v>
      </c>
      <c r="E168" s="1">
        <v>0.72357213179204749</v>
      </c>
      <c r="F168" s="1"/>
      <c r="G168" s="1">
        <v>430</v>
      </c>
      <c r="H168" s="1">
        <v>0.84859802095781545</v>
      </c>
      <c r="I168" s="1"/>
      <c r="J168" s="1"/>
      <c r="K168" s="1"/>
    </row>
    <row r="169" spans="1:11" ht="15" x14ac:dyDescent="0.25">
      <c r="A169" s="1">
        <v>432</v>
      </c>
      <c r="B169" s="1">
        <v>0.61534110816630272</v>
      </c>
      <c r="C169" s="1"/>
      <c r="D169" s="1">
        <v>432</v>
      </c>
      <c r="E169" s="1">
        <v>0.72931133703901918</v>
      </c>
      <c r="F169" s="1"/>
      <c r="G169" s="1">
        <v>432</v>
      </c>
      <c r="H169" s="1">
        <v>0.85727240341929878</v>
      </c>
      <c r="I169" s="1"/>
      <c r="J169" s="1"/>
      <c r="K169" s="1"/>
    </row>
    <row r="170" spans="1:11" ht="15" x14ac:dyDescent="0.25">
      <c r="A170" s="1">
        <v>434</v>
      </c>
      <c r="B170" s="1">
        <v>0.61974953105492847</v>
      </c>
      <c r="C170" s="1"/>
      <c r="D170" s="1">
        <v>434</v>
      </c>
      <c r="E170" s="1">
        <v>0.73549178271081517</v>
      </c>
      <c r="F170" s="1"/>
      <c r="G170" s="1">
        <v>434</v>
      </c>
      <c r="H170" s="1">
        <v>0.86620713297407659</v>
      </c>
      <c r="I170" s="1"/>
      <c r="J170" s="1"/>
      <c r="K170" s="1"/>
    </row>
    <row r="171" spans="1:11" ht="15" x14ac:dyDescent="0.25">
      <c r="A171" s="1">
        <v>436</v>
      </c>
      <c r="B171" s="1">
        <v>0.6245326448333246</v>
      </c>
      <c r="C171" s="1"/>
      <c r="D171" s="1">
        <v>436</v>
      </c>
      <c r="E171" s="1">
        <v>0.74209908902227828</v>
      </c>
      <c r="F171" s="1"/>
      <c r="G171" s="1">
        <v>436</v>
      </c>
      <c r="H171" s="1">
        <v>0.87535604768684883</v>
      </c>
      <c r="I171" s="1"/>
      <c r="J171" s="1"/>
      <c r="K171" s="1"/>
    </row>
    <row r="172" spans="1:11" ht="15" x14ac:dyDescent="0.25">
      <c r="A172" s="1">
        <v>438</v>
      </c>
      <c r="B172" s="1">
        <v>0.62968509225029834</v>
      </c>
      <c r="C172" s="1"/>
      <c r="D172" s="1">
        <v>438</v>
      </c>
      <c r="E172" s="1">
        <v>0.74911817720043139</v>
      </c>
      <c r="F172" s="1"/>
      <c r="G172" s="1">
        <v>438</v>
      </c>
      <c r="H172" s="1">
        <v>0.88466815842368729</v>
      </c>
      <c r="I172" s="1"/>
      <c r="J172" s="1"/>
      <c r="K172" s="1"/>
    </row>
    <row r="173" spans="1:11" ht="15" x14ac:dyDescent="0.25">
      <c r="A173" s="1">
        <v>440</v>
      </c>
      <c r="B173" s="1">
        <v>0.63520103965631702</v>
      </c>
      <c r="C173" s="1"/>
      <c r="D173" s="1">
        <v>440</v>
      </c>
      <c r="E173" s="1">
        <v>0.75653323653594517</v>
      </c>
      <c r="F173" s="1"/>
      <c r="G173" s="1">
        <v>440</v>
      </c>
      <c r="H173" s="1">
        <v>0.89408717581604757</v>
      </c>
      <c r="I173" s="1"/>
      <c r="J173" s="1"/>
      <c r="K173" s="1"/>
    </row>
    <row r="174" spans="1:11" ht="15" x14ac:dyDescent="0.25">
      <c r="A174" s="1">
        <v>442</v>
      </c>
      <c r="B174" s="1">
        <v>0.64107407798408245</v>
      </c>
      <c r="C174" s="1"/>
      <c r="D174" s="1">
        <v>442</v>
      </c>
      <c r="E174" s="1">
        <v>0.76432767508885979</v>
      </c>
      <c r="F174" s="1"/>
      <c r="G174" s="1">
        <v>442</v>
      </c>
      <c r="H174" s="1">
        <v>0.90355111321995851</v>
      </c>
      <c r="I174" s="1"/>
      <c r="J174" s="1"/>
      <c r="K174" s="1"/>
    </row>
    <row r="175" spans="1:11" ht="15" x14ac:dyDescent="0.25">
      <c r="A175" s="1">
        <v>444</v>
      </c>
      <c r="B175" s="1">
        <v>0.64729713794456789</v>
      </c>
      <c r="C175" s="1"/>
      <c r="D175" s="1">
        <v>444</v>
      </c>
      <c r="E175" s="1">
        <v>0.77248403845661762</v>
      </c>
      <c r="F175" s="1"/>
      <c r="G175" s="1">
        <v>444</v>
      </c>
      <c r="H175" s="1">
        <v>0.9129920000177989</v>
      </c>
      <c r="I175" s="1"/>
      <c r="J175" s="1"/>
      <c r="K175" s="1"/>
    </row>
    <row r="176" spans="1:11" ht="15" x14ac:dyDescent="0.25">
      <c r="A176" s="1">
        <v>446</v>
      </c>
      <c r="B176" s="1">
        <v>0.65386242508689296</v>
      </c>
      <c r="C176" s="1"/>
      <c r="D176" s="1">
        <v>446</v>
      </c>
      <c r="E176" s="1">
        <v>0.78098388068965585</v>
      </c>
      <c r="F176" s="1"/>
      <c r="G176" s="1">
        <v>446</v>
      </c>
      <c r="H176" s="1">
        <v>0.92233573720895934</v>
      </c>
      <c r="I176" s="1"/>
      <c r="J176" s="1"/>
      <c r="K176" s="1"/>
    </row>
    <row r="177" spans="1:11" ht="15" x14ac:dyDescent="0.25">
      <c r="A177" s="1">
        <v>448</v>
      </c>
      <c r="B177" s="1">
        <v>0.66076138037078613</v>
      </c>
      <c r="C177" s="1"/>
      <c r="D177" s="1">
        <v>448</v>
      </c>
      <c r="E177" s="1">
        <v>0.78980757348152253</v>
      </c>
      <c r="F177" s="1"/>
      <c r="G177" s="1">
        <v>448</v>
      </c>
      <c r="H177" s="1">
        <v>0.93150212374950325</v>
      </c>
      <c r="I177" s="1"/>
      <c r="J177" s="1"/>
      <c r="K177" s="1"/>
    </row>
    <row r="178" spans="1:11" ht="15" x14ac:dyDescent="0.25">
      <c r="A178" s="1">
        <v>450</v>
      </c>
      <c r="B178" s="1">
        <v>0.66798467123428651</v>
      </c>
      <c r="C178" s="1"/>
      <c r="D178" s="1">
        <v>450</v>
      </c>
      <c r="E178" s="1">
        <v>0.79893404426656189</v>
      </c>
      <c r="F178" s="1"/>
      <c r="G178" s="1">
        <v>450</v>
      </c>
      <c r="H178" s="1">
        <v>0.94040507801285933</v>
      </c>
      <c r="I178" s="1"/>
      <c r="J178" s="1"/>
      <c r="K178" s="1"/>
    </row>
    <row r="179" spans="1:11" ht="15" x14ac:dyDescent="0.25">
      <c r="A179" s="1">
        <v>452</v>
      </c>
      <c r="B179" s="1">
        <v>0.67552221661216505</v>
      </c>
      <c r="C179" s="1"/>
      <c r="D179" s="1">
        <v>452</v>
      </c>
      <c r="E179" s="1">
        <v>0.80834044044383502</v>
      </c>
      <c r="F179" s="1"/>
      <c r="G179" s="1">
        <v>452</v>
      </c>
      <c r="H179" s="1">
        <v>0.94895307426276521</v>
      </c>
      <c r="I179" s="1"/>
      <c r="J179" s="1"/>
      <c r="K179" s="1"/>
    </row>
    <row r="180" spans="1:11" ht="15" x14ac:dyDescent="0.25">
      <c r="A180" s="1">
        <v>454</v>
      </c>
      <c r="B180" s="1">
        <v>0.68336324684173966</v>
      </c>
      <c r="C180" s="1"/>
      <c r="D180" s="1">
        <v>454</v>
      </c>
      <c r="E180" s="1">
        <v>0.81800172477544653</v>
      </c>
      <c r="F180" s="1"/>
      <c r="G180" s="1">
        <v>454</v>
      </c>
      <c r="H180" s="1">
        <v>0.9570498090798657</v>
      </c>
      <c r="I180" s="1"/>
      <c r="J180" s="1"/>
      <c r="K180" s="1"/>
    </row>
    <row r="181" spans="1:11" ht="15" x14ac:dyDescent="0.25">
      <c r="A181" s="1">
        <v>456</v>
      </c>
      <c r="B181" s="1">
        <v>0.69149639587602085</v>
      </c>
      <c r="C181" s="1"/>
      <c r="D181" s="1">
        <v>456</v>
      </c>
      <c r="E181" s="1">
        <v>0.82789021496384874</v>
      </c>
      <c r="F181" s="1"/>
      <c r="G181" s="1">
        <v>456</v>
      </c>
      <c r="H181" s="1">
        <v>0.96459510697861295</v>
      </c>
      <c r="I181" s="1"/>
      <c r="J181" s="1"/>
      <c r="K181" s="1"/>
    </row>
    <row r="182" spans="1:11" ht="15" x14ac:dyDescent="0.25">
      <c r="A182" s="1">
        <v>458</v>
      </c>
      <c r="B182" s="1">
        <v>0.6999098188874453</v>
      </c>
      <c r="C182" s="1"/>
      <c r="D182" s="1">
        <v>458</v>
      </c>
      <c r="E182" s="1">
        <v>0.83797508735697357</v>
      </c>
      <c r="F182" s="1"/>
      <c r="G182" s="1">
        <v>458</v>
      </c>
      <c r="H182" s="1">
        <v>0.97148606762150125</v>
      </c>
      <c r="I182" s="1"/>
      <c r="J182" s="1"/>
      <c r="K182" s="1"/>
    </row>
    <row r="183" spans="1:11" ht="15" x14ac:dyDescent="0.25">
      <c r="A183" s="1">
        <v>460</v>
      </c>
      <c r="B183" s="1">
        <v>0.70859132359158961</v>
      </c>
      <c r="C183" s="1"/>
      <c r="D183" s="1">
        <v>460</v>
      </c>
      <c r="E183" s="1">
        <v>0.84822186976917691</v>
      </c>
      <c r="F183" s="1"/>
      <c r="G183" s="1">
        <v>460</v>
      </c>
      <c r="H183" s="1">
        <v>0.97761844876658999</v>
      </c>
      <c r="I183" s="1"/>
      <c r="J183" s="1"/>
      <c r="K183" s="1"/>
    </row>
    <row r="184" spans="1:11" ht="15" x14ac:dyDescent="0.25">
      <c r="A184" s="1">
        <v>462</v>
      </c>
      <c r="B184" s="1">
        <v>0.71752849907440608</v>
      </c>
      <c r="C184" s="1"/>
      <c r="D184" s="1">
        <v>462</v>
      </c>
      <c r="E184" s="1">
        <v>0.85859195108127195</v>
      </c>
      <c r="F184" s="1"/>
      <c r="G184" s="1">
        <v>462</v>
      </c>
      <c r="H184" s="1">
        <v>0.98288826922908135</v>
      </c>
      <c r="I184" s="1"/>
      <c r="J184" s="1"/>
      <c r="K184" s="1"/>
    </row>
    <row r="185" spans="1:11" ht="15" x14ac:dyDescent="0.25">
      <c r="A185" s="1">
        <v>464</v>
      </c>
      <c r="B185" s="1">
        <v>0.72670882235331802</v>
      </c>
      <c r="C185" s="1"/>
      <c r="D185" s="1">
        <v>464</v>
      </c>
      <c r="E185" s="1">
        <v>0.86904213562482324</v>
      </c>
      <c r="F185" s="1"/>
      <c r="G185" s="1">
        <v>464</v>
      </c>
      <c r="H185" s="1">
        <v>0.98719360481722096</v>
      </c>
      <c r="I185" s="1"/>
      <c r="J185" s="1"/>
      <c r="K185" s="1"/>
    </row>
    <row r="186" spans="1:11" ht="15" x14ac:dyDescent="0.25">
      <c r="A186" s="1">
        <v>466</v>
      </c>
      <c r="B186" s="1">
        <v>0.73611972115536384</v>
      </c>
      <c r="C186" s="1"/>
      <c r="D186" s="1">
        <v>466</v>
      </c>
      <c r="E186" s="1">
        <v>0.8795242688008249</v>
      </c>
      <c r="F186" s="1"/>
      <c r="G186" s="1">
        <v>466</v>
      </c>
      <c r="H186" s="1">
        <v>0.99043653784342722</v>
      </c>
      <c r="I186" s="1"/>
      <c r="J186" s="1"/>
      <c r="K186" s="1"/>
    </row>
    <row r="187" spans="1:11" ht="15" x14ac:dyDescent="0.25">
      <c r="A187" s="1">
        <v>468</v>
      </c>
      <c r="B187" s="1">
        <v>0.74574857211716117</v>
      </c>
      <c r="C187" s="1"/>
      <c r="D187" s="1">
        <v>468</v>
      </c>
      <c r="E187" s="1">
        <v>0.88998495759602292</v>
      </c>
      <c r="F187" s="1"/>
      <c r="G187" s="1">
        <v>468</v>
      </c>
      <c r="H187" s="1">
        <v>0.99252520814950407</v>
      </c>
      <c r="I187" s="1"/>
      <c r="J187" s="1"/>
      <c r="K187" s="1"/>
    </row>
    <row r="188" spans="1:11" ht="15" x14ac:dyDescent="0.25">
      <c r="A188" s="1">
        <v>470</v>
      </c>
      <c r="B188" s="1">
        <v>0.75558261712611174</v>
      </c>
      <c r="C188" s="1"/>
      <c r="D188" s="1">
        <v>470</v>
      </c>
      <c r="E188" s="1">
        <v>0.90036540633061912</v>
      </c>
      <c r="F188" s="1"/>
      <c r="G188" s="1">
        <v>470</v>
      </c>
      <c r="H188" s="1">
        <v>0.99337590162295841</v>
      </c>
      <c r="I188" s="1"/>
      <c r="J188" s="1"/>
      <c r="K188" s="1"/>
    </row>
    <row r="189" spans="1:11" ht="15" x14ac:dyDescent="0.25">
      <c r="A189" s="1">
        <v>472</v>
      </c>
      <c r="B189" s="1">
        <v>0.76560878667911036</v>
      </c>
      <c r="C189" s="1"/>
      <c r="D189" s="1">
        <v>472</v>
      </c>
      <c r="E189" s="1">
        <v>0.91060138464229301</v>
      </c>
      <c r="F189" s="1"/>
      <c r="G189" s="1">
        <v>472</v>
      </c>
      <c r="H189" s="1">
        <v>0.99291510210286538</v>
      </c>
      <c r="I189" s="1"/>
      <c r="J189" s="1"/>
      <c r="K189" s="1"/>
    </row>
    <row r="190" spans="1:11" ht="15" x14ac:dyDescent="0.25">
      <c r="A190" s="1">
        <v>474</v>
      </c>
      <c r="B190" s="1">
        <v>0.77581342727539315</v>
      </c>
      <c r="C190" s="1"/>
      <c r="D190" s="1">
        <v>474</v>
      </c>
      <c r="E190" s="1">
        <v>0.92062334168300919</v>
      </c>
      <c r="F190" s="1"/>
      <c r="G190" s="1">
        <v>474</v>
      </c>
      <c r="H190" s="1">
        <v>0.99108142561628143</v>
      </c>
      <c r="I190" s="1"/>
      <c r="J190" s="1"/>
      <c r="K190" s="1"/>
    </row>
    <row r="191" spans="1:11" ht="15" x14ac:dyDescent="0.25">
      <c r="A191" s="1">
        <v>476</v>
      </c>
      <c r="B191" s="1">
        <v>0.78618193891646793</v>
      </c>
      <c r="C191" s="1"/>
      <c r="D191" s="1">
        <v>476</v>
      </c>
      <c r="E191" s="1">
        <v>0.93035667781419429</v>
      </c>
      <c r="F191" s="1"/>
      <c r="G191" s="1">
        <v>476</v>
      </c>
      <c r="H191" s="1">
        <v>0.98782735318894066</v>
      </c>
      <c r="I191" s="1"/>
      <c r="J191" s="1"/>
      <c r="K191" s="1"/>
    </row>
    <row r="192" spans="1:11" ht="15" x14ac:dyDescent="0.25">
      <c r="A192" s="1">
        <v>478</v>
      </c>
      <c r="B192" s="1">
        <v>0.79669833749585839</v>
      </c>
      <c r="C192" s="1"/>
      <c r="D192" s="1">
        <v>478</v>
      </c>
      <c r="E192" s="1">
        <v>0.93972218255184015</v>
      </c>
      <c r="F192" s="1"/>
      <c r="G192" s="1">
        <v>478</v>
      </c>
      <c r="H192" s="1">
        <v>0.98312068091244087</v>
      </c>
      <c r="I192" s="1"/>
      <c r="J192" s="1"/>
      <c r="K192" s="1"/>
    </row>
    <row r="193" spans="1:11" ht="15" x14ac:dyDescent="0.25">
      <c r="A193" s="1">
        <v>480</v>
      </c>
      <c r="B193" s="1">
        <v>0.80734476403822875</v>
      </c>
      <c r="C193" s="1"/>
      <c r="D193" s="1">
        <v>480</v>
      </c>
      <c r="E193" s="1">
        <v>0.94863664481880672</v>
      </c>
      <c r="F193" s="1"/>
      <c r="G193" s="1">
        <v>480</v>
      </c>
      <c r="H193" s="1">
        <v>0.97694561398349422</v>
      </c>
      <c r="I193" s="1"/>
      <c r="J193" s="1"/>
      <c r="K193" s="1"/>
    </row>
    <row r="194" spans="1:11" ht="15" x14ac:dyDescent="0.25">
      <c r="A194" s="1">
        <v>482</v>
      </c>
      <c r="B194" s="1">
        <v>0.81810096752918293</v>
      </c>
      <c r="C194" s="1"/>
      <c r="D194" s="1">
        <v>482</v>
      </c>
      <c r="E194" s="1">
        <v>0.9570136383458171</v>
      </c>
      <c r="F194" s="1"/>
      <c r="G194" s="1">
        <v>482</v>
      </c>
      <c r="H194" s="1">
        <v>0.96930344498705945</v>
      </c>
      <c r="I194" s="1"/>
      <c r="J194" s="1"/>
      <c r="K194" s="1"/>
    </row>
    <row r="195" spans="1:11" ht="15" x14ac:dyDescent="0.25">
      <c r="A195" s="1">
        <v>484</v>
      </c>
      <c r="B195" s="1">
        <v>0.82894379008034014</v>
      </c>
      <c r="C195" s="1"/>
      <c r="D195" s="1">
        <v>484</v>
      </c>
      <c r="E195" s="1">
        <v>0.96476448100487877</v>
      </c>
      <c r="F195" s="1"/>
      <c r="G195" s="1">
        <v>484</v>
      </c>
      <c r="H195" s="1">
        <v>0.96021277511833603</v>
      </c>
      <c r="I195" s="1"/>
      <c r="J195" s="1"/>
      <c r="K195" s="1"/>
    </row>
    <row r="196" spans="1:11" ht="15" x14ac:dyDescent="0.25">
      <c r="A196" s="1">
        <v>486</v>
      </c>
      <c r="B196" s="1">
        <v>0.83984668251969152</v>
      </c>
      <c r="C196" s="1"/>
      <c r="D196" s="1">
        <v>486</v>
      </c>
      <c r="E196" s="1">
        <v>0.97179936174642623</v>
      </c>
      <c r="F196" s="1"/>
      <c r="G196" s="1">
        <v>486</v>
      </c>
      <c r="H196" s="1">
        <v>0.94970925911470161</v>
      </c>
      <c r="I196" s="1"/>
      <c r="J196" s="1"/>
      <c r="K196" s="1"/>
    </row>
    <row r="197" spans="1:11" ht="15" x14ac:dyDescent="0.25">
      <c r="A197" s="1">
        <v>488</v>
      </c>
      <c r="B197" s="1">
        <v>0.85077927571292056</v>
      </c>
      <c r="C197" s="1"/>
      <c r="D197" s="1">
        <v>488</v>
      </c>
      <c r="E197" s="1">
        <v>0.97802862258542744</v>
      </c>
      <c r="F197" s="1"/>
      <c r="G197" s="1">
        <v>488</v>
      </c>
      <c r="H197" s="1">
        <v>0.93784487873440925</v>
      </c>
      <c r="I197" s="1"/>
      <c r="J197" s="1"/>
      <c r="K197" s="1"/>
    </row>
    <row r="198" spans="1:11" ht="15" x14ac:dyDescent="0.25">
      <c r="A198" s="1">
        <v>490</v>
      </c>
      <c r="B198" s="1">
        <v>0.86170702877024452</v>
      </c>
      <c r="C198" s="1"/>
      <c r="D198" s="1">
        <v>490</v>
      </c>
      <c r="E198" s="1">
        <v>0.9833641758622863</v>
      </c>
      <c r="F198" s="1"/>
      <c r="G198" s="1">
        <v>490</v>
      </c>
      <c r="H198" s="1">
        <v>0.92468677374149633</v>
      </c>
      <c r="I198" s="1"/>
      <c r="J198" s="1"/>
      <c r="K198" s="1"/>
    </row>
    <row r="199" spans="1:11" ht="15" x14ac:dyDescent="0.25">
      <c r="A199" s="1">
        <v>492</v>
      </c>
      <c r="B199" s="1">
        <v>0.87259097058092727</v>
      </c>
      <c r="C199" s="1"/>
      <c r="D199" s="1">
        <v>492</v>
      </c>
      <c r="E199" s="1">
        <v>0.98772102909662063</v>
      </c>
      <c r="F199" s="1"/>
      <c r="G199" s="1">
        <v>492</v>
      </c>
      <c r="H199" s="1">
        <v>0.9103156815597192</v>
      </c>
      <c r="I199" s="1"/>
      <c r="J199" s="1"/>
      <c r="K199" s="1"/>
    </row>
    <row r="200" spans="1:11" ht="15" x14ac:dyDescent="0.25">
      <c r="A200" s="1">
        <v>494</v>
      </c>
      <c r="B200" s="1">
        <v>0.8833875465317933</v>
      </c>
      <c r="C200" s="1"/>
      <c r="D200" s="1">
        <v>494</v>
      </c>
      <c r="E200" s="1">
        <v>0.9910188816328408</v>
      </c>
      <c r="F200" s="1"/>
      <c r="G200" s="1">
        <v>494</v>
      </c>
      <c r="H200" s="1">
        <v>0.89482405525912267</v>
      </c>
      <c r="I200" s="1"/>
      <c r="J200" s="1"/>
      <c r="K200" s="1"/>
    </row>
    <row r="201" spans="1:11" ht="15" x14ac:dyDescent="0.25">
      <c r="A201" s="1">
        <v>496</v>
      </c>
      <c r="B201" s="1">
        <v>0.89404857827778939</v>
      </c>
      <c r="C201" s="1"/>
      <c r="D201" s="1">
        <v>496</v>
      </c>
      <c r="E201" s="1">
        <v>0.99318374956324751</v>
      </c>
      <c r="F201" s="1"/>
      <c r="G201" s="1">
        <v>496</v>
      </c>
      <c r="H201" s="1">
        <v>0.87831394295497511</v>
      </c>
      <c r="I201" s="1"/>
      <c r="J201" s="1"/>
      <c r="K201" s="1"/>
    </row>
    <row r="202" spans="1:11" ht="15" x14ac:dyDescent="0.25">
      <c r="A202" s="1">
        <v>498</v>
      </c>
      <c r="B202" s="1">
        <v>0.90452134126335215</v>
      </c>
      <c r="C202" s="1"/>
      <c r="D202" s="1">
        <v>498</v>
      </c>
      <c r="E202" s="1">
        <v>0.99414956881481464</v>
      </c>
      <c r="F202" s="1"/>
      <c r="G202" s="1">
        <v>498</v>
      </c>
      <c r="H202" s="1">
        <v>0.86089471919732585</v>
      </c>
      <c r="I202" s="1"/>
      <c r="J202" s="1"/>
      <c r="K202" s="1"/>
    </row>
    <row r="203" spans="1:11" ht="15" x14ac:dyDescent="0.25">
      <c r="A203" s="1">
        <v>500</v>
      </c>
      <c r="B203" s="1">
        <v>0.91474876233751024</v>
      </c>
      <c r="C203" s="1"/>
      <c r="D203" s="1">
        <v>500</v>
      </c>
      <c r="E203" s="1">
        <v>0.99385972153177304</v>
      </c>
      <c r="F203" s="1"/>
      <c r="G203" s="1">
        <v>500</v>
      </c>
      <c r="H203" s="1">
        <v>0.84268076029230643</v>
      </c>
      <c r="I203" s="1"/>
      <c r="J203" s="1"/>
      <c r="K203" s="1"/>
    </row>
    <row r="204" spans="1:11" ht="15" x14ac:dyDescent="0.25">
      <c r="A204" s="1">
        <v>502</v>
      </c>
      <c r="B204" s="1">
        <v>0.92466973808774222</v>
      </c>
      <c r="C204" s="1"/>
      <c r="D204" s="1">
        <v>502</v>
      </c>
      <c r="E204" s="1">
        <v>0.992268428654414</v>
      </c>
      <c r="F204" s="1"/>
      <c r="G204" s="1">
        <v>502</v>
      </c>
      <c r="H204" s="1">
        <v>0.82378915109999484</v>
      </c>
      <c r="I204" s="1"/>
      <c r="J204" s="1"/>
      <c r="K204" s="1"/>
    </row>
    <row r="205" spans="1:11" ht="15" x14ac:dyDescent="0.25">
      <c r="A205" s="1">
        <v>504</v>
      </c>
      <c r="B205" s="1">
        <v>0.93421957316271476</v>
      </c>
      <c r="C205" s="1"/>
      <c r="D205" s="1">
        <v>504</v>
      </c>
      <c r="E205" s="1">
        <v>0.98934195242319123</v>
      </c>
      <c r="F205" s="1"/>
      <c r="G205" s="1">
        <v>504</v>
      </c>
      <c r="H205" s="1">
        <v>0.80433750157182349</v>
      </c>
      <c r="I205" s="1"/>
      <c r="J205" s="1"/>
      <c r="K205" s="1"/>
    </row>
    <row r="206" spans="1:11" ht="15" x14ac:dyDescent="0.25">
      <c r="A206" s="1">
        <v>506</v>
      </c>
      <c r="B206" s="1">
        <v>0.94333053655626897</v>
      </c>
      <c r="C206" s="1"/>
      <c r="D206" s="1">
        <v>506</v>
      </c>
      <c r="E206" s="1">
        <v>0.98505955674610668</v>
      </c>
      <c r="F206" s="1"/>
      <c r="G206" s="1">
        <v>506</v>
      </c>
      <c r="H206" s="1">
        <v>0.78444193834394627</v>
      </c>
      <c r="I206" s="1"/>
      <c r="J206" s="1"/>
      <c r="K206" s="1"/>
    </row>
    <row r="207" spans="1:11" ht="15" x14ac:dyDescent="0.25">
      <c r="A207" s="1">
        <v>508</v>
      </c>
      <c r="B207" s="1">
        <v>0.95193253230399855</v>
      </c>
      <c r="C207" s="1"/>
      <c r="D207" s="1">
        <v>508</v>
      </c>
      <c r="E207" s="1">
        <v>0.97941418099586641</v>
      </c>
      <c r="F207" s="1"/>
      <c r="G207" s="1">
        <v>508</v>
      </c>
      <c r="H207" s="1">
        <v>0.76421532148440119</v>
      </c>
      <c r="I207" s="1"/>
      <c r="J207" s="1"/>
      <c r="K207" s="1"/>
    </row>
    <row r="208" spans="1:11" ht="15" x14ac:dyDescent="0.25">
      <c r="A208" s="1">
        <v>510</v>
      </c>
      <c r="B208" s="1">
        <v>0.95995387908505891</v>
      </c>
      <c r="C208" s="1"/>
      <c r="D208" s="1">
        <v>510</v>
      </c>
      <c r="E208" s="1">
        <v>0.97241279357548771</v>
      </c>
      <c r="F208" s="1"/>
      <c r="G208" s="1">
        <v>510</v>
      </c>
      <c r="H208" s="1">
        <v>0.7437657203954724</v>
      </c>
      <c r="I208" s="1"/>
      <c r="J208" s="1"/>
      <c r="K208" s="1"/>
    </row>
    <row r="209" spans="1:11" ht="15" x14ac:dyDescent="0.25">
      <c r="A209" s="1">
        <v>512</v>
      </c>
      <c r="B209" s="1">
        <v>0.96732219070182968</v>
      </c>
      <c r="C209" s="1"/>
      <c r="D209" s="1">
        <v>512</v>
      </c>
      <c r="E209" s="1">
        <v>0.96407640491767399</v>
      </c>
      <c r="F209" s="1"/>
      <c r="G209" s="1">
        <v>512</v>
      </c>
      <c r="H209" s="1">
        <v>0.72319516715118237</v>
      </c>
      <c r="I209" s="1"/>
      <c r="J209" s="1"/>
      <c r="K209" s="1"/>
    </row>
    <row r="210" spans="1:11" ht="15" x14ac:dyDescent="0.25">
      <c r="A210" s="1">
        <v>514</v>
      </c>
      <c r="B210" s="1">
        <v>0.97396534630727272</v>
      </c>
      <c r="C210" s="1"/>
      <c r="D210" s="1">
        <v>514</v>
      </c>
      <c r="E210" s="1">
        <v>0.95443973460351228</v>
      </c>
      <c r="F210" s="1"/>
      <c r="G210" s="1">
        <v>514</v>
      </c>
      <c r="H210" s="1">
        <v>0.70259869121393981</v>
      </c>
      <c r="I210" s="1"/>
      <c r="J210" s="1"/>
      <c r="K210" s="1"/>
    </row>
    <row r="211" spans="1:11" ht="15" x14ac:dyDescent="0.25">
      <c r="A211" s="1">
        <v>516</v>
      </c>
      <c r="B211" s="1">
        <v>0.97981253564533655</v>
      </c>
      <c r="C211" s="1"/>
      <c r="D211" s="1">
        <v>516</v>
      </c>
      <c r="E211" s="1">
        <v>0.94355054294674578</v>
      </c>
      <c r="F211" s="1"/>
      <c r="G211" s="1">
        <v>516</v>
      </c>
      <c r="H211" s="1">
        <v>0.68206362723962388</v>
      </c>
      <c r="I211" s="1"/>
      <c r="J211" s="1"/>
      <c r="K211" s="1"/>
    </row>
    <row r="212" spans="1:11" ht="15" x14ac:dyDescent="0.25">
      <c r="A212" s="1">
        <v>518</v>
      </c>
      <c r="B212" s="1">
        <v>0.98479536063919282</v>
      </c>
      <c r="C212" s="1"/>
      <c r="D212" s="1">
        <v>518</v>
      </c>
      <c r="E212" s="1">
        <v>0.93146865255266809</v>
      </c>
      <c r="F212" s="1"/>
      <c r="G212" s="1">
        <v>518</v>
      </c>
      <c r="H212" s="1">
        <v>0.66166917795839897</v>
      </c>
      <c r="I212" s="1"/>
      <c r="J212" s="1"/>
      <c r="K212" s="1"/>
    </row>
    <row r="213" spans="1:11" ht="15" x14ac:dyDescent="0.25">
      <c r="A213" s="1">
        <v>520</v>
      </c>
      <c r="B213" s="1">
        <v>0.98884897066035626</v>
      </c>
      <c r="C213" s="1"/>
      <c r="D213" s="1">
        <v>520</v>
      </c>
      <c r="E213" s="1">
        <v>0.91826469892278739</v>
      </c>
      <c r="F213" s="1"/>
      <c r="G213" s="1">
        <v>520</v>
      </c>
      <c r="H213" s="1">
        <v>0.64148620704328119</v>
      </c>
      <c r="I213" s="1"/>
      <c r="J213" s="1"/>
      <c r="K213" s="1"/>
    </row>
    <row r="214" spans="1:11" ht="15" x14ac:dyDescent="0.25">
      <c r="A214" s="1">
        <v>522</v>
      </c>
      <c r="B214" s="1">
        <v>0.99191320505212699</v>
      </c>
      <c r="C214" s="1"/>
      <c r="D214" s="1">
        <v>522</v>
      </c>
      <c r="E214" s="1">
        <v>0.90401866018750943</v>
      </c>
      <c r="F214" s="1"/>
      <c r="G214" s="1">
        <v>522</v>
      </c>
      <c r="H214" s="1">
        <v>0.62157723235636553</v>
      </c>
      <c r="I214" s="1"/>
      <c r="J214" s="1"/>
      <c r="K214" s="1"/>
    </row>
    <row r="215" spans="1:11" ht="15" x14ac:dyDescent="0.25">
      <c r="A215" s="1">
        <v>524</v>
      </c>
      <c r="B215" s="1">
        <v>0.99393371330812597</v>
      </c>
      <c r="C215" s="1"/>
      <c r="D215" s="1">
        <v>524</v>
      </c>
      <c r="E215" s="1">
        <v>0.88881822380781228</v>
      </c>
      <c r="F215" s="1"/>
      <c r="G215" s="1">
        <v>524</v>
      </c>
      <c r="H215" s="1">
        <v>0.60199658773371811</v>
      </c>
      <c r="I215" s="1"/>
      <c r="J215" s="1"/>
      <c r="K215" s="1"/>
    </row>
    <row r="216" spans="1:11" ht="15" x14ac:dyDescent="0.25">
      <c r="A216" s="1">
        <v>526</v>
      </c>
      <c r="B216" s="1">
        <v>0.99486302106684465</v>
      </c>
      <c r="C216" s="1"/>
      <c r="D216" s="1">
        <v>526</v>
      </c>
      <c r="E216" s="1">
        <v>0.87275705220355149</v>
      </c>
      <c r="F216" s="1"/>
      <c r="G216" s="1">
        <v>526</v>
      </c>
      <c r="H216" s="1">
        <v>0.58279072117074004</v>
      </c>
      <c r="I216" s="1"/>
      <c r="J216" s="1"/>
      <c r="K216" s="1"/>
    </row>
    <row r="217" spans="1:11" ht="15" x14ac:dyDescent="0.25">
      <c r="A217" s="1">
        <v>528</v>
      </c>
      <c r="B217" s="1">
        <v>0.99466150908927886</v>
      </c>
      <c r="C217" s="1"/>
      <c r="D217" s="1">
        <v>528</v>
      </c>
      <c r="E217" s="1">
        <v>0.85593300968428165</v>
      </c>
      <c r="F217" s="1"/>
      <c r="G217" s="1">
        <v>528</v>
      </c>
      <c r="H217" s="1">
        <v>0.56399859848907608</v>
      </c>
      <c r="I217" s="1"/>
      <c r="J217" s="1"/>
      <c r="K217" s="1"/>
    </row>
    <row r="218" spans="1:11" ht="15" x14ac:dyDescent="0.25">
      <c r="A218" s="1">
        <v>530</v>
      </c>
      <c r="B218" s="1">
        <v>0.99329827288590666</v>
      </c>
      <c r="C218" s="1"/>
      <c r="D218" s="1">
        <v>530</v>
      </c>
      <c r="E218" s="1">
        <v>0.83844641003629783</v>
      </c>
      <c r="F218" s="1"/>
      <c r="G218" s="1">
        <v>530</v>
      </c>
      <c r="H218" s="1">
        <v>0.54565218389106918</v>
      </c>
      <c r="I218" s="1"/>
      <c r="J218" s="1"/>
      <c r="K218" s="1"/>
    </row>
    <row r="219" spans="1:11" ht="15" x14ac:dyDescent="0.25">
      <c r="A219" s="1">
        <v>532</v>
      </c>
      <c r="B219" s="1">
        <v>0.99075183280191836</v>
      </c>
      <c r="C219" s="1"/>
      <c r="D219" s="1">
        <v>532</v>
      </c>
      <c r="E219" s="1">
        <v>0.82039833817417407</v>
      </c>
      <c r="F219" s="1"/>
      <c r="G219" s="1">
        <v>532</v>
      </c>
      <c r="H219" s="1">
        <v>0.52777697185598749</v>
      </c>
      <c r="I219" s="1"/>
      <c r="J219" s="1"/>
      <c r="K219" s="1"/>
    </row>
    <row r="220" spans="1:11" ht="15" x14ac:dyDescent="0.25">
      <c r="A220" s="1">
        <v>534</v>
      </c>
      <c r="B220" s="1">
        <v>0.98701066818580008</v>
      </c>
      <c r="C220" s="1"/>
      <c r="D220" s="1">
        <v>534</v>
      </c>
      <c r="E220" s="1">
        <v>0.80188909109557061</v>
      </c>
      <c r="F220" s="1"/>
      <c r="G220" s="1">
        <v>534</v>
      </c>
      <c r="H220" s="1">
        <v>0.51039254827350833</v>
      </c>
      <c r="I220" s="1"/>
      <c r="J220" s="1"/>
      <c r="K220" s="1"/>
    </row>
    <row r="221" spans="1:11" ht="15" x14ac:dyDescent="0.25">
      <c r="A221" s="1">
        <v>536</v>
      </c>
      <c r="B221" s="1">
        <v>0.98207355465262547</v>
      </c>
      <c r="C221" s="1"/>
      <c r="D221" s="1">
        <v>536</v>
      </c>
      <c r="E221" s="1">
        <v>0.78301677377526135</v>
      </c>
      <c r="F221" s="1"/>
      <c r="G221" s="1">
        <v>536</v>
      </c>
      <c r="H221" s="1">
        <v>0.49351316227542319</v>
      </c>
      <c r="I221" s="1"/>
      <c r="J221" s="1"/>
      <c r="K221" s="1"/>
    </row>
    <row r="222" spans="1:11" ht="15" x14ac:dyDescent="0.25">
      <c r="A222" s="1">
        <v>538</v>
      </c>
      <c r="B222" s="1">
        <v>0.97594969017231081</v>
      </c>
      <c r="C222" s="1"/>
      <c r="D222" s="1">
        <v>538</v>
      </c>
      <c r="E222" s="1">
        <v>0.76387607539515445</v>
      </c>
      <c r="F222" s="1"/>
      <c r="G222" s="1">
        <v>538</v>
      </c>
      <c r="H222" s="1">
        <v>0.47714829371124112</v>
      </c>
      <c r="I222" s="1"/>
      <c r="J222" s="1"/>
      <c r="K222" s="1"/>
    </row>
    <row r="223" spans="1:11" ht="15" x14ac:dyDescent="0.25">
      <c r="A223" s="1">
        <v>540</v>
      </c>
      <c r="B223" s="1">
        <v>0.96865860340720289</v>
      </c>
      <c r="C223" s="1"/>
      <c r="D223" s="1">
        <v>540</v>
      </c>
      <c r="E223" s="1">
        <v>0.74455724115965016</v>
      </c>
      <c r="F223" s="1"/>
      <c r="G223" s="1">
        <v>540</v>
      </c>
      <c r="H223" s="1">
        <v>0.46130320447193396</v>
      </c>
      <c r="I223" s="1"/>
      <c r="J223" s="1"/>
      <c r="K223" s="1"/>
    </row>
    <row r="224" spans="1:11" ht="15" x14ac:dyDescent="0.25">
      <c r="A224" s="1">
        <v>542</v>
      </c>
      <c r="B224" s="1">
        <v>0.96022984594290683</v>
      </c>
      <c r="C224" s="1"/>
      <c r="D224" s="1">
        <v>542</v>
      </c>
      <c r="E224" s="1">
        <v>0.72514524549614501</v>
      </c>
      <c r="F224" s="1"/>
      <c r="G224" s="1">
        <v>542</v>
      </c>
      <c r="H224" s="1">
        <v>0.44597946480532769</v>
      </c>
      <c r="I224" s="1"/>
      <c r="J224" s="1"/>
      <c r="K224" s="1"/>
    </row>
    <row r="225" spans="1:11" ht="15" x14ac:dyDescent="0.25">
      <c r="A225" s="1">
        <v>544</v>
      </c>
      <c r="B225" s="1">
        <v>0.95070247829757026</v>
      </c>
      <c r="C225" s="1"/>
      <c r="D225" s="1">
        <v>544</v>
      </c>
      <c r="E225" s="1">
        <v>0.70571916414088975</v>
      </c>
      <c r="F225" s="1"/>
      <c r="G225" s="1">
        <v>544</v>
      </c>
      <c r="H225" s="1">
        <v>0.43117544833647858</v>
      </c>
      <c r="I225" s="1"/>
      <c r="J225" s="1"/>
      <c r="K225" s="1"/>
    </row>
    <row r="226" spans="1:11" ht="15" x14ac:dyDescent="0.25">
      <c r="A226" s="1">
        <v>546</v>
      </c>
      <c r="B226" s="1">
        <v>0.94012436734580351</v>
      </c>
      <c r="C226" s="1"/>
      <c r="D226" s="1">
        <v>546</v>
      </c>
      <c r="E226" s="1">
        <v>0.6863517357494604</v>
      </c>
      <c r="F226" s="1"/>
      <c r="G226" s="1">
        <v>546</v>
      </c>
      <c r="H226" s="1">
        <v>0.41688679169002163</v>
      </c>
      <c r="I226" s="1"/>
      <c r="J226" s="1"/>
      <c r="K226" s="1"/>
    </row>
    <row r="227" spans="1:11" ht="15" x14ac:dyDescent="0.25">
      <c r="A227" s="1">
        <v>548</v>
      </c>
      <c r="B227" s="1">
        <v>0.92855131958008519</v>
      </c>
      <c r="C227" s="1"/>
      <c r="D227" s="1">
        <v>548</v>
      </c>
      <c r="E227" s="1">
        <v>0.66710909838226651</v>
      </c>
      <c r="F227" s="1"/>
      <c r="G227" s="1">
        <v>548</v>
      </c>
      <c r="H227" s="1">
        <v>0.40310681641684987</v>
      </c>
      <c r="I227" s="1"/>
      <c r="J227" s="1"/>
      <c r="K227" s="1"/>
    </row>
    <row r="228" spans="1:11" ht="15" x14ac:dyDescent="0.25">
      <c r="A228" s="1">
        <v>550</v>
      </c>
      <c r="B228" s="1">
        <v>0.91604608006130084</v>
      </c>
      <c r="C228" s="1"/>
      <c r="D228" s="1">
        <v>550</v>
      </c>
      <c r="E228" s="1">
        <v>0.64805068249904885</v>
      </c>
      <c r="F228" s="1"/>
      <c r="G228" s="1">
        <v>550</v>
      </c>
      <c r="H228" s="1">
        <v>0.38982691237890843</v>
      </c>
      <c r="I228" s="1"/>
      <c r="J228" s="1"/>
      <c r="K228" s="1"/>
    </row>
    <row r="229" spans="1:11" ht="15" x14ac:dyDescent="0.25">
      <c r="A229" s="1">
        <v>552</v>
      </c>
      <c r="B229" s="1">
        <v>0.90267723070057249</v>
      </c>
      <c r="C229" s="1"/>
      <c r="D229" s="1">
        <v>552</v>
      </c>
      <c r="E229" s="1">
        <v>0.62922923984789825</v>
      </c>
      <c r="F229" s="1"/>
      <c r="G229" s="1">
        <v>552</v>
      </c>
      <c r="H229" s="1">
        <v>0.37703688287823911</v>
      </c>
      <c r="I229" s="1"/>
      <c r="J229" s="1"/>
      <c r="K229" s="1"/>
    </row>
    <row r="230" spans="1:11" ht="15" x14ac:dyDescent="0.25">
      <c r="A230" s="1">
        <v>554</v>
      </c>
      <c r="B230" s="1">
        <v>0.88851802351934206</v>
      </c>
      <c r="C230" s="1"/>
      <c r="D230" s="1">
        <v>554</v>
      </c>
      <c r="E230" s="1">
        <v>0.61069098667742661</v>
      </c>
      <c r="F230" s="1"/>
      <c r="G230" s="1">
        <v>554</v>
      </c>
      <c r="H230" s="1">
        <v>0.36472525266939693</v>
      </c>
      <c r="I230" s="1"/>
      <c r="J230" s="1"/>
      <c r="K230" s="1"/>
    </row>
    <row r="231" spans="1:11" ht="15" x14ac:dyDescent="0.25">
      <c r="A231" s="1">
        <v>556</v>
      </c>
      <c r="B231" s="1">
        <v>0.87364518474421637</v>
      </c>
      <c r="C231" s="1"/>
      <c r="D231" s="1">
        <v>556</v>
      </c>
      <c r="E231" s="1">
        <v>0.59247583981652419</v>
      </c>
      <c r="F231" s="1"/>
      <c r="G231" s="1">
        <v>556</v>
      </c>
      <c r="H231" s="1">
        <v>0.35287954060941196</v>
      </c>
      <c r="I231" s="1"/>
      <c r="J231" s="1"/>
      <c r="K231" s="1"/>
    </row>
    <row r="232" spans="1:11" ht="15" x14ac:dyDescent="0.25">
      <c r="A232" s="1">
        <v>558</v>
      </c>
      <c r="B232" s="1">
        <v>0.85813772412646305</v>
      </c>
      <c r="C232" s="1"/>
      <c r="D232" s="1">
        <v>558</v>
      </c>
      <c r="E232" s="1">
        <v>0.57461772512014542</v>
      </c>
      <c r="F232" s="1"/>
      <c r="G232" s="1">
        <v>558</v>
      </c>
      <c r="H232" s="1">
        <v>0.34148649911657325</v>
      </c>
      <c r="I232" s="1"/>
      <c r="J232" s="1"/>
      <c r="K232" s="1"/>
    </row>
    <row r="233" spans="1:11" ht="15" x14ac:dyDescent="0.25">
      <c r="A233" s="1">
        <v>560</v>
      </c>
      <c r="B233" s="1">
        <v>0.84207578095974522</v>
      </c>
      <c r="C233" s="1"/>
      <c r="D233" s="1">
        <v>560</v>
      </c>
      <c r="E233" s="1">
        <v>0.55714493934212728</v>
      </c>
      <c r="F233" s="1"/>
      <c r="G233" s="1">
        <v>560</v>
      </c>
      <c r="H233" s="1">
        <v>0.33053232286573819</v>
      </c>
      <c r="I233" s="1"/>
      <c r="J233" s="1"/>
      <c r="K233" s="1"/>
    </row>
    <row r="234" spans="1:11" ht="15" x14ac:dyDescent="0.25">
      <c r="A234" s="1">
        <v>562</v>
      </c>
      <c r="B234" s="1">
        <v>0.82553953420773651</v>
      </c>
      <c r="C234" s="1"/>
      <c r="D234" s="1">
        <v>562</v>
      </c>
      <c r="E234" s="1">
        <v>0.54008054845724462</v>
      </c>
      <c r="F234" s="1"/>
      <c r="G234" s="1">
        <v>562</v>
      </c>
      <c r="H234" s="1">
        <v>0.32000282927689994</v>
      </c>
      <c r="I234" s="1"/>
      <c r="J234" s="1"/>
      <c r="K234" s="1"/>
    </row>
    <row r="235" spans="1:11" ht="15" x14ac:dyDescent="0.25">
      <c r="A235" s="1">
        <v>564</v>
      </c>
      <c r="B235" s="1">
        <v>0.80860819929387273</v>
      </c>
      <c r="C235" s="1"/>
      <c r="D235" s="1">
        <v>564</v>
      </c>
      <c r="E235" s="1">
        <v>0.52344280763334106</v>
      </c>
      <c r="F235" s="1"/>
      <c r="G235" s="1">
        <v>564</v>
      </c>
      <c r="H235" s="1">
        <v>0.30988361338442638</v>
      </c>
      <c r="I235" s="1"/>
      <c r="J235" s="1"/>
      <c r="K235" s="1"/>
    </row>
    <row r="236" spans="1:11" ht="15" x14ac:dyDescent="0.25">
      <c r="A236" s="1">
        <v>566</v>
      </c>
      <c r="B236" s="1">
        <v>0.7913591288071079</v>
      </c>
      <c r="C236" s="1"/>
      <c r="D236" s="1">
        <v>566</v>
      </c>
      <c r="E236" s="1">
        <v>0.50724559030236249</v>
      </c>
      <c r="F236" s="1"/>
      <c r="G236" s="1">
        <v>566</v>
      </c>
      <c r="H236" s="1">
        <v>0.30016017963137887</v>
      </c>
      <c r="I236" s="1"/>
      <c r="J236" s="1"/>
      <c r="K236" s="1"/>
    </row>
    <row r="237" spans="1:11" ht="15" x14ac:dyDescent="0.25">
      <c r="A237" s="1">
        <v>568</v>
      </c>
      <c r="B237" s="1">
        <v>0.7738670289797257</v>
      </c>
      <c r="C237" s="1"/>
      <c r="D237" s="1">
        <v>568</v>
      </c>
      <c r="E237" s="1">
        <v>0.4914988159820225</v>
      </c>
      <c r="F237" s="1"/>
      <c r="G237" s="1">
        <v>568</v>
      </c>
      <c r="H237" s="1">
        <v>0.29081805303713471</v>
      </c>
      <c r="I237" s="1"/>
      <c r="J237" s="1"/>
      <c r="K237" s="1"/>
    </row>
    <row r="238" spans="1:11" ht="15" x14ac:dyDescent="0.25">
      <c r="A238" s="1">
        <v>570</v>
      </c>
      <c r="B238" s="1">
        <v>0.75620329859279756</v>
      </c>
      <c r="C238" s="1"/>
      <c r="D238" s="1">
        <v>570</v>
      </c>
      <c r="E238" s="1">
        <v>0.47620886857477907</v>
      </c>
      <c r="F238" s="1"/>
      <c r="G238" s="1">
        <v>570</v>
      </c>
      <c r="H238" s="1">
        <v>0.28184287205384562</v>
      </c>
      <c r="I238" s="1"/>
      <c r="J238" s="1"/>
      <c r="K238" s="1"/>
    </row>
    <row r="239" spans="1:11" ht="15" x14ac:dyDescent="0.25">
      <c r="A239" s="1">
        <v>572</v>
      </c>
      <c r="B239" s="1">
        <v>0.73843549220070159</v>
      </c>
      <c r="C239" s="1"/>
      <c r="D239" s="1">
        <v>572</v>
      </c>
      <c r="E239" s="1">
        <v>0.46137899876286603</v>
      </c>
      <c r="F239" s="1"/>
      <c r="G239" s="1">
        <v>572</v>
      </c>
      <c r="H239" s="1">
        <v>0.27322046527145549</v>
      </c>
      <c r="I239" s="1"/>
      <c r="J239" s="1"/>
      <c r="K239" s="1"/>
    </row>
    <row r="240" spans="1:11" ht="15" x14ac:dyDescent="0.25">
      <c r="A240" s="1">
        <v>574</v>
      </c>
      <c r="B240" s="1">
        <v>0.72062690541111252</v>
      </c>
      <c r="C240" s="1"/>
      <c r="D240" s="1">
        <v>574</v>
      </c>
      <c r="E240" s="1">
        <v>0.44700970579560029</v>
      </c>
      <c r="F240" s="1"/>
      <c r="G240" s="1">
        <v>574</v>
      </c>
      <c r="H240" s="1">
        <v>0.26493691396236718</v>
      </c>
      <c r="I240" s="1"/>
      <c r="J240" s="1"/>
      <c r="K240" s="1"/>
    </row>
    <row r="241" spans="1:11" ht="15" x14ac:dyDescent="0.25">
      <c r="A241" s="1">
        <v>576</v>
      </c>
      <c r="B241" s="1">
        <v>0.70283627651764302</v>
      </c>
      <c r="C241" s="1"/>
      <c r="D241" s="1">
        <v>576</v>
      </c>
      <c r="E241" s="1">
        <v>0.43309909541495883</v>
      </c>
      <c r="F241" s="1"/>
      <c r="G241" s="1">
        <v>576</v>
      </c>
      <c r="H241" s="1">
        <v>0.25697860228346669</v>
      </c>
      <c r="I241" s="1"/>
      <c r="J241" s="1"/>
      <c r="K241" s="1"/>
    </row>
    <row r="242" spans="1:11" ht="15" x14ac:dyDescent="0.25">
      <c r="A242" s="1">
        <v>578</v>
      </c>
      <c r="B242" s="1">
        <v>0.68511759610388845</v>
      </c>
      <c r="C242" s="1"/>
      <c r="D242" s="1">
        <v>578</v>
      </c>
      <c r="E242" s="1">
        <v>0.41964321188846587</v>
      </c>
      <c r="F242" s="1"/>
      <c r="G242" s="1">
        <v>578</v>
      </c>
      <c r="H242" s="1">
        <v>0.24933225678085391</v>
      </c>
      <c r="I242" s="1"/>
      <c r="J242" s="1"/>
      <c r="K242" s="1"/>
    </row>
    <row r="243" spans="1:11" ht="15" x14ac:dyDescent="0.25">
      <c r="A243" s="1">
        <v>580</v>
      </c>
      <c r="B243" s="1">
        <v>0.66752001431273178</v>
      </c>
      <c r="C243" s="1"/>
      <c r="D243" s="1">
        <v>580</v>
      </c>
      <c r="E243" s="1">
        <v>0.4066363431255311</v>
      </c>
      <c r="F243" s="1"/>
      <c r="G243" s="1">
        <v>580</v>
      </c>
      <c r="H243" s="1">
        <v>0.24198497667563157</v>
      </c>
      <c r="I243" s="1"/>
      <c r="J243" s="1"/>
      <c r="K243" s="1"/>
    </row>
    <row r="244" spans="1:11" ht="15" x14ac:dyDescent="0.25">
      <c r="A244" s="1">
        <v>582</v>
      </c>
      <c r="B244" s="1">
        <v>0.65008783425510552</v>
      </c>
      <c r="C244" s="1"/>
      <c r="D244" s="1">
        <v>582</v>
      </c>
      <c r="E244" s="1">
        <v>0.39407129866191959</v>
      </c>
      <c r="F244" s="1"/>
      <c r="G244" s="1">
        <v>582</v>
      </c>
      <c r="H244" s="1">
        <v>0.23492425625028968</v>
      </c>
      <c r="I244" s="1"/>
      <c r="J244" s="1"/>
      <c r="K244" s="1"/>
    </row>
    <row r="245" spans="1:11" ht="15" x14ac:dyDescent="0.25">
      <c r="A245" s="1">
        <v>584</v>
      </c>
      <c r="B245" s="1">
        <v>0.63286057944035701</v>
      </c>
      <c r="C245" s="1"/>
      <c r="D245" s="1">
        <v>584</v>
      </c>
      <c r="E245" s="1">
        <v>0.38193966092830844</v>
      </c>
      <c r="F245" s="1"/>
      <c r="G245" s="1">
        <v>584</v>
      </c>
      <c r="H245" s="1">
        <v>0.22813800050655086</v>
      </c>
      <c r="I245" s="1"/>
      <c r="J245" s="1"/>
      <c r="K245" s="1"/>
    </row>
    <row r="246" spans="1:11" ht="15" x14ac:dyDescent="0.25">
      <c r="A246" s="1">
        <v>586</v>
      </c>
      <c r="B246" s="1">
        <v>0.61587312305089448</v>
      </c>
      <c r="C246" s="1"/>
      <c r="D246" s="1">
        <v>586</v>
      </c>
      <c r="E246" s="1">
        <v>0.37023201069542544</v>
      </c>
      <c r="F246" s="1"/>
      <c r="G246" s="1">
        <v>586</v>
      </c>
      <c r="H246" s="1">
        <v>0.22161453512798557</v>
      </c>
      <c r="I246" s="1"/>
      <c r="J246" s="1"/>
      <c r="K246" s="1"/>
    </row>
    <row r="247" spans="1:11" ht="15" x14ac:dyDescent="0.25">
      <c r="A247" s="1">
        <v>588</v>
      </c>
      <c r="B247" s="1">
        <v>0.59915586725374537</v>
      </c>
      <c r="C247" s="1"/>
      <c r="D247" s="1">
        <v>588</v>
      </c>
      <c r="E247" s="1">
        <v>0.35893812793315449</v>
      </c>
      <c r="F247" s="1"/>
      <c r="G247" s="1">
        <v>588</v>
      </c>
      <c r="H247" s="1">
        <v>0.21534261165479485</v>
      </c>
      <c r="I247" s="1"/>
      <c r="J247" s="1"/>
      <c r="K247" s="1"/>
    </row>
    <row r="248" spans="1:11" ht="15" x14ac:dyDescent="0.25">
      <c r="A248" s="1">
        <v>590</v>
      </c>
      <c r="B248" s="1">
        <v>0.58273496143872905</v>
      </c>
      <c r="C248" s="1"/>
      <c r="D248" s="1">
        <v>590</v>
      </c>
      <c r="E248" s="1">
        <v>0.3480471695558337</v>
      </c>
      <c r="F248" s="1"/>
      <c r="G248" s="1">
        <v>590</v>
      </c>
      <c r="H248" s="1">
        <v>0.20931140866385012</v>
      </c>
      <c r="I248" s="1"/>
      <c r="J248" s="1"/>
      <c r="K248" s="1"/>
    </row>
    <row r="249" spans="1:11" ht="15" x14ac:dyDescent="0.25">
      <c r="A249" s="1">
        <v>592</v>
      </c>
      <c r="B249" s="1">
        <v>0.56663254920089745</v>
      </c>
      <c r="C249" s="1"/>
      <c r="D249" s="1">
        <v>592</v>
      </c>
      <c r="E249" s="1">
        <v>0.3375478256710075</v>
      </c>
      <c r="F249" s="1"/>
      <c r="G249" s="1">
        <v>592</v>
      </c>
      <c r="H249" s="1">
        <v>0.20351052964411476</v>
      </c>
      <c r="I249" s="1"/>
      <c r="J249" s="1"/>
      <c r="K249" s="1"/>
    </row>
    <row r="250" spans="1:11" ht="15" x14ac:dyDescent="0.25">
      <c r="A250" s="1">
        <v>594</v>
      </c>
      <c r="B250" s="1">
        <v>0.55086703495822731</v>
      </c>
      <c r="C250" s="1"/>
      <c r="D250" s="1">
        <v>594</v>
      </c>
      <c r="E250" s="1">
        <v>0.3274284560219779</v>
      </c>
      <c r="F250" s="1"/>
      <c r="G250" s="1">
        <v>594</v>
      </c>
      <c r="H250" s="1">
        <v>0.19792999816537948</v>
      </c>
      <c r="I250" s="1"/>
      <c r="J250" s="1"/>
      <c r="K250" s="1"/>
    </row>
    <row r="251" spans="1:11" ht="15" x14ac:dyDescent="0.25">
      <c r="A251" s="1">
        <v>596</v>
      </c>
      <c r="B251" s="1">
        <v>0.53545336224149853</v>
      </c>
      <c r="C251" s="1"/>
      <c r="D251" s="1">
        <v>596</v>
      </c>
      <c r="E251" s="1">
        <v>0.31767720833142077</v>
      </c>
      <c r="F251" s="1"/>
      <c r="G251" s="1">
        <v>596</v>
      </c>
      <c r="H251" s="1">
        <v>0.19256025085620765</v>
      </c>
      <c r="I251" s="1"/>
      <c r="J251" s="1"/>
      <c r="K251" s="1"/>
    </row>
    <row r="252" spans="1:11" ht="15" x14ac:dyDescent="0.25">
      <c r="A252" s="1">
        <v>598</v>
      </c>
      <c r="B252" s="1">
        <v>0.52040329685267661</v>
      </c>
      <c r="C252" s="1"/>
      <c r="D252" s="1">
        <v>598</v>
      </c>
      <c r="E252" s="1">
        <v>0.30828212022748924</v>
      </c>
      <c r="F252" s="1"/>
      <c r="G252" s="1">
        <v>598</v>
      </c>
      <c r="H252" s="1">
        <v>0.18739212863430454</v>
      </c>
      <c r="I252" s="1"/>
      <c r="J252" s="1"/>
      <c r="K252" s="1"/>
    </row>
    <row r="253" spans="1:11" ht="15" x14ac:dyDescent="0.25">
      <c r="A253" s="1">
        <v>600</v>
      </c>
      <c r="B253" s="1">
        <v>0.50572570921527515</v>
      </c>
      <c r="C253" s="1"/>
      <c r="D253" s="1">
        <v>600</v>
      </c>
      <c r="E253" s="1">
        <v>0.29923120637651879</v>
      </c>
      <c r="F253" s="1"/>
      <c r="G253" s="1">
        <v>600</v>
      </c>
      <c r="H253" s="1">
        <v>0.18241686656848777</v>
      </c>
      <c r="I253" s="1"/>
      <c r="J253" s="1"/>
      <c r="K253" s="1"/>
    </row>
    <row r="254" spans="1:11" ht="15" x14ac:dyDescent="0.25">
      <c r="A254" s="1">
        <v>602</v>
      </c>
      <c r="B254" s="1">
        <v>0.49142685130167718</v>
      </c>
      <c r="C254" s="1"/>
      <c r="D254" s="1">
        <v>602</v>
      </c>
      <c r="E254" s="1">
        <v>0.29051253236694596</v>
      </c>
      <c r="F254" s="1"/>
      <c r="G254" s="1">
        <v>602</v>
      </c>
      <c r="H254" s="1">
        <v>0.17762608269518421</v>
      </c>
      <c r="I254" s="1"/>
      <c r="J254" s="1"/>
      <c r="K254" s="1"/>
    </row>
    <row r="255" spans="1:11" ht="15" x14ac:dyDescent="0.25">
      <c r="A255" s="1">
        <v>604</v>
      </c>
      <c r="B255" s="1">
        <v>0.47751062449575055</v>
      </c>
      <c r="C255" s="1"/>
      <c r="D255" s="1">
        <v>604</v>
      </c>
      <c r="E255" s="1">
        <v>0.28211427679493328</v>
      </c>
      <c r="F255" s="1"/>
      <c r="G255" s="1">
        <v>604</v>
      </c>
      <c r="H255" s="1">
        <v>0.17301176606321567</v>
      </c>
      <c r="I255" s="1"/>
      <c r="J255" s="1"/>
      <c r="K255" s="1"/>
    </row>
    <row r="256" spans="1:11" ht="15" x14ac:dyDescent="0.25">
      <c r="A256" s="1">
        <v>606</v>
      </c>
      <c r="B256" s="1">
        <v>0.46397883562100972</v>
      </c>
      <c r="C256" s="1"/>
      <c r="D256" s="1">
        <v>606</v>
      </c>
      <c r="E256" s="1">
        <v>0.27402478289937005</v>
      </c>
      <c r="F256" s="1"/>
      <c r="G256" s="1">
        <v>606</v>
      </c>
      <c r="H256" s="1">
        <v>0.16856626423776411</v>
      </c>
      <c r="I256" s="1"/>
      <c r="J256" s="1"/>
      <c r="K256" s="1"/>
    </row>
    <row r="257" spans="1:11" ht="15" x14ac:dyDescent="0.25">
      <c r="A257" s="1">
        <v>608</v>
      </c>
      <c r="B257" s="1">
        <v>0.45083143912906443</v>
      </c>
      <c r="C257" s="1"/>
      <c r="D257" s="1">
        <v>608</v>
      </c>
      <c r="E257" s="1">
        <v>0.26623260098713886</v>
      </c>
      <c r="F257" s="1"/>
      <c r="G257" s="1">
        <v>608</v>
      </c>
      <c r="H257" s="1">
        <v>0.16428227045720978</v>
      </c>
      <c r="I257" s="1"/>
      <c r="J257" s="1"/>
      <c r="K257" s="1"/>
    </row>
    <row r="258" spans="1:11" ht="15" x14ac:dyDescent="0.25">
      <c r="A258" s="1">
        <v>610</v>
      </c>
      <c r="B258" s="1">
        <v>0.43806676409995204</v>
      </c>
      <c r="C258" s="1"/>
      <c r="D258" s="1">
        <v>610</v>
      </c>
      <c r="E258" s="1">
        <v>0.25872652278225816</v>
      </c>
      <c r="F258" s="1"/>
      <c r="G258" s="1">
        <v>610</v>
      </c>
      <c r="H258" s="1">
        <v>0.16015281060431374</v>
      </c>
      <c r="I258" s="1"/>
      <c r="J258" s="1"/>
      <c r="K258" s="1"/>
    </row>
    <row r="259" spans="1:11" ht="15" x14ac:dyDescent="0.25">
      <c r="A259" s="1">
        <v>612</v>
      </c>
      <c r="B259" s="1">
        <v>0.42568172525917791</v>
      </c>
      <c r="C259" s="1"/>
      <c r="D259" s="1">
        <v>612</v>
      </c>
      <c r="E259" s="1">
        <v>0.25149560872747045</v>
      </c>
      <c r="F259" s="1"/>
      <c r="G259" s="1">
        <v>612</v>
      </c>
      <c r="H259" s="1">
        <v>0.15617123012542899</v>
      </c>
      <c r="I259" s="1"/>
      <c r="J259" s="1"/>
      <c r="K259" s="1"/>
    </row>
    <row r="260" spans="1:11" ht="15" x14ac:dyDescent="0.25">
      <c r="A260" s="1">
        <v>614</v>
      </c>
      <c r="B260" s="1">
        <v>0.41367201767268758</v>
      </c>
      <c r="C260" s="1"/>
      <c r="D260" s="1">
        <v>614</v>
      </c>
      <c r="E260" s="1">
        <v>0.24452920916580523</v>
      </c>
      <c r="F260" s="1"/>
      <c r="G260" s="1">
        <v>614</v>
      </c>
      <c r="H260" s="1">
        <v>0.15233118100752163</v>
      </c>
      <c r="I260" s="1"/>
      <c r="J260" s="1"/>
      <c r="K260" s="1"/>
    </row>
    <row r="261" spans="1:11" ht="15" x14ac:dyDescent="0.25">
      <c r="A261" s="1">
        <v>616</v>
      </c>
      <c r="B261" s="1">
        <v>0.40203229514936556</v>
      </c>
      <c r="C261" s="1"/>
      <c r="D261" s="1">
        <v>616</v>
      </c>
      <c r="E261" s="1">
        <v>0.23781698023403097</v>
      </c>
      <c r="F261" s="1"/>
      <c r="G261" s="1">
        <v>616</v>
      </c>
      <c r="H261" s="1">
        <v>0.14862660890228385</v>
      </c>
      <c r="I261" s="1"/>
      <c r="J261" s="1"/>
      <c r="K261" s="1"/>
    </row>
    <row r="262" spans="1:11" ht="15" x14ac:dyDescent="0.25">
      <c r="A262" s="1">
        <v>618</v>
      </c>
      <c r="B262" s="1">
        <v>0.39075633267052878</v>
      </c>
      <c r="C262" s="1"/>
      <c r="D262" s="1">
        <v>618</v>
      </c>
      <c r="E262" s="1">
        <v>0.23134889521037783</v>
      </c>
      <c r="F262" s="1"/>
      <c r="G262" s="1">
        <v>618</v>
      </c>
      <c r="H262" s="1">
        <v>0.14505174046912428</v>
      </c>
      <c r="I262" s="1"/>
      <c r="J262" s="1"/>
      <c r="K262" s="1"/>
    </row>
    <row r="263" spans="1:11" ht="15" x14ac:dyDescent="0.25">
      <c r="A263" s="1">
        <v>620</v>
      </c>
      <c r="B263" s="1">
        <v>0.37983717338728074</v>
      </c>
      <c r="C263" s="1"/>
      <c r="D263" s="1">
        <v>620</v>
      </c>
      <c r="E263" s="1">
        <v>0.2251152519760542</v>
      </c>
      <c r="F263" s="1"/>
      <c r="G263" s="1">
        <v>620</v>
      </c>
      <c r="H263" s="1">
        <v>0.14160107099388719</v>
      </c>
      <c r="I263" s="1"/>
      <c r="J263" s="1"/>
      <c r="K263" s="1"/>
    </row>
    <row r="264" spans="1:11" ht="15" x14ac:dyDescent="0.25">
      <c r="A264" s="1">
        <v>622</v>
      </c>
      <c r="B264" s="1">
        <v>0.36926726088925887</v>
      </c>
      <c r="C264" s="1"/>
      <c r="D264" s="1">
        <v>622</v>
      </c>
      <c r="E264" s="1">
        <v>0.21910667717393506</v>
      </c>
      <c r="F264" s="1"/>
      <c r="G264" s="1">
        <v>622</v>
      </c>
      <c r="H264" s="1">
        <v>0.13826935232751636</v>
      </c>
      <c r="I264" s="1"/>
      <c r="J264" s="1"/>
      <c r="K264" s="1"/>
    </row>
    <row r="265" spans="1:11" ht="15" x14ac:dyDescent="0.25">
      <c r="A265" s="1">
        <v>624</v>
      </c>
      <c r="B265" s="1">
        <v>0.35903855756140612</v>
      </c>
      <c r="C265" s="1"/>
      <c r="D265" s="1">
        <v>624</v>
      </c>
      <c r="E265" s="1">
        <v>0.21331412757840817</v>
      </c>
      <c r="F265" s="1"/>
      <c r="G265" s="1">
        <v>624</v>
      </c>
      <c r="H265" s="1">
        <v>0.13505158117816674</v>
      </c>
      <c r="I265" s="1"/>
      <c r="J265" s="1"/>
      <c r="K265" s="1"/>
    </row>
    <row r="266" spans="1:11" ht="15" x14ac:dyDescent="0.25">
      <c r="A266" s="1">
        <v>626</v>
      </c>
      <c r="B266" s="1">
        <v>0.3491426499175504</v>
      </c>
      <c r="C266" s="1"/>
      <c r="D266" s="1">
        <v>626</v>
      </c>
      <c r="E266" s="1">
        <v>0.20772888912747733</v>
      </c>
      <c r="F266" s="1"/>
      <c r="G266" s="1">
        <v>626</v>
      </c>
      <c r="H266" s="1">
        <v>0.13194298778126279</v>
      </c>
      <c r="I266" s="1"/>
      <c r="J266" s="1"/>
      <c r="K266" s="1"/>
    </row>
    <row r="267" spans="1:11" ht="15" x14ac:dyDescent="0.25">
      <c r="A267" s="1">
        <v>628</v>
      </c>
      <c r="B267" s="1">
        <v>0.33957084183829733</v>
      </c>
      <c r="C267" s="1"/>
      <c r="D267" s="1">
        <v>628</v>
      </c>
      <c r="E267" s="1">
        <v>0.20234257401158939</v>
      </c>
      <c r="F267" s="1"/>
      <c r="G267" s="1">
        <v>628</v>
      </c>
      <c r="H267" s="1">
        <v>0.12893902496446707</v>
      </c>
      <c r="I267" s="1"/>
      <c r="J267" s="1"/>
      <c r="K267" s="1"/>
    </row>
    <row r="268" spans="1:11" ht="15" x14ac:dyDescent="0.25">
      <c r="A268" s="1">
        <v>630</v>
      </c>
      <c r="B268" s="1">
        <v>0.33031423665286574</v>
      </c>
      <c r="C268" s="1"/>
      <c r="D268" s="1">
        <v>630</v>
      </c>
      <c r="E268" s="1">
        <v>0.19714711616284597</v>
      </c>
      <c r="F268" s="1"/>
      <c r="G268" s="1">
        <v>630</v>
      </c>
      <c r="H268" s="1">
        <v>0.12603535761821338</v>
      </c>
      <c r="I268" s="1"/>
      <c r="J268" s="1"/>
      <c r="K268" s="1"/>
    </row>
    <row r="269" spans="1:11" ht="15" x14ac:dyDescent="0.25">
      <c r="A269" s="1">
        <v>632</v>
      </c>
      <c r="B269" s="1">
        <v>0.32136380899582451</v>
      </c>
      <c r="C269" s="1"/>
      <c r="D269" s="1">
        <v>632</v>
      </c>
      <c r="E269" s="1">
        <v>0.19213476544295105</v>
      </c>
      <c r="F269" s="1"/>
      <c r="G269" s="1">
        <v>632</v>
      </c>
      <c r="H269" s="1">
        <v>0.12322785257726665</v>
      </c>
      <c r="I269" s="1"/>
      <c r="J269" s="1"/>
      <c r="K269" s="1"/>
    </row>
    <row r="270" spans="1:11" ht="15" x14ac:dyDescent="0.25">
      <c r="A270" s="1">
        <v>634</v>
      </c>
      <c r="B270" s="1">
        <v>0.31271046734518793</v>
      </c>
      <c r="C270" s="1"/>
      <c r="D270" s="1">
        <v>634</v>
      </c>
      <c r="E270" s="1">
        <v>0.18729808078793719</v>
      </c>
      <c r="F270" s="1"/>
      <c r="G270" s="1">
        <v>634</v>
      </c>
      <c r="H270" s="1">
        <v>0.12051256891446116</v>
      </c>
      <c r="I270" s="1"/>
      <c r="J270" s="1"/>
      <c r="K270" s="1"/>
    </row>
    <row r="271" spans="1:11" ht="15" x14ac:dyDescent="0.25">
      <c r="A271" s="1">
        <v>636</v>
      </c>
      <c r="B271" s="1">
        <v>0.30434510811225712</v>
      </c>
      <c r="C271" s="1"/>
      <c r="D271" s="1">
        <v>636</v>
      </c>
      <c r="E271" s="1">
        <v>0.18262992253201971</v>
      </c>
      <c r="F271" s="1"/>
      <c r="G271" s="1">
        <v>636</v>
      </c>
      <c r="H271" s="1">
        <v>0.11788574864428947</v>
      </c>
      <c r="I271" s="1"/>
      <c r="J271" s="1"/>
      <c r="K271" s="1"/>
    </row>
    <row r="272" spans="1:11" ht="15" x14ac:dyDescent="0.25">
      <c r="A272" s="1">
        <v>638</v>
      </c>
      <c r="B272" s="1">
        <v>0.29625866210931451</v>
      </c>
      <c r="C272" s="1"/>
      <c r="D272" s="1">
        <v>638</v>
      </c>
      <c r="E272" s="1">
        <v>0.17812344410143033</v>
      </c>
      <c r="F272" s="1"/>
      <c r="G272" s="1">
        <v>638</v>
      </c>
      <c r="H272" s="1">
        <v>0.11534380783116427</v>
      </c>
      <c r="I272" s="1"/>
      <c r="J272" s="1"/>
      <c r="K272" s="1"/>
    </row>
    <row r="273" spans="1:11" ht="15" x14ac:dyDescent="0.25">
      <c r="A273" s="1">
        <v>640</v>
      </c>
      <c r="B273" s="1">
        <v>0.28844213417170494</v>
      </c>
      <c r="C273" s="1"/>
      <c r="D273" s="1">
        <v>640</v>
      </c>
      <c r="E273" s="1">
        <v>0.17377208324135518</v>
      </c>
      <c r="F273" s="1"/>
      <c r="G273" s="1">
        <v>640</v>
      </c>
      <c r="H273" s="1">
        <v>0.11288332809493529</v>
      </c>
      <c r="I273" s="1"/>
      <c r="J273" s="1"/>
      <c r="K273" s="1"/>
    </row>
    <row r="274" spans="1:11" ht="15" x14ac:dyDescent="0.25">
      <c r="A274" s="1">
        <v>642</v>
      </c>
      <c r="B274" s="1">
        <v>0.28088663665819724</v>
      </c>
      <c r="C274" s="1"/>
      <c r="D274" s="1">
        <v>642</v>
      </c>
      <c r="E274" s="1">
        <v>0.16956955291476394</v>
      </c>
      <c r="F274" s="1"/>
      <c r="G274" s="1">
        <v>642</v>
      </c>
      <c r="H274" s="1">
        <v>0.11050104850445219</v>
      </c>
      <c r="I274" s="1"/>
      <c r="J274" s="1"/>
      <c r="K274" s="1"/>
    </row>
    <row r="275" spans="1:11" ht="15" x14ac:dyDescent="0.25">
      <c r="A275" s="1">
        <v>644</v>
      </c>
      <c r="B275" s="1">
        <v>0.27358341749958914</v>
      </c>
      <c r="C275" s="1"/>
      <c r="D275" s="1">
        <v>644</v>
      </c>
      <c r="E275" s="1">
        <v>0.16550983199066682</v>
      </c>
      <c r="F275" s="1"/>
      <c r="G275" s="1">
        <v>644</v>
      </c>
      <c r="H275" s="1">
        <v>0.10819385784860847</v>
      </c>
      <c r="I275" s="1"/>
      <c r="J275" s="1"/>
      <c r="K275" s="1"/>
    </row>
    <row r="276" spans="1:11" ht="15" x14ac:dyDescent="0.25">
      <c r="A276" s="1">
        <v>646</v>
      </c>
      <c r="B276" s="1">
        <v>0.26652388341173505</v>
      </c>
      <c r="C276" s="1"/>
      <c r="D276" s="1">
        <v>646</v>
      </c>
      <c r="E276" s="1">
        <v>0.16158715582074545</v>
      </c>
      <c r="F276" s="1"/>
      <c r="G276" s="1">
        <v>646</v>
      </c>
      <c r="H276" s="1">
        <v>0.10595878727326535</v>
      </c>
      <c r="I276" s="1"/>
      <c r="J276" s="1"/>
      <c r="K276" s="1"/>
    </row>
    <row r="277" spans="1:11" ht="15" x14ac:dyDescent="0.25">
      <c r="A277" s="1">
        <v>648</v>
      </c>
      <c r="B277" s="1">
        <v>0.25969961883649262</v>
      </c>
      <c r="C277" s="1"/>
      <c r="D277" s="1">
        <v>648</v>
      </c>
      <c r="E277" s="1">
        <v>0.15779600678718575</v>
      </c>
      <c r="F277" s="1"/>
      <c r="G277" s="1">
        <v>648</v>
      </c>
      <c r="H277" s="1">
        <v>0.10379300327173402</v>
      </c>
      <c r="I277" s="1"/>
      <c r="J277" s="1"/>
      <c r="K277" s="1"/>
    </row>
    <row r="278" spans="1:11" ht="15" x14ac:dyDescent="0.25">
      <c r="A278" s="1">
        <v>650</v>
      </c>
      <c r="B278" s="1">
        <v>0.25310240112337701</v>
      </c>
      <c r="C278" s="1"/>
      <c r="D278" s="1">
        <v>650</v>
      </c>
      <c r="E278" s="1">
        <v>0.15413110489050075</v>
      </c>
      <c r="F278" s="1"/>
      <c r="G278" s="1">
        <v>650</v>
      </c>
      <c r="H278" s="1">
        <v>0.10169380101597203</v>
      </c>
      <c r="I278" s="1"/>
      <c r="J278" s="1"/>
      <c r="K278" s="1"/>
    </row>
    <row r="279" spans="1:11" ht="15" x14ac:dyDescent="0.25">
      <c r="A279" s="1">
        <v>652</v>
      </c>
      <c r="B279" s="1">
        <v>0.24672421241639486</v>
      </c>
      <c r="C279" s="1"/>
      <c r="D279" s="1">
        <v>652</v>
      </c>
      <c r="E279" s="1">
        <v>0.15058739843403279</v>
      </c>
      <c r="F279" s="1"/>
      <c r="G279" s="1">
        <v>652</v>
      </c>
      <c r="H279" s="1">
        <v>9.9658598015379352E-2</v>
      </c>
      <c r="I279" s="1"/>
      <c r="J279" s="1"/>
      <c r="K279" s="1"/>
    </row>
    <row r="280" spans="1:11" ht="15" x14ac:dyDescent="0.25">
      <c r="A280" s="1">
        <v>654</v>
      </c>
      <c r="B280" s="1">
        <v>0.24055724866507644</v>
      </c>
      <c r="C280" s="1"/>
      <c r="D280" s="1">
        <v>654</v>
      </c>
      <c r="E280" s="1">
        <v>0.14716005485135009</v>
      </c>
      <c r="F280" s="1"/>
      <c r="G280" s="1">
        <v>654</v>
      </c>
      <c r="H280" s="1">
        <v>9.7684928089920131E-2</v>
      </c>
      <c r="I280" s="1"/>
      <c r="J280" s="1"/>
      <c r="K280" s="1"/>
    </row>
    <row r="281" spans="1:11" ht="15" x14ac:dyDescent="0.25">
      <c r="A281" s="1">
        <v>656</v>
      </c>
      <c r="B281" s="1">
        <v>0.23459392613621144</v>
      </c>
      <c r="C281" s="1"/>
      <c r="D281" s="1">
        <v>656</v>
      </c>
      <c r="E281" s="1">
        <v>0.14384445171376781</v>
      </c>
      <c r="F281" s="1"/>
      <c r="G281" s="1">
        <v>656</v>
      </c>
      <c r="H281" s="1">
        <v>9.5770435644309537E-2</v>
      </c>
      <c r="I281" s="1"/>
      <c r="J281" s="1"/>
      <c r="K281" s="1"/>
    </row>
    <row r="282" spans="1:11" ht="15" x14ac:dyDescent="0.25">
      <c r="A282" s="1">
        <v>658</v>
      </c>
      <c r="B282" s="1">
        <v>0.22882688576344601</v>
      </c>
      <c r="C282" s="1"/>
      <c r="D282" s="1">
        <v>658</v>
      </c>
      <c r="E282" s="1">
        <v>0.1406361679474909</v>
      </c>
      <c r="F282" s="1"/>
      <c r="G282" s="1">
        <v>658</v>
      </c>
      <c r="H282" s="1">
        <v>9.391287023011119E-2</v>
      </c>
      <c r="I282" s="1"/>
      <c r="J282" s="1"/>
      <c r="K282" s="1"/>
    </row>
    <row r="283" spans="1:11" ht="15" x14ac:dyDescent="0.25">
      <c r="A283" s="1">
        <v>660</v>
      </c>
      <c r="B283" s="1">
        <v>0.22324899563561196</v>
      </c>
      <c r="C283" s="1"/>
      <c r="D283" s="1">
        <v>660</v>
      </c>
      <c r="E283" s="1">
        <v>0.13753097528329983</v>
      </c>
      <c r="F283" s="1"/>
      <c r="G283" s="1">
        <v>660</v>
      </c>
      <c r="H283" s="1">
        <v>9.2110081382776099E-2</v>
      </c>
      <c r="I283" s="1"/>
      <c r="J283" s="1"/>
      <c r="K283" s="1"/>
    </row>
    <row r="284" spans="1:11" ht="15" x14ac:dyDescent="0.25">
      <c r="A284" s="1">
        <v>662</v>
      </c>
      <c r="B284" s="1">
        <v>0.21785335189142085</v>
      </c>
      <c r="C284" s="1"/>
      <c r="D284" s="1">
        <v>662</v>
      </c>
      <c r="E284" s="1">
        <v>0.13452482995605364</v>
      </c>
      <c r="F284" s="1"/>
      <c r="G284" s="1">
        <v>662</v>
      </c>
      <c r="H284" s="1">
        <v>9.036001372093827E-2</v>
      </c>
      <c r="I284" s="1"/>
      <c r="J284" s="1"/>
      <c r="K284" s="1"/>
    </row>
    <row r="285" spans="1:11" ht="15" x14ac:dyDescent="0.25">
      <c r="A285" s="1">
        <v>664</v>
      </c>
      <c r="B285" s="1">
        <v>0.21263327825789247</v>
      </c>
      <c r="C285" s="1"/>
      <c r="D285" s="1">
        <v>664</v>
      </c>
      <c r="E285" s="1">
        <v>0.13161386466655189</v>
      </c>
      <c r="F285" s="1"/>
      <c r="G285" s="1">
        <v>664</v>
      </c>
      <c r="H285" s="1">
        <v>8.8660702295574656E-2</v>
      </c>
      <c r="I285" s="1"/>
      <c r="J285" s="1"/>
      <c r="K285" s="1"/>
    </row>
    <row r="286" spans="1:11" ht="15" x14ac:dyDescent="0.25">
      <c r="A286" s="1">
        <v>666</v>
      </c>
      <c r="B286" s="1">
        <v>0.20758232444237334</v>
      </c>
      <c r="C286" s="1"/>
      <c r="D286" s="1">
        <v>666</v>
      </c>
      <c r="E286" s="1">
        <v>0.12879438081423311</v>
      </c>
      <c r="F286" s="1"/>
      <c r="G286" s="1">
        <v>666</v>
      </c>
      <c r="H286" s="1">
        <v>8.7010268177025063E-2</v>
      </c>
      <c r="I286" s="1"/>
      <c r="J286" s="1"/>
      <c r="K286" s="1"/>
    </row>
    <row r="287" spans="1:11" ht="15" x14ac:dyDescent="0.25">
      <c r="A287" s="1">
        <v>668</v>
      </c>
      <c r="B287" s="1">
        <v>0.20269426356315901</v>
      </c>
      <c r="C287" s="1"/>
      <c r="D287" s="1">
        <v>668</v>
      </c>
      <c r="E287" s="1">
        <v>0.12606284100582699</v>
      </c>
      <c r="F287" s="1"/>
      <c r="G287" s="1">
        <v>668</v>
      </c>
      <c r="H287" s="1">
        <v>8.5406914268233214E-2</v>
      </c>
      <c r="I287" s="1"/>
      <c r="J287" s="1"/>
      <c r="K287" s="1"/>
    </row>
    <row r="288" spans="1:11" ht="15" x14ac:dyDescent="0.25">
      <c r="A288" s="1">
        <v>670</v>
      </c>
      <c r="B288" s="1">
        <v>0.1979630887813536</v>
      </c>
      <c r="C288" s="1"/>
      <c r="D288" s="1">
        <v>670</v>
      </c>
      <c r="E288" s="1">
        <v>0.12341586184223374</v>
      </c>
      <c r="F288" s="1"/>
      <c r="G288" s="1">
        <v>670</v>
      </c>
      <c r="H288" s="1">
        <v>8.3848921332996706E-2</v>
      </c>
      <c r="I288" s="1"/>
      <c r="J288" s="1"/>
      <c r="K288" s="1"/>
    </row>
    <row r="289" spans="1:11" ht="15" x14ac:dyDescent="0.25">
      <c r="A289" s="1">
        <v>672</v>
      </c>
      <c r="B289" s="1">
        <v>0.19338300927649354</v>
      </c>
      <c r="C289" s="1"/>
      <c r="D289" s="1">
        <v>672</v>
      </c>
      <c r="E289" s="1">
        <v>0.1208502069835572</v>
      </c>
      <c r="F289" s="1"/>
      <c r="G289" s="1">
        <v>672</v>
      </c>
      <c r="H289" s="1">
        <v>8.2334644228431841E-2</v>
      </c>
      <c r="I289" s="1"/>
      <c r="J289" s="1"/>
      <c r="K289" s="1"/>
    </row>
    <row r="290" spans="1:11" ht="15" x14ac:dyDescent="0.25">
      <c r="A290" s="1">
        <v>674</v>
      </c>
      <c r="B290" s="1">
        <v>0.18894844569046598</v>
      </c>
      <c r="C290" s="1"/>
      <c r="D290" s="1">
        <v>674</v>
      </c>
      <c r="E290" s="1">
        <v>0.11836278049027604</v>
      </c>
      <c r="F290" s="1"/>
      <c r="G290" s="1">
        <v>674</v>
      </c>
      <c r="H290" s="1">
        <v>8.0862508331295713E-2</v>
      </c>
      <c r="I290" s="1"/>
      <c r="J290" s="1"/>
      <c r="K290" s="1"/>
    </row>
    <row r="291" spans="1:11" ht="15" x14ac:dyDescent="0.25">
      <c r="A291" s="1">
        <v>676</v>
      </c>
      <c r="B291" s="1">
        <v>0.18465402514819851</v>
      </c>
      <c r="C291" s="1"/>
      <c r="D291" s="1">
        <v>676</v>
      </c>
      <c r="E291" s="1">
        <v>0.11595062043695725</v>
      </c>
      <c r="F291" s="1"/>
      <c r="G291" s="1">
        <v>676</v>
      </c>
      <c r="H291" s="1">
        <v>7.9431006148238614E-2</v>
      </c>
      <c r="I291" s="1"/>
      <c r="J291" s="1"/>
      <c r="K291" s="1"/>
    </row>
    <row r="292" spans="1:11" ht="15" x14ac:dyDescent="0.25">
      <c r="A292" s="1">
        <v>678</v>
      </c>
      <c r="B292" s="1">
        <v>0.18049457594929719</v>
      </c>
      <c r="C292" s="1"/>
      <c r="D292" s="1">
        <v>678</v>
      </c>
      <c r="E292" s="1">
        <v>0.11361089279363967</v>
      </c>
      <c r="F292" s="1"/>
      <c r="G292" s="1">
        <v>678</v>
      </c>
      <c r="H292" s="1">
        <v>7.8038694100495576E-2</v>
      </c>
      <c r="I292" s="1"/>
      <c r="J292" s="1"/>
      <c r="K292" s="1"/>
    </row>
    <row r="293" spans="1:11" ht="15" x14ac:dyDescent="0.25">
      <c r="A293" s="1">
        <v>680</v>
      </c>
      <c r="B293" s="1">
        <v>0.17646512201209186</v>
      </c>
      <c r="C293" s="1"/>
      <c r="D293" s="1">
        <v>680</v>
      </c>
      <c r="E293" s="1">
        <v>0.11134088556898813</v>
      </c>
      <c r="F293" s="1"/>
      <c r="G293" s="1">
        <v>680</v>
      </c>
      <c r="H293" s="1">
        <v>7.6684189473961162E-2</v>
      </c>
      <c r="I293" s="1"/>
      <c r="J293" s="1"/>
      <c r="K293" s="1"/>
    </row>
    <row r="294" spans="1:11" ht="15" x14ac:dyDescent="0.25">
      <c r="A294" s="1">
        <v>682</v>
      </c>
      <c r="B294" s="1">
        <v>0.17256087714031698</v>
      </c>
      <c r="C294" s="1"/>
      <c r="D294" s="1">
        <v>682</v>
      </c>
      <c r="E294" s="1">
        <v>0.10913800320853129</v>
      </c>
      <c r="F294" s="1"/>
      <c r="G294" s="1">
        <v>682</v>
      </c>
      <c r="H294" s="1">
        <v>7.536616752599723E-2</v>
      </c>
      <c r="I294" s="1"/>
      <c r="J294" s="1"/>
      <c r="K294" s="1"/>
    </row>
    <row r="295" spans="1:11" ht="15" x14ac:dyDescent="0.25">
      <c r="A295" s="1">
        <v>684</v>
      </c>
      <c r="B295" s="1">
        <v>0.16877723917268772</v>
      </c>
      <c r="C295" s="1"/>
      <c r="D295" s="1">
        <v>684</v>
      </c>
      <c r="E295" s="1">
        <v>0.10699976124069421</v>
      </c>
      <c r="F295" s="1"/>
      <c r="G295" s="1">
        <v>684</v>
      </c>
      <c r="H295" s="1">
        <v>7.4083358740750782E-2</v>
      </c>
      <c r="I295" s="1"/>
      <c r="J295" s="1"/>
      <c r="K295" s="1"/>
    </row>
    <row r="296" spans="1:11" ht="15" x14ac:dyDescent="0.25">
      <c r="A296" s="1">
        <v>686</v>
      </c>
      <c r="B296" s="1">
        <v>0.16510978406686327</v>
      </c>
      <c r="C296" s="1"/>
      <c r="D296" s="1">
        <v>686</v>
      </c>
      <c r="E296" s="1">
        <v>0.10492378116286538</v>
      </c>
      <c r="F296" s="1"/>
      <c r="G296" s="1">
        <v>686</v>
      </c>
      <c r="H296" s="1">
        <v>7.2834546225151398E-2</v>
      </c>
      <c r="I296" s="1"/>
      <c r="J296" s="1"/>
      <c r="K296" s="1"/>
    </row>
    <row r="297" spans="1:11" ht="15" x14ac:dyDescent="0.25">
      <c r="A297" s="1">
        <v>688</v>
      </c>
      <c r="B297" s="1">
        <v>0.16155425996157058</v>
      </c>
      <c r="C297" s="1"/>
      <c r="D297" s="1">
        <v>688</v>
      </c>
      <c r="E297" s="1">
        <v>0.10290778555946045</v>
      </c>
      <c r="F297" s="1"/>
      <c r="G297" s="1">
        <v>688</v>
      </c>
      <c r="H297" s="1">
        <v>7.1618563238145194E-2</v>
      </c>
      <c r="I297" s="1"/>
      <c r="J297" s="1"/>
      <c r="K297" s="1"/>
    </row>
    <row r="298" spans="1:11" ht="15" x14ac:dyDescent="0.25">
      <c r="A298" s="1">
        <v>690</v>
      </c>
      <c r="B298" s="1">
        <v>0.15810658125386035</v>
      </c>
      <c r="C298" s="1"/>
      <c r="D298" s="1">
        <v>690</v>
      </c>
      <c r="E298" s="1">
        <v>0.1009495934437179</v>
      </c>
      <c r="F298" s="1"/>
      <c r="G298" s="1">
        <v>690</v>
      </c>
      <c r="H298" s="1">
        <v>7.0434290846099867E-2</v>
      </c>
      <c r="I298" s="1"/>
      <c r="J298" s="1"/>
      <c r="K298" s="1"/>
    </row>
    <row r="299" spans="1:11" ht="15" x14ac:dyDescent="0.25">
      <c r="A299" s="1">
        <v>692</v>
      </c>
      <c r="B299" s="1">
        <v>0.1547628227225577</v>
      </c>
      <c r="C299" s="1"/>
      <c r="D299" s="1">
        <v>692</v>
      </c>
      <c r="E299" s="1">
        <v>9.9047115814874576E-2</v>
      </c>
      <c r="F299" s="1"/>
      <c r="G299" s="1">
        <v>692</v>
      </c>
      <c r="H299" s="1">
        <v>6.9280655697674165E-2</v>
      </c>
      <c r="I299" s="1"/>
      <c r="J299" s="1"/>
      <c r="K299" s="1"/>
    </row>
    <row r="300" spans="1:11" ht="15" x14ac:dyDescent="0.25">
      <c r="A300" s="1">
        <v>694</v>
      </c>
      <c r="B300" s="1">
        <v>0.15151921372372845</v>
      </c>
      <c r="C300" s="1"/>
      <c r="D300" s="1">
        <v>694</v>
      </c>
      <c r="E300" s="1">
        <v>9.7198351422331353E-2</v>
      </c>
      <c r="F300" s="1"/>
      <c r="G300" s="1">
        <v>694</v>
      </c>
      <c r="H300" s="1">
        <v>6.8156627911791556E-2</v>
      </c>
      <c r="I300" s="1"/>
      <c r="J300" s="1"/>
      <c r="K300" s="1"/>
    </row>
    <row r="301" spans="1:11" ht="15" x14ac:dyDescent="0.25">
      <c r="A301" s="1">
        <v>696</v>
      </c>
      <c r="B301" s="1">
        <v>0.1483721324794911</v>
      </c>
      <c r="C301" s="1"/>
      <c r="D301" s="1">
        <v>696</v>
      </c>
      <c r="E301" s="1">
        <v>9.5401382728474315E-2</v>
      </c>
      <c r="F301" s="1"/>
      <c r="G301" s="1">
        <v>696</v>
      </c>
      <c r="H301" s="1">
        <v>6.7061219072689138E-2</v>
      </c>
      <c r="I301" s="1"/>
      <c r="J301" s="1"/>
      <c r="K301" s="1"/>
    </row>
    <row r="302" spans="1:11" ht="15" x14ac:dyDescent="0.25">
      <c r="A302" s="1">
        <v>698</v>
      </c>
      <c r="B302" s="1">
        <v>0.1453181004775419</v>
      </c>
      <c r="C302" s="1"/>
      <c r="D302" s="1">
        <v>698</v>
      </c>
      <c r="E302" s="1">
        <v>9.3654372061895752E-2</v>
      </c>
      <c r="F302" s="1"/>
      <c r="G302" s="1">
        <v>698</v>
      </c>
      <c r="H302" s="1">
        <v>6.5993480326333454E-2</v>
      </c>
      <c r="I302" s="1"/>
      <c r="J302" s="1"/>
      <c r="K302" s="1"/>
    </row>
    <row r="303" spans="1:11" ht="15" x14ac:dyDescent="0.25">
      <c r="A303" s="1">
        <v>700</v>
      </c>
      <c r="B303" s="1">
        <v>0.14235377699533369</v>
      </c>
      <c r="C303" s="1"/>
      <c r="D303" s="1">
        <v>700</v>
      </c>
      <c r="E303" s="1">
        <v>9.1955557952903111E-2</v>
      </c>
      <c r="F303" s="1"/>
      <c r="G303" s="1">
        <v>700</v>
      </c>
      <c r="H303" s="1">
        <v>6.4952500572790339E-2</v>
      </c>
      <c r="I303" s="1"/>
      <c r="J303" s="1"/>
      <c r="K303" s="1"/>
    </row>
    <row r="304" spans="1:11" ht="15" x14ac:dyDescent="0.25">
      <c r="A304" s="1">
        <v>702</v>
      </c>
      <c r="B304" s="1">
        <v>0.1394759537599024</v>
      </c>
      <c r="C304" s="1"/>
      <c r="D304" s="1">
        <v>702</v>
      </c>
      <c r="E304" s="1">
        <v>9.0303251643369609E-2</v>
      </c>
      <c r="F304" s="1"/>
      <c r="G304" s="1">
        <v>702</v>
      </c>
      <c r="H304" s="1">
        <v>6.3937404749437987E-2</v>
      </c>
      <c r="I304" s="1"/>
      <c r="J304" s="1"/>
      <c r="K304" s="1"/>
    </row>
    <row r="305" spans="1:11" ht="15" x14ac:dyDescent="0.25">
      <c r="A305" s="1">
        <v>704</v>
      </c>
      <c r="B305" s="1">
        <v>0.13668154975177615</v>
      </c>
      <c r="C305" s="1"/>
      <c r="D305" s="1">
        <v>704</v>
      </c>
      <c r="E305" s="1">
        <v>8.8695833763183685E-2</v>
      </c>
      <c r="F305" s="1"/>
      <c r="G305" s="1">
        <v>704</v>
      </c>
      <c r="H305" s="1">
        <v>6.2947352200168893E-2</v>
      </c>
      <c r="I305" s="1"/>
      <c r="J305" s="1"/>
      <c r="K305" s="1"/>
    </row>
    <row r="306" spans="1:11" ht="15" x14ac:dyDescent="0.25">
      <c r="A306" s="1">
        <v>706</v>
      </c>
      <c r="B306" s="1">
        <v>0.13396760615918579</v>
      </c>
      <c r="C306" s="1"/>
      <c r="D306" s="1">
        <v>706</v>
      </c>
      <c r="E306" s="1">
        <v>8.7131751165765658E-2</v>
      </c>
      <c r="F306" s="1"/>
      <c r="G306" s="1">
        <v>706</v>
      </c>
      <c r="H306" s="1">
        <v>6.1981535126009235E-2</v>
      </c>
      <c r="I306" s="1"/>
      <c r="J306" s="1"/>
      <c r="K306" s="1"/>
    </row>
    <row r="307" spans="1:11" ht="15" x14ac:dyDescent="0.25">
      <c r="A307" s="1">
        <v>708</v>
      </c>
      <c r="B307" s="1">
        <v>0.13133128148694861</v>
      </c>
      <c r="C307" s="1"/>
      <c r="D307" s="1">
        <v>708</v>
      </c>
      <c r="E307" s="1">
        <v>8.5609513915354096E-2</v>
      </c>
      <c r="F307" s="1"/>
      <c r="G307" s="1">
        <v>708</v>
      </c>
      <c r="H307" s="1">
        <v>6.1039177112814702E-2</v>
      </c>
      <c r="I307" s="1"/>
      <c r="J307" s="1"/>
      <c r="K307" s="1"/>
    </row>
    <row r="308" spans="1:11" ht="15" x14ac:dyDescent="0.25">
      <c r="A308" s="1">
        <v>710</v>
      </c>
      <c r="B308" s="1">
        <v>0.12876984682275328</v>
      </c>
      <c r="C308" s="1"/>
      <c r="D308" s="1">
        <v>710</v>
      </c>
      <c r="E308" s="1">
        <v>8.4127692419016076E-2</v>
      </c>
      <c r="F308" s="1"/>
      <c r="G308" s="1">
        <v>710</v>
      </c>
      <c r="H308" s="1">
        <v>6.0119531731945508E-2</v>
      </c>
      <c r="I308" s="1"/>
      <c r="J308" s="1"/>
      <c r="K308" s="1"/>
    </row>
    <row r="309" spans="1:11" ht="15" x14ac:dyDescent="0.25">
      <c r="A309" s="1">
        <v>712</v>
      </c>
      <c r="B309" s="1">
        <v>0.12628068126223579</v>
      </c>
      <c r="C309" s="1"/>
      <c r="D309" s="1">
        <v>712</v>
      </c>
      <c r="E309" s="1">
        <v>8.268491469657635E-2</v>
      </c>
      <c r="F309" s="1"/>
      <c r="G309" s="1">
        <v>712</v>
      </c>
      <c r="H309" s="1">
        <v>5.9221881210053562E-2</v>
      </c>
      <c r="I309" s="1"/>
      <c r="J309" s="1"/>
      <c r="K309" s="1"/>
    </row>
    <row r="310" spans="1:11" ht="15" x14ac:dyDescent="0.25">
      <c r="A310" s="1">
        <v>714</v>
      </c>
      <c r="B310" s="1">
        <v>0.12386126749306692</v>
      </c>
      <c r="C310" s="1"/>
      <c r="D310" s="1">
        <v>714</v>
      </c>
      <c r="E310" s="1">
        <v>8.1279863781918427E-2</v>
      </c>
      <c r="F310" s="1"/>
      <c r="G310" s="1">
        <v>714</v>
      </c>
      <c r="H310" s="1">
        <v>5.8345535164308515E-2</v>
      </c>
      <c r="I310" s="1"/>
      <c r="J310" s="1"/>
      <c r="K310" s="1"/>
    </row>
    <row r="311" spans="1:11" ht="15" x14ac:dyDescent="0.25">
      <c r="A311" s="1">
        <v>716</v>
      </c>
      <c r="B311" s="1">
        <v>0.12150918753730933</v>
      </c>
      <c r="C311" s="1"/>
      <c r="D311" s="1">
        <v>716</v>
      </c>
      <c r="E311" s="1">
        <v>7.9911275249379243E-2</v>
      </c>
      <c r="F311" s="1"/>
      <c r="G311" s="1">
        <v>716</v>
      </c>
      <c r="H311" s="1">
        <v>5.7489829399611447E-2</v>
      </c>
      <c r="I311" s="1"/>
      <c r="J311" s="1"/>
      <c r="K311" s="1"/>
    </row>
    <row r="312" spans="1:11" ht="15" x14ac:dyDescent="0.25">
      <c r="A312" s="1">
        <v>718</v>
      </c>
      <c r="B312" s="1">
        <v>0.11922211865049892</v>
      </c>
      <c r="C312" s="1"/>
      <c r="D312" s="1">
        <v>718</v>
      </c>
      <c r="E312" s="1">
        <v>7.8577934859193399E-2</v>
      </c>
      <c r="F312" s="1"/>
      <c r="G312" s="1">
        <v>718</v>
      </c>
      <c r="H312" s="1">
        <v>5.6654124764517144E-2</v>
      </c>
      <c r="I312" s="1"/>
      <c r="J312" s="1"/>
      <c r="K312" s="1"/>
    </row>
    <row r="313" spans="1:11" ht="15" x14ac:dyDescent="0.25">
      <c r="A313" s="1">
        <v>720</v>
      </c>
      <c r="B313" s="1">
        <v>0.11699782937522407</v>
      </c>
      <c r="C313" s="1"/>
      <c r="D313" s="1">
        <v>720</v>
      </c>
      <c r="E313" s="1">
        <v>7.7278676316215877E-2</v>
      </c>
      <c r="F313" s="1"/>
      <c r="G313" s="1">
        <v>720</v>
      </c>
      <c r="H313" s="1">
        <v>5.5837806062782547E-2</v>
      </c>
      <c r="I313" s="1"/>
      <c r="J313" s="1"/>
      <c r="K313" s="1"/>
    </row>
    <row r="314" spans="1:11" ht="15" x14ac:dyDescent="0.25">
      <c r="A314" s="1">
        <v>722</v>
      </c>
      <c r="B314" s="1">
        <v>0.11483417574644528</v>
      </c>
      <c r="C314" s="1"/>
      <c r="D314" s="1">
        <v>722</v>
      </c>
      <c r="E314" s="1">
        <v>7.601237913639225E-2</v>
      </c>
      <c r="F314" s="1"/>
      <c r="G314" s="1">
        <v>722</v>
      </c>
      <c r="H314" s="1">
        <v>5.5040281017603943E-2</v>
      </c>
      <c r="I314" s="1"/>
      <c r="J314" s="1"/>
      <c r="K314" s="1"/>
    </row>
    <row r="315" spans="1:11" ht="15" x14ac:dyDescent="0.25">
      <c r="A315" s="1">
        <v>724</v>
      </c>
      <c r="B315" s="1">
        <v>0.11272909764534456</v>
      </c>
      <c r="C315" s="1"/>
      <c r="D315" s="1">
        <v>724</v>
      </c>
      <c r="E315" s="1">
        <v>7.477796661569458E-2</v>
      </c>
      <c r="F315" s="1"/>
      <c r="G315" s="1">
        <v>724</v>
      </c>
      <c r="H315" s="1">
        <v>5.4260979285807309E-2</v>
      </c>
      <c r="I315" s="1"/>
      <c r="J315" s="1"/>
      <c r="K315" s="1"/>
    </row>
    <row r="316" spans="1:11" ht="15" x14ac:dyDescent="0.25">
      <c r="A316" s="1">
        <v>726</v>
      </c>
      <c r="B316" s="1">
        <v>0.11068061529815332</v>
      </c>
      <c r="C316" s="1"/>
      <c r="D316" s="1">
        <v>726</v>
      </c>
      <c r="E316" s="1">
        <v>7.3574403896470075E-2</v>
      </c>
      <c r="F316" s="1"/>
      <c r="G316" s="1">
        <v>726</v>
      </c>
      <c r="H316" s="1">
        <v>5.3499351519349037E-2</v>
      </c>
      <c r="I316" s="1"/>
      <c r="J316" s="1"/>
      <c r="K316" s="1"/>
    </row>
    <row r="317" spans="1:11" ht="15" x14ac:dyDescent="0.25">
      <c r="A317" s="1">
        <v>728</v>
      </c>
      <c r="B317" s="1">
        <v>0.10868682591612877</v>
      </c>
      <c r="C317" s="1"/>
      <c r="D317" s="1">
        <v>728</v>
      </c>
      <c r="E317" s="1">
        <v>7.2400696126399877E-2</v>
      </c>
      <c r="F317" s="1"/>
      <c r="G317" s="1">
        <v>728</v>
      </c>
      <c r="H317" s="1">
        <v>5.2754868471698524E-2</v>
      </c>
      <c r="I317" s="1"/>
      <c r="J317" s="1"/>
      <c r="K317" s="1"/>
    </row>
    <row r="318" spans="1:11" ht="15" x14ac:dyDescent="0.25">
      <c r="A318" s="1">
        <v>730</v>
      </c>
      <c r="B318" s="1">
        <v>0.10674590047264532</v>
      </c>
      <c r="C318" s="1"/>
      <c r="D318" s="1">
        <v>730</v>
      </c>
      <c r="E318" s="1">
        <v>7.1255886705471561E-2</v>
      </c>
      <c r="F318" s="1"/>
      <c r="G318" s="1">
        <v>730</v>
      </c>
      <c r="H318" s="1">
        <v>5.2027020146738656E-2</v>
      </c>
      <c r="I318" s="1"/>
      <c r="J318" s="1"/>
      <c r="K318" s="1"/>
    </row>
    <row r="319" spans="1:11" ht="15" x14ac:dyDescent="0.25">
      <c r="A319" s="1">
        <v>732</v>
      </c>
      <c r="B319" s="1">
        <v>0.10485608061322838</v>
      </c>
      <c r="C319" s="1"/>
      <c r="D319" s="1">
        <v>732</v>
      </c>
      <c r="E319" s="1">
        <v>7.0139055616596724E-2</v>
      </c>
      <c r="F319" s="1"/>
      <c r="G319" s="1">
        <v>732</v>
      </c>
      <c r="H319" s="1">
        <v>5.1315314988005456E-2</v>
      </c>
      <c r="I319" s="1"/>
      <c r="J319" s="1"/>
      <c r="K319" s="1"/>
    </row>
    <row r="320" spans="1:11" ht="15" x14ac:dyDescent="0.25">
      <c r="A320" s="1">
        <v>734</v>
      </c>
      <c r="B320" s="1">
        <v>0.10301567569424097</v>
      </c>
      <c r="C320" s="1"/>
      <c r="D320" s="1">
        <v>734</v>
      </c>
      <c r="E320" s="1">
        <v>6.9049317835712221E-2</v>
      </c>
      <c r="F320" s="1"/>
      <c r="G320" s="1">
        <v>734</v>
      </c>
      <c r="H320" s="1">
        <v>5.0619279106174253E-2</v>
      </c>
      <c r="I320" s="1"/>
      <c r="J320" s="1"/>
      <c r="K320" s="1"/>
    </row>
    <row r="321" spans="1:11" ht="15" x14ac:dyDescent="0.25">
      <c r="A321" s="1">
        <v>736</v>
      </c>
      <c r="B321" s="1">
        <v>0.10122305994590963</v>
      </c>
      <c r="C321" s="1"/>
      <c r="D321" s="1">
        <v>736</v>
      </c>
      <c r="E321" s="1">
        <v>6.7985821817406866E-2</v>
      </c>
      <c r="F321" s="1"/>
      <c r="G321" s="1">
        <v>736</v>
      </c>
      <c r="H321" s="1">
        <v>4.9938455542828608E-2</v>
      </c>
      <c r="I321" s="1"/>
      <c r="J321" s="1"/>
      <c r="K321" s="1"/>
    </row>
    <row r="322" spans="1:11" ht="15" x14ac:dyDescent="0.25">
      <c r="A322" s="1">
        <v>738</v>
      </c>
      <c r="B322" s="1">
        <v>9.9476669755315217E-2</v>
      </c>
      <c r="C322" s="1"/>
      <c r="D322" s="1">
        <v>738</v>
      </c>
      <c r="E322" s="1">
        <v>6.6947748052303968E-2</v>
      </c>
      <c r="F322" s="1"/>
      <c r="G322" s="1">
        <v>738</v>
      </c>
      <c r="H322" s="1">
        <v>4.927240356864715E-2</v>
      </c>
      <c r="I322" s="1"/>
      <c r="J322" s="1"/>
      <c r="K322" s="1"/>
    </row>
    <row r="323" spans="1:11" ht="15" x14ac:dyDescent="0.25">
      <c r="A323" s="1">
        <v>740</v>
      </c>
      <c r="B323" s="1">
        <v>9.7775001065017797E-2</v>
      </c>
      <c r="C323" s="1"/>
      <c r="D323" s="1">
        <v>740</v>
      </c>
      <c r="E323" s="1">
        <v>6.5934307692624428E-2</v>
      </c>
      <c r="F323" s="1"/>
      <c r="G323" s="1">
        <v>740</v>
      </c>
      <c r="H323" s="1">
        <v>4.8620698014256614E-2</v>
      </c>
      <c r="I323" s="1"/>
      <c r="J323" s="1"/>
      <c r="K323" s="1"/>
    </row>
    <row r="324" spans="1:11" ht="15" x14ac:dyDescent="0.25">
      <c r="A324" s="1">
        <v>742</v>
      </c>
      <c r="B324" s="1">
        <v>9.6116606882998612E-2</v>
      </c>
      <c r="C324" s="1"/>
      <c r="D324" s="1">
        <v>742</v>
      </c>
      <c r="E324" s="1">
        <v>6.494474124252414E-2</v>
      </c>
      <c r="F324" s="1"/>
      <c r="G324" s="1">
        <v>742</v>
      </c>
      <c r="H324" s="1">
        <v>4.7982928632083088E-2</v>
      </c>
      <c r="I324" s="1"/>
      <c r="J324" s="1"/>
      <c r="K324" s="1"/>
    </row>
    <row r="325" spans="1:11" ht="15" x14ac:dyDescent="0.25">
      <c r="A325" s="1">
        <v>744</v>
      </c>
      <c r="B325" s="1">
        <v>9.4500094899663267E-2</v>
      </c>
      <c r="C325" s="1"/>
      <c r="D325" s="1">
        <v>744</v>
      </c>
      <c r="E325" s="1">
        <v>6.3978317309975052E-2</v>
      </c>
      <c r="F325" s="1"/>
      <c r="G325" s="1">
        <v>744</v>
      </c>
      <c r="H325" s="1">
        <v>4.735869948763316E-2</v>
      </c>
      <c r="I325" s="1"/>
      <c r="J325" s="1"/>
      <c r="K325" s="1"/>
    </row>
    <row r="326" spans="1:11" ht="15" x14ac:dyDescent="0.25">
      <c r="A326" s="1">
        <v>746</v>
      </c>
      <c r="B326" s="1">
        <v>9.2924125207717423E-2</v>
      </c>
      <c r="C326" s="1"/>
      <c r="D326" s="1">
        <v>746</v>
      </c>
      <c r="E326" s="1">
        <v>6.3034331417120226E-2</v>
      </c>
      <c r="F326" s="1"/>
      <c r="G326" s="1">
        <v>746</v>
      </c>
      <c r="H326" s="1">
        <v>4.6747628378709938E-2</v>
      </c>
      <c r="I326" s="1"/>
      <c r="J326" s="1"/>
      <c r="K326" s="1"/>
    </row>
    <row r="327" spans="1:11" ht="15" x14ac:dyDescent="0.25">
      <c r="A327" s="1">
        <v>748</v>
      </c>
      <c r="B327" s="1">
        <v>9.1387408120817359E-2</v>
      </c>
      <c r="C327" s="1"/>
      <c r="D327" s="1">
        <v>748</v>
      </c>
      <c r="E327" s="1">
        <v>6.2112104866189899E-2</v>
      </c>
      <c r="F327" s="1"/>
      <c r="G327" s="1">
        <v>748</v>
      </c>
      <c r="H327" s="1">
        <v>4.6149346281168624E-2</v>
      </c>
      <c r="I327" s="1"/>
      <c r="J327" s="1"/>
      <c r="K327" s="1"/>
    </row>
    <row r="328" spans="1:11" ht="15" x14ac:dyDescent="0.25">
      <c r="A328" s="1">
        <v>750</v>
      </c>
      <c r="B328" s="1">
        <v>8.9888702086981298E-2</v>
      </c>
      <c r="C328" s="1"/>
      <c r="D328" s="1">
        <v>750</v>
      </c>
      <c r="E328" s="1">
        <v>6.1210983658209539E-2</v>
      </c>
      <c r="F328" s="1"/>
      <c r="G328" s="1">
        <v>750</v>
      </c>
      <c r="H328" s="1">
        <v>4.5563496819871929E-2</v>
      </c>
      <c r="I328" s="1"/>
      <c r="J328" s="1"/>
      <c r="K328" s="1"/>
    </row>
    <row r="329" spans="1:11" ht="15" x14ac:dyDescent="0.25">
      <c r="A329" s="1">
        <v>752</v>
      </c>
      <c r="B329" s="1">
        <v>8.8426811692868146E-2</v>
      </c>
      <c r="C329" s="1"/>
      <c r="D329" s="1">
        <v>752</v>
      </c>
      <c r="E329" s="1">
        <v>6.0330337461873773E-2</v>
      </c>
      <c r="F329" s="1"/>
      <c r="G329" s="1">
        <v>752</v>
      </c>
      <c r="H329" s="1">
        <v>4.4989735763589334E-2</v>
      </c>
      <c r="I329" s="1"/>
      <c r="J329" s="1"/>
      <c r="K329" s="1"/>
    </row>
    <row r="330" spans="1:11" ht="15" x14ac:dyDescent="0.25">
      <c r="A330" s="1">
        <v>754</v>
      </c>
      <c r="B330" s="1">
        <v>8.7000585755124038E-2</v>
      </c>
      <c r="C330" s="1"/>
      <c r="D330" s="1">
        <v>754</v>
      </c>
      <c r="E330" s="1">
        <v>5.9469558630097508E-2</v>
      </c>
      <c r="F330" s="1"/>
      <c r="G330" s="1">
        <v>754</v>
      </c>
      <c r="H330" s="1">
        <v>4.4427730542648369E-2</v>
      </c>
      <c r="I330" s="1"/>
      <c r="J330" s="1"/>
      <c r="K330" s="1"/>
    </row>
    <row r="331" spans="1:11" ht="15" x14ac:dyDescent="0.25">
      <c r="A331" s="1">
        <v>756</v>
      </c>
      <c r="B331" s="1">
        <v>8.5608915495118065E-2</v>
      </c>
      <c r="C331" s="1"/>
      <c r="D331" s="1">
        <v>756</v>
      </c>
      <c r="E331" s="1">
        <v>5.8628061261874032E-2</v>
      </c>
      <c r="F331" s="1"/>
      <c r="G331" s="1">
        <v>756</v>
      </c>
      <c r="H331" s="1">
        <v>4.3877159788210607E-2</v>
      </c>
      <c r="I331" s="1"/>
      <c r="J331" s="1"/>
      <c r="K331" s="1"/>
    </row>
    <row r="332" spans="1:11" ht="15" x14ac:dyDescent="0.25">
      <c r="A332" s="1">
        <v>758</v>
      </c>
      <c r="B332" s="1">
        <v>8.4250732793515914E-2</v>
      </c>
      <c r="C332" s="1"/>
      <c r="D332" s="1">
        <v>758</v>
      </c>
      <c r="E332" s="1">
        <v>5.7805280307206774E-2</v>
      </c>
      <c r="F332" s="1"/>
      <c r="G332" s="1">
        <v>758</v>
      </c>
      <c r="H332" s="1">
        <v>4.3337712892104752E-2</v>
      </c>
      <c r="I332" s="1"/>
      <c r="J332" s="1"/>
      <c r="K332" s="1"/>
    </row>
    <row r="333" spans="1:11" ht="15" x14ac:dyDescent="0.25">
      <c r="A333" s="1">
        <v>760</v>
      </c>
      <c r="B333" s="1">
        <v>8.2925008521241739E-2</v>
      </c>
      <c r="C333" s="1"/>
      <c r="D333" s="1">
        <v>760</v>
      </c>
      <c r="E333" s="1">
        <v>5.7000670712971546E-2</v>
      </c>
      <c r="F333" s="1"/>
      <c r="G333" s="1">
        <v>760</v>
      </c>
      <c r="H333" s="1">
        <v>4.2809089586204663E-2</v>
      </c>
      <c r="I333" s="1"/>
      <c r="J333" s="1"/>
      <c r="K333" s="1"/>
    </row>
    <row r="334" spans="1:11" ht="15" x14ac:dyDescent="0.25">
      <c r="A334" s="1">
        <v>762</v>
      </c>
      <c r="B334" s="1">
        <v>8.163075094352068E-2</v>
      </c>
      <c r="C334" s="1"/>
      <c r="D334" s="1">
        <v>762</v>
      </c>
      <c r="E334" s="1">
        <v>5.6213706607707303E-2</v>
      </c>
      <c r="F334" s="1"/>
      <c r="G334" s="1">
        <v>762</v>
      </c>
      <c r="H334" s="1">
        <v>4.2290999540395724E-2</v>
      </c>
      <c r="I334" s="1"/>
      <c r="J334" s="1"/>
      <c r="K334" s="1"/>
    </row>
    <row r="335" spans="1:11" ht="15" x14ac:dyDescent="0.25">
      <c r="A335" s="1">
        <v>764</v>
      </c>
      <c r="B335" s="1">
        <v>8.0367004193797498E-2</v>
      </c>
      <c r="C335" s="1"/>
      <c r="D335" s="1">
        <v>764</v>
      </c>
      <c r="E335" s="1">
        <v>5.544388052340643E-2</v>
      </c>
      <c r="F335" s="1"/>
      <c r="G335" s="1">
        <v>764</v>
      </c>
      <c r="H335" s="1">
        <v>4.1783161978225736E-2</v>
      </c>
      <c r="I335" s="1"/>
      <c r="J335" s="1"/>
      <c r="K335" s="1"/>
    </row>
    <row r="336" spans="1:11" ht="15" x14ac:dyDescent="0.25">
      <c r="A336" s="1">
        <v>766</v>
      </c>
      <c r="B336" s="1">
        <v>7.9132846814456315E-2</v>
      </c>
      <c r="C336" s="1"/>
      <c r="D336" s="1">
        <v>766</v>
      </c>
      <c r="E336" s="1">
        <v>5.4690702652497314E-2</v>
      </c>
      <c r="F336" s="1"/>
      <c r="G336" s="1">
        <v>766</v>
      </c>
      <c r="H336" s="1">
        <v>4.1285305309376796E-2</v>
      </c>
      <c r="I336" s="1"/>
      <c r="J336" s="1"/>
      <c r="K336" s="1"/>
    </row>
    <row r="337" spans="1:11" ht="15" x14ac:dyDescent="0.25">
      <c r="A337" s="1">
        <v>768</v>
      </c>
      <c r="B337" s="1">
        <v>7.7927390361388738E-2</v>
      </c>
      <c r="C337" s="1"/>
      <c r="D337" s="1">
        <v>768</v>
      </c>
      <c r="E337" s="1">
        <v>5.3953700138291039E-2</v>
      </c>
      <c r="F337" s="1"/>
      <c r="G337" s="1">
        <v>768</v>
      </c>
      <c r="H337" s="1">
        <v>4.079716677814893E-2</v>
      </c>
      <c r="I337" s="1"/>
      <c r="J337" s="1"/>
      <c r="K337" s="1"/>
    </row>
    <row r="338" spans="1:11" ht="15" x14ac:dyDescent="0.25">
      <c r="A338" s="1">
        <v>770</v>
      </c>
      <c r="B338" s="1">
        <v>7.6749778069566732E-2</v>
      </c>
      <c r="C338" s="1"/>
      <c r="D338" s="1">
        <v>770</v>
      </c>
      <c r="E338" s="1">
        <v>5.3232416397261284E-2</v>
      </c>
      <c r="F338" s="1"/>
      <c r="G338" s="1">
        <v>770</v>
      </c>
      <c r="H338" s="1">
        <v>4.0318492127180638E-2</v>
      </c>
      <c r="I338" s="1"/>
      <c r="J338" s="1"/>
      <c r="K338" s="1"/>
    </row>
    <row r="339" spans="1:11" ht="15" x14ac:dyDescent="0.25">
      <c r="A339" s="1">
        <v>772</v>
      </c>
      <c r="B339" s="1">
        <v>7.5599183576892881E-2</v>
      </c>
      <c r="C339" s="1"/>
      <c r="D339" s="1">
        <v>772</v>
      </c>
      <c r="E339" s="1">
        <v>5.2526410471603002E-2</v>
      </c>
      <c r="F339" s="1"/>
      <c r="G339" s="1">
        <v>772</v>
      </c>
      <c r="H339" s="1">
        <v>3.984903527567929E-2</v>
      </c>
      <c r="I339" s="1"/>
      <c r="J339" s="1"/>
      <c r="K339" s="1"/>
    </row>
    <row r="340" spans="1:11" ht="15" x14ac:dyDescent="0.25">
      <c r="A340" s="1">
        <v>774</v>
      </c>
      <c r="B340" s="1">
        <v>7.4474809703722E-2</v>
      </c>
      <c r="C340" s="1"/>
      <c r="D340" s="1">
        <v>774</v>
      </c>
      <c r="E340" s="1">
        <v>5.1835256410604158E-2</v>
      </c>
      <c r="F340" s="1"/>
      <c r="G340" s="1">
        <v>774</v>
      </c>
      <c r="H340" s="1">
        <v>3.938855801146568E-2</v>
      </c>
      <c r="I340" s="1"/>
      <c r="J340" s="1"/>
      <c r="K340" s="1"/>
    </row>
    <row r="341" spans="1:11" ht="15" x14ac:dyDescent="0.25">
      <c r="A341" s="1">
        <v>776</v>
      </c>
      <c r="B341" s="1">
        <v>7.3375887285543895E-2</v>
      </c>
      <c r="C341" s="1"/>
      <c r="D341" s="1">
        <v>776</v>
      </c>
      <c r="E341" s="1">
        <v>5.1158542679430541E-2</v>
      </c>
      <c r="F341" s="1"/>
      <c r="G341" s="1">
        <v>776</v>
      </c>
      <c r="H341" s="1">
        <v>3.8936829696176845E-2</v>
      </c>
      <c r="I341" s="1"/>
      <c r="J341" s="1"/>
      <c r="K341" s="1"/>
    </row>
    <row r="342" spans="1:11" ht="15" x14ac:dyDescent="0.25">
      <c r="A342" s="1">
        <v>778</v>
      </c>
      <c r="B342" s="1">
        <v>7.2301674056435505E-2</v>
      </c>
      <c r="C342" s="1"/>
      <c r="D342" s="1">
        <v>778</v>
      </c>
      <c r="E342" s="1">
        <v>5.0495871594003261E-2</v>
      </c>
      <c r="F342" s="1"/>
      <c r="G342" s="1">
        <v>778</v>
      </c>
      <c r="H342" s="1">
        <v>3.8493626983006179E-2</v>
      </c>
      <c r="I342" s="1"/>
      <c r="J342" s="1"/>
      <c r="K342" s="1"/>
    </row>
    <row r="343" spans="1:11" ht="15" x14ac:dyDescent="0.25">
      <c r="A343" s="1">
        <v>780</v>
      </c>
      <c r="B343" s="1">
        <v>7.1251453580989943E-2</v>
      </c>
      <c r="C343" s="1"/>
      <c r="D343" s="1">
        <v>780</v>
      </c>
      <c r="E343" s="1">
        <v>4.9846858780714598E-2</v>
      </c>
      <c r="F343" s="1"/>
      <c r="G343" s="1">
        <v>780</v>
      </c>
      <c r="H343" s="1">
        <v>3.8058733546385337E-2</v>
      </c>
      <c r="I343" s="1"/>
      <c r="J343" s="1"/>
      <c r="K343" s="1"/>
    </row>
    <row r="344" spans="1:11" ht="15" x14ac:dyDescent="0.25">
      <c r="A344" s="1">
        <v>782</v>
      </c>
      <c r="B344" s="1">
        <v>7.0224534232516067E-2</v>
      </c>
      <c r="C344" s="1"/>
      <c r="D344" s="1">
        <v>782</v>
      </c>
      <c r="E344" s="1">
        <v>4.9211132659780277E-2</v>
      </c>
      <c r="F344" s="1"/>
      <c r="G344" s="1">
        <v>782</v>
      </c>
      <c r="H344" s="1">
        <v>3.7631939823049909E-2</v>
      </c>
      <c r="I344" s="1"/>
      <c r="J344" s="1"/>
      <c r="K344" s="1"/>
    </row>
    <row r="345" spans="1:11" ht="15" x14ac:dyDescent="0.25">
      <c r="A345" s="1">
        <v>784</v>
      </c>
      <c r="B345" s="1">
        <v>6.922024821543693E-2</v>
      </c>
      <c r="C345" s="1"/>
      <c r="D345" s="1">
        <v>784</v>
      </c>
      <c r="E345" s="1">
        <v>4.8588333951117169E-2</v>
      </c>
      <c r="F345" s="1"/>
      <c r="G345" s="1">
        <v>784</v>
      </c>
      <c r="H345" s="1">
        <v>3.7213042763962867E-2</v>
      </c>
      <c r="I345" s="1"/>
      <c r="J345" s="1"/>
      <c r="K345" s="1"/>
    </row>
    <row r="346" spans="1:11" ht="15" x14ac:dyDescent="0.25">
      <c r="A346" s="1">
        <v>786</v>
      </c>
      <c r="B346" s="1">
        <v>6.8237950629850053E-2</v>
      </c>
      <c r="C346" s="1"/>
      <c r="D346" s="1">
        <v>786</v>
      </c>
      <c r="E346" s="1">
        <v>4.7978115201647742E-2</v>
      </c>
      <c r="F346" s="1"/>
      <c r="G346" s="1">
        <v>786</v>
      </c>
      <c r="H346" s="1">
        <v>3.6801845596574845E-2</v>
      </c>
      <c r="I346" s="1"/>
      <c r="J346" s="1"/>
      <c r="K346" s="1"/>
    </row>
    <row r="347" spans="1:11" ht="15" x14ac:dyDescent="0.25">
      <c r="A347" s="1">
        <v>788</v>
      </c>
      <c r="B347" s="1">
        <v>6.7277018576367253E-2</v>
      </c>
      <c r="C347" s="1"/>
      <c r="D347" s="1">
        <v>788</v>
      </c>
      <c r="E347" s="1">
        <v>4.7380140333040499E-2</v>
      </c>
      <c r="F347" s="1"/>
      <c r="G347" s="1">
        <v>788</v>
      </c>
      <c r="H347" s="1">
        <v>3.6398157596959968E-2</v>
      </c>
      <c r="I347" s="1"/>
      <c r="J347" s="1"/>
      <c r="K347" s="1"/>
    </row>
    <row r="348" spans="1:11" ht="15" x14ac:dyDescent="0.25">
      <c r="A348" s="1">
        <v>790</v>
      </c>
      <c r="B348" s="1">
        <v>6.6336850299382077E-2</v>
      </c>
      <c r="C348" s="1"/>
      <c r="D348" s="1">
        <v>790</v>
      </c>
      <c r="E348" s="1">
        <v>4.6794084208892417E-2</v>
      </c>
      <c r="F348" s="1"/>
      <c r="G348" s="1">
        <v>790</v>
      </c>
      <c r="H348" s="1">
        <v>3.6001793871363708E-2</v>
      </c>
      <c r="I348" s="1"/>
      <c r="J348" s="1"/>
      <c r="K348" s="1"/>
    </row>
    <row r="349" spans="1:11" ht="15" x14ac:dyDescent="0.25">
      <c r="A349" s="1">
        <v>792</v>
      </c>
      <c r="B349" s="1">
        <v>6.5416864367033201E-2</v>
      </c>
      <c r="C349" s="1"/>
      <c r="D349" s="1">
        <v>792</v>
      </c>
      <c r="E349" s="1">
        <v>4.6219632220456996E-2</v>
      </c>
      <c r="F349" s="1"/>
      <c r="G349" s="1">
        <v>792</v>
      </c>
      <c r="H349" s="1">
        <v>3.5612575146724335E-2</v>
      </c>
      <c r="I349" s="1"/>
      <c r="J349" s="1"/>
      <c r="K349" s="1"/>
    </row>
    <row r="350" spans="1:11" ht="15" x14ac:dyDescent="0.25">
      <c r="A350" s="1">
        <v>794</v>
      </c>
      <c r="B350" s="1">
        <v>6.4516498886188156E-2</v>
      </c>
      <c r="C350" s="1"/>
      <c r="D350" s="1">
        <v>794</v>
      </c>
      <c r="E350" s="1">
        <v>4.5656479890036961E-2</v>
      </c>
      <c r="F350" s="1"/>
      <c r="G350" s="1">
        <v>794</v>
      </c>
      <c r="H350" s="1">
        <v>3.5230327569773956E-2</v>
      </c>
      <c r="I350" s="1"/>
      <c r="J350" s="1"/>
      <c r="K350" s="1"/>
    </row>
    <row r="351" spans="1:11" ht="15" x14ac:dyDescent="0.25">
      <c r="A351" s="1">
        <v>796</v>
      </c>
      <c r="B351" s="1">
        <v>6.3635210750872528E-2</v>
      </c>
      <c r="C351" s="1"/>
      <c r="D351" s="1">
        <v>796</v>
      </c>
      <c r="E351" s="1">
        <v>4.5104332491209931E-2</v>
      </c>
      <c r="F351" s="1"/>
      <c r="G351" s="1">
        <v>796</v>
      </c>
      <c r="H351" s="1">
        <v>3.4854882514310237E-2</v>
      </c>
      <c r="I351" s="1"/>
      <c r="J351" s="1"/>
      <c r="K351" s="1"/>
    </row>
    <row r="352" spans="1:11" ht="15" x14ac:dyDescent="0.25">
      <c r="A352" s="1">
        <v>798</v>
      </c>
      <c r="B352" s="1">
        <v>6.2772474922607402E-2</v>
      </c>
      <c r="C352" s="1"/>
      <c r="D352" s="1">
        <v>798</v>
      </c>
      <c r="E352" s="1">
        <v>4.4562904685116145E-2</v>
      </c>
      <c r="F352" s="1"/>
      <c r="G352" s="1">
        <v>798</v>
      </c>
      <c r="H352" s="1">
        <v>3.4486076396282317E-2</v>
      </c>
      <c r="I352" s="1"/>
      <c r="J352" s="1"/>
      <c r="K352" s="1"/>
    </row>
    <row r="353" spans="1:11" ht="15" x14ac:dyDescent="0.25">
      <c r="A353" s="1">
        <v>800</v>
      </c>
      <c r="B353" s="1">
        <v>6.1927783741231535E-2</v>
      </c>
      <c r="C353" s="1"/>
      <c r="D353" s="1">
        <v>800</v>
      </c>
      <c r="E353" s="1">
        <v>4.4031920172041605E-2</v>
      </c>
      <c r="F353" s="1"/>
      <c r="G353" s="1">
        <v>800</v>
      </c>
      <c r="H353" s="1">
        <v>3.4123750496328986E-2</v>
      </c>
      <c r="I353" s="1"/>
      <c r="J353" s="1"/>
      <c r="K353" s="1"/>
    </row>
  </sheetData>
  <mergeCells count="3">
    <mergeCell ref="A1:B1"/>
    <mergeCell ref="D1:E1"/>
    <mergeCell ref="G1:H1"/>
  </mergeCells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2365A-212B-4B60-A58C-070591A912A1}">
  <dimension ref="A1:K353"/>
  <sheetViews>
    <sheetView workbookViewId="0">
      <selection activeCell="K9" sqref="K9"/>
    </sheetView>
  </sheetViews>
  <sheetFormatPr defaultRowHeight="14.25" x14ac:dyDescent="0.2"/>
  <cols>
    <col min="1" max="1" width="14.375" customWidth="1"/>
    <col min="2" max="2" width="15" customWidth="1"/>
    <col min="4" max="4" width="14.875" customWidth="1"/>
    <col min="5" max="5" width="15" customWidth="1"/>
    <col min="7" max="7" width="15" customWidth="1"/>
    <col min="8" max="8" width="14.5" customWidth="1"/>
    <col min="10" max="10" width="16.625" customWidth="1"/>
    <col min="11" max="11" width="24.375" customWidth="1"/>
  </cols>
  <sheetData>
    <row r="1" spans="1:11" ht="15" x14ac:dyDescent="0.25">
      <c r="A1" s="8" t="s">
        <v>93</v>
      </c>
      <c r="B1" s="8"/>
      <c r="C1" s="1"/>
      <c r="D1" s="8" t="s">
        <v>94</v>
      </c>
      <c r="E1" s="8"/>
      <c r="F1" s="1"/>
      <c r="G1" s="8" t="s">
        <v>95</v>
      </c>
      <c r="H1" s="8"/>
      <c r="I1" s="1"/>
      <c r="J1" s="1"/>
      <c r="K1" s="1" t="s">
        <v>48</v>
      </c>
    </row>
    <row r="2" spans="1:11" ht="15" x14ac:dyDescent="0.25">
      <c r="A2" s="1" t="s">
        <v>12</v>
      </c>
      <c r="B2" s="1" t="s">
        <v>64</v>
      </c>
      <c r="C2" s="1"/>
      <c r="D2" s="1" t="s">
        <v>12</v>
      </c>
      <c r="E2" s="1" t="s">
        <v>64</v>
      </c>
      <c r="F2" s="1"/>
      <c r="G2" s="1" t="s">
        <v>12</v>
      </c>
      <c r="H2" s="1" t="s">
        <v>64</v>
      </c>
      <c r="I2" s="1"/>
      <c r="J2" s="1" t="s">
        <v>96</v>
      </c>
      <c r="K2" s="1">
        <v>2.6744355389215388</v>
      </c>
    </row>
    <row r="3" spans="1:11" ht="15" x14ac:dyDescent="0.25">
      <c r="A3" s="1">
        <v>100</v>
      </c>
      <c r="B3" s="1">
        <v>1.6569180904417724E-3</v>
      </c>
      <c r="C3" s="1"/>
      <c r="D3" s="1">
        <v>100</v>
      </c>
      <c r="E3" s="1">
        <v>2.4123608112793793E-3</v>
      </c>
      <c r="F3" s="1"/>
      <c r="G3" s="1">
        <v>100</v>
      </c>
      <c r="H3" s="1">
        <v>3.2915376189420753E-3</v>
      </c>
      <c r="I3" s="1"/>
      <c r="J3" s="1" t="s">
        <v>97</v>
      </c>
      <c r="K3" s="1">
        <v>3.1700188206450486</v>
      </c>
    </row>
    <row r="4" spans="1:11" ht="15" x14ac:dyDescent="0.25">
      <c r="A4" s="1">
        <v>102</v>
      </c>
      <c r="B4" s="1">
        <v>1.7574394583593778E-3</v>
      </c>
      <c r="C4" s="1"/>
      <c r="D4" s="1">
        <v>102</v>
      </c>
      <c r="E4" s="1">
        <v>2.5618541913584592E-3</v>
      </c>
      <c r="F4" s="1"/>
      <c r="G4" s="1">
        <v>102</v>
      </c>
      <c r="H4" s="1">
        <v>3.499613146202285E-3</v>
      </c>
      <c r="I4" s="1"/>
      <c r="J4" s="1" t="s">
        <v>98</v>
      </c>
      <c r="K4" s="1">
        <v>3.6535147052533512</v>
      </c>
    </row>
    <row r="5" spans="1:11" ht="15" x14ac:dyDescent="0.25">
      <c r="A5" s="1">
        <v>104</v>
      </c>
      <c r="B5" s="1">
        <v>1.862794439958626E-3</v>
      </c>
      <c r="C5" s="1"/>
      <c r="D5" s="1">
        <v>104</v>
      </c>
      <c r="E5" s="1">
        <v>2.7188534041396872E-3</v>
      </c>
      <c r="F5" s="1"/>
      <c r="G5" s="1">
        <v>104</v>
      </c>
      <c r="H5" s="1">
        <v>3.7185546089453236E-3</v>
      </c>
      <c r="I5" s="1"/>
      <c r="J5" s="1"/>
      <c r="K5" s="1"/>
    </row>
    <row r="6" spans="1:11" ht="15" x14ac:dyDescent="0.25">
      <c r="A6" s="1">
        <v>106</v>
      </c>
      <c r="B6" s="1">
        <v>1.9732031023269592E-3</v>
      </c>
      <c r="C6" s="1"/>
      <c r="D6" s="1">
        <v>106</v>
      </c>
      <c r="E6" s="1">
        <v>2.8837242541905894E-3</v>
      </c>
      <c r="F6" s="1"/>
      <c r="G6" s="1">
        <v>106</v>
      </c>
      <c r="H6" s="1">
        <v>3.9489238633120261E-3</v>
      </c>
      <c r="I6" s="1"/>
      <c r="J6" s="1"/>
      <c r="K6" s="1"/>
    </row>
    <row r="7" spans="1:11" ht="15" x14ac:dyDescent="0.25">
      <c r="A7" s="1">
        <v>108</v>
      </c>
      <c r="B7" s="1">
        <v>2.0888977533878306E-3</v>
      </c>
      <c r="C7" s="1"/>
      <c r="D7" s="1">
        <v>108</v>
      </c>
      <c r="E7" s="1">
        <v>3.0568541329006882E-3</v>
      </c>
      <c r="F7" s="1"/>
      <c r="G7" s="1">
        <v>108</v>
      </c>
      <c r="H7" s="1">
        <v>4.1913176814234454E-3</v>
      </c>
      <c r="I7" s="1"/>
      <c r="J7" s="1"/>
      <c r="K7" s="1"/>
    </row>
    <row r="8" spans="1:11" ht="15" x14ac:dyDescent="0.25">
      <c r="A8" s="1">
        <v>110</v>
      </c>
      <c r="B8" s="1">
        <v>2.2101237252283301E-3</v>
      </c>
      <c r="C8" s="1"/>
      <c r="D8" s="1">
        <v>110</v>
      </c>
      <c r="E8" s="1">
        <v>3.238653476731912E-3</v>
      </c>
      <c r="F8" s="1"/>
      <c r="G8" s="1">
        <v>110</v>
      </c>
      <c r="H8" s="1">
        <v>4.446370224793883E-3</v>
      </c>
      <c r="I8" s="1"/>
      <c r="J8" s="1"/>
      <c r="K8" s="1"/>
    </row>
    <row r="9" spans="1:11" ht="15" x14ac:dyDescent="0.25">
      <c r="A9" s="1">
        <v>112</v>
      </c>
      <c r="B9" s="1">
        <v>2.3371402126676211E-3</v>
      </c>
      <c r="C9" s="1"/>
      <c r="D9" s="1">
        <v>112</v>
      </c>
      <c r="E9" s="1">
        <v>3.4295573345357599E-3</v>
      </c>
      <c r="F9" s="1"/>
      <c r="G9" s="1">
        <v>112</v>
      </c>
      <c r="H9" s="1">
        <v>4.7147557119694428E-3</v>
      </c>
      <c r="I9" s="1"/>
      <c r="J9" s="1"/>
      <c r="K9" s="1"/>
    </row>
    <row r="10" spans="1:11" ht="15" x14ac:dyDescent="0.25">
      <c r="A10" s="1">
        <v>114</v>
      </c>
      <c r="B10" s="1">
        <v>2.4702211714586753E-3</v>
      </c>
      <c r="C10" s="1"/>
      <c r="D10" s="1">
        <v>114</v>
      </c>
      <c r="E10" s="1">
        <v>3.6300270531163248E-3</v>
      </c>
      <c r="F10" s="1"/>
      <c r="G10" s="1">
        <v>114</v>
      </c>
      <c r="H10" s="1">
        <v>4.9971912973586496E-3</v>
      </c>
      <c r="I10" s="1"/>
      <c r="J10" s="1"/>
      <c r="K10" s="1"/>
    </row>
    <row r="11" spans="1:11" ht="15" x14ac:dyDescent="0.25">
      <c r="A11" s="1">
        <v>116</v>
      </c>
      <c r="B11" s="1">
        <v>2.6096562809211354E-3</v>
      </c>
      <c r="C11" s="1"/>
      <c r="D11" s="1">
        <v>116</v>
      </c>
      <c r="E11" s="1">
        <v>3.8405520909937652E-3</v>
      </c>
      <c r="F11" s="1"/>
      <c r="G11" s="1">
        <v>116</v>
      </c>
      <c r="H11" s="1">
        <v>5.2944401798233898E-3</v>
      </c>
      <c r="I11" s="1"/>
      <c r="J11" s="1"/>
      <c r="K11" s="1"/>
    </row>
    <row r="12" spans="1:11" ht="15" x14ac:dyDescent="0.25">
      <c r="A12" s="1">
        <v>118</v>
      </c>
      <c r="B12" s="1">
        <v>2.7557519762013705E-3</v>
      </c>
      <c r="C12" s="1"/>
      <c r="D12" s="1">
        <v>118</v>
      </c>
      <c r="E12" s="1">
        <v>4.0616519713077004E-3</v>
      </c>
      <c r="F12" s="1"/>
      <c r="G12" s="1">
        <v>118</v>
      </c>
      <c r="H12" s="1">
        <v>5.6073149613609097E-3</v>
      </c>
      <c r="I12" s="1"/>
      <c r="J12" s="1"/>
      <c r="K12" s="1"/>
    </row>
    <row r="13" spans="1:11" ht="15" x14ac:dyDescent="0.25">
      <c r="A13" s="1">
        <v>120</v>
      </c>
      <c r="B13" s="1">
        <v>2.9088325558187522E-3</v>
      </c>
      <c r="C13" s="1"/>
      <c r="D13" s="1">
        <v>120</v>
      </c>
      <c r="E13" s="1">
        <v>4.2938783857315865E-3</v>
      </c>
      <c r="F13" s="1"/>
      <c r="G13" s="1">
        <v>120</v>
      </c>
      <c r="H13" s="1">
        <v>5.9366812781346257E-3</v>
      </c>
      <c r="I13" s="1"/>
      <c r="J13" s="1"/>
      <c r="K13" s="1"/>
    </row>
    <row r="14" spans="1:11" ht="15" x14ac:dyDescent="0.25">
      <c r="A14" s="1">
        <v>122</v>
      </c>
      <c r="B14" s="1">
        <v>3.0692413706560062E-3</v>
      </c>
      <c r="C14" s="1"/>
      <c r="D14" s="1">
        <v>122</v>
      </c>
      <c r="E14" s="1">
        <v>4.5378174624244316E-3</v>
      </c>
      <c r="F14" s="1"/>
      <c r="G14" s="1">
        <v>122</v>
      </c>
      <c r="H14" s="1">
        <v>6.283461728254891E-3</v>
      </c>
      <c r="I14" s="1"/>
      <c r="J14" s="1"/>
      <c r="K14" s="1"/>
    </row>
    <row r="15" spans="1:11" ht="15" x14ac:dyDescent="0.25">
      <c r="A15" s="1">
        <v>124</v>
      </c>
      <c r="B15" s="1">
        <v>3.2373421011019365E-3</v>
      </c>
      <c r="C15" s="1"/>
      <c r="D15" s="1">
        <v>124</v>
      </c>
      <c r="E15" s="1">
        <v>4.7940922122537977E-3</v>
      </c>
      <c r="F15" s="1"/>
      <c r="G15" s="1">
        <v>124</v>
      </c>
      <c r="H15" s="1">
        <v>6.6486401230583247E-3</v>
      </c>
      <c r="I15" s="1"/>
      <c r="J15" s="1"/>
      <c r="K15" s="1"/>
    </row>
    <row r="16" spans="1:11" ht="15" x14ac:dyDescent="0.25">
      <c r="A16" s="1">
        <v>126</v>
      </c>
      <c r="B16" s="1">
        <v>3.413520129649017E-3</v>
      </c>
      <c r="C16" s="1"/>
      <c r="D16" s="1">
        <v>126</v>
      </c>
      <c r="E16" s="1">
        <v>5.0633651688374304E-3</v>
      </c>
      <c r="F16" s="1"/>
      <c r="G16" s="1">
        <v>126</v>
      </c>
      <c r="H16" s="1">
        <v>7.0332660912226785E-3</v>
      </c>
      <c r="I16" s="1"/>
      <c r="J16" s="1"/>
      <c r="K16" s="1"/>
    </row>
    <row r="17" spans="1:11" ht="15" x14ac:dyDescent="0.25">
      <c r="A17" s="1">
        <v>128</v>
      </c>
      <c r="B17" s="1">
        <v>3.598184016913919E-3</v>
      </c>
      <c r="C17" s="1"/>
      <c r="D17" s="1">
        <v>128</v>
      </c>
      <c r="E17" s="1">
        <v>5.3463412394616494E-3</v>
      </c>
      <c r="F17" s="1"/>
      <c r="G17" s="1">
        <v>128</v>
      </c>
      <c r="H17" s="1">
        <v>7.4384600679213708E-3</v>
      </c>
      <c r="I17" s="1"/>
      <c r="J17" s="1"/>
      <c r="K17" s="1"/>
    </row>
    <row r="18" spans="1:11" ht="15" x14ac:dyDescent="0.25">
      <c r="A18" s="1">
        <v>130</v>
      </c>
      <c r="B18" s="1">
        <v>3.7917670897817946E-3</v>
      </c>
      <c r="C18" s="1"/>
      <c r="D18" s="1">
        <v>130</v>
      </c>
      <c r="E18" s="1">
        <v>5.643770785538238E-3</v>
      </c>
      <c r="F18" s="1"/>
      <c r="G18" s="1">
        <v>130</v>
      </c>
      <c r="H18" s="1">
        <v>7.8654187043698531E-3</v>
      </c>
      <c r="I18" s="1"/>
      <c r="J18" s="1"/>
      <c r="K18" s="1"/>
    </row>
    <row r="19" spans="1:11" ht="15" x14ac:dyDescent="0.25">
      <c r="A19" s="1">
        <v>132</v>
      </c>
      <c r="B19" s="1">
        <v>3.9947291511531757E-3</v>
      </c>
      <c r="C19" s="1"/>
      <c r="D19" s="1">
        <v>132</v>
      </c>
      <c r="E19" s="1">
        <v>5.9564529530686805E-3</v>
      </c>
      <c r="F19" s="1"/>
      <c r="G19" s="1">
        <v>132</v>
      </c>
      <c r="H19" s="1">
        <v>8.3154207365884192E-3</v>
      </c>
      <c r="I19" s="1"/>
      <c r="J19" s="1"/>
      <c r="K19" s="1"/>
    </row>
    <row r="20" spans="1:11" ht="15" x14ac:dyDescent="0.25">
      <c r="A20" s="1">
        <v>134</v>
      </c>
      <c r="B20" s="1">
        <v>4.2075583216683032E-3</v>
      </c>
      <c r="C20" s="1"/>
      <c r="D20" s="1">
        <v>134</v>
      </c>
      <c r="E20" s="1">
        <v>6.285239275543586E-3</v>
      </c>
      <c r="F20" s="1"/>
      <c r="G20" s="1">
        <v>134</v>
      </c>
      <c r="H20" s="1">
        <v>8.7898333560540998E-3</v>
      </c>
      <c r="I20" s="1"/>
      <c r="J20" s="1"/>
      <c r="K20" s="1"/>
    </row>
    <row r="21" spans="1:11" ht="15" x14ac:dyDescent="0.25">
      <c r="A21" s="1">
        <v>136</v>
      </c>
      <c r="B21" s="1">
        <v>4.4307730247423738E-3</v>
      </c>
      <c r="C21" s="1"/>
      <c r="D21" s="1">
        <v>136</v>
      </c>
      <c r="E21" s="1">
        <v>6.6310375739224714E-3</v>
      </c>
      <c r="F21" s="1"/>
      <c r="G21" s="1">
        <v>136</v>
      </c>
      <c r="H21" s="1">
        <v>9.2901191291263618E-3</v>
      </c>
      <c r="I21" s="1"/>
      <c r="J21" s="1"/>
      <c r="K21" s="1"/>
    </row>
    <row r="22" spans="1:11" ht="15" x14ac:dyDescent="0.25">
      <c r="A22" s="1">
        <v>138</v>
      </c>
      <c r="B22" s="1">
        <v>4.6649241273042374E-3</v>
      </c>
      <c r="C22" s="1"/>
      <c r="D22" s="1">
        <v>138</v>
      </c>
      <c r="E22" s="1">
        <v>6.9948161807127374E-3</v>
      </c>
      <c r="F22" s="1"/>
      <c r="G22" s="1">
        <v>138</v>
      </c>
      <c r="H22" s="1">
        <v>9.8178435168219114E-3</v>
      </c>
      <c r="I22" s="1"/>
      <c r="J22" s="1"/>
      <c r="K22" s="1"/>
    </row>
    <row r="23" spans="1:11" ht="15" x14ac:dyDescent="0.25">
      <c r="A23" s="1">
        <v>140</v>
      </c>
      <c r="B23" s="1">
        <v>4.9105972498106887E-3</v>
      </c>
      <c r="C23" s="1"/>
      <c r="D23" s="1">
        <v>140</v>
      </c>
      <c r="E23" s="1">
        <v>7.3776085178584028E-3</v>
      </c>
      <c r="F23" s="1"/>
      <c r="G23" s="1">
        <v>140</v>
      </c>
      <c r="H23" s="1">
        <v>1.0374683051637468E-2</v>
      </c>
      <c r="I23" s="1"/>
      <c r="J23" s="1"/>
      <c r="K23" s="1"/>
    </row>
    <row r="24" spans="1:11" ht="15" x14ac:dyDescent="0.25">
      <c r="A24" s="1">
        <v>142</v>
      </c>
      <c r="B24" s="1">
        <v>5.1684152603844735E-3</v>
      </c>
      <c r="C24" s="1"/>
      <c r="D24" s="1">
        <v>142</v>
      </c>
      <c r="E24" s="1">
        <v>7.7805180610831526E-3</v>
      </c>
      <c r="F24" s="1"/>
      <c r="G24" s="1">
        <v>142</v>
      </c>
      <c r="H24" s="1">
        <v>1.0962434233813267E-2</v>
      </c>
      <c r="I24" s="1"/>
      <c r="J24" s="1"/>
      <c r="K24" s="1"/>
    </row>
    <row r="25" spans="1:11" ht="15" x14ac:dyDescent="0.25">
      <c r="A25" s="1">
        <v>144</v>
      </c>
      <c r="B25" s="1">
        <v>5.4390409693757524E-3</v>
      </c>
      <c r="C25" s="1"/>
      <c r="D25" s="1">
        <v>144</v>
      </c>
      <c r="E25" s="1">
        <v>8.2047237265790995E-3</v>
      </c>
      <c r="F25" s="1"/>
      <c r="G25" s="1">
        <v>144</v>
      </c>
      <c r="H25" s="1">
        <v>1.1583023215674171E-2</v>
      </c>
      <c r="I25" s="1"/>
      <c r="J25" s="1"/>
      <c r="K25" s="1"/>
    </row>
    <row r="26" spans="1:11" ht="15" x14ac:dyDescent="0.25">
      <c r="A26" s="1">
        <v>146</v>
      </c>
      <c r="B26" s="1">
        <v>5.7231800421807533E-3</v>
      </c>
      <c r="C26" s="1"/>
      <c r="D26" s="1">
        <v>146</v>
      </c>
      <c r="E26" s="1">
        <v>8.6514857195415518E-3</v>
      </c>
      <c r="F26" s="1"/>
      <c r="G26" s="1">
        <v>146</v>
      </c>
      <c r="H26" s="1">
        <v>1.2238516349591166E-2</v>
      </c>
      <c r="I26" s="1"/>
      <c r="J26" s="1"/>
      <c r="K26" s="1"/>
    </row>
    <row r="27" spans="1:11" ht="15" x14ac:dyDescent="0.25">
      <c r="A27" s="1">
        <v>148</v>
      </c>
      <c r="B27" s="1">
        <v>6.0215841499221545E-3</v>
      </c>
      <c r="C27" s="1"/>
      <c r="D27" s="1">
        <v>148</v>
      </c>
      <c r="E27" s="1">
        <v>9.1221518880252317E-3</v>
      </c>
      <c r="F27" s="1"/>
      <c r="G27" s="1">
        <v>148</v>
      </c>
      <c r="H27" s="1">
        <v>1.2931131682681563E-2</v>
      </c>
      <c r="I27" s="1"/>
      <c r="J27" s="1"/>
      <c r="K27" s="1"/>
    </row>
    <row r="28" spans="1:11" ht="15" x14ac:dyDescent="0.25">
      <c r="A28" s="1">
        <v>150</v>
      </c>
      <c r="B28" s="1">
        <v>6.335054379491889E-3</v>
      </c>
      <c r="C28" s="1"/>
      <c r="D28" s="1">
        <v>150</v>
      </c>
      <c r="E28" s="1">
        <v>9.6181646299950962E-3</v>
      </c>
      <c r="F28" s="1"/>
      <c r="G28" s="1">
        <v>150</v>
      </c>
      <c r="H28" s="1">
        <v>1.3663251489736572E-2</v>
      </c>
      <c r="I28" s="1"/>
      <c r="J28" s="1"/>
      <c r="K28" s="1"/>
    </row>
    <row r="29" spans="1:11" ht="15" x14ac:dyDescent="0.25">
      <c r="A29" s="1">
        <v>152</v>
      </c>
      <c r="B29" s="1">
        <v>6.6644449265815808E-3</v>
      </c>
      <c r="C29" s="1"/>
      <c r="D29" s="1">
        <v>152</v>
      </c>
      <c r="E29" s="1">
        <v>1.0141068406322118E-2</v>
      </c>
      <c r="F29" s="1"/>
      <c r="G29" s="1">
        <v>152</v>
      </c>
      <c r="H29" s="1">
        <v>1.4437435945034882E-2</v>
      </c>
      <c r="I29" s="1"/>
      <c r="J29" s="1"/>
      <c r="K29" s="1"/>
    </row>
    <row r="30" spans="1:11" ht="15" x14ac:dyDescent="0.25">
      <c r="A30" s="1">
        <v>154</v>
      </c>
      <c r="B30" s="1">
        <v>7.0106670976790575E-3</v>
      </c>
      <c r="C30" s="1"/>
      <c r="D30" s="1">
        <v>154</v>
      </c>
      <c r="E30" s="1">
        <v>1.0692517917864408E-2</v>
      </c>
      <c r="F30" s="1"/>
      <c r="G30" s="1">
        <v>154</v>
      </c>
      <c r="H30" s="1">
        <v>1.525643804379484E-2</v>
      </c>
      <c r="I30" s="1"/>
      <c r="J30" s="1"/>
      <c r="K30" s="1"/>
    </row>
    <row r="31" spans="1:11" ht="15" x14ac:dyDescent="0.25">
      <c r="A31" s="1">
        <v>156</v>
      </c>
      <c r="B31" s="1">
        <v>7.3746936495854287E-3</v>
      </c>
      <c r="C31" s="1"/>
      <c r="D31" s="1">
        <v>156</v>
      </c>
      <c r="E31" s="1">
        <v>1.1274287010729744E-2</v>
      </c>
      <c r="F31" s="1"/>
      <c r="G31" s="1">
        <v>156</v>
      </c>
      <c r="H31" s="1">
        <v>1.6123219895063046E-2</v>
      </c>
      <c r="I31" s="1"/>
      <c r="J31" s="1"/>
      <c r="K31" s="1"/>
    </row>
    <row r="32" spans="1:11" ht="15" x14ac:dyDescent="0.25">
      <c r="A32" s="1">
        <v>158</v>
      </c>
      <c r="B32" s="1">
        <v>7.7575634979066832E-3</v>
      </c>
      <c r="C32" s="1"/>
      <c r="D32" s="1">
        <v>158</v>
      </c>
      <c r="E32" s="1">
        <v>1.1888278380437267E-2</v>
      </c>
      <c r="F32" s="1"/>
      <c r="G32" s="1">
        <v>158</v>
      </c>
      <c r="H32" s="1">
        <v>1.7040970519958565E-2</v>
      </c>
      <c r="I32" s="1"/>
      <c r="J32" s="1"/>
      <c r="K32" s="1"/>
    </row>
    <row r="33" spans="1:11" ht="15" x14ac:dyDescent="0.25">
      <c r="A33" s="1">
        <v>160</v>
      </c>
      <c r="B33" s="1">
        <v>8.1603868291280079E-3</v>
      </c>
      <c r="C33" s="1"/>
      <c r="D33" s="1">
        <v>160</v>
      </c>
      <c r="E33" s="1">
        <v>1.253653415297562E-2</v>
      </c>
      <c r="F33" s="1"/>
      <c r="G33" s="1">
        <v>160</v>
      </c>
      <c r="H33" s="1">
        <v>1.8013125302392075E-2</v>
      </c>
      <c r="I33" s="1"/>
      <c r="J33" s="1"/>
      <c r="K33" s="1"/>
    </row>
    <row r="34" spans="1:11" ht="15" x14ac:dyDescent="0.25">
      <c r="A34" s="1">
        <v>162</v>
      </c>
      <c r="B34" s="1">
        <v>8.584350654429862E-3</v>
      </c>
      <c r="C34" s="1"/>
      <c r="D34" s="1">
        <v>162</v>
      </c>
      <c r="E34" s="1">
        <v>1.3221247428863436E-2</v>
      </c>
      <c r="F34" s="1"/>
      <c r="G34" s="1">
        <v>162</v>
      </c>
      <c r="H34" s="1">
        <v>1.9043387253801503E-2</v>
      </c>
      <c r="I34" s="1"/>
      <c r="J34" s="1"/>
      <c r="K34" s="1"/>
    </row>
    <row r="35" spans="1:11" ht="15" x14ac:dyDescent="0.25">
      <c r="A35" s="1">
        <v>164</v>
      </c>
      <c r="B35" s="1">
        <v>9.0307248473017188E-3</v>
      </c>
      <c r="C35" s="1"/>
      <c r="D35" s="1">
        <v>164</v>
      </c>
      <c r="E35" s="1">
        <v>1.3944774885239042E-2</v>
      </c>
      <c r="F35" s="1"/>
      <c r="G35" s="1">
        <v>164</v>
      </c>
      <c r="H35" s="1">
        <v>2.0135750269081987E-2</v>
      </c>
      <c r="I35" s="1"/>
      <c r="J35" s="1"/>
      <c r="K35" s="1"/>
    </row>
    <row r="36" spans="1:11" ht="15" x14ac:dyDescent="0.25">
      <c r="A36" s="1">
        <v>166</v>
      </c>
      <c r="B36" s="1">
        <v>9.5008687113554702E-3</v>
      </c>
      <c r="C36" s="1"/>
      <c r="D36" s="1">
        <v>166</v>
      </c>
      <c r="E36" s="1">
        <v>1.4709650540890018E-2</v>
      </c>
      <c r="F36" s="1"/>
      <c r="G36" s="1">
        <v>166</v>
      </c>
      <c r="H36" s="1">
        <v>2.1294524567830986E-2</v>
      </c>
      <c r="I36" s="1"/>
      <c r="J36" s="1"/>
      <c r="K36" s="1"/>
    </row>
    <row r="37" spans="1:11" ht="15" x14ac:dyDescent="0.25">
      <c r="A37" s="1">
        <v>168</v>
      </c>
      <c r="B37" s="1">
        <v>9.9962381295473079E-3</v>
      </c>
      <c r="C37" s="1"/>
      <c r="D37" s="1">
        <v>168</v>
      </c>
      <c r="E37" s="1">
        <v>1.5518600800063065E-2</v>
      </c>
      <c r="F37" s="1"/>
      <c r="G37" s="1">
        <v>168</v>
      </c>
      <c r="H37" s="1">
        <v>2.2524364533248353E-2</v>
      </c>
      <c r="I37" s="1"/>
      <c r="J37" s="1"/>
      <c r="K37" s="1"/>
    </row>
    <row r="38" spans="1:11" ht="15" x14ac:dyDescent="0.25">
      <c r="A38" s="1">
        <v>170</v>
      </c>
      <c r="B38" s="1">
        <v>1.0518393351377275E-2</v>
      </c>
      <c r="C38" s="1"/>
      <c r="D38" s="1">
        <v>170</v>
      </c>
      <c r="E38" s="1">
        <v>1.6374560902932545E-2</v>
      </c>
      <c r="F38" s="1"/>
      <c r="G38" s="1">
        <v>170</v>
      </c>
      <c r="H38" s="1">
        <v>2.3830299180593872E-2</v>
      </c>
      <c r="I38" s="1"/>
      <c r="J38" s="1"/>
      <c r="K38" s="1"/>
    </row>
    <row r="39" spans="1:11" ht="15" x14ac:dyDescent="0.25">
      <c r="A39" s="1">
        <v>172</v>
      </c>
      <c r="B39" s="1">
        <v>1.1069007480546067E-2</v>
      </c>
      <c r="C39" s="1"/>
      <c r="D39" s="1">
        <v>172</v>
      </c>
      <c r="E39" s="1">
        <v>1.728069292390777E-2</v>
      </c>
      <c r="F39" s="1"/>
      <c r="G39" s="1">
        <v>172</v>
      </c>
      <c r="H39" s="1">
        <v>2.5217765507866585E-2</v>
      </c>
      <c r="I39" s="1"/>
      <c r="J39" s="1"/>
      <c r="K39" s="1"/>
    </row>
    <row r="40" spans="1:11" ht="15" x14ac:dyDescent="0.25">
      <c r="A40" s="1">
        <v>174</v>
      </c>
      <c r="B40" s="1">
        <v>1.1649875732166026E-2</v>
      </c>
      <c r="C40" s="1"/>
      <c r="D40" s="1">
        <v>174</v>
      </c>
      <c r="E40" s="1">
        <v>1.8240405473593846E-2</v>
      </c>
      <c r="F40" s="1"/>
      <c r="G40" s="1">
        <v>174</v>
      </c>
      <c r="H40" s="1">
        <v>2.6692645003292603E-2</v>
      </c>
      <c r="I40" s="1"/>
      <c r="J40" s="1"/>
      <c r="K40" s="1"/>
    </row>
    <row r="41" spans="1:11" ht="15" x14ac:dyDescent="0.25">
      <c r="A41" s="1">
        <v>176</v>
      </c>
      <c r="B41" s="1">
        <v>1.2262925535930114E-2</v>
      </c>
      <c r="C41" s="1"/>
      <c r="D41" s="1">
        <v>176</v>
      </c>
      <c r="E41" s="1">
        <v>1.9257375276336308E-2</v>
      </c>
      <c r="F41" s="1"/>
      <c r="G41" s="1">
        <v>176</v>
      </c>
      <c r="H41" s="1">
        <v>2.8261303607050703E-2</v>
      </c>
      <c r="I41" s="1"/>
      <c r="J41" s="1"/>
      <c r="K41" s="1"/>
    </row>
    <row r="42" spans="1:11" ht="15" x14ac:dyDescent="0.25">
      <c r="A42" s="1">
        <v>178</v>
      </c>
      <c r="B42" s="1">
        <v>1.2910227569783772E-2</v>
      </c>
      <c r="C42" s="1"/>
      <c r="D42" s="1">
        <v>178</v>
      </c>
      <c r="E42" s="1">
        <v>2.0335570812936576E-2</v>
      </c>
      <c r="F42" s="1"/>
      <c r="G42" s="1">
        <v>178</v>
      </c>
      <c r="H42" s="1">
        <v>2.9930635448156329E-2</v>
      </c>
      <c r="I42" s="1"/>
      <c r="J42" s="1"/>
      <c r="K42" s="1"/>
    </row>
    <row r="43" spans="1:11" ht="15" x14ac:dyDescent="0.25">
      <c r="A43" s="1">
        <v>180</v>
      </c>
      <c r="B43" s="1">
        <v>1.3594007817691933E-2</v>
      </c>
      <c r="C43" s="1"/>
      <c r="D43" s="1">
        <v>180</v>
      </c>
      <c r="E43" s="1">
        <v>2.1479278237508503E-2</v>
      </c>
      <c r="F43" s="1"/>
      <c r="G43" s="1">
        <v>180</v>
      </c>
      <c r="H43" s="1">
        <v>3.1708110701074488E-2</v>
      </c>
      <c r="I43" s="1"/>
      <c r="J43" s="1"/>
      <c r="K43" s="1"/>
    </row>
    <row r="44" spans="1:11" ht="15" x14ac:dyDescent="0.25">
      <c r="A44" s="1">
        <v>182</v>
      </c>
      <c r="B44" s="1">
        <v>1.4316660755129607E-2</v>
      </c>
      <c r="C44" s="1"/>
      <c r="D44" s="1">
        <v>182</v>
      </c>
      <c r="E44" s="1">
        <v>2.2693129798574962E-2</v>
      </c>
      <c r="F44" s="1"/>
      <c r="G44" s="1">
        <v>182</v>
      </c>
      <c r="H44" s="1">
        <v>3.3601827929843897E-2</v>
      </c>
      <c r="I44" s="1"/>
      <c r="J44" s="1"/>
      <c r="K44" s="1"/>
    </row>
    <row r="45" spans="1:11" ht="15" x14ac:dyDescent="0.25">
      <c r="A45" s="1">
        <v>184</v>
      </c>
      <c r="B45" s="1">
        <v>1.5080763777096218E-2</v>
      </c>
      <c r="C45" s="1"/>
      <c r="D45" s="1">
        <v>184</v>
      </c>
      <c r="E45" s="1">
        <v>2.3982135017528106E-2</v>
      </c>
      <c r="F45" s="1"/>
      <c r="G45" s="1">
        <v>184</v>
      </c>
      <c r="H45" s="1">
        <v>3.5620571309353033E-2</v>
      </c>
      <c r="I45" s="1"/>
      <c r="J45" s="1"/>
      <c r="K45" s="1"/>
    </row>
    <row r="46" spans="1:11" ht="15" x14ac:dyDescent="0.25">
      <c r="A46" s="1">
        <v>186</v>
      </c>
      <c r="B46" s="1">
        <v>1.5889092995845733E-2</v>
      </c>
      <c r="C46" s="1"/>
      <c r="D46" s="1">
        <v>186</v>
      </c>
      <c r="E46" s="1">
        <v>2.5351714902521638E-2</v>
      </c>
      <c r="F46" s="1"/>
      <c r="G46" s="1">
        <v>186</v>
      </c>
      <c r="H46" s="1">
        <v>3.7773873132696756E-2</v>
      </c>
      <c r="I46" s="1"/>
      <c r="J46" s="1"/>
      <c r="K46" s="1"/>
    </row>
    <row r="47" spans="1:11" ht="15" x14ac:dyDescent="0.25">
      <c r="A47" s="1">
        <v>188</v>
      </c>
      <c r="B47" s="1">
        <v>1.6744640549292478E-2</v>
      </c>
      <c r="C47" s="1"/>
      <c r="D47" s="1">
        <v>188</v>
      </c>
      <c r="E47" s="1">
        <v>2.6807739502765049E-2</v>
      </c>
      <c r="F47" s="1"/>
      <c r="G47" s="1">
        <v>188</v>
      </c>
      <c r="H47" s="1">
        <v>4.0072082028670186E-2</v>
      </c>
      <c r="I47" s="1"/>
      <c r="J47" s="1"/>
      <c r="K47" s="1"/>
    </row>
    <row r="48" spans="1:11" ht="15" x14ac:dyDescent="0.25">
      <c r="A48" s="1">
        <v>190</v>
      </c>
      <c r="B48" s="1">
        <v>1.7650633576330121E-2</v>
      </c>
      <c r="C48" s="1"/>
      <c r="D48" s="1">
        <v>190</v>
      </c>
      <c r="E48" s="1">
        <v>2.8356569137022558E-2</v>
      </c>
      <c r="F48" s="1"/>
      <c r="G48" s="1">
        <v>190</v>
      </c>
      <c r="H48" s="1">
        <v>4.2526437322199295E-2</v>
      </c>
      <c r="I48" s="1"/>
      <c r="J48" s="1"/>
      <c r="K48" s="1"/>
    </row>
    <row r="49" spans="1:11" ht="15" x14ac:dyDescent="0.25">
      <c r="A49" s="1">
        <v>192</v>
      </c>
      <c r="B49" s="1">
        <v>1.8610555032242071E-2</v>
      </c>
      <c r="C49" s="1"/>
      <c r="D49" s="1">
        <v>192</v>
      </c>
      <c r="E49" s="1">
        <v>3.0005099660750267E-2</v>
      </c>
      <c r="F49" s="1"/>
      <c r="G49" s="1">
        <v>192</v>
      </c>
      <c r="H49" s="1">
        <v>4.514914997009023E-2</v>
      </c>
      <c r="I49" s="1"/>
      <c r="J49" s="1"/>
      <c r="K49" s="1"/>
    </row>
    <row r="50" spans="1:11" ht="15" x14ac:dyDescent="0.25">
      <c r="A50" s="1">
        <v>194</v>
      </c>
      <c r="B50" s="1">
        <v>1.9628166536147962E-2</v>
      </c>
      <c r="C50" s="1"/>
      <c r="D50" s="1">
        <v>194</v>
      </c>
      <c r="E50" s="1">
        <v>3.1760812168555641E-2</v>
      </c>
      <c r="F50" s="1"/>
      <c r="G50" s="1">
        <v>194</v>
      </c>
      <c r="H50" s="1">
        <v>4.7953490491130624E-2</v>
      </c>
      <c r="I50" s="1"/>
      <c r="J50" s="1"/>
      <c r="K50" s="1"/>
    </row>
    <row r="51" spans="1:11" ht="15" x14ac:dyDescent="0.25">
      <c r="A51" s="1">
        <v>196</v>
      </c>
      <c r="B51" s="1">
        <v>2.070753346321752E-2</v>
      </c>
      <c r="C51" s="1"/>
      <c r="D51" s="1">
        <v>196</v>
      </c>
      <c r="E51" s="1">
        <v>3.3631827562138117E-2</v>
      </c>
      <c r="F51" s="1"/>
      <c r="G51" s="1">
        <v>196</v>
      </c>
      <c r="H51" s="1">
        <v>5.0953884278521211E-2</v>
      </c>
      <c r="I51" s="1"/>
      <c r="J51" s="1"/>
      <c r="K51" s="1"/>
    </row>
    <row r="52" spans="1:11" ht="15" x14ac:dyDescent="0.25">
      <c r="A52" s="1">
        <v>198</v>
      </c>
      <c r="B52" s="1">
        <v>2.1853052517315841E-2</v>
      </c>
      <c r="C52" s="1"/>
      <c r="D52" s="1">
        <v>198</v>
      </c>
      <c r="E52" s="1">
        <v>3.5626966448028541E-2</v>
      </c>
      <c r="F52" s="1"/>
      <c r="G52" s="1">
        <v>198</v>
      </c>
      <c r="H52" s="1">
        <v>5.4166014627657577E-2</v>
      </c>
      <c r="I52" s="1"/>
      <c r="J52" s="1"/>
      <c r="K52" s="1"/>
    </row>
    <row r="53" spans="1:11" ht="15" x14ac:dyDescent="0.25">
      <c r="A53" s="1">
        <v>200</v>
      </c>
      <c r="B53" s="1">
        <v>2.3069482045083967E-2</v>
      </c>
      <c r="C53" s="1"/>
      <c r="D53" s="1">
        <v>200</v>
      </c>
      <c r="E53" s="1">
        <v>3.7755814863472237E-2</v>
      </c>
      <c r="F53" s="1"/>
      <c r="G53" s="1">
        <v>200</v>
      </c>
      <c r="H53" s="1">
        <v>5.7606933725478204E-2</v>
      </c>
      <c r="I53" s="1"/>
      <c r="J53" s="1"/>
      <c r="K53" s="1"/>
    </row>
    <row r="54" spans="1:11" ht="15" x14ac:dyDescent="0.25">
      <c r="A54" s="1">
        <v>202</v>
      </c>
      <c r="B54" s="1">
        <v>2.436197538031859E-2</v>
      </c>
      <c r="C54" s="1"/>
      <c r="D54" s="1">
        <v>202</v>
      </c>
      <c r="E54" s="1">
        <v>4.0028796361517349E-2</v>
      </c>
      <c r="F54" s="1"/>
      <c r="G54" s="1">
        <v>202</v>
      </c>
      <c r="H54" s="1">
        <v>6.1295181718933778E-2</v>
      </c>
      <c r="I54" s="1"/>
      <c r="J54" s="1"/>
      <c r="K54" s="1"/>
    </row>
    <row r="55" spans="1:11" ht="15" x14ac:dyDescent="0.25">
      <c r="A55" s="1">
        <v>204</v>
      </c>
      <c r="B55" s="1">
        <v>2.5736117538095793E-2</v>
      </c>
      <c r="C55" s="1"/>
      <c r="D55" s="1">
        <v>204</v>
      </c>
      <c r="E55" s="1">
        <v>4.2457251016169262E-2</v>
      </c>
      <c r="F55" s="1"/>
      <c r="G55" s="1">
        <v>204</v>
      </c>
      <c r="H55" s="1">
        <v>6.5250913796837673E-2</v>
      </c>
      <c r="I55" s="1"/>
      <c r="J55" s="1"/>
      <c r="K55" s="1"/>
    </row>
    <row r="56" spans="1:11" ht="15" x14ac:dyDescent="0.25">
      <c r="A56" s="1">
        <v>206</v>
      </c>
      <c r="B56" s="1">
        <v>2.7197965611542307E-2</v>
      </c>
      <c r="C56" s="1"/>
      <c r="D56" s="1">
        <v>206</v>
      </c>
      <c r="E56" s="1">
        <v>4.5053521933145491E-2</v>
      </c>
      <c r="F56" s="1"/>
      <c r="G56" s="1">
        <v>206</v>
      </c>
      <c r="H56" s="1">
        <v>6.9496034965520037E-2</v>
      </c>
      <c r="I56" s="1"/>
      <c r="J56" s="1"/>
      <c r="K56" s="1"/>
    </row>
    <row r="57" spans="1:11" ht="15" x14ac:dyDescent="0.25">
      <c r="A57" s="1">
        <v>208</v>
      </c>
      <c r="B57" s="1">
        <v>2.8754093260603963E-2</v>
      </c>
      <c r="C57" s="1"/>
      <c r="D57" s="1">
        <v>208</v>
      </c>
      <c r="E57" s="1">
        <v>4.7831049868324427E-2</v>
      </c>
      <c r="F57" s="1"/>
      <c r="G57" s="1">
        <v>208</v>
      </c>
      <c r="H57" s="1">
        <v>7.4054341854426387E-2</v>
      </c>
      <c r="I57" s="1"/>
      <c r="J57" s="1"/>
      <c r="K57" s="1"/>
    </row>
    <row r="58" spans="1:11" ht="15" x14ac:dyDescent="0.25">
      <c r="A58" s="1">
        <v>210</v>
      </c>
      <c r="B58" s="1">
        <v>3.041163972164096E-2</v>
      </c>
      <c r="C58" s="1"/>
      <c r="D58" s="1">
        <v>210</v>
      </c>
      <c r="E58" s="1">
        <v>5.0804476560454281E-2</v>
      </c>
      <c r="F58" s="1"/>
      <c r="G58" s="1">
        <v>210</v>
      </c>
      <c r="H58" s="1">
        <v>7.8951670428507703E-2</v>
      </c>
      <c r="I58" s="1"/>
      <c r="J58" s="1"/>
      <c r="K58" s="1"/>
    </row>
    <row r="59" spans="1:11" ht="15" x14ac:dyDescent="0.25">
      <c r="A59" s="1">
        <v>212</v>
      </c>
      <c r="B59" s="1">
        <v>3.2178363809197252E-2</v>
      </c>
      <c r="C59" s="1"/>
      <c r="D59" s="1">
        <v>212</v>
      </c>
      <c r="E59" s="1">
        <v>5.39897573718503E-2</v>
      </c>
      <c r="F59" s="1"/>
      <c r="G59" s="1">
        <v>212</v>
      </c>
      <c r="H59" s="1">
        <v>8.4216047879818845E-2</v>
      </c>
      <c r="I59" s="1"/>
      <c r="J59" s="1"/>
      <c r="K59" s="1"/>
    </row>
    <row r="60" spans="1:11" ht="15" x14ac:dyDescent="0.25">
      <c r="A60" s="1">
        <v>214</v>
      </c>
      <c r="B60" s="1">
        <v>3.4062703426699148E-2</v>
      </c>
      <c r="C60" s="1"/>
      <c r="D60" s="1">
        <v>214</v>
      </c>
      <c r="E60" s="1">
        <v>5.7404283793767052E-2</v>
      </c>
      <c r="F60" s="1"/>
      <c r="G60" s="1">
        <v>214</v>
      </c>
      <c r="H60" s="1">
        <v>8.9877846184739374E-2</v>
      </c>
      <c r="I60" s="1"/>
      <c r="J60" s="1"/>
      <c r="K60" s="1"/>
    </row>
    <row r="61" spans="1:11" ht="15" x14ac:dyDescent="0.25">
      <c r="A61" s="1">
        <v>216</v>
      </c>
      <c r="B61" s="1">
        <v>3.6073841150811803E-2</v>
      </c>
      <c r="C61" s="1"/>
      <c r="D61" s="1">
        <v>216</v>
      </c>
      <c r="E61" s="1">
        <v>6.1067016302952415E-2</v>
      </c>
      <c r="F61" s="1"/>
      <c r="G61" s="1">
        <v>216</v>
      </c>
      <c r="H61" s="1">
        <v>9.5969933801989149E-2</v>
      </c>
      <c r="I61" s="1"/>
      <c r="J61" s="1"/>
      <c r="K61" s="1"/>
    </row>
    <row r="62" spans="1:11" ht="15" x14ac:dyDescent="0.25">
      <c r="A62" s="1">
        <v>218</v>
      </c>
      <c r="B62" s="1">
        <v>3.8221776504207883E-2</v>
      </c>
      <c r="C62" s="1"/>
      <c r="D62" s="1">
        <v>218</v>
      </c>
      <c r="E62" s="1">
        <v>6.4998627941040832E-2</v>
      </c>
      <c r="F62" s="1"/>
      <c r="G62" s="1">
        <v>218</v>
      </c>
      <c r="H62" s="1">
        <v>0.10252782069882316</v>
      </c>
      <c r="I62" s="1"/>
      <c r="J62" s="1"/>
      <c r="K62" s="1"/>
    </row>
    <row r="63" spans="1:11" ht="15" x14ac:dyDescent="0.25">
      <c r="A63" s="1">
        <v>220</v>
      </c>
      <c r="B63" s="1">
        <v>4.0517405582695898E-2</v>
      </c>
      <c r="C63" s="1"/>
      <c r="D63" s="1">
        <v>220</v>
      </c>
      <c r="E63" s="1">
        <v>6.9221658814076825E-2</v>
      </c>
      <c r="F63" s="1"/>
      <c r="G63" s="1">
        <v>220</v>
      </c>
      <c r="H63" s="1">
        <v>0.10958979026932703</v>
      </c>
      <c r="I63" s="1"/>
      <c r="J63" s="1"/>
      <c r="K63" s="1"/>
    </row>
    <row r="64" spans="1:11" ht="15" x14ac:dyDescent="0.25">
      <c r="A64" s="1">
        <v>222</v>
      </c>
      <c r="B64" s="1">
        <v>4.2972608753767849E-2</v>
      </c>
      <c r="C64" s="1"/>
      <c r="D64" s="1">
        <v>222</v>
      </c>
      <c r="E64" s="1">
        <v>7.3760681456715438E-2</v>
      </c>
      <c r="F64" s="1"/>
      <c r="G64" s="1">
        <v>222</v>
      </c>
      <c r="H64" s="1">
        <v>0.11719700968332059</v>
      </c>
      <c r="I64" s="1"/>
      <c r="J64" s="1"/>
      <c r="K64" s="1"/>
    </row>
    <row r="65" spans="1:11" ht="15" x14ac:dyDescent="0.25">
      <c r="A65" s="1">
        <v>224</v>
      </c>
      <c r="B65" s="1">
        <v>4.5600347192755852E-2</v>
      </c>
      <c r="C65" s="1"/>
      <c r="D65" s="1">
        <v>224</v>
      </c>
      <c r="E65" s="1">
        <v>7.8642476650538362E-2</v>
      </c>
      <c r="F65" s="1"/>
      <c r="G65" s="1">
        <v>224</v>
      </c>
      <c r="H65" s="1">
        <v>0.12539360770566521</v>
      </c>
      <c r="I65" s="1"/>
      <c r="J65" s="1"/>
      <c r="K65" s="1"/>
    </row>
    <row r="66" spans="1:11" ht="15" x14ac:dyDescent="0.25">
      <c r="A66" s="1">
        <v>226</v>
      </c>
      <c r="B66" s="1">
        <v>4.8414769067354313E-2</v>
      </c>
      <c r="C66" s="1"/>
      <c r="D66" s="1">
        <v>226</v>
      </c>
      <c r="E66" s="1">
        <v>8.3896218798438893E-2</v>
      </c>
      <c r="F66" s="1"/>
      <c r="G66" s="1">
        <v>226</v>
      </c>
      <c r="H66" s="1">
        <v>0.13422670598140396</v>
      </c>
      <c r="I66" s="1"/>
      <c r="J66" s="1"/>
      <c r="K66" s="1"/>
    </row>
    <row r="67" spans="1:11" ht="15" x14ac:dyDescent="0.25">
      <c r="A67" s="1">
        <v>228</v>
      </c>
      <c r="B67" s="1">
        <v>5.1431326217617257E-2</v>
      </c>
      <c r="C67" s="1"/>
      <c r="D67" s="1">
        <v>228</v>
      </c>
      <c r="E67" s="1">
        <v>8.9553669299634153E-2</v>
      </c>
      <c r="F67" s="1"/>
      <c r="G67" s="1">
        <v>228</v>
      </c>
      <c r="H67" s="1">
        <v>0.14374638612590074</v>
      </c>
      <c r="I67" s="1"/>
      <c r="J67" s="1"/>
      <c r="K67" s="1"/>
    </row>
    <row r="68" spans="1:11" ht="15" x14ac:dyDescent="0.25">
      <c r="A68" s="1">
        <v>230</v>
      </c>
      <c r="B68" s="1">
        <v>5.4666902201774614E-2</v>
      </c>
      <c r="C68" s="1"/>
      <c r="D68" s="1">
        <v>230</v>
      </c>
      <c r="E68" s="1">
        <v>9.5649375496316469E-2</v>
      </c>
      <c r="F68" s="1"/>
      <c r="G68" s="1">
        <v>230</v>
      </c>
      <c r="H68" s="1">
        <v>0.15400557064261233</v>
      </c>
      <c r="I68" s="1"/>
      <c r="J68" s="1"/>
      <c r="K68" s="1"/>
    </row>
    <row r="69" spans="1:11" ht="15" x14ac:dyDescent="0.25">
      <c r="A69" s="1">
        <v>232</v>
      </c>
      <c r="B69" s="1">
        <v>5.8139952581606646E-2</v>
      </c>
      <c r="C69" s="1"/>
      <c r="D69" s="1">
        <v>232</v>
      </c>
      <c r="E69" s="1">
        <v>0.10222087161679094</v>
      </c>
      <c r="F69" s="1"/>
      <c r="G69" s="1">
        <v>232</v>
      </c>
      <c r="H69" s="1">
        <v>0.16505979070156196</v>
      </c>
      <c r="I69" s="1"/>
      <c r="J69" s="1"/>
      <c r="K69" s="1"/>
    </row>
    <row r="70" spans="1:11" ht="15" x14ac:dyDescent="0.25">
      <c r="A70" s="1">
        <v>234</v>
      </c>
      <c r="B70" s="1">
        <v>6.1870658295882452E-2</v>
      </c>
      <c r="C70" s="1"/>
      <c r="D70" s="1">
        <v>234</v>
      </c>
      <c r="E70" s="1">
        <v>0.10930887665323985</v>
      </c>
      <c r="F70" s="1"/>
      <c r="G70" s="1">
        <v>234</v>
      </c>
      <c r="H70" s="1">
        <v>0.17696680819816057</v>
      </c>
      <c r="I70" s="1"/>
      <c r="J70" s="1"/>
      <c r="K70" s="1"/>
    </row>
    <row r="71" spans="1:11" ht="15" x14ac:dyDescent="0.25">
      <c r="A71" s="1">
        <v>236</v>
      </c>
      <c r="B71" s="1">
        <v>6.588109290463684E-2</v>
      </c>
      <c r="C71" s="1"/>
      <c r="D71" s="1">
        <v>236</v>
      </c>
      <c r="E71" s="1">
        <v>0.11695748220465108</v>
      </c>
      <c r="F71" s="1"/>
      <c r="G71" s="1">
        <v>236</v>
      </c>
      <c r="H71" s="1">
        <v>0.18978605342241917</v>
      </c>
      <c r="I71" s="1"/>
      <c r="J71" s="1"/>
      <c r="K71" s="1"/>
    </row>
    <row r="72" spans="1:11" ht="15" x14ac:dyDescent="0.25">
      <c r="A72" s="1">
        <v>238</v>
      </c>
      <c r="B72" s="1">
        <v>7.0195404365507863E-2</v>
      </c>
      <c r="C72" s="1"/>
      <c r="D72" s="1">
        <v>238</v>
      </c>
      <c r="E72" s="1">
        <v>0.12521432089411488</v>
      </c>
      <c r="F72" s="1"/>
      <c r="G72" s="1">
        <v>238</v>
      </c>
      <c r="H72" s="1">
        <v>0.20357783339905222</v>
      </c>
      <c r="I72" s="1"/>
      <c r="J72" s="1"/>
      <c r="K72" s="1"/>
    </row>
    <row r="73" spans="1:11" ht="15" x14ac:dyDescent="0.25">
      <c r="A73" s="1">
        <v>240</v>
      </c>
      <c r="B73" s="1">
        <v>7.4840011805754059E-2</v>
      </c>
      <c r="C73" s="1"/>
      <c r="D73" s="1">
        <v>240</v>
      </c>
      <c r="E73" s="1">
        <v>0.13413070293055118</v>
      </c>
      <c r="F73" s="1"/>
      <c r="G73" s="1">
        <v>240</v>
      </c>
      <c r="H73" s="1">
        <v>0.21840226001719132</v>
      </c>
      <c r="I73" s="1"/>
      <c r="J73" s="1"/>
      <c r="K73" s="1"/>
    </row>
    <row r="74" spans="1:11" ht="15" x14ac:dyDescent="0.25">
      <c r="A74" s="1">
        <v>242</v>
      </c>
      <c r="B74" s="1">
        <v>7.9843817453945531E-2</v>
      </c>
      <c r="C74" s="1"/>
      <c r="D74" s="1">
        <v>242</v>
      </c>
      <c r="E74" s="1">
        <v>0.14376170461637727</v>
      </c>
      <c r="F74" s="1"/>
      <c r="G74" s="1">
        <v>242</v>
      </c>
      <c r="H74" s="1">
        <v>0.2343178422512574</v>
      </c>
      <c r="I74" s="1"/>
      <c r="J74" s="1"/>
      <c r="K74" s="1"/>
    </row>
    <row r="75" spans="1:11" ht="15" x14ac:dyDescent="0.25">
      <c r="A75" s="1">
        <v>244</v>
      </c>
      <c r="B75" s="1">
        <v>8.5238433460150476E-2</v>
      </c>
      <c r="C75" s="1"/>
      <c r="D75" s="1">
        <v>244</v>
      </c>
      <c r="E75" s="1">
        <v>0.15416618799297677</v>
      </c>
      <c r="F75" s="1"/>
      <c r="G75" s="1">
        <v>244</v>
      </c>
      <c r="H75" s="1">
        <v>0.25137968425203749</v>
      </c>
      <c r="I75" s="1"/>
      <c r="J75" s="1"/>
      <c r="K75" s="1"/>
    </row>
    <row r="76" spans="1:11" ht="15" x14ac:dyDescent="0.25">
      <c r="A76" s="1">
        <v>246</v>
      </c>
      <c r="B76" s="1">
        <v>9.1058422719998089E-2</v>
      </c>
      <c r="C76" s="1"/>
      <c r="D76" s="1">
        <v>246</v>
      </c>
      <c r="E76" s="1">
        <v>0.1654067252665149</v>
      </c>
      <c r="F76" s="1"/>
      <c r="G76" s="1">
        <v>246</v>
      </c>
      <c r="H76" s="1">
        <v>0.26963723248425131</v>
      </c>
      <c r="I76" s="1"/>
      <c r="J76" s="1"/>
      <c r="K76" s="1"/>
    </row>
    <row r="77" spans="1:11" ht="15" x14ac:dyDescent="0.25">
      <c r="A77" s="1">
        <v>248</v>
      </c>
      <c r="B77" s="1">
        <v>9.7341551972347395E-2</v>
      </c>
      <c r="C77" s="1"/>
      <c r="D77" s="1">
        <v>248</v>
      </c>
      <c r="E77" s="1">
        <v>0.17754939510342527</v>
      </c>
      <c r="F77" s="1"/>
      <c r="G77" s="1">
        <v>248</v>
      </c>
      <c r="H77" s="1">
        <v>0.28913152253797969</v>
      </c>
      <c r="I77" s="1"/>
      <c r="J77" s="1"/>
      <c r="K77" s="1"/>
    </row>
    <row r="78" spans="1:11" ht="15" x14ac:dyDescent="0.25">
      <c r="A78" s="1">
        <v>250</v>
      </c>
      <c r="B78" s="1">
        <v>0.10412905429465713</v>
      </c>
      <c r="C78" s="1"/>
      <c r="D78" s="1">
        <v>250</v>
      </c>
      <c r="E78" s="1">
        <v>0.19066341033105105</v>
      </c>
      <c r="F78" s="1"/>
      <c r="G78" s="1">
        <v>250</v>
      </c>
      <c r="H78" s="1">
        <v>0.30989189238047044</v>
      </c>
      <c r="I78" s="1"/>
      <c r="J78" s="1"/>
      <c r="K78" s="1"/>
    </row>
    <row r="79" spans="1:11" ht="15" x14ac:dyDescent="0.25">
      <c r="A79" s="1">
        <v>252</v>
      </c>
      <c r="B79" s="1">
        <v>0.11146589659081685</v>
      </c>
      <c r="C79" s="1"/>
      <c r="D79" s="1">
        <v>252</v>
      </c>
      <c r="E79" s="1">
        <v>0.20482052814315255</v>
      </c>
      <c r="F79" s="1"/>
      <c r="G79" s="1">
        <v>252</v>
      </c>
      <c r="H79" s="1">
        <v>0.33193215664787923</v>
      </c>
      <c r="I79" s="1"/>
      <c r="J79" s="1"/>
      <c r="K79" s="1"/>
    </row>
    <row r="80" spans="1:11" ht="15" x14ac:dyDescent="0.25">
      <c r="A80" s="1">
        <v>254</v>
      </c>
      <c r="B80" s="1">
        <v>0.1194010456506498</v>
      </c>
      <c r="C80" s="1"/>
      <c r="D80" s="1">
        <v>254</v>
      </c>
      <c r="E80" s="1">
        <v>0.22009418489458843</v>
      </c>
      <c r="F80" s="1"/>
      <c r="G80" s="1">
        <v>254</v>
      </c>
      <c r="H80" s="1">
        <v>0.35524627916239226</v>
      </c>
      <c r="I80" s="1"/>
      <c r="J80" s="1"/>
      <c r="K80" s="1"/>
    </row>
    <row r="81" spans="1:11" ht="15" x14ac:dyDescent="0.25">
      <c r="A81" s="1">
        <v>256</v>
      </c>
      <c r="B81" s="1">
        <v>0.12798772373549328</v>
      </c>
      <c r="C81" s="1"/>
      <c r="D81" s="1">
        <v>256</v>
      </c>
      <c r="E81" s="1">
        <v>0.23655828855064298</v>
      </c>
      <c r="F81" s="1"/>
      <c r="G81" s="1">
        <v>256</v>
      </c>
      <c r="H81" s="1">
        <v>0.37980364072170469</v>
      </c>
      <c r="I81" s="1"/>
      <c r="J81" s="1"/>
      <c r="K81" s="1"/>
    </row>
    <row r="82" spans="1:11" ht="15" x14ac:dyDescent="0.25">
      <c r="A82" s="1">
        <v>258</v>
      </c>
      <c r="B82" s="1">
        <v>0.13728364126547166</v>
      </c>
      <c r="C82" s="1"/>
      <c r="D82" s="1">
        <v>258</v>
      </c>
      <c r="E82" s="1">
        <v>0.25428559379954419</v>
      </c>
      <c r="F82" s="1"/>
      <c r="G82" s="1">
        <v>258</v>
      </c>
      <c r="H82" s="1">
        <v>0.40554407740666054</v>
      </c>
      <c r="I82" s="1"/>
      <c r="J82" s="1"/>
      <c r="K82" s="1"/>
    </row>
    <row r="83" spans="1:11" ht="15" x14ac:dyDescent="0.25">
      <c r="A83" s="1">
        <v>260</v>
      </c>
      <c r="B83" s="1">
        <v>0.14735118988613394</v>
      </c>
      <c r="C83" s="1"/>
      <c r="D83" s="1">
        <v>260</v>
      </c>
      <c r="E83" s="1">
        <v>0.27334557923093838</v>
      </c>
      <c r="F83" s="1"/>
      <c r="G83" s="1">
        <v>260</v>
      </c>
      <c r="H83" s="1">
        <v>0.43237295951994625</v>
      </c>
      <c r="I83" s="1"/>
      <c r="J83" s="1"/>
      <c r="K83" s="1"/>
    </row>
    <row r="84" spans="1:11" ht="15" x14ac:dyDescent="0.25">
      <c r="A84" s="1">
        <v>262</v>
      </c>
      <c r="B84" s="1">
        <v>0.15825757379416128</v>
      </c>
      <c r="C84" s="1"/>
      <c r="D84" s="1">
        <v>262</v>
      </c>
      <c r="E84" s="1">
        <v>0.29380174498334344</v>
      </c>
      <c r="F84" s="1"/>
      <c r="G84" s="1">
        <v>262</v>
      </c>
      <c r="H84" s="1">
        <v>0.46015668689777089</v>
      </c>
      <c r="I84" s="1"/>
      <c r="J84" s="1"/>
      <c r="K84" s="1"/>
    </row>
    <row r="85" spans="1:11" ht="15" x14ac:dyDescent="0.25">
      <c r="A85" s="1">
        <v>264</v>
      </c>
      <c r="B85" s="1">
        <v>0.17007485051822002</v>
      </c>
      <c r="C85" s="1"/>
      <c r="D85" s="1">
        <v>264</v>
      </c>
      <c r="E85" s="1">
        <v>0.3157082558092269</v>
      </c>
      <c r="F85" s="1"/>
      <c r="G85" s="1">
        <v>264</v>
      </c>
      <c r="H85" s="1">
        <v>0.48871908114150719</v>
      </c>
      <c r="I85" s="1"/>
      <c r="J85" s="1"/>
      <c r="K85" s="1"/>
    </row>
    <row r="86" spans="1:11" ht="15" x14ac:dyDescent="0.25">
      <c r="A86" s="1">
        <v>266</v>
      </c>
      <c r="B86" s="1">
        <v>0.18287984421146941</v>
      </c>
      <c r="C86" s="1"/>
      <c r="D86" s="1">
        <v>266</v>
      </c>
      <c r="E86" s="1">
        <v>0.33910587236487499</v>
      </c>
      <c r="F86" s="1"/>
      <c r="G86" s="1">
        <v>266</v>
      </c>
      <c r="H86" s="1">
        <v>0.51783924119557678</v>
      </c>
      <c r="I86" s="1"/>
      <c r="J86" s="1"/>
      <c r="K86" s="1"/>
    </row>
    <row r="87" spans="1:11" ht="15" x14ac:dyDescent="0.25">
      <c r="A87" s="1">
        <v>268</v>
      </c>
      <c r="B87" s="1">
        <v>0.1967538847962953</v>
      </c>
      <c r="C87" s="1"/>
      <c r="D87" s="1">
        <v>268</v>
      </c>
      <c r="E87" s="1">
        <v>0.36401714718481026</v>
      </c>
      <c r="F87" s="1"/>
      <c r="G87" s="1">
        <v>268</v>
      </c>
      <c r="H87" s="1">
        <v>0.5472514715749266</v>
      </c>
      <c r="I87" s="1"/>
      <c r="J87" s="1"/>
      <c r="K87" s="1"/>
    </row>
    <row r="88" spans="1:11" ht="15" x14ac:dyDescent="0.25">
      <c r="A88" s="1">
        <v>270</v>
      </c>
      <c r="B88" s="1">
        <v>0.21178231499312106</v>
      </c>
      <c r="C88" s="1"/>
      <c r="D88" s="1">
        <v>270</v>
      </c>
      <c r="E88" s="1">
        <v>0.39044091605478892</v>
      </c>
      <c r="F88" s="1"/>
      <c r="G88" s="1">
        <v>270</v>
      </c>
      <c r="H88" s="1">
        <v>0.57664786512487709</v>
      </c>
      <c r="I88" s="1"/>
      <c r="J88" s="1"/>
      <c r="K88" s="1"/>
    </row>
    <row r="89" spans="1:11" ht="15" x14ac:dyDescent="0.25">
      <c r="A89" s="1">
        <v>272</v>
      </c>
      <c r="B89" s="1">
        <v>0.22805369453296964</v>
      </c>
      <c r="C89" s="1"/>
      <c r="D89" s="1">
        <v>272</v>
      </c>
      <c r="E89" s="1">
        <v>0.41834619468661138</v>
      </c>
      <c r="F89" s="1"/>
      <c r="G89" s="1">
        <v>272</v>
      </c>
      <c r="H89" s="1">
        <v>0.60568399948855278</v>
      </c>
      <c r="I89" s="1"/>
      <c r="J89" s="1"/>
      <c r="K89" s="1"/>
    </row>
    <row r="90" spans="1:11" ht="15" x14ac:dyDescent="0.25">
      <c r="A90" s="1">
        <v>274</v>
      </c>
      <c r="B90" s="1">
        <v>0.2456586171701709</v>
      </c>
      <c r="C90" s="1"/>
      <c r="D90" s="1">
        <v>274</v>
      </c>
      <c r="E90" s="1">
        <v>0.44766569723761851</v>
      </c>
      <c r="F90" s="1"/>
      <c r="G90" s="1">
        <v>274</v>
      </c>
      <c r="H90" s="1">
        <v>0.63398797383732663</v>
      </c>
      <c r="I90" s="1"/>
      <c r="J90" s="1"/>
      <c r="K90" s="1"/>
    </row>
    <row r="91" spans="1:11" ht="15" x14ac:dyDescent="0.25">
      <c r="A91" s="1">
        <v>276</v>
      </c>
      <c r="B91" s="1">
        <v>0.26468804241172805</v>
      </c>
      <c r="C91" s="1"/>
      <c r="D91" s="1">
        <v>276</v>
      </c>
      <c r="E91" s="1">
        <v>0.4782893260573674</v>
      </c>
      <c r="F91" s="1"/>
      <c r="G91" s="1">
        <v>276</v>
      </c>
      <c r="H91" s="1">
        <v>0.66117267468883756</v>
      </c>
      <c r="I91" s="1"/>
      <c r="J91" s="1"/>
      <c r="K91" s="1"/>
    </row>
    <row r="92" spans="1:11" ht="15" x14ac:dyDescent="0.25">
      <c r="A92" s="1">
        <v>278</v>
      </c>
      <c r="B92" s="1">
        <v>0.28523103176507658</v>
      </c>
      <c r="C92" s="1"/>
      <c r="D92" s="1">
        <v>278</v>
      </c>
      <c r="E92" s="1">
        <v>0.51005813363670605</v>
      </c>
      <c r="F92" s="1"/>
      <c r="G92" s="1">
        <v>278</v>
      </c>
      <c r="H92" s="1">
        <v>0.68685074813479863</v>
      </c>
      <c r="I92" s="1"/>
      <c r="J92" s="1"/>
      <c r="K92" s="1"/>
    </row>
    <row r="93" spans="1:11" ht="15" x14ac:dyDescent="0.25">
      <c r="A93" s="1">
        <v>280</v>
      </c>
      <c r="B93" s="1">
        <v>0.30737177128716708</v>
      </c>
      <c r="C93" s="1"/>
      <c r="D93" s="1">
        <v>280</v>
      </c>
      <c r="E93" s="1">
        <v>0.54275941195309008</v>
      </c>
      <c r="F93" s="1"/>
      <c r="G93" s="1">
        <v>280</v>
      </c>
      <c r="H93" s="1">
        <v>0.71065132977131062</v>
      </c>
      <c r="I93" s="1"/>
      <c r="J93" s="1"/>
      <c r="K93" s="1"/>
    </row>
    <row r="94" spans="1:11" ht="15" x14ac:dyDescent="0.25">
      <c r="A94" s="1">
        <v>282</v>
      </c>
      <c r="B94" s="1">
        <v>0.33118576196882255</v>
      </c>
      <c r="C94" s="1"/>
      <c r="D94" s="1">
        <v>282</v>
      </c>
      <c r="E94" s="1">
        <v>0.57612369477172076</v>
      </c>
      <c r="F94" s="1"/>
      <c r="G94" s="1">
        <v>282</v>
      </c>
      <c r="H94" s="1">
        <v>0.7322372226900753</v>
      </c>
      <c r="I94" s="1"/>
      <c r="J94" s="1"/>
      <c r="K94" s="1"/>
    </row>
    <row r="95" spans="1:11" ht="15" x14ac:dyDescent="0.25">
      <c r="A95" s="1">
        <v>284</v>
      </c>
      <c r="B95" s="1">
        <v>0.35673507205107147</v>
      </c>
      <c r="C95" s="1"/>
      <c r="D95" s="1">
        <v>284</v>
      </c>
      <c r="E95" s="1">
        <v>0.60982452858382508</v>
      </c>
      <c r="F95" s="1"/>
      <c r="G95" s="1">
        <v>284</v>
      </c>
      <c r="H95" s="1">
        <v>0.75132100109538469</v>
      </c>
      <c r="I95" s="1"/>
      <c r="J95" s="1"/>
      <c r="K95" s="1"/>
    </row>
    <row r="96" spans="1:11" ht="15" x14ac:dyDescent="0.25">
      <c r="A96" s="1">
        <v>286</v>
      </c>
      <c r="B96" s="1">
        <v>0.38406257720462533</v>
      </c>
      <c r="C96" s="1"/>
      <c r="D96" s="1">
        <v>286</v>
      </c>
      <c r="E96" s="1">
        <v>0.64348183548300653</v>
      </c>
      <c r="F96" s="1"/>
      <c r="G96" s="1">
        <v>286</v>
      </c>
      <c r="H96" s="1">
        <v>0.76767851607649118</v>
      </c>
      <c r="I96" s="1"/>
      <c r="J96" s="1"/>
      <c r="K96" s="1"/>
    </row>
    <row r="97" spans="1:11" ht="15" x14ac:dyDescent="0.25">
      <c r="A97" s="1">
        <v>288</v>
      </c>
      <c r="B97" s="1">
        <v>0.41318517321273929</v>
      </c>
      <c r="C97" s="1"/>
      <c r="D97" s="1">
        <v>288</v>
      </c>
      <c r="E97" s="1">
        <v>0.67666951701090161</v>
      </c>
      <c r="F97" s="1"/>
      <c r="G97" s="1">
        <v>288</v>
      </c>
      <c r="H97" s="1">
        <v>0.78115851353823607</v>
      </c>
      <c r="I97" s="1"/>
      <c r="J97" s="1"/>
      <c r="K97" s="1"/>
    </row>
    <row r="98" spans="1:11" ht="15" x14ac:dyDescent="0.25">
      <c r="A98" s="1">
        <v>290</v>
      </c>
      <c r="B98" s="1">
        <v>0.44408603929137414</v>
      </c>
      <c r="C98" s="1"/>
      <c r="D98" s="1">
        <v>290</v>
      </c>
      <c r="E98" s="1">
        <v>0.70892760849588776</v>
      </c>
      <c r="F98" s="1"/>
      <c r="G98" s="1">
        <v>290</v>
      </c>
      <c r="H98" s="1">
        <v>0.79168751266038129</v>
      </c>
      <c r="I98" s="1"/>
      <c r="J98" s="1"/>
      <c r="K98" s="1"/>
    </row>
    <row r="99" spans="1:11" ht="15" x14ac:dyDescent="0.25">
      <c r="A99" s="1">
        <v>292</v>
      </c>
      <c r="B99" s="1">
        <v>0.4767061650065848</v>
      </c>
      <c r="C99" s="1"/>
      <c r="D99" s="1">
        <v>292</v>
      </c>
      <c r="E99" s="1">
        <v>0.73977879639325472</v>
      </c>
      <c r="F99" s="1"/>
      <c r="G99" s="1">
        <v>292</v>
      </c>
      <c r="H99" s="1">
        <v>0.79926965876892098</v>
      </c>
      <c r="I99" s="1"/>
      <c r="J99" s="1"/>
      <c r="K99" s="1"/>
    </row>
    <row r="100" spans="1:11" ht="15" x14ac:dyDescent="0.25">
      <c r="A100" s="1">
        <v>294</v>
      </c>
      <c r="B100" s="1">
        <v>0.51093553235373679</v>
      </c>
      <c r="C100" s="1"/>
      <c r="D100" s="1">
        <v>294</v>
      </c>
      <c r="E100" s="1">
        <v>0.76874850714838849</v>
      </c>
      <c r="F100" s="1"/>
      <c r="G100" s="1">
        <v>294</v>
      </c>
      <c r="H100" s="1">
        <v>0.80398185099986708</v>
      </c>
      <c r="I100" s="1"/>
      <c r="J100" s="1"/>
      <c r="K100" s="1"/>
    </row>
    <row r="101" spans="1:11" ht="15" x14ac:dyDescent="0.25">
      <c r="A101" s="1">
        <v>296</v>
      </c>
      <c r="B101" s="1">
        <v>0.54660456145183201</v>
      </c>
      <c r="C101" s="1"/>
      <c r="D101" s="1">
        <v>296</v>
      </c>
      <c r="E101" s="1">
        <v>0.79538716020711642</v>
      </c>
      <c r="F101" s="1"/>
      <c r="G101" s="1">
        <v>296</v>
      </c>
      <c r="H101" s="1">
        <v>0.80596494655869089</v>
      </c>
      <c r="I101" s="1"/>
      <c r="J101" s="1"/>
      <c r="K101" s="1"/>
    </row>
    <row r="102" spans="1:11" ht="15" x14ac:dyDescent="0.25">
      <c r="A102" s="1">
        <v>298</v>
      </c>
      <c r="B102" s="1">
        <v>0.58347666551406929</v>
      </c>
      <c r="C102" s="1"/>
      <c r="D102" s="1">
        <v>298</v>
      </c>
      <c r="E102" s="1">
        <v>0.81929267585402532</v>
      </c>
      <c r="F102" s="1"/>
      <c r="G102" s="1">
        <v>298</v>
      </c>
      <c r="H102" s="1">
        <v>0.80541218080503996</v>
      </c>
      <c r="I102" s="1"/>
      <c r="J102" s="1"/>
      <c r="K102" s="1"/>
    </row>
    <row r="103" spans="1:11" ht="15" x14ac:dyDescent="0.25">
      <c r="A103" s="1">
        <v>300</v>
      </c>
      <c r="B103" s="1">
        <v>0.62124298377557841</v>
      </c>
      <c r="C103" s="1"/>
      <c r="D103" s="1">
        <v>300</v>
      </c>
      <c r="E103" s="1">
        <v>0.8401310676430287</v>
      </c>
      <c r="F103" s="1"/>
      <c r="G103" s="1">
        <v>300</v>
      </c>
      <c r="H103" s="1">
        <v>0.80255608049426863</v>
      </c>
      <c r="I103" s="1"/>
      <c r="J103" s="1"/>
      <c r="K103" s="1"/>
    </row>
    <row r="104" spans="1:11" ht="15" x14ac:dyDescent="0.25">
      <c r="A104" s="1">
        <v>302</v>
      </c>
      <c r="B104" s="1">
        <v>0.6595205172912646</v>
      </c>
      <c r="C104" s="1"/>
      <c r="D104" s="1">
        <v>302</v>
      </c>
      <c r="E104" s="1">
        <v>0.85765301917950953</v>
      </c>
      <c r="F104" s="1"/>
      <c r="G104" s="1">
        <v>302</v>
      </c>
      <c r="H104" s="1">
        <v>0.79765509634575549</v>
      </c>
      <c r="I104" s="1"/>
      <c r="J104" s="1"/>
      <c r="K104" s="1"/>
    </row>
    <row r="105" spans="1:11" ht="15" x14ac:dyDescent="0.25">
      <c r="A105" s="1">
        <v>304</v>
      </c>
      <c r="B105" s="1">
        <v>0.69785491503624741</v>
      </c>
      <c r="C105" s="1"/>
      <c r="D105" s="1">
        <v>304</v>
      </c>
      <c r="E105" s="1">
        <v>0.87170476499480187</v>
      </c>
      <c r="F105" s="1"/>
      <c r="G105" s="1">
        <v>304</v>
      </c>
      <c r="H105" s="1">
        <v>0.79098098521681348</v>
      </c>
      <c r="I105" s="1"/>
      <c r="J105" s="1"/>
      <c r="K105" s="1"/>
    </row>
    <row r="106" spans="1:11" ht="15" x14ac:dyDescent="0.25">
      <c r="A106" s="1">
        <v>306</v>
      </c>
      <c r="B106" s="1">
        <v>0.73572897707410778</v>
      </c>
      <c r="C106" s="1"/>
      <c r="D106" s="1">
        <v>306</v>
      </c>
      <c r="E106" s="1">
        <v>0.88223229936434366</v>
      </c>
      <c r="F106" s="1"/>
      <c r="G106" s="1">
        <v>306</v>
      </c>
      <c r="H106" s="1">
        <v>0.78280769296929908</v>
      </c>
      <c r="I106" s="1"/>
      <c r="J106" s="1"/>
      <c r="K106" s="1"/>
    </row>
    <row r="107" spans="1:11" ht="15" x14ac:dyDescent="0.25">
      <c r="A107" s="1">
        <v>308</v>
      </c>
      <c r="B107" s="1">
        <v>0.77257750635967559</v>
      </c>
      <c r="C107" s="1"/>
      <c r="D107" s="1">
        <v>308</v>
      </c>
      <c r="E107" s="1">
        <v>0.88927878808238958</v>
      </c>
      <c r="F107" s="1"/>
      <c r="G107" s="1">
        <v>308</v>
      </c>
      <c r="H107" s="1">
        <v>0.77340218754953294</v>
      </c>
      <c r="I107" s="1"/>
      <c r="J107" s="1"/>
      <c r="K107" s="1"/>
    </row>
    <row r="108" spans="1:11" ht="15" x14ac:dyDescent="0.25">
      <c r="A108" s="1">
        <v>310</v>
      </c>
      <c r="B108" s="1">
        <v>0.80780844439257726</v>
      </c>
      <c r="C108" s="1"/>
      <c r="D108" s="1">
        <v>310</v>
      </c>
      <c r="E108" s="1">
        <v>0.89297588632861502</v>
      </c>
      <c r="F108" s="1"/>
      <c r="G108" s="1">
        <v>310</v>
      </c>
      <c r="H108" s="1">
        <v>0.76301741593275052</v>
      </c>
      <c r="I108" s="1"/>
      <c r="J108" s="1"/>
      <c r="K108" s="1"/>
    </row>
    <row r="109" spans="1:11" ht="15" x14ac:dyDescent="0.25">
      <c r="A109" s="1">
        <v>312</v>
      </c>
      <c r="B109" s="1">
        <v>0.84082933076618627</v>
      </c>
      <c r="C109" s="1"/>
      <c r="D109" s="1">
        <v>312</v>
      </c>
      <c r="E109" s="1">
        <v>0.89353031616464162</v>
      </c>
      <c r="F109" s="1"/>
      <c r="G109" s="1">
        <v>312</v>
      </c>
      <c r="H109" s="1">
        <v>0.75188733809189279</v>
      </c>
      <c r="I109" s="1"/>
      <c r="J109" s="1"/>
      <c r="K109" s="1"/>
    </row>
    <row r="110" spans="1:11" ht="15" x14ac:dyDescent="0.25">
      <c r="A110" s="1">
        <v>314</v>
      </c>
      <c r="B110" s="1">
        <v>0.87107717332975365</v>
      </c>
      <c r="C110" s="1"/>
      <c r="D110" s="1">
        <v>314</v>
      </c>
      <c r="E110" s="1">
        <v>0.89120743084274656</v>
      </c>
      <c r="F110" s="1"/>
      <c r="G110" s="1">
        <v>314</v>
      </c>
      <c r="H110" s="1">
        <v>0.74022383772534661</v>
      </c>
      <c r="I110" s="1"/>
      <c r="J110" s="1"/>
      <c r="K110" s="1"/>
    </row>
    <row r="111" spans="1:11" ht="15" x14ac:dyDescent="0.25">
      <c r="A111" s="1">
        <v>316</v>
      </c>
      <c r="B111" s="1">
        <v>0.89804900582319913</v>
      </c>
      <c r="C111" s="1"/>
      <c r="D111" s="1">
        <v>316</v>
      </c>
      <c r="E111" s="1">
        <v>0.88631356502317626</v>
      </c>
      <c r="F111" s="1"/>
      <c r="G111" s="1">
        <v>316</v>
      </c>
      <c r="H111" s="1">
        <v>0.7282152208972279</v>
      </c>
      <c r="I111" s="1"/>
      <c r="J111" s="1"/>
      <c r="K111" s="1"/>
    </row>
    <row r="112" spans="1:11" ht="15" x14ac:dyDescent="0.25">
      <c r="A112" s="1">
        <v>318</v>
      </c>
      <c r="B112" s="1">
        <v>0.92132995811784257</v>
      </c>
      <c r="C112" s="1"/>
      <c r="D112" s="1">
        <v>318</v>
      </c>
      <c r="E112" s="1">
        <v>0.87917878275442907</v>
      </c>
      <c r="F112" s="1"/>
      <c r="G112" s="1">
        <v>318</v>
      </c>
      <c r="H112" s="1">
        <v>0.71602597926057587</v>
      </c>
      <c r="I112" s="1"/>
      <c r="J112" s="1"/>
      <c r="K112" s="1"/>
    </row>
    <row r="113" spans="1:11" ht="15" x14ac:dyDescent="0.25">
      <c r="A113" s="1">
        <v>320</v>
      </c>
      <c r="B113" s="1">
        <v>0.94061573052044412</v>
      </c>
      <c r="C113" s="1"/>
      <c r="D113" s="1">
        <v>320</v>
      </c>
      <c r="E113" s="1">
        <v>0.87014127432791777</v>
      </c>
      <c r="F113" s="1"/>
      <c r="G113" s="1">
        <v>320</v>
      </c>
      <c r="H113" s="1">
        <v>0.70379749982593953</v>
      </c>
      <c r="I113" s="1"/>
      <c r="J113" s="1"/>
      <c r="K113" s="1"/>
    </row>
    <row r="114" spans="1:11" ht="15" x14ac:dyDescent="0.25">
      <c r="A114" s="1">
        <v>322</v>
      </c>
      <c r="B114" s="1">
        <v>0.95572699027412855</v>
      </c>
      <c r="C114" s="1"/>
      <c r="D114" s="1">
        <v>322</v>
      </c>
      <c r="E114" s="1">
        <v>0.85953421724822021</v>
      </c>
      <c r="F114" s="1"/>
      <c r="G114" s="1">
        <v>322</v>
      </c>
      <c r="H114" s="1">
        <v>0.69164943402940826</v>
      </c>
      <c r="I114" s="1"/>
      <c r="J114" s="1"/>
      <c r="K114" s="1"/>
    </row>
    <row r="115" spans="1:11" ht="15" x14ac:dyDescent="0.25">
      <c r="A115" s="1">
        <v>324</v>
      </c>
      <c r="B115" s="1">
        <v>0.96661429116275732</v>
      </c>
      <c r="C115" s="1"/>
      <c r="D115" s="1">
        <v>324</v>
      </c>
      <c r="E115" s="1">
        <v>0.84767549130467024</v>
      </c>
      <c r="F115" s="1"/>
      <c r="G115" s="1">
        <v>324</v>
      </c>
      <c r="H115" s="1">
        <v>0.67968148303425191</v>
      </c>
      <c r="I115" s="1"/>
      <c r="J115" s="1"/>
      <c r="K115" s="1"/>
    </row>
    <row r="116" spans="1:11" ht="15" x14ac:dyDescent="0.25">
      <c r="A116" s="1">
        <v>326</v>
      </c>
      <c r="B116" s="1">
        <v>0.97335342781251666</v>
      </c>
      <c r="C116" s="1"/>
      <c r="D116" s="1">
        <v>326</v>
      </c>
      <c r="E116" s="1">
        <v>0.83486028176337168</v>
      </c>
      <c r="F116" s="1"/>
      <c r="G116" s="1">
        <v>326</v>
      </c>
      <c r="H116" s="1">
        <v>0.66797540468075489</v>
      </c>
      <c r="I116" s="1"/>
      <c r="J116" s="1"/>
      <c r="K116" s="1"/>
    </row>
    <row r="117" spans="1:11" ht="15" x14ac:dyDescent="0.25">
      <c r="A117" s="1">
        <v>328</v>
      </c>
      <c r="B117" s="1">
        <v>0.97613239148728437</v>
      </c>
      <c r="C117" s="1"/>
      <c r="D117" s="1">
        <v>328</v>
      </c>
      <c r="E117" s="1">
        <v>0.82135634648740896</v>
      </c>
      <c r="F117" s="1"/>
      <c r="G117" s="1">
        <v>328</v>
      </c>
      <c r="H117" s="1">
        <v>0.65659709421629842</v>
      </c>
      <c r="I117" s="1"/>
      <c r="J117" s="1"/>
      <c r="K117" s="1"/>
    </row>
    <row r="118" spans="1:11" ht="15" x14ac:dyDescent="0.25">
      <c r="A118" s="1">
        <v>330</v>
      </c>
      <c r="B118" s="1">
        <v>0.97523204238149586</v>
      </c>
      <c r="C118" s="1"/>
      <c r="D118" s="1">
        <v>330</v>
      </c>
      <c r="E118" s="1">
        <v>0.80740156550486075</v>
      </c>
      <c r="F118" s="1"/>
      <c r="G118" s="1">
        <v>330</v>
      </c>
      <c r="H118" s="1">
        <v>0.64559863238930948</v>
      </c>
      <c r="I118" s="1"/>
      <c r="J118" s="1"/>
      <c r="K118" s="1"/>
    </row>
    <row r="119" spans="1:11" ht="15" x14ac:dyDescent="0.25">
      <c r="A119" s="1">
        <v>332</v>
      </c>
      <c r="B119" s="1">
        <v>0.97100310484353292</v>
      </c>
      <c r="C119" s="1"/>
      <c r="D119" s="1">
        <v>332</v>
      </c>
      <c r="E119" s="1">
        <v>0.79320332165561669</v>
      </c>
      <c r="F119" s="1"/>
      <c r="G119" s="1">
        <v>332</v>
      </c>
      <c r="H119" s="1">
        <v>0.63502022909826839</v>
      </c>
      <c r="I119" s="1"/>
      <c r="J119" s="1"/>
      <c r="K119" s="1"/>
    </row>
    <row r="120" spans="1:11" ht="15" x14ac:dyDescent="0.25">
      <c r="A120" s="1">
        <v>334</v>
      </c>
      <c r="B120" s="1">
        <v>0.96384210605399911</v>
      </c>
      <c r="C120" s="1"/>
      <c r="D120" s="1">
        <v>334</v>
      </c>
      <c r="E120" s="1">
        <v>0.77893925695605071</v>
      </c>
      <c r="F120" s="1"/>
      <c r="G120" s="1">
        <v>334</v>
      </c>
      <c r="H120" s="1">
        <v>0.62489201827428165</v>
      </c>
      <c r="I120" s="1"/>
      <c r="J120" s="1"/>
      <c r="K120" s="1"/>
    </row>
    <row r="121" spans="1:11" ht="15" x14ac:dyDescent="0.25">
      <c r="A121" s="1">
        <v>336</v>
      </c>
      <c r="B121" s="1">
        <v>0.95416850576113577</v>
      </c>
      <c r="C121" s="1"/>
      <c r="D121" s="1">
        <v>336</v>
      </c>
      <c r="E121" s="1">
        <v>0.76475898849162671</v>
      </c>
      <c r="F121" s="1"/>
      <c r="G121" s="1">
        <v>336</v>
      </c>
      <c r="H121" s="1">
        <v>0.61523568054869771</v>
      </c>
      <c r="I121" s="1"/>
      <c r="J121" s="1"/>
      <c r="K121" s="1"/>
    </row>
    <row r="122" spans="1:11" ht="15" x14ac:dyDescent="0.25">
      <c r="A122" s="1">
        <v>338</v>
      </c>
      <c r="B122" s="1">
        <v>0.94240465778341864</v>
      </c>
      <c r="C122" s="1"/>
      <c r="D122" s="1">
        <v>338</v>
      </c>
      <c r="E122" s="1">
        <v>0.75078643016404167</v>
      </c>
      <c r="F122" s="1"/>
      <c r="G122" s="1">
        <v>338</v>
      </c>
      <c r="H122" s="1">
        <v>0.60606588541839923</v>
      </c>
      <c r="I122" s="1"/>
      <c r="J122" s="1"/>
      <c r="K122" s="1"/>
    </row>
    <row r="123" spans="1:11" ht="15" x14ac:dyDescent="0.25">
      <c r="A123" s="1">
        <v>340</v>
      </c>
      <c r="B123" s="1">
        <v>0.92895956478020303</v>
      </c>
      <c r="C123" s="1"/>
      <c r="D123" s="1">
        <v>340</v>
      </c>
      <c r="E123" s="1">
        <v>0.73712243741260652</v>
      </c>
      <c r="F123" s="1"/>
      <c r="G123" s="1">
        <v>340</v>
      </c>
      <c r="H123" s="1">
        <v>0.59739155510732123</v>
      </c>
      <c r="I123" s="1"/>
      <c r="J123" s="1"/>
      <c r="K123" s="1"/>
    </row>
    <row r="124" spans="1:11" ht="15" x14ac:dyDescent="0.25">
      <c r="A124" s="1">
        <v>342</v>
      </c>
      <c r="B124" s="1">
        <v>0.91421676582498734</v>
      </c>
      <c r="C124" s="1"/>
      <c r="D124" s="1">
        <v>342</v>
      </c>
      <c r="E124" s="1">
        <v>0.723847560989759</v>
      </c>
      <c r="F124" s="1"/>
      <c r="G124" s="1">
        <v>342</v>
      </c>
      <c r="H124" s="1">
        <v>0.58921695914536043</v>
      </c>
      <c r="I124" s="1"/>
      <c r="J124" s="1"/>
      <c r="K124" s="1"/>
    </row>
    <row r="125" spans="1:11" ht="15" x14ac:dyDescent="0.25">
      <c r="A125" s="1">
        <v>344</v>
      </c>
      <c r="B125" s="1">
        <v>0.89852621007279387</v>
      </c>
      <c r="C125" s="1"/>
      <c r="D125" s="1">
        <v>344</v>
      </c>
      <c r="E125" s="1">
        <v>0.71102475714872426</v>
      </c>
      <c r="F125" s="1"/>
      <c r="G125" s="1">
        <v>344</v>
      </c>
      <c r="H125" s="1">
        <v>0.58154265274637873</v>
      </c>
      <c r="I125" s="1"/>
      <c r="J125" s="1"/>
      <c r="K125" s="1"/>
    </row>
    <row r="126" spans="1:11" ht="15" x14ac:dyDescent="0.25">
      <c r="A126" s="1">
        <v>346</v>
      </c>
      <c r="B126" s="1">
        <v>0.88219964734865053</v>
      </c>
      <c r="C126" s="1"/>
      <c r="D126" s="1">
        <v>346</v>
      </c>
      <c r="E126" s="1">
        <v>0.69870195255825485</v>
      </c>
      <c r="F126" s="1"/>
      <c r="G126" s="1">
        <v>346</v>
      </c>
      <c r="H126" s="1">
        <v>0.57436627412092212</v>
      </c>
      <c r="I126" s="1"/>
      <c r="J126" s="1"/>
      <c r="K126" s="1"/>
    </row>
    <row r="127" spans="1:11" ht="15" x14ac:dyDescent="0.25">
      <c r="A127" s="1">
        <v>348</v>
      </c>
      <c r="B127" s="1">
        <v>0.86550889804713838</v>
      </c>
      <c r="C127" s="1"/>
      <c r="D127" s="1">
        <v>348</v>
      </c>
      <c r="E127" s="1">
        <v>0.68691440241461144</v>
      </c>
      <c r="F127" s="1"/>
      <c r="G127" s="1">
        <v>348</v>
      </c>
      <c r="H127" s="1">
        <v>0.56768321651189468</v>
      </c>
      <c r="I127" s="1"/>
      <c r="J127" s="1"/>
      <c r="K127" s="1"/>
    </row>
    <row r="128" spans="1:11" ht="15" x14ac:dyDescent="0.25">
      <c r="A128" s="1">
        <v>350</v>
      </c>
      <c r="B128" s="1">
        <v>0.84868631911536674</v>
      </c>
      <c r="C128" s="1"/>
      <c r="D128" s="1">
        <v>350</v>
      </c>
      <c r="E128" s="1">
        <v>0.67568681037404421</v>
      </c>
      <c r="F128" s="1"/>
      <c r="G128" s="1">
        <v>350</v>
      </c>
      <c r="H128" s="1">
        <v>0.56148719045955442</v>
      </c>
      <c r="I128" s="1"/>
      <c r="J128" s="1"/>
      <c r="K128" s="1"/>
    </row>
    <row r="129" spans="1:11" ht="15" x14ac:dyDescent="0.25">
      <c r="A129" s="1">
        <v>352</v>
      </c>
      <c r="B129" s="1">
        <v>0.83192682174470178</v>
      </c>
      <c r="C129" s="1"/>
      <c r="D129" s="1">
        <v>352</v>
      </c>
      <c r="E129" s="1">
        <v>0.66503520051229037</v>
      </c>
      <c r="F129" s="1"/>
      <c r="G129" s="1">
        <v>352</v>
      </c>
      <c r="H129" s="1">
        <v>0.55577069093484266</v>
      </c>
      <c r="I129" s="1"/>
      <c r="J129" s="1"/>
      <c r="K129" s="1"/>
    </row>
    <row r="130" spans="1:11" ht="15" x14ac:dyDescent="0.25">
      <c r="A130" s="1">
        <v>354</v>
      </c>
      <c r="B130" s="1">
        <v>0.81539088392558978</v>
      </c>
      <c r="C130" s="1"/>
      <c r="D130" s="1">
        <v>354</v>
      </c>
      <c r="E130" s="1">
        <v>0.6549685461627639</v>
      </c>
      <c r="F130" s="1"/>
      <c r="G130" s="1">
        <v>354</v>
      </c>
      <c r="H130" s="1">
        <v>0.55052538277938234</v>
      </c>
      <c r="I130" s="1"/>
      <c r="J130" s="1"/>
      <c r="K130" s="1"/>
    </row>
    <row r="131" spans="1:11" ht="15" x14ac:dyDescent="0.25">
      <c r="A131" s="1">
        <v>356</v>
      </c>
      <c r="B131" s="1">
        <v>0.79920810891811789</v>
      </c>
      <c r="C131" s="1"/>
      <c r="D131" s="1">
        <v>356</v>
      </c>
      <c r="E131" s="1">
        <v>0.64549016976661422</v>
      </c>
      <c r="F131" s="1"/>
      <c r="G131" s="1">
        <v>356</v>
      </c>
      <c r="H131" s="1">
        <v>0.54574241653357525</v>
      </c>
      <c r="I131" s="1"/>
      <c r="J131" s="1"/>
      <c r="K131" s="1"/>
    </row>
    <row r="132" spans="1:11" ht="15" x14ac:dyDescent="0.25">
      <c r="A132" s="1">
        <v>358</v>
      </c>
      <c r="B132" s="1">
        <v>0.78348098944587019</v>
      </c>
      <c r="C132" s="1"/>
      <c r="D132" s="1">
        <v>358</v>
      </c>
      <c r="E132" s="1">
        <v>0.63659893316891614</v>
      </c>
      <c r="F132" s="1"/>
      <c r="G132" s="1">
        <v>358</v>
      </c>
      <c r="H132" s="1">
        <v>0.5414126853400858</v>
      </c>
      <c r="I132" s="1"/>
      <c r="J132" s="1"/>
      <c r="K132" s="1"/>
    </row>
    <row r="133" spans="1:11" ht="15" x14ac:dyDescent="0.25">
      <c r="A133" s="1">
        <v>360</v>
      </c>
      <c r="B133" s="1">
        <v>0.76828863544664439</v>
      </c>
      <c r="C133" s="1"/>
      <c r="D133" s="1">
        <v>360</v>
      </c>
      <c r="E133" s="1">
        <v>0.62829024025899227</v>
      </c>
      <c r="F133" s="1"/>
      <c r="G133" s="1">
        <v>360</v>
      </c>
      <c r="H133" s="1">
        <v>0.53752703225564957</v>
      </c>
      <c r="I133" s="1"/>
      <c r="J133" s="1"/>
      <c r="K133" s="1"/>
    </row>
    <row r="134" spans="1:11" ht="15" x14ac:dyDescent="0.25">
      <c r="A134" s="1">
        <v>362</v>
      </c>
      <c r="B134" s="1">
        <v>0.75369030503281476</v>
      </c>
      <c r="C134" s="1"/>
      <c r="D134" s="1">
        <v>362</v>
      </c>
      <c r="E134" s="1">
        <v>0.62055687437967844</v>
      </c>
      <c r="F134" s="1"/>
      <c r="G134" s="1">
        <v>362</v>
      </c>
      <c r="H134" s="1">
        <v>0.53407641603549472</v>
      </c>
      <c r="I134" s="1"/>
      <c r="J134" s="1"/>
      <c r="K134" s="1"/>
    </row>
    <row r="135" spans="1:11" ht="15" x14ac:dyDescent="0.25">
      <c r="A135" s="1">
        <v>364</v>
      </c>
      <c r="B135" s="1">
        <v>0.73972864259714299</v>
      </c>
      <c r="C135" s="1"/>
      <c r="D135" s="1">
        <v>364</v>
      </c>
      <c r="E135" s="1">
        <v>0.6133896922033274</v>
      </c>
      <c r="F135" s="1"/>
      <c r="G135" s="1">
        <v>364</v>
      </c>
      <c r="H135" s="1">
        <v>0.53105204229644321</v>
      </c>
      <c r="I135" s="1"/>
      <c r="J135" s="1"/>
      <c r="K135" s="1"/>
    </row>
    <row r="136" spans="1:11" ht="15" x14ac:dyDescent="0.25">
      <c r="A136" s="1">
        <v>366</v>
      </c>
      <c r="B136" s="1">
        <v>0.72643257588679355</v>
      </c>
      <c r="C136" s="1"/>
      <c r="D136" s="1">
        <v>366</v>
      </c>
      <c r="E136" s="1">
        <v>0.60677819429172608</v>
      </c>
      <c r="F136" s="1"/>
      <c r="G136" s="1">
        <v>366</v>
      </c>
      <c r="H136" s="1">
        <v>0.52844546592698627</v>
      </c>
      <c r="I136" s="1"/>
      <c r="J136" s="1"/>
      <c r="K136" s="1"/>
    </row>
    <row r="137" spans="1:11" ht="15" x14ac:dyDescent="0.25">
      <c r="A137" s="1">
        <v>368</v>
      </c>
      <c r="B137" s="1">
        <v>0.71381985772109013</v>
      </c>
      <c r="C137" s="1"/>
      <c r="D137" s="1">
        <v>368</v>
      </c>
      <c r="E137" s="1">
        <v>0.60071099067705291</v>
      </c>
      <c r="F137" s="1"/>
      <c r="G137" s="1">
        <v>368</v>
      </c>
      <c r="H137" s="1">
        <v>0.52624866969572781</v>
      </c>
      <c r="I137" s="1"/>
      <c r="J137" s="1"/>
      <c r="K137" s="1"/>
    </row>
    <row r="138" spans="1:11" ht="15" x14ac:dyDescent="0.25">
      <c r="A138" s="1">
        <v>370</v>
      </c>
      <c r="B138" s="1">
        <v>0.70189926060282537</v>
      </c>
      <c r="C138" s="1"/>
      <c r="D138" s="1">
        <v>370</v>
      </c>
      <c r="E138" s="1">
        <v>0.59517617776347764</v>
      </c>
      <c r="F138" s="1"/>
      <c r="G138" s="1">
        <v>370</v>
      </c>
      <c r="H138" s="1">
        <v>0.52445412320813345</v>
      </c>
      <c r="I138" s="1"/>
      <c r="J138" s="1"/>
      <c r="K138" s="1"/>
    </row>
    <row r="139" spans="1:11" ht="15" x14ac:dyDescent="0.25">
      <c r="A139" s="1">
        <v>372</v>
      </c>
      <c r="B139" s="1">
        <v>0.6906724464299161</v>
      </c>
      <c r="C139" s="1"/>
      <c r="D139" s="1">
        <v>372</v>
      </c>
      <c r="E139" s="1">
        <v>0.59016164081198963</v>
      </c>
      <c r="F139" s="1"/>
      <c r="G139" s="1">
        <v>372</v>
      </c>
      <c r="H139" s="1">
        <v>0.52305482566655248</v>
      </c>
      <c r="I139" s="1"/>
      <c r="J139" s="1"/>
      <c r="K139" s="1"/>
    </row>
    <row r="140" spans="1:11" ht="15" x14ac:dyDescent="0.25">
      <c r="A140" s="1">
        <v>374</v>
      </c>
      <c r="B140" s="1">
        <v>0.68013554117607367</v>
      </c>
      <c r="C140" s="1"/>
      <c r="D140" s="1">
        <v>374</v>
      </c>
      <c r="E140" s="1">
        <v>0.58565529433220553</v>
      </c>
      <c r="F140" s="1"/>
      <c r="G140" s="1">
        <v>374</v>
      </c>
      <c r="H140" s="1">
        <v>0.52204433528948324</v>
      </c>
      <c r="I140" s="1"/>
      <c r="J140" s="1"/>
      <c r="K140" s="1"/>
    </row>
    <row r="141" spans="1:11" ht="15" x14ac:dyDescent="0.25">
      <c r="A141" s="1">
        <v>376</v>
      </c>
      <c r="B141" s="1">
        <v>0.67028044767040007</v>
      </c>
      <c r="C141" s="1"/>
      <c r="D141" s="1">
        <v>376</v>
      </c>
      <c r="E141" s="1">
        <v>0.58164527091898333</v>
      </c>
      <c r="F141" s="1"/>
      <c r="G141" s="1">
        <v>376</v>
      </c>
      <c r="H141" s="1">
        <v>0.52141678773180478</v>
      </c>
      <c r="I141" s="1"/>
      <c r="J141" s="1"/>
      <c r="K141" s="1"/>
    </row>
    <row r="142" spans="1:11" ht="15" x14ac:dyDescent="0.25">
      <c r="A142" s="1">
        <v>378</v>
      </c>
      <c r="B142" s="1">
        <v>0.66109592993684418</v>
      </c>
      <c r="C142" s="1"/>
      <c r="D142" s="1">
        <v>378</v>
      </c>
      <c r="E142" s="1">
        <v>0.57812006746453637</v>
      </c>
      <c r="F142" s="1"/>
      <c r="G142" s="1">
        <v>378</v>
      </c>
      <c r="H142" s="1">
        <v>0.52116690540729027</v>
      </c>
      <c r="I142" s="1"/>
      <c r="J142" s="1"/>
      <c r="K142" s="1"/>
    </row>
    <row r="143" spans="1:11" ht="15" x14ac:dyDescent="0.25">
      <c r="A143" s="1">
        <v>380</v>
      </c>
      <c r="B143" s="1">
        <v>0.65256850104990916</v>
      </c>
      <c r="C143" s="1"/>
      <c r="D143" s="1">
        <v>380</v>
      </c>
      <c r="E143" s="1">
        <v>0.57506865625508141</v>
      </c>
      <c r="F143" s="1"/>
      <c r="G143" s="1">
        <v>380</v>
      </c>
      <c r="H143" s="1">
        <v>0.52128999923779484</v>
      </c>
      <c r="I143" s="1"/>
      <c r="J143" s="1"/>
      <c r="K143" s="1"/>
    </row>
    <row r="144" spans="1:11" ht="15" x14ac:dyDescent="0.25">
      <c r="A144" s="1">
        <v>382</v>
      </c>
      <c r="B144" s="1">
        <v>0.64468314390759984</v>
      </c>
      <c r="C144" s="1"/>
      <c r="D144" s="1">
        <v>382</v>
      </c>
      <c r="E144" s="1">
        <v>0.57248056721941543</v>
      </c>
      <c r="F144" s="1"/>
      <c r="G144" s="1">
        <v>382</v>
      </c>
      <c r="H144" s="1">
        <v>0.52178196403050847</v>
      </c>
      <c r="I144" s="1"/>
      <c r="J144" s="1"/>
      <c r="K144" s="1"/>
    </row>
    <row r="145" spans="1:11" ht="15" x14ac:dyDescent="0.25">
      <c r="A145" s="1">
        <v>384</v>
      </c>
      <c r="B145" s="1">
        <v>0.63742389125870669</v>
      </c>
      <c r="C145" s="1"/>
      <c r="D145" s="1">
        <v>384</v>
      </c>
      <c r="E145" s="1">
        <v>0.57034594652300297</v>
      </c>
      <c r="F145" s="1"/>
      <c r="G145" s="1">
        <v>384</v>
      </c>
      <c r="H145" s="1">
        <v>0.52263926840713804</v>
      </c>
      <c r="I145" s="1"/>
      <c r="J145" s="1"/>
      <c r="K145" s="1"/>
    </row>
    <row r="146" spans="1:11" ht="15" x14ac:dyDescent="0.25">
      <c r="A146" s="1">
        <v>386</v>
      </c>
      <c r="B146" s="1">
        <v>0.63077428810807179</v>
      </c>
      <c r="C146" s="1"/>
      <c r="D146" s="1">
        <v>386</v>
      </c>
      <c r="E146" s="1">
        <v>0.56865559577896874</v>
      </c>
      <c r="F146" s="1"/>
      <c r="G146" s="1">
        <v>386</v>
      </c>
      <c r="H146" s="1">
        <v>0.52385893996912103</v>
      </c>
      <c r="I146" s="1"/>
      <c r="J146" s="1"/>
      <c r="K146" s="1"/>
    </row>
    <row r="147" spans="1:11" ht="15" x14ac:dyDescent="0.25">
      <c r="A147" s="1">
        <v>388</v>
      </c>
      <c r="B147" s="1">
        <v>0.62471775648660621</v>
      </c>
      <c r="C147" s="1"/>
      <c r="D147" s="1">
        <v>388</v>
      </c>
      <c r="E147" s="1">
        <v>0.56740099535963506</v>
      </c>
      <c r="F147" s="1"/>
      <c r="G147" s="1">
        <v>388</v>
      </c>
      <c r="H147" s="1">
        <v>0.52543854617451369</v>
      </c>
      <c r="I147" s="1"/>
      <c r="J147" s="1"/>
      <c r="K147" s="1"/>
    </row>
    <row r="148" spans="1:11" ht="15" x14ac:dyDescent="0.25">
      <c r="A148" s="1">
        <v>390</v>
      </c>
      <c r="B148" s="1">
        <v>0.61923787964439025</v>
      </c>
      <c r="C148" s="1"/>
      <c r="D148" s="1">
        <v>390</v>
      </c>
      <c r="E148" s="1">
        <v>0.56657431462141128</v>
      </c>
      <c r="F148" s="1"/>
      <c r="G148" s="1">
        <v>390</v>
      </c>
      <c r="H148" s="1">
        <v>0.5273761712192151</v>
      </c>
      <c r="I148" s="1"/>
      <c r="J148" s="1"/>
      <c r="K148" s="1"/>
    </row>
    <row r="149" spans="1:11" ht="15" x14ac:dyDescent="0.25">
      <c r="A149" s="1">
        <v>392</v>
      </c>
      <c r="B149" s="1">
        <v>0.61431862007292382</v>
      </c>
      <c r="C149" s="1"/>
      <c r="D149" s="1">
        <v>392</v>
      </c>
      <c r="E149" s="1">
        <v>0.56616841128557871</v>
      </c>
      <c r="F149" s="1"/>
      <c r="G149" s="1">
        <v>392</v>
      </c>
      <c r="H149" s="1">
        <v>0.5296703890529344</v>
      </c>
      <c r="I149" s="1"/>
      <c r="J149" s="1"/>
      <c r="K149" s="1"/>
    </row>
    <row r="150" spans="1:11" ht="15" x14ac:dyDescent="0.25">
      <c r="A150" s="1">
        <v>394</v>
      </c>
      <c r="B150" s="1">
        <v>0.60994448341186058</v>
      </c>
      <c r="C150" s="1"/>
      <c r="D150" s="1">
        <v>394</v>
      </c>
      <c r="E150" s="1">
        <v>0.56617682173275463</v>
      </c>
      <c r="F150" s="1"/>
      <c r="G150" s="1">
        <v>394</v>
      </c>
      <c r="H150" s="1">
        <v>0.53232023251472649</v>
      </c>
      <c r="I150" s="1"/>
      <c r="J150" s="1"/>
      <c r="K150" s="1"/>
    </row>
    <row r="151" spans="1:11" ht="15" x14ac:dyDescent="0.25">
      <c r="A151" s="1">
        <v>396</v>
      </c>
      <c r="B151" s="1">
        <v>0.60610063824496208</v>
      </c>
      <c r="C151" s="1"/>
      <c r="D151" s="1">
        <v>396</v>
      </c>
      <c r="E151" s="1">
        <v>0.56659374355611036</v>
      </c>
      <c r="F151" s="1"/>
      <c r="G151" s="1">
        <v>396</v>
      </c>
      <c r="H151" s="1">
        <v>0.53532515844082484</v>
      </c>
      <c r="I151" s="1"/>
      <c r="J151" s="1"/>
      <c r="K151" s="1"/>
    </row>
    <row r="152" spans="1:11" ht="15" x14ac:dyDescent="0.25">
      <c r="A152" s="1">
        <v>398</v>
      </c>
      <c r="B152" s="1">
        <v>0.60277300002251444</v>
      </c>
      <c r="C152" s="1"/>
      <c r="D152" s="1">
        <v>398</v>
      </c>
      <c r="E152" s="1">
        <v>0.56741401136609326</v>
      </c>
      <c r="F152" s="1"/>
      <c r="G152" s="1">
        <v>398</v>
      </c>
      <c r="H152" s="1">
        <v>0.53868500847639911</v>
      </c>
      <c r="I152" s="1"/>
      <c r="J152" s="1"/>
      <c r="K152" s="1"/>
    </row>
    <row r="153" spans="1:11" ht="15" x14ac:dyDescent="0.25">
      <c r="A153" s="1">
        <v>400</v>
      </c>
      <c r="B153" s="1">
        <v>0.59994828583752158</v>
      </c>
      <c r="C153" s="1"/>
      <c r="D153" s="1">
        <v>400</v>
      </c>
      <c r="E153" s="1">
        <v>0.56863306653753054</v>
      </c>
      <c r="F153" s="1"/>
      <c r="G153" s="1">
        <v>400</v>
      </c>
      <c r="H153" s="1">
        <v>0.54239996521125877</v>
      </c>
      <c r="I153" s="1"/>
      <c r="J153" s="1"/>
      <c r="K153" s="1"/>
    </row>
    <row r="154" spans="1:11" ht="15" x14ac:dyDescent="0.25">
      <c r="A154" s="1">
        <v>402</v>
      </c>
      <c r="B154" s="1">
        <v>0.59761404550174113</v>
      </c>
      <c r="C154" s="1"/>
      <c r="D154" s="1">
        <v>402</v>
      </c>
      <c r="E154" s="1">
        <v>0.57024692133024724</v>
      </c>
      <c r="F154" s="1"/>
      <c r="G154" s="1">
        <v>402</v>
      </c>
      <c r="H154" s="1">
        <v>0.54647050315652312</v>
      </c>
      <c r="I154" s="1"/>
      <c r="J154" s="1"/>
      <c r="K154" s="1"/>
    </row>
    <row r="155" spans="1:11" ht="15" x14ac:dyDescent="0.25">
      <c r="A155" s="1">
        <v>404</v>
      </c>
      <c r="B155" s="1">
        <v>0.59575867328579291</v>
      </c>
      <c r="C155" s="1"/>
      <c r="D155" s="1">
        <v>404</v>
      </c>
      <c r="E155" s="1">
        <v>0.57225211759024064</v>
      </c>
      <c r="F155" s="1"/>
      <c r="G155" s="1">
        <v>404</v>
      </c>
      <c r="H155" s="1">
        <v>0.55089733398530016</v>
      </c>
      <c r="I155" s="1"/>
      <c r="J155" s="1"/>
      <c r="K155" s="1"/>
    </row>
    <row r="156" spans="1:11" ht="15" x14ac:dyDescent="0.25">
      <c r="A156" s="1">
        <v>406</v>
      </c>
      <c r="B156" s="1">
        <v>0.59437140377745767</v>
      </c>
      <c r="C156" s="1"/>
      <c r="D156" s="1">
        <v>406</v>
      </c>
      <c r="E156" s="1">
        <v>0.57464568004506544</v>
      </c>
      <c r="F156" s="1"/>
      <c r="G156" s="1">
        <v>406</v>
      </c>
      <c r="H156" s="1">
        <v>0.55568134537671154</v>
      </c>
      <c r="I156" s="1"/>
      <c r="J156" s="1"/>
      <c r="K156" s="1"/>
    </row>
    <row r="157" spans="1:11" ht="15" x14ac:dyDescent="0.25">
      <c r="A157" s="1">
        <v>408</v>
      </c>
      <c r="B157" s="1">
        <v>0.59344229454892938</v>
      </c>
      <c r="C157" s="1"/>
      <c r="D157" s="1">
        <v>408</v>
      </c>
      <c r="E157" s="1">
        <v>0.57742506404123239</v>
      </c>
      <c r="F157" s="1"/>
      <c r="G157" s="1">
        <v>408</v>
      </c>
      <c r="H157" s="1">
        <v>0.56082353273191532</v>
      </c>
      <c r="I157" s="1"/>
      <c r="J157" s="1"/>
      <c r="K157" s="1"/>
    </row>
    <row r="158" spans="1:11" ht="15" x14ac:dyDescent="0.25">
      <c r="A158" s="1">
        <v>410</v>
      </c>
      <c r="B158" s="1">
        <v>0.59296219768549452</v>
      </c>
      <c r="C158" s="1"/>
      <c r="D158" s="1">
        <v>410</v>
      </c>
      <c r="E158" s="1">
        <v>0.58058809743176543</v>
      </c>
      <c r="F158" s="1"/>
      <c r="G158" s="1">
        <v>410</v>
      </c>
      <c r="H158" s="1">
        <v>0.56632492297739334</v>
      </c>
      <c r="I158" s="1"/>
      <c r="J158" s="1"/>
      <c r="K158" s="1"/>
    </row>
    <row r="159" spans="1:11" ht="15" x14ac:dyDescent="0.25">
      <c r="A159" s="1">
        <v>412</v>
      </c>
      <c r="B159" s="1">
        <v>0.59292272169687976</v>
      </c>
      <c r="C159" s="1"/>
      <c r="D159" s="1">
        <v>412</v>
      </c>
      <c r="E159" s="1">
        <v>0.58413291620908958</v>
      </c>
      <c r="F159" s="1"/>
      <c r="G159" s="1">
        <v>412</v>
      </c>
      <c r="H159" s="1">
        <v>0.57218648964070362</v>
      </c>
      <c r="I159" s="1"/>
      <c r="J159" s="1"/>
      <c r="K159" s="1"/>
    </row>
    <row r="160" spans="1:11" ht="15" x14ac:dyDescent="0.25">
      <c r="A160" s="1">
        <v>414</v>
      </c>
      <c r="B160" s="1">
        <v>0.59331618489406424</v>
      </c>
      <c r="C160" s="1"/>
      <c r="D160" s="1">
        <v>414</v>
      </c>
      <c r="E160" s="1">
        <v>0.58805789339479508</v>
      </c>
      <c r="F160" s="1"/>
      <c r="G160" s="1">
        <v>414</v>
      </c>
      <c r="H160" s="1">
        <v>0.57840905838534651</v>
      </c>
      <c r="I160" s="1"/>
      <c r="J160" s="1"/>
      <c r="K160" s="1"/>
    </row>
    <row r="161" spans="1:11" ht="15" x14ac:dyDescent="0.25">
      <c r="A161" s="1">
        <v>416</v>
      </c>
      <c r="B161" s="1">
        <v>0.59413556095829523</v>
      </c>
      <c r="C161" s="1"/>
      <c r="D161" s="1">
        <v>416</v>
      </c>
      <c r="E161" s="1">
        <v>0.59236156064851664</v>
      </c>
      <c r="F161" s="1"/>
      <c r="G161" s="1">
        <v>416</v>
      </c>
      <c r="H161" s="1">
        <v>0.58499320223488449</v>
      </c>
      <c r="I161" s="1"/>
      <c r="J161" s="1"/>
      <c r="K161" s="1"/>
    </row>
    <row r="162" spans="1:11" ht="15" x14ac:dyDescent="0.25">
      <c r="A162" s="1">
        <v>418</v>
      </c>
      <c r="B162" s="1">
        <v>0.59537441714895922</v>
      </c>
      <c r="C162" s="1"/>
      <c r="D162" s="1">
        <v>418</v>
      </c>
      <c r="E162" s="1">
        <v>0.5970425220505774</v>
      </c>
      <c r="F162" s="1"/>
      <c r="G162" s="1">
        <v>418</v>
      </c>
      <c r="H162" s="1">
        <v>0.59193912581499475</v>
      </c>
      <c r="I162" s="1"/>
      <c r="J162" s="1"/>
      <c r="K162" s="1"/>
    </row>
    <row r="163" spans="1:11" ht="15" x14ac:dyDescent="0.25">
      <c r="A163" s="1">
        <v>420</v>
      </c>
      <c r="B163" s="1">
        <v>0.59702684539031914</v>
      </c>
      <c r="C163" s="1"/>
      <c r="D163" s="1">
        <v>420</v>
      </c>
      <c r="E163" s="1">
        <v>0.60209935955731264</v>
      </c>
      <c r="F163" s="1"/>
      <c r="G163" s="1">
        <v>420</v>
      </c>
      <c r="H163" s="1">
        <v>0.59924653811121664</v>
      </c>
      <c r="I163" s="1"/>
      <c r="J163" s="1"/>
      <c r="K163" s="1"/>
    </row>
    <row r="164" spans="1:11" ht="15" x14ac:dyDescent="0.25">
      <c r="A164" s="1">
        <v>422</v>
      </c>
      <c r="B164" s="1">
        <v>0.59908738634545489</v>
      </c>
      <c r="C164" s="1"/>
      <c r="D164" s="1">
        <v>422</v>
      </c>
      <c r="E164" s="1">
        <v>0.60753052973672861</v>
      </c>
      <c r="F164" s="1"/>
      <c r="G164" s="1">
        <v>422</v>
      </c>
      <c r="H164" s="1">
        <v>0.6069145134974514</v>
      </c>
      <c r="I164" s="1"/>
      <c r="J164" s="1"/>
      <c r="K164" s="1"/>
    </row>
    <row r="165" spans="1:11" ht="15" x14ac:dyDescent="0.25">
      <c r="A165" s="1">
        <v>424</v>
      </c>
      <c r="B165" s="1">
        <v>0.6015509465344292</v>
      </c>
      <c r="C165" s="1"/>
      <c r="D165" s="1">
        <v>424</v>
      </c>
      <c r="E165" s="1">
        <v>0.61333425158037813</v>
      </c>
      <c r="F165" s="1"/>
      <c r="G165" s="1">
        <v>424</v>
      </c>
      <c r="H165" s="1">
        <v>0.61494134115464216</v>
      </c>
      <c r="I165" s="1"/>
      <c r="J165" s="1"/>
      <c r="K165" s="1"/>
    </row>
    <row r="166" spans="1:11" ht="15" x14ac:dyDescent="0.25">
      <c r="A166" s="1">
        <v>426</v>
      </c>
      <c r="B166" s="1">
        <v>0.60441270859167073</v>
      </c>
      <c r="C166" s="1"/>
      <c r="D166" s="1">
        <v>426</v>
      </c>
      <c r="E166" s="1">
        <v>0.6195083854714265</v>
      </c>
      <c r="F166" s="1"/>
      <c r="G166" s="1">
        <v>426</v>
      </c>
      <c r="H166" s="1">
        <v>0.62332436348909215</v>
      </c>
      <c r="I166" s="1"/>
      <c r="J166" s="1"/>
      <c r="K166" s="1"/>
    </row>
    <row r="167" spans="1:11" ht="15" x14ac:dyDescent="0.25">
      <c r="A167" s="1">
        <v>428</v>
      </c>
      <c r="B167" s="1">
        <v>0.60766803489658017</v>
      </c>
      <c r="C167" s="1"/>
      <c r="D167" s="1">
        <v>428</v>
      </c>
      <c r="E167" s="1">
        <v>0.62605030378521209</v>
      </c>
      <c r="F167" s="1"/>
      <c r="G167" s="1">
        <v>428</v>
      </c>
      <c r="H167" s="1">
        <v>0.63205980479108503</v>
      </c>
      <c r="I167" s="1"/>
      <c r="J167" s="1"/>
      <c r="K167" s="1"/>
    </row>
    <row r="168" spans="1:11" ht="15" x14ac:dyDescent="0.25">
      <c r="A168" s="1">
        <v>430</v>
      </c>
      <c r="B168" s="1">
        <v>0.61131236506465469</v>
      </c>
      <c r="C168" s="1"/>
      <c r="D168" s="1">
        <v>430</v>
      </c>
      <c r="E168" s="1">
        <v>0.63295675412094599</v>
      </c>
      <c r="F168" s="1"/>
      <c r="G168" s="1">
        <v>430</v>
      </c>
      <c r="H168" s="1">
        <v>0.64114259215540392</v>
      </c>
      <c r="I168" s="1"/>
      <c r="J168" s="1"/>
      <c r="K168" s="1"/>
    </row>
    <row r="169" spans="1:11" ht="15" x14ac:dyDescent="0.25">
      <c r="A169" s="1">
        <v>432</v>
      </c>
      <c r="B169" s="1">
        <v>0.61534110816630272</v>
      </c>
      <c r="C169" s="1"/>
      <c r="D169" s="1">
        <v>432</v>
      </c>
      <c r="E169" s="1">
        <v>0.64022371681885049</v>
      </c>
      <c r="F169" s="1"/>
      <c r="G169" s="1">
        <v>432</v>
      </c>
      <c r="H169" s="1">
        <v>0.65056617161195396</v>
      </c>
      <c r="I169" s="1"/>
      <c r="J169" s="1"/>
      <c r="K169" s="1"/>
    </row>
    <row r="170" spans="1:11" ht="15" x14ac:dyDescent="0.25">
      <c r="A170" s="1">
        <v>434</v>
      </c>
      <c r="B170" s="1">
        <v>0.61974953105492847</v>
      </c>
      <c r="C170" s="1"/>
      <c r="D170" s="1">
        <v>434</v>
      </c>
      <c r="E170" s="1">
        <v>0.64784625920160255</v>
      </c>
      <c r="F170" s="1"/>
      <c r="G170" s="1">
        <v>434</v>
      </c>
      <c r="H170" s="1">
        <v>0.66032232346321584</v>
      </c>
      <c r="I170" s="1"/>
      <c r="J170" s="1"/>
      <c r="K170" s="1"/>
    </row>
    <row r="171" spans="1:11" ht="15" x14ac:dyDescent="0.25">
      <c r="A171" s="1">
        <v>436</v>
      </c>
      <c r="B171" s="1">
        <v>0.6245326448333246</v>
      </c>
      <c r="C171" s="1"/>
      <c r="D171" s="1">
        <v>436</v>
      </c>
      <c r="E171" s="1">
        <v>0.65581838986929308</v>
      </c>
      <c r="F171" s="1"/>
      <c r="G171" s="1">
        <v>436</v>
      </c>
      <c r="H171" s="1">
        <v>0.67040098194360054</v>
      </c>
      <c r="I171" s="1"/>
      <c r="J171" s="1"/>
      <c r="K171" s="1"/>
    </row>
    <row r="172" spans="1:11" ht="15" x14ac:dyDescent="0.25">
      <c r="A172" s="1">
        <v>438</v>
      </c>
      <c r="B172" s="1">
        <v>0.62968509225029834</v>
      </c>
      <c r="C172" s="1"/>
      <c r="D172" s="1">
        <v>438</v>
      </c>
      <c r="E172" s="1">
        <v>0.66413291732343804</v>
      </c>
      <c r="F172" s="1"/>
      <c r="G172" s="1">
        <v>438</v>
      </c>
      <c r="H172" s="1">
        <v>0.68079006541474474</v>
      </c>
      <c r="I172" s="1"/>
      <c r="J172" s="1"/>
      <c r="K172" s="1"/>
    </row>
    <row r="173" spans="1:11" ht="15" x14ac:dyDescent="0.25">
      <c r="A173" s="1">
        <v>440</v>
      </c>
      <c r="B173" s="1">
        <v>0.63520103965631702</v>
      </c>
      <c r="C173" s="1"/>
      <c r="D173" s="1">
        <v>440</v>
      </c>
      <c r="E173" s="1">
        <v>0.67278131811298769</v>
      </c>
      <c r="F173" s="1"/>
      <c r="G173" s="1">
        <v>440</v>
      </c>
      <c r="H173" s="1">
        <v>0.69147532425643377</v>
      </c>
      <c r="I173" s="1"/>
      <c r="J173" s="1"/>
      <c r="K173" s="1"/>
    </row>
    <row r="174" spans="1:11" ht="15" x14ac:dyDescent="0.25">
      <c r="A174" s="1">
        <v>442</v>
      </c>
      <c r="B174" s="1">
        <v>0.64107407798408245</v>
      </c>
      <c r="C174" s="1"/>
      <c r="D174" s="1">
        <v>442</v>
      </c>
      <c r="E174" s="1">
        <v>0.68175362045721322</v>
      </c>
      <c r="F174" s="1"/>
      <c r="G174" s="1">
        <v>442</v>
      </c>
      <c r="H174" s="1">
        <v>0.70244021422322822</v>
      </c>
      <c r="I174" s="1"/>
      <c r="J174" s="1"/>
      <c r="K174" s="1"/>
    </row>
    <row r="175" spans="1:11" ht="15" x14ac:dyDescent="0.25">
      <c r="A175" s="1">
        <v>444</v>
      </c>
      <c r="B175" s="1">
        <v>0.64729713794456789</v>
      </c>
      <c r="C175" s="1"/>
      <c r="D175" s="1">
        <v>444</v>
      </c>
      <c r="E175" s="1">
        <v>0.69103830973648428</v>
      </c>
      <c r="F175" s="1"/>
      <c r="G175" s="1">
        <v>444</v>
      </c>
      <c r="H175" s="1">
        <v>0.71366580308722105</v>
      </c>
      <c r="I175" s="1"/>
      <c r="J175" s="1"/>
      <c r="K175" s="1"/>
    </row>
    <row r="176" spans="1:11" ht="15" x14ac:dyDescent="0.25">
      <c r="A176" s="1">
        <v>446</v>
      </c>
      <c r="B176" s="1">
        <v>0.65386242508689296</v>
      </c>
      <c r="C176" s="1"/>
      <c r="D176" s="1">
        <v>446</v>
      </c>
      <c r="E176" s="1">
        <v>0.70062226214469225</v>
      </c>
      <c r="F176" s="1"/>
      <c r="G176" s="1">
        <v>446</v>
      </c>
      <c r="H176" s="1">
        <v>0.72513071762808312</v>
      </c>
      <c r="I176" s="1"/>
      <c r="J176" s="1"/>
      <c r="K176" s="1"/>
    </row>
    <row r="177" spans="1:11" ht="15" x14ac:dyDescent="0.25">
      <c r="A177" s="1">
        <v>448</v>
      </c>
      <c r="B177" s="1">
        <v>0.66076138037078613</v>
      </c>
      <c r="C177" s="1"/>
      <c r="D177" s="1">
        <v>448</v>
      </c>
      <c r="E177" s="1">
        <v>0.71049071194083679</v>
      </c>
      <c r="F177" s="1"/>
      <c r="G177" s="1">
        <v>448</v>
      </c>
      <c r="H177" s="1">
        <v>0.7368111362239842</v>
      </c>
      <c r="I177" s="1"/>
      <c r="J177" s="1"/>
      <c r="K177" s="1"/>
    </row>
    <row r="178" spans="1:11" ht="15" x14ac:dyDescent="0.25">
      <c r="A178" s="1">
        <v>450</v>
      </c>
      <c r="B178" s="1">
        <v>0.66798467123428651</v>
      </c>
      <c r="C178" s="1"/>
      <c r="D178" s="1">
        <v>450</v>
      </c>
      <c r="E178" s="1">
        <v>0.72062725591492183</v>
      </c>
      <c r="F178" s="1"/>
      <c r="G178" s="1">
        <v>450</v>
      </c>
      <c r="H178" s="1">
        <v>0.74868082926904012</v>
      </c>
      <c r="I178" s="1"/>
      <c r="J178" s="1"/>
      <c r="K178" s="1"/>
    </row>
    <row r="179" spans="1:11" ht="15" x14ac:dyDescent="0.25">
      <c r="A179" s="1">
        <v>452</v>
      </c>
      <c r="B179" s="1">
        <v>0.67552221661216505</v>
      </c>
      <c r="C179" s="1"/>
      <c r="D179" s="1">
        <v>452</v>
      </c>
      <c r="E179" s="1">
        <v>0.73101389575950071</v>
      </c>
      <c r="F179" s="1"/>
      <c r="G179" s="1">
        <v>452</v>
      </c>
      <c r="H179" s="1">
        <v>0.76071124536163748</v>
      </c>
      <c r="I179" s="1"/>
      <c r="J179" s="1"/>
      <c r="K179" s="1"/>
    </row>
    <row r="180" spans="1:11" ht="15" x14ac:dyDescent="0.25">
      <c r="A180" s="1">
        <v>454</v>
      </c>
      <c r="B180" s="1">
        <v>0.68336324684173966</v>
      </c>
      <c r="C180" s="1"/>
      <c r="D180" s="1">
        <v>454</v>
      </c>
      <c r="E180" s="1">
        <v>0.74163111501708634</v>
      </c>
      <c r="F180" s="1"/>
      <c r="G180" s="1">
        <v>454</v>
      </c>
      <c r="H180" s="1">
        <v>0.77287163585934071</v>
      </c>
      <c r="I180" s="1"/>
      <c r="J180" s="1"/>
      <c r="K180" s="1"/>
    </row>
    <row r="181" spans="1:11" ht="15" x14ac:dyDescent="0.25">
      <c r="A181" s="1">
        <v>456</v>
      </c>
      <c r="B181" s="1">
        <v>0.69149639587602085</v>
      </c>
      <c r="C181" s="1"/>
      <c r="D181" s="1">
        <v>456</v>
      </c>
      <c r="E181" s="1">
        <v>0.75245798236725692</v>
      </c>
      <c r="F181" s="1"/>
      <c r="G181" s="1">
        <v>456</v>
      </c>
      <c r="H181" s="1">
        <v>0.78512920445152212</v>
      </c>
      <c r="I181" s="1"/>
      <c r="J181" s="1"/>
      <c r="K181" s="1"/>
    </row>
    <row r="182" spans="1:11" ht="15" x14ac:dyDescent="0.25">
      <c r="A182" s="1">
        <v>458</v>
      </c>
      <c r="B182" s="1">
        <v>0.6999098188874453</v>
      </c>
      <c r="C182" s="1"/>
      <c r="D182" s="1">
        <v>458</v>
      </c>
      <c r="E182" s="1">
        <v>0.76347226769585408</v>
      </c>
      <c r="F182" s="1"/>
      <c r="G182" s="1">
        <v>458</v>
      </c>
      <c r="H182" s="1">
        <v>0.79744926264338978</v>
      </c>
      <c r="I182" s="1"/>
      <c r="J182" s="1"/>
      <c r="K182" s="1"/>
    </row>
    <row r="183" spans="1:11" ht="15" x14ac:dyDescent="0.25">
      <c r="A183" s="1">
        <v>460</v>
      </c>
      <c r="B183" s="1">
        <v>0.70859132359158961</v>
      </c>
      <c r="C183" s="1"/>
      <c r="D183" s="1">
        <v>460</v>
      </c>
      <c r="E183" s="1">
        <v>0.77465055238613911</v>
      </c>
      <c r="F183" s="1"/>
      <c r="G183" s="1">
        <v>460</v>
      </c>
      <c r="H183" s="1">
        <v>0.80979536752379666</v>
      </c>
      <c r="I183" s="1"/>
      <c r="J183" s="1"/>
      <c r="K183" s="1"/>
    </row>
    <row r="184" spans="1:11" ht="15" x14ac:dyDescent="0.25">
      <c r="A184" s="1">
        <v>462</v>
      </c>
      <c r="B184" s="1">
        <v>0.71752849907440608</v>
      </c>
      <c r="C184" s="1"/>
      <c r="D184" s="1">
        <v>462</v>
      </c>
      <c r="E184" s="1">
        <v>0.78596831152296842</v>
      </c>
      <c r="F184" s="1"/>
      <c r="G184" s="1">
        <v>462</v>
      </c>
      <c r="H184" s="1">
        <v>0.82212941608202161</v>
      </c>
      <c r="I184" s="1"/>
      <c r="J184" s="1"/>
      <c r="K184" s="1"/>
    </row>
    <row r="185" spans="1:11" ht="15" x14ac:dyDescent="0.25">
      <c r="A185" s="1">
        <v>464</v>
      </c>
      <c r="B185" s="1">
        <v>0.72670882235331802</v>
      </c>
      <c r="C185" s="1"/>
      <c r="D185" s="1">
        <v>464</v>
      </c>
      <c r="E185" s="1">
        <v>0.79739994419836591</v>
      </c>
      <c r="F185" s="1"/>
      <c r="G185" s="1">
        <v>464</v>
      </c>
      <c r="H185" s="1">
        <v>0.83441167172382225</v>
      </c>
      <c r="I185" s="1"/>
      <c r="J185" s="1"/>
      <c r="K185" s="1"/>
    </row>
    <row r="186" spans="1:11" ht="15" x14ac:dyDescent="0.25">
      <c r="A186" s="1">
        <v>466</v>
      </c>
      <c r="B186" s="1">
        <v>0.73611972115536384</v>
      </c>
      <c r="C186" s="1"/>
      <c r="D186" s="1">
        <v>466</v>
      </c>
      <c r="E186" s="1">
        <v>0.80891872968969458</v>
      </c>
      <c r="F186" s="1"/>
      <c r="G186" s="1">
        <v>466</v>
      </c>
      <c r="H186" s="1">
        <v>0.84660070420954825</v>
      </c>
      <c r="I186" s="1"/>
      <c r="J186" s="1"/>
      <c r="K186" s="1"/>
    </row>
    <row r="187" spans="1:11" ht="15" x14ac:dyDescent="0.25">
      <c r="A187" s="1">
        <v>468</v>
      </c>
      <c r="B187" s="1">
        <v>0.74574857211716117</v>
      </c>
      <c r="C187" s="1"/>
      <c r="D187" s="1">
        <v>468</v>
      </c>
      <c r="E187" s="1">
        <v>0.82049669240074519</v>
      </c>
      <c r="F187" s="1"/>
      <c r="G187" s="1">
        <v>468</v>
      </c>
      <c r="H187" s="1">
        <v>0.85865323404035432</v>
      </c>
      <c r="I187" s="1"/>
      <c r="J187" s="1"/>
      <c r="K187" s="1"/>
    </row>
    <row r="188" spans="1:11" ht="15" x14ac:dyDescent="0.25">
      <c r="A188" s="1">
        <v>470</v>
      </c>
      <c r="B188" s="1">
        <v>0.75558261712611174</v>
      </c>
      <c r="C188" s="1"/>
      <c r="D188" s="1">
        <v>470</v>
      </c>
      <c r="E188" s="1">
        <v>0.83210436698065071</v>
      </c>
      <c r="F188" s="1"/>
      <c r="G188" s="1">
        <v>470</v>
      </c>
      <c r="H188" s="1">
        <v>0.87052388557970173</v>
      </c>
      <c r="I188" s="1"/>
      <c r="J188" s="1"/>
      <c r="K188" s="1"/>
    </row>
    <row r="189" spans="1:11" ht="15" x14ac:dyDescent="0.25">
      <c r="A189" s="1">
        <v>472</v>
      </c>
      <c r="B189" s="1">
        <v>0.76560878667911036</v>
      </c>
      <c r="C189" s="1"/>
      <c r="D189" s="1">
        <v>472</v>
      </c>
      <c r="E189" s="1">
        <v>0.84371046617417977</v>
      </c>
      <c r="F189" s="1"/>
      <c r="G189" s="1">
        <v>472</v>
      </c>
      <c r="H189" s="1">
        <v>0.88216486834455965</v>
      </c>
      <c r="I189" s="1"/>
      <c r="J189" s="1"/>
      <c r="K189" s="1"/>
    </row>
    <row r="190" spans="1:11" ht="15" x14ac:dyDescent="0.25">
      <c r="A190" s="1">
        <v>474</v>
      </c>
      <c r="B190" s="1">
        <v>0.77581342727539315</v>
      </c>
      <c r="C190" s="1"/>
      <c r="D190" s="1">
        <v>474</v>
      </c>
      <c r="E190" s="1">
        <v>0.85528146634069802</v>
      </c>
      <c r="F190" s="1"/>
      <c r="G190" s="1">
        <v>474</v>
      </c>
      <c r="H190" s="1">
        <v>0.89352562079257991</v>
      </c>
      <c r="I190" s="1"/>
      <c r="J190" s="1"/>
      <c r="K190" s="1"/>
    </row>
    <row r="191" spans="1:11" ht="15" x14ac:dyDescent="0.25">
      <c r="A191" s="1">
        <v>476</v>
      </c>
      <c r="B191" s="1">
        <v>0.78618193891646793</v>
      </c>
      <c r="C191" s="1"/>
      <c r="D191" s="1">
        <v>476</v>
      </c>
      <c r="E191" s="1">
        <v>0.86678113750473118</v>
      </c>
      <c r="F191" s="1"/>
      <c r="G191" s="1">
        <v>476</v>
      </c>
      <c r="H191" s="1">
        <v>0.9045524632594073</v>
      </c>
      <c r="I191" s="1"/>
      <c r="J191" s="1"/>
      <c r="K191" s="1"/>
    </row>
    <row r="192" spans="1:11" ht="15" x14ac:dyDescent="0.25">
      <c r="A192" s="1">
        <v>478</v>
      </c>
      <c r="B192" s="1">
        <v>0.79669833749585839</v>
      </c>
      <c r="C192" s="1"/>
      <c r="D192" s="1">
        <v>478</v>
      </c>
      <c r="E192" s="1">
        <v>0.87817005457668085</v>
      </c>
      <c r="F192" s="1"/>
      <c r="G192" s="1">
        <v>478</v>
      </c>
      <c r="H192" s="1">
        <v>0.91518831446046067</v>
      </c>
      <c r="I192" s="1"/>
      <c r="J192" s="1"/>
      <c r="K192" s="1"/>
    </row>
    <row r="193" spans="1:11" ht="15" x14ac:dyDescent="0.25">
      <c r="A193" s="1">
        <v>480</v>
      </c>
      <c r="B193" s="1">
        <v>0.80734476403822875</v>
      </c>
      <c r="C193" s="1"/>
      <c r="D193" s="1">
        <v>480</v>
      </c>
      <c r="E193" s="1">
        <v>0.8894051326763861</v>
      </c>
      <c r="F193" s="1"/>
      <c r="G193" s="1">
        <v>480</v>
      </c>
      <c r="H193" s="1">
        <v>0.92537252787196445</v>
      </c>
      <c r="I193" s="1"/>
      <c r="J193" s="1"/>
      <c r="K193" s="1"/>
    </row>
    <row r="194" spans="1:11" ht="15" x14ac:dyDescent="0.25">
      <c r="A194" s="1">
        <v>482</v>
      </c>
      <c r="B194" s="1">
        <v>0.81810096752918293</v>
      </c>
      <c r="C194" s="1"/>
      <c r="D194" s="1">
        <v>482</v>
      </c>
      <c r="E194" s="1">
        <v>0.90043923158556372</v>
      </c>
      <c r="F194" s="1"/>
      <c r="G194" s="1">
        <v>482</v>
      </c>
      <c r="H194" s="1">
        <v>0.93504089999503825</v>
      </c>
      <c r="I194" s="1"/>
      <c r="J194" s="1"/>
      <c r="K194" s="1"/>
    </row>
    <row r="195" spans="1:11" ht="15" x14ac:dyDescent="0.25">
      <c r="A195" s="1">
        <v>484</v>
      </c>
      <c r="B195" s="1">
        <v>0.82894379008034014</v>
      </c>
      <c r="C195" s="1"/>
      <c r="D195" s="1">
        <v>484</v>
      </c>
      <c r="E195" s="1">
        <v>0.91122087222768666</v>
      </c>
      <c r="F195" s="1"/>
      <c r="G195" s="1">
        <v>484</v>
      </c>
      <c r="H195" s="1">
        <v>0.94412589257081148</v>
      </c>
      <c r="I195" s="1"/>
      <c r="J195" s="1"/>
      <c r="K195" s="1"/>
    </row>
    <row r="196" spans="1:11" ht="15" x14ac:dyDescent="0.25">
      <c r="A196" s="1">
        <v>486</v>
      </c>
      <c r="B196" s="1">
        <v>0.83984668251969152</v>
      </c>
      <c r="C196" s="1"/>
      <c r="D196" s="1">
        <v>486</v>
      </c>
      <c r="E196" s="1">
        <v>0.92169410231952731</v>
      </c>
      <c r="F196" s="1"/>
      <c r="G196" s="1">
        <v>486</v>
      </c>
      <c r="H196" s="1">
        <v>0.95255709657239684</v>
      </c>
      <c r="I196" s="1"/>
      <c r="J196" s="1"/>
      <c r="K196" s="1"/>
    </row>
    <row r="197" spans="1:11" ht="15" x14ac:dyDescent="0.25">
      <c r="A197" s="1">
        <v>488</v>
      </c>
      <c r="B197" s="1">
        <v>0.85077927571292056</v>
      </c>
      <c r="C197" s="1"/>
      <c r="D197" s="1">
        <v>488</v>
      </c>
      <c r="E197" s="1">
        <v>0.93179853995341089</v>
      </c>
      <c r="F197" s="1"/>
      <c r="G197" s="1">
        <v>488</v>
      </c>
      <c r="H197" s="1">
        <v>0.96026194897503947</v>
      </c>
      <c r="I197" s="1"/>
      <c r="J197" s="1"/>
      <c r="K197" s="1"/>
    </row>
    <row r="198" spans="1:11" ht="15" x14ac:dyDescent="0.25">
      <c r="A198" s="1">
        <v>490</v>
      </c>
      <c r="B198" s="1">
        <v>0.86170702877024452</v>
      </c>
      <c r="C198" s="1"/>
      <c r="D198" s="1">
        <v>490</v>
      </c>
      <c r="E198" s="1">
        <v>0.94146961399101081</v>
      </c>
      <c r="F198" s="1"/>
      <c r="G198" s="1">
        <v>490</v>
      </c>
      <c r="H198" s="1">
        <v>0.9671666956870193</v>
      </c>
      <c r="I198" s="1"/>
      <c r="J198" s="1"/>
      <c r="K198" s="1"/>
    </row>
    <row r="199" spans="1:11" ht="15" x14ac:dyDescent="0.25">
      <c r="A199" s="1">
        <v>492</v>
      </c>
      <c r="B199" s="1">
        <v>0.87259097058092727</v>
      </c>
      <c r="C199" s="1"/>
      <c r="D199" s="1">
        <v>492</v>
      </c>
      <c r="E199" s="1">
        <v>0.95063900982471261</v>
      </c>
      <c r="F199" s="1"/>
      <c r="G199" s="1">
        <v>492</v>
      </c>
      <c r="H199" s="1">
        <v>0.9731975771925776</v>
      </c>
      <c r="I199" s="1"/>
      <c r="J199" s="1"/>
      <c r="K199" s="1"/>
    </row>
    <row r="200" spans="1:11" ht="15" x14ac:dyDescent="0.25">
      <c r="A200" s="1">
        <v>494</v>
      </c>
      <c r="B200" s="1">
        <v>0.8833875465317933</v>
      </c>
      <c r="C200" s="1"/>
      <c r="D200" s="1">
        <v>494</v>
      </c>
      <c r="E200" s="1">
        <v>0.959235319092959</v>
      </c>
      <c r="F200" s="1"/>
      <c r="G200" s="1">
        <v>494</v>
      </c>
      <c r="H200" s="1">
        <v>0.97828219863469656</v>
      </c>
      <c r="I200" s="1"/>
      <c r="J200" s="1"/>
      <c r="K200" s="1"/>
    </row>
    <row r="201" spans="1:11" ht="15" x14ac:dyDescent="0.25">
      <c r="A201" s="1">
        <v>496</v>
      </c>
      <c r="B201" s="1">
        <v>0.89404857827778939</v>
      </c>
      <c r="C201" s="1"/>
      <c r="D201" s="1">
        <v>496</v>
      </c>
      <c r="E201" s="1">
        <v>0.96718488282136994</v>
      </c>
      <c r="F201" s="1"/>
      <c r="G201" s="1">
        <v>496</v>
      </c>
      <c r="H201" s="1">
        <v>0.98235103406941049</v>
      </c>
      <c r="I201" s="1"/>
      <c r="J201" s="1"/>
      <c r="K201" s="1"/>
    </row>
    <row r="202" spans="1:11" ht="15" x14ac:dyDescent="0.25">
      <c r="A202" s="1">
        <v>498</v>
      </c>
      <c r="B202" s="1">
        <v>0.90452134126335215</v>
      </c>
      <c r="C202" s="1"/>
      <c r="D202" s="1">
        <v>498</v>
      </c>
      <c r="E202" s="1">
        <v>0.97441280942611452</v>
      </c>
      <c r="F202" s="1"/>
      <c r="G202" s="1">
        <v>498</v>
      </c>
      <c r="H202" s="1">
        <v>0.98533900591735324</v>
      </c>
      <c r="I202" s="1"/>
      <c r="J202" s="1"/>
      <c r="K202" s="1"/>
    </row>
    <row r="203" spans="1:11" ht="15" x14ac:dyDescent="0.25">
      <c r="A203" s="1">
        <v>500</v>
      </c>
      <c r="B203" s="1">
        <v>0.91474876233751024</v>
      </c>
      <c r="C203" s="1"/>
      <c r="D203" s="1">
        <v>500</v>
      </c>
      <c r="E203" s="1">
        <v>0.9808441420891304</v>
      </c>
      <c r="F203" s="1"/>
      <c r="G203" s="1">
        <v>500</v>
      </c>
      <c r="H203" s="1">
        <v>0.9871870754143115</v>
      </c>
      <c r="I203" s="1"/>
      <c r="J203" s="1"/>
      <c r="K203" s="1"/>
    </row>
    <row r="204" spans="1:11" ht="15" x14ac:dyDescent="0.25">
      <c r="A204" s="1">
        <v>502</v>
      </c>
      <c r="B204" s="1">
        <v>0.92466973808774222</v>
      </c>
      <c r="C204" s="1"/>
      <c r="D204" s="1">
        <v>502</v>
      </c>
      <c r="E204" s="1">
        <v>0.98640514413072167</v>
      </c>
      <c r="F204" s="1"/>
      <c r="G204" s="1">
        <v>502</v>
      </c>
      <c r="H204" s="1">
        <v>0.9878437781287166</v>
      </c>
      <c r="I204" s="1"/>
      <c r="J204" s="1"/>
      <c r="K204" s="1"/>
    </row>
    <row r="205" spans="1:11" ht="15" x14ac:dyDescent="0.25">
      <c r="A205" s="1">
        <v>504</v>
      </c>
      <c r="B205" s="1">
        <v>0.93421957316271476</v>
      </c>
      <c r="C205" s="1"/>
      <c r="D205" s="1">
        <v>504</v>
      </c>
      <c r="E205" s="1">
        <v>0.99102466609502704</v>
      </c>
      <c r="F205" s="1"/>
      <c r="G205" s="1">
        <v>504</v>
      </c>
      <c r="H205" s="1">
        <v>0.98726664025802124</v>
      </c>
      <c r="I205" s="1"/>
      <c r="J205" s="1"/>
      <c r="K205" s="1"/>
    </row>
    <row r="206" spans="1:11" ht="15" x14ac:dyDescent="0.25">
      <c r="A206" s="1">
        <v>506</v>
      </c>
      <c r="B206" s="1">
        <v>0.94333053655626897</v>
      </c>
      <c r="C206" s="1"/>
      <c r="D206" s="1">
        <v>506</v>
      </c>
      <c r="E206" s="1">
        <v>0.99463555432082873</v>
      </c>
      <c r="F206" s="1"/>
      <c r="G206" s="1">
        <v>506</v>
      </c>
      <c r="H206" s="1">
        <v>0.98542341623552832</v>
      </c>
      <c r="I206" s="1"/>
      <c r="J206" s="1"/>
      <c r="K206" s="1"/>
    </row>
    <row r="207" spans="1:11" ht="15" x14ac:dyDescent="0.25">
      <c r="A207" s="1">
        <v>508</v>
      </c>
      <c r="B207" s="1">
        <v>0.95193253230399855</v>
      </c>
      <c r="C207" s="1"/>
      <c r="D207" s="1">
        <v>508</v>
      </c>
      <c r="E207" s="1">
        <v>0.99717605787841901</v>
      </c>
      <c r="F207" s="1"/>
      <c r="G207" s="1">
        <v>508</v>
      </c>
      <c r="H207" s="1">
        <v>0.98229309588335945</v>
      </c>
      <c r="I207" s="1"/>
      <c r="J207" s="1"/>
      <c r="K207" s="1"/>
    </row>
    <row r="208" spans="1:11" ht="15" x14ac:dyDescent="0.25">
      <c r="A208" s="1">
        <v>510</v>
      </c>
      <c r="B208" s="1">
        <v>0.95995387908505891</v>
      </c>
      <c r="C208" s="1"/>
      <c r="D208" s="1">
        <v>510</v>
      </c>
      <c r="E208" s="1">
        <v>0.99859118908360089</v>
      </c>
      <c r="F208" s="1"/>
      <c r="G208" s="1">
        <v>510</v>
      </c>
      <c r="H208" s="1">
        <v>0.97786663954056419</v>
      </c>
      <c r="I208" s="1"/>
      <c r="J208" s="1"/>
      <c r="K208" s="1"/>
    </row>
    <row r="209" spans="1:11" ht="15" x14ac:dyDescent="0.25">
      <c r="A209" s="1">
        <v>512</v>
      </c>
      <c r="B209" s="1">
        <v>0.96732219070182968</v>
      </c>
      <c r="C209" s="1"/>
      <c r="D209" s="1">
        <v>512</v>
      </c>
      <c r="E209" s="1">
        <v>0.99883399257702188</v>
      </c>
      <c r="F209" s="1"/>
      <c r="G209" s="1">
        <v>512</v>
      </c>
      <c r="H209" s="1">
        <v>0.97214741176219222</v>
      </c>
      <c r="I209" s="1"/>
      <c r="J209" s="1"/>
      <c r="K209" s="1"/>
    </row>
    <row r="210" spans="1:11" ht="15" x14ac:dyDescent="0.25">
      <c r="A210" s="1">
        <v>514</v>
      </c>
      <c r="B210" s="1">
        <v>0.97396534630727272</v>
      </c>
      <c r="C210" s="1"/>
      <c r="D210" s="1">
        <v>514</v>
      </c>
      <c r="E210" s="1">
        <v>0.99786667940898088</v>
      </c>
      <c r="F210" s="1"/>
      <c r="G210" s="1">
        <v>514</v>
      </c>
      <c r="H210" s="1">
        <v>0.96515129768605612</v>
      </c>
      <c r="I210" s="1"/>
      <c r="J210" s="1"/>
      <c r="K210" s="1"/>
    </row>
    <row r="211" spans="1:11" ht="15" x14ac:dyDescent="0.25">
      <c r="A211" s="1">
        <v>516</v>
      </c>
      <c r="B211" s="1">
        <v>0.97981253564533655</v>
      </c>
      <c r="C211" s="1"/>
      <c r="D211" s="1">
        <v>516</v>
      </c>
      <c r="E211" s="1">
        <v>0.9956615858708322</v>
      </c>
      <c r="F211" s="1"/>
      <c r="G211" s="1">
        <v>516</v>
      </c>
      <c r="H211" s="1">
        <v>0.95690650025399204</v>
      </c>
      <c r="I211" s="1"/>
      <c r="J211" s="1"/>
      <c r="K211" s="1"/>
    </row>
    <row r="212" spans="1:11" ht="15" x14ac:dyDescent="0.25">
      <c r="A212" s="1">
        <v>518</v>
      </c>
      <c r="B212" s="1">
        <v>0.98479536063919282</v>
      </c>
      <c r="C212" s="1"/>
      <c r="D212" s="1">
        <v>518</v>
      </c>
      <c r="E212" s="1">
        <v>0.99220192203171986</v>
      </c>
      <c r="F212" s="1"/>
      <c r="G212" s="1">
        <v>518</v>
      </c>
      <c r="H212" s="1">
        <v>0.94745303034492268</v>
      </c>
      <c r="I212" s="1"/>
      <c r="J212" s="1"/>
      <c r="K212" s="1"/>
    </row>
    <row r="213" spans="1:11" ht="15" x14ac:dyDescent="0.25">
      <c r="A213" s="1">
        <v>520</v>
      </c>
      <c r="B213" s="1">
        <v>0.98884897066035626</v>
      </c>
      <c r="C213" s="1"/>
      <c r="D213" s="1">
        <v>520</v>
      </c>
      <c r="E213" s="1">
        <v>0.98748228199506805</v>
      </c>
      <c r="F213" s="1"/>
      <c r="G213" s="1">
        <v>520</v>
      </c>
      <c r="H213" s="1">
        <v>0.93684191471631728</v>
      </c>
      <c r="I213" s="1"/>
      <c r="J213" s="1"/>
      <c r="K213" s="1"/>
    </row>
    <row r="214" spans="1:11" ht="15" x14ac:dyDescent="0.25">
      <c r="A214" s="1">
        <v>522</v>
      </c>
      <c r="B214" s="1">
        <v>0.99191320505212699</v>
      </c>
      <c r="C214" s="1"/>
      <c r="D214" s="1">
        <v>522</v>
      </c>
      <c r="E214" s="1">
        <v>0.98150889653910156</v>
      </c>
      <c r="F214" s="1"/>
      <c r="G214" s="1">
        <v>522</v>
      </c>
      <c r="H214" s="1">
        <v>0.92513415771465646</v>
      </c>
      <c r="I214" s="1"/>
      <c r="J214" s="1"/>
      <c r="K214" s="1"/>
    </row>
    <row r="215" spans="1:11" ht="15" x14ac:dyDescent="0.25">
      <c r="A215" s="1">
        <v>524</v>
      </c>
      <c r="B215" s="1">
        <v>0.99393371330812597</v>
      </c>
      <c r="C215" s="1"/>
      <c r="D215" s="1">
        <v>524</v>
      </c>
      <c r="E215" s="1">
        <v>0.97429961864451875</v>
      </c>
      <c r="F215" s="1"/>
      <c r="G215" s="1">
        <v>524</v>
      </c>
      <c r="H215" s="1">
        <v>0.91239950139686443</v>
      </c>
      <c r="I215" s="1"/>
      <c r="J215" s="1"/>
      <c r="K215" s="1"/>
    </row>
    <row r="216" spans="1:11" ht="15" x14ac:dyDescent="0.25">
      <c r="A216" s="1">
        <v>526</v>
      </c>
      <c r="B216" s="1">
        <v>0.99486302106684465</v>
      </c>
      <c r="C216" s="1"/>
      <c r="D216" s="1">
        <v>526</v>
      </c>
      <c r="E216" s="1">
        <v>0.96588364290154627</v>
      </c>
      <c r="F216" s="1"/>
      <c r="G216" s="1">
        <v>526</v>
      </c>
      <c r="H216" s="1">
        <v>0.89871503458814306</v>
      </c>
      <c r="I216" s="1"/>
      <c r="J216" s="1"/>
      <c r="K216" s="1"/>
    </row>
    <row r="217" spans="1:11" ht="15" x14ac:dyDescent="0.25">
      <c r="A217" s="1">
        <v>528</v>
      </c>
      <c r="B217" s="1">
        <v>0.99466150908927886</v>
      </c>
      <c r="C217" s="1"/>
      <c r="D217" s="1">
        <v>528</v>
      </c>
      <c r="E217" s="1">
        <v>0.95630097030270644</v>
      </c>
      <c r="F217" s="1"/>
      <c r="G217" s="1">
        <v>528</v>
      </c>
      <c r="H217" s="1">
        <v>0.884163704297935</v>
      </c>
      <c r="I217" s="1"/>
      <c r="J217" s="1"/>
      <c r="K217" s="1"/>
    </row>
    <row r="218" spans="1:11" ht="15" x14ac:dyDescent="0.25">
      <c r="A218" s="1">
        <v>530</v>
      </c>
      <c r="B218" s="1">
        <v>0.99329827288590666</v>
      </c>
      <c r="C218" s="1"/>
      <c r="D218" s="1">
        <v>530</v>
      </c>
      <c r="E218" s="1">
        <v>0.94560163981541023</v>
      </c>
      <c r="F218" s="1"/>
      <c r="G218" s="1">
        <v>530</v>
      </c>
      <c r="H218" s="1">
        <v>0.8688327828690634</v>
      </c>
      <c r="I218" s="1"/>
      <c r="J218" s="1"/>
      <c r="K218" s="1"/>
    </row>
    <row r="219" spans="1:11" ht="15" x14ac:dyDescent="0.25">
      <c r="A219" s="1">
        <v>532</v>
      </c>
      <c r="B219" s="1">
        <v>0.99075183280191836</v>
      </c>
      <c r="C219" s="1"/>
      <c r="D219" s="1">
        <v>532</v>
      </c>
      <c r="E219" s="1">
        <v>0.93384475677711021</v>
      </c>
      <c r="F219" s="1"/>
      <c r="G219" s="1">
        <v>532</v>
      </c>
      <c r="H219" s="1">
        <v>0.85281234150364182</v>
      </c>
      <c r="I219" s="1"/>
      <c r="J219" s="1"/>
      <c r="K219" s="1"/>
    </row>
    <row r="220" spans="1:11" ht="15" x14ac:dyDescent="0.25">
      <c r="A220" s="1">
        <v>534</v>
      </c>
      <c r="B220" s="1">
        <v>0.98701066818580008</v>
      </c>
      <c r="C220" s="1"/>
      <c r="D220" s="1">
        <v>534</v>
      </c>
      <c r="E220" s="1">
        <v>0.92109735505147894</v>
      </c>
      <c r="F220" s="1"/>
      <c r="G220" s="1">
        <v>534</v>
      </c>
      <c r="H220" s="1">
        <v>0.83619377582491117</v>
      </c>
      <c r="I220" s="1"/>
      <c r="J220" s="1"/>
      <c r="K220" s="1"/>
    </row>
    <row r="221" spans="1:11" ht="15" x14ac:dyDescent="0.25">
      <c r="A221" s="1">
        <v>536</v>
      </c>
      <c r="B221" s="1">
        <v>0.98207355465262547</v>
      </c>
      <c r="C221" s="1"/>
      <c r="D221" s="1">
        <v>536</v>
      </c>
      <c r="E221" s="1">
        <v>0.90743313465986297</v>
      </c>
      <c r="F221" s="1"/>
      <c r="G221" s="1">
        <v>536</v>
      </c>
      <c r="H221" s="1">
        <v>0.81906842244593481</v>
      </c>
      <c r="I221" s="1"/>
      <c r="J221" s="1"/>
      <c r="K221" s="1"/>
    </row>
    <row r="222" spans="1:11" ht="15" x14ac:dyDescent="0.25">
      <c r="A222" s="1">
        <v>538</v>
      </c>
      <c r="B222" s="1">
        <v>0.97594969017231081</v>
      </c>
      <c r="C222" s="1"/>
      <c r="D222" s="1">
        <v>538</v>
      </c>
      <c r="E222" s="1">
        <v>0.89293111906748546</v>
      </c>
      <c r="F222" s="1"/>
      <c r="G222" s="1">
        <v>538</v>
      </c>
      <c r="H222" s="1">
        <v>0.80152629772958717</v>
      </c>
      <c r="I222" s="1"/>
      <c r="J222" s="1"/>
      <c r="K222" s="1"/>
    </row>
    <row r="223" spans="1:11" ht="15" x14ac:dyDescent="0.25">
      <c r="A223" s="1">
        <v>540</v>
      </c>
      <c r="B223" s="1">
        <v>0.96865860340720289</v>
      </c>
      <c r="C223" s="1"/>
      <c r="D223" s="1">
        <v>540</v>
      </c>
      <c r="E223" s="1">
        <v>0.87767427645239404</v>
      </c>
      <c r="F223" s="1"/>
      <c r="G223" s="1">
        <v>540</v>
      </c>
      <c r="H223" s="1">
        <v>0.78365498164153857</v>
      </c>
      <c r="I223" s="1"/>
      <c r="J223" s="1"/>
      <c r="K223" s="1"/>
    </row>
    <row r="224" spans="1:11" ht="15" x14ac:dyDescent="0.25">
      <c r="A224" s="1">
        <v>542</v>
      </c>
      <c r="B224" s="1">
        <v>0.96022984594290683</v>
      </c>
      <c r="C224" s="1"/>
      <c r="D224" s="1">
        <v>542</v>
      </c>
      <c r="E224" s="1">
        <v>0.86174814728342986</v>
      </c>
      <c r="F224" s="1"/>
      <c r="G224" s="1">
        <v>542</v>
      </c>
      <c r="H224" s="1">
        <v>0.76553866136795534</v>
      </c>
      <c r="I224" s="1"/>
      <c r="J224" s="1"/>
      <c r="K224" s="1"/>
    </row>
    <row r="225" spans="1:11" ht="15" x14ac:dyDescent="0.25">
      <c r="A225" s="1">
        <v>544</v>
      </c>
      <c r="B225" s="1">
        <v>0.95070247829757026</v>
      </c>
      <c r="C225" s="1"/>
      <c r="D225" s="1">
        <v>544</v>
      </c>
      <c r="E225" s="1">
        <v>0.84523951669048081</v>
      </c>
      <c r="F225" s="1"/>
      <c r="G225" s="1">
        <v>544</v>
      </c>
      <c r="H225" s="1">
        <v>0.74725734165097557</v>
      </c>
      <c r="I225" s="1"/>
      <c r="J225" s="1"/>
      <c r="K225" s="1"/>
    </row>
    <row r="226" spans="1:11" ht="15" x14ac:dyDescent="0.25">
      <c r="A226" s="1">
        <v>546</v>
      </c>
      <c r="B226" s="1">
        <v>0.94012436734580351</v>
      </c>
      <c r="C226" s="1"/>
      <c r="D226" s="1">
        <v>546</v>
      </c>
      <c r="E226" s="1">
        <v>0.82823516483650361</v>
      </c>
      <c r="F226" s="1"/>
      <c r="G226" s="1">
        <v>546</v>
      </c>
      <c r="H226" s="1">
        <v>0.72888622193482888</v>
      </c>
      <c r="I226" s="1"/>
      <c r="J226" s="1"/>
      <c r="K226" s="1"/>
    </row>
    <row r="227" spans="1:11" ht="15" x14ac:dyDescent="0.25">
      <c r="A227" s="1">
        <v>548</v>
      </c>
      <c r="B227" s="1">
        <v>0.92855131958008519</v>
      </c>
      <c r="C227" s="1"/>
      <c r="D227" s="1">
        <v>548</v>
      </c>
      <c r="E227" s="1">
        <v>0.81082072226100521</v>
      </c>
      <c r="F227" s="1"/>
      <c r="G227" s="1">
        <v>548</v>
      </c>
      <c r="H227" s="1">
        <v>0.71049523464210096</v>
      </c>
      <c r="I227" s="1"/>
      <c r="J227" s="1"/>
      <c r="K227" s="1"/>
    </row>
    <row r="228" spans="1:11" ht="15" x14ac:dyDescent="0.25">
      <c r="A228" s="1">
        <v>550</v>
      </c>
      <c r="B228" s="1">
        <v>0.91604608006130084</v>
      </c>
      <c r="C228" s="1"/>
      <c r="D228" s="1">
        <v>550</v>
      </c>
      <c r="E228" s="1">
        <v>0.79307965043208595</v>
      </c>
      <c r="F228" s="1"/>
      <c r="G228" s="1">
        <v>550</v>
      </c>
      <c r="H228" s="1">
        <v>0.69214873432835</v>
      </c>
      <c r="I228" s="1"/>
      <c r="J228" s="1"/>
      <c r="K228" s="1"/>
    </row>
    <row r="229" spans="1:11" ht="15" x14ac:dyDescent="0.25">
      <c r="A229" s="1">
        <v>552</v>
      </c>
      <c r="B229" s="1">
        <v>0.90267723070057249</v>
      </c>
      <c r="C229" s="1"/>
      <c r="D229" s="1">
        <v>552</v>
      </c>
      <c r="E229" s="1">
        <v>0.7750923609600181</v>
      </c>
      <c r="F229" s="1"/>
      <c r="G229" s="1">
        <v>552</v>
      </c>
      <c r="H229" s="1">
        <v>0.67390532411035386</v>
      </c>
      <c r="I229" s="1"/>
      <c r="J229" s="1"/>
      <c r="K229" s="1"/>
    </row>
    <row r="230" spans="1:11" ht="15" x14ac:dyDescent="0.25">
      <c r="A230" s="1">
        <v>554</v>
      </c>
      <c r="B230" s="1">
        <v>0.88851802351934206</v>
      </c>
      <c r="C230" s="1"/>
      <c r="D230" s="1">
        <v>554</v>
      </c>
      <c r="E230" s="1">
        <v>0.75693548046851022</v>
      </c>
      <c r="F230" s="1"/>
      <c r="G230" s="1">
        <v>554</v>
      </c>
      <c r="H230" s="1">
        <v>0.65581780356624331</v>
      </c>
      <c r="I230" s="1"/>
      <c r="J230" s="1"/>
      <c r="K230" s="1"/>
    </row>
    <row r="231" spans="1:11" ht="15" x14ac:dyDescent="0.25">
      <c r="A231" s="1">
        <v>556</v>
      </c>
      <c r="B231" s="1">
        <v>0.87364518474421637</v>
      </c>
      <c r="C231" s="1"/>
      <c r="D231" s="1">
        <v>556</v>
      </c>
      <c r="E231" s="1">
        <v>0.73868126228708642</v>
      </c>
      <c r="F231" s="1"/>
      <c r="G231" s="1">
        <v>556</v>
      </c>
      <c r="H231" s="1">
        <v>0.63793322114523032</v>
      </c>
      <c r="I231" s="1"/>
      <c r="J231" s="1"/>
      <c r="K231" s="1"/>
    </row>
    <row r="232" spans="1:11" ht="15" x14ac:dyDescent="0.25">
      <c r="A232" s="1">
        <v>558</v>
      </c>
      <c r="B232" s="1">
        <v>0.85813772412646305</v>
      </c>
      <c r="C232" s="1"/>
      <c r="D232" s="1">
        <v>558</v>
      </c>
      <c r="E232" s="1">
        <v>0.72039714112565711</v>
      </c>
      <c r="F232" s="1"/>
      <c r="G232" s="1">
        <v>558</v>
      </c>
      <c r="H232" s="1">
        <v>0.62029301384579494</v>
      </c>
      <c r="I232" s="1"/>
      <c r="J232" s="1"/>
      <c r="K232" s="1"/>
    </row>
    <row r="233" spans="1:11" ht="15" x14ac:dyDescent="0.25">
      <c r="A233" s="1">
        <v>560</v>
      </c>
      <c r="B233" s="1">
        <v>0.84207578095974522</v>
      </c>
      <c r="C233" s="1"/>
      <c r="D233" s="1">
        <v>560</v>
      </c>
      <c r="E233" s="1">
        <v>0.70214542283779235</v>
      </c>
      <c r="F233" s="1"/>
      <c r="G233" s="1">
        <v>560</v>
      </c>
      <c r="H233" s="1">
        <v>0.60293321735306538</v>
      </c>
      <c r="I233" s="1"/>
      <c r="J233" s="1"/>
      <c r="K233" s="1"/>
    </row>
    <row r="234" spans="1:11" ht="15" x14ac:dyDescent="0.25">
      <c r="A234" s="1">
        <v>562</v>
      </c>
      <c r="B234" s="1">
        <v>0.82553953420773651</v>
      </c>
      <c r="C234" s="1"/>
      <c r="D234" s="1">
        <v>562</v>
      </c>
      <c r="E234" s="1">
        <v>0.68398309830933401</v>
      </c>
      <c r="F234" s="1"/>
      <c r="G234" s="1">
        <v>562</v>
      </c>
      <c r="H234" s="1">
        <v>0.58588473079675885</v>
      </c>
      <c r="I234" s="1"/>
      <c r="J234" s="1"/>
      <c r="K234" s="1"/>
    </row>
    <row r="235" spans="1:11" ht="15" x14ac:dyDescent="0.25">
      <c r="A235" s="1">
        <v>564</v>
      </c>
      <c r="B235" s="1">
        <v>0.80860819929387273</v>
      </c>
      <c r="C235" s="1"/>
      <c r="D235" s="1">
        <v>564</v>
      </c>
      <c r="E235" s="1">
        <v>0.66596176839459709</v>
      </c>
      <c r="F235" s="1"/>
      <c r="G235" s="1">
        <v>564</v>
      </c>
      <c r="H235" s="1">
        <v>0.56917362163930552</v>
      </c>
      <c r="I235" s="1"/>
      <c r="J235" s="1"/>
      <c r="K235" s="1"/>
    </row>
    <row r="236" spans="1:11" ht="15" x14ac:dyDescent="0.25">
      <c r="A236" s="1">
        <v>566</v>
      </c>
      <c r="B236" s="1">
        <v>0.7913591288071079</v>
      </c>
      <c r="C236" s="1"/>
      <c r="D236" s="1">
        <v>566</v>
      </c>
      <c r="E236" s="1">
        <v>0.64812766558394341</v>
      </c>
      <c r="F236" s="1"/>
      <c r="G236" s="1">
        <v>566</v>
      </c>
      <c r="H236" s="1">
        <v>0.55282145778666147</v>
      </c>
      <c r="I236" s="1"/>
      <c r="J236" s="1"/>
      <c r="K236" s="1"/>
    </row>
    <row r="237" spans="1:11" ht="15" x14ac:dyDescent="0.25">
      <c r="A237" s="1">
        <v>568</v>
      </c>
      <c r="B237" s="1">
        <v>0.7738670289797257</v>
      </c>
      <c r="C237" s="1"/>
      <c r="D237" s="1">
        <v>568</v>
      </c>
      <c r="E237" s="1">
        <v>0.63052175761088591</v>
      </c>
      <c r="F237" s="1"/>
      <c r="G237" s="1">
        <v>568</v>
      </c>
      <c r="H237" s="1">
        <v>0.53684565571135834</v>
      </c>
      <c r="I237" s="1"/>
      <c r="J237" s="1"/>
      <c r="K237" s="1"/>
    </row>
    <row r="238" spans="1:11" ht="15" x14ac:dyDescent="0.25">
      <c r="A238" s="1">
        <v>570</v>
      </c>
      <c r="B238" s="1">
        <v>0.75620329859279756</v>
      </c>
      <c r="C238" s="1"/>
      <c r="D238" s="1">
        <v>570</v>
      </c>
      <c r="E238" s="1">
        <v>0.61317991836269492</v>
      </c>
      <c r="F238" s="1"/>
      <c r="G238" s="1">
        <v>570</v>
      </c>
      <c r="H238" s="1">
        <v>0.52125983509190976</v>
      </c>
      <c r="I238" s="1"/>
      <c r="J238" s="1"/>
      <c r="K238" s="1"/>
    </row>
    <row r="239" spans="1:11" ht="15" x14ac:dyDescent="0.25">
      <c r="A239" s="1">
        <v>572</v>
      </c>
      <c r="B239" s="1">
        <v>0.73843549220070159</v>
      </c>
      <c r="C239" s="1"/>
      <c r="D239" s="1">
        <v>572</v>
      </c>
      <c r="E239" s="1">
        <v>0.59613315210883533</v>
      </c>
      <c r="F239" s="1"/>
      <c r="G239" s="1">
        <v>572</v>
      </c>
      <c r="H239" s="1">
        <v>0.50607417213142569</v>
      </c>
      <c r="I239" s="1"/>
      <c r="J239" s="1"/>
      <c r="K239" s="1"/>
    </row>
    <row r="240" spans="1:11" ht="15" x14ac:dyDescent="0.25">
      <c r="A240" s="1">
        <v>574</v>
      </c>
      <c r="B240" s="1">
        <v>0.72062690541111252</v>
      </c>
      <c r="C240" s="1"/>
      <c r="D240" s="1">
        <v>574</v>
      </c>
      <c r="E240" s="1">
        <v>0.5794078580741201</v>
      </c>
      <c r="F240" s="1"/>
      <c r="G240" s="1">
        <v>574</v>
      </c>
      <c r="H240" s="1">
        <v>0.49129574526889497</v>
      </c>
      <c r="I240" s="1"/>
      <c r="J240" s="1"/>
      <c r="K240" s="1"/>
    </row>
    <row r="241" spans="1:11" ht="15" x14ac:dyDescent="0.25">
      <c r="A241" s="1">
        <v>576</v>
      </c>
      <c r="B241" s="1">
        <v>0.70283627651764302</v>
      </c>
      <c r="C241" s="1"/>
      <c r="D241" s="1">
        <v>576</v>
      </c>
      <c r="E241" s="1">
        <v>0.56302612363770121</v>
      </c>
      <c r="F241" s="1"/>
      <c r="G241" s="1">
        <v>576</v>
      </c>
      <c r="H241" s="1">
        <v>0.47692886840527138</v>
      </c>
      <c r="I241" s="1"/>
      <c r="J241" s="1"/>
      <c r="K241" s="1"/>
    </row>
    <row r="242" spans="1:11" ht="15" x14ac:dyDescent="0.25">
      <c r="A242" s="1">
        <v>578</v>
      </c>
      <c r="B242" s="1">
        <v>0.68511759610388845</v>
      </c>
      <c r="C242" s="1"/>
      <c r="D242" s="1">
        <v>578</v>
      </c>
      <c r="E242" s="1">
        <v>0.54700603583031626</v>
      </c>
      <c r="F242" s="1"/>
      <c r="G242" s="1">
        <v>578</v>
      </c>
      <c r="H242" s="1">
        <v>0.46297540801445736</v>
      </c>
      <c r="I242" s="1"/>
      <c r="J242" s="1"/>
      <c r="K242" s="1"/>
    </row>
    <row r="243" spans="1:11" ht="15" x14ac:dyDescent="0.25">
      <c r="A243" s="1">
        <v>580</v>
      </c>
      <c r="B243" s="1">
        <v>0.66752001431273178</v>
      </c>
      <c r="C243" s="1"/>
      <c r="D243" s="1">
        <v>580</v>
      </c>
      <c r="E243" s="1">
        <v>0.53136200224422958</v>
      </c>
      <c r="F243" s="1"/>
      <c r="G243" s="1">
        <v>580</v>
      </c>
      <c r="H243" s="1">
        <v>0.449435081589737</v>
      </c>
      <c r="I243" s="1"/>
      <c r="J243" s="1"/>
      <c r="K243" s="1"/>
    </row>
    <row r="244" spans="1:11" ht="15" x14ac:dyDescent="0.25">
      <c r="A244" s="1">
        <v>582</v>
      </c>
      <c r="B244" s="1">
        <v>0.65008783425510552</v>
      </c>
      <c r="C244" s="1"/>
      <c r="D244" s="1">
        <v>582</v>
      </c>
      <c r="E244" s="1">
        <v>0.51610507389507543</v>
      </c>
      <c r="F244" s="1"/>
      <c r="G244" s="1">
        <v>582</v>
      </c>
      <c r="H244" s="1">
        <v>0.43630573579132492</v>
      </c>
      <c r="I244" s="1"/>
      <c r="J244" s="1"/>
      <c r="K244" s="1"/>
    </row>
    <row r="245" spans="1:11" ht="15" x14ac:dyDescent="0.25">
      <c r="A245" s="1">
        <v>584</v>
      </c>
      <c r="B245" s="1">
        <v>0.63286057944035701</v>
      </c>
      <c r="C245" s="1"/>
      <c r="D245" s="1">
        <v>584</v>
      </c>
      <c r="E245" s="1">
        <v>0.50124326393181029</v>
      </c>
      <c r="F245" s="1"/>
      <c r="G245" s="1">
        <v>584</v>
      </c>
      <c r="H245" s="1">
        <v>0.42358360341902157</v>
      </c>
      <c r="I245" s="1"/>
      <c r="J245" s="1"/>
      <c r="K245" s="1"/>
    </row>
    <row r="246" spans="1:11" ht="15" x14ac:dyDescent="0.25">
      <c r="A246" s="1">
        <v>586</v>
      </c>
      <c r="B246" s="1">
        <v>0.61587312305089448</v>
      </c>
      <c r="C246" s="1"/>
      <c r="D246" s="1">
        <v>586</v>
      </c>
      <c r="E246" s="1">
        <v>0.48678185734524726</v>
      </c>
      <c r="F246" s="1"/>
      <c r="G246" s="1">
        <v>586</v>
      </c>
      <c r="H246" s="1">
        <v>0.41126353894810341</v>
      </c>
      <c r="I246" s="1"/>
      <c r="J246" s="1"/>
      <c r="K246" s="1"/>
    </row>
    <row r="247" spans="1:11" ht="15" x14ac:dyDescent="0.25">
      <c r="A247" s="1">
        <v>588</v>
      </c>
      <c r="B247" s="1">
        <v>0.59915586725374537</v>
      </c>
      <c r="C247" s="1"/>
      <c r="D247" s="1">
        <v>588</v>
      </c>
      <c r="E247" s="1">
        <v>0.47272370795540042</v>
      </c>
      <c r="F247" s="1"/>
      <c r="G247" s="1">
        <v>588</v>
      </c>
      <c r="H247" s="1">
        <v>0.39933923285161732</v>
      </c>
      <c r="I247" s="1"/>
      <c r="J247" s="1"/>
      <c r="K247" s="1"/>
    </row>
    <row r="248" spans="1:11" ht="15" x14ac:dyDescent="0.25">
      <c r="A248" s="1">
        <v>590</v>
      </c>
      <c r="B248" s="1">
        <v>0.58273496143872905</v>
      </c>
      <c r="C248" s="1"/>
      <c r="D248" s="1">
        <v>590</v>
      </c>
      <c r="E248" s="1">
        <v>0.45906951995234246</v>
      </c>
      <c r="F248" s="1"/>
      <c r="G248" s="1">
        <v>590</v>
      </c>
      <c r="H248" s="1">
        <v>0.3878034053042172</v>
      </c>
      <c r="I248" s="1"/>
      <c r="J248" s="1"/>
      <c r="K248" s="1"/>
    </row>
    <row r="249" spans="1:11" ht="15" x14ac:dyDescent="0.25">
      <c r="A249" s="1">
        <v>592</v>
      </c>
      <c r="B249" s="1">
        <v>0.56663254920089745</v>
      </c>
      <c r="C249" s="1"/>
      <c r="D249" s="1">
        <v>592</v>
      </c>
      <c r="E249" s="1">
        <v>0.44581811212187994</v>
      </c>
      <c r="F249" s="1"/>
      <c r="G249" s="1">
        <v>592</v>
      </c>
      <c r="H249" s="1">
        <v>0.37664798013764</v>
      </c>
      <c r="I249" s="1"/>
      <c r="J249" s="1"/>
      <c r="K249" s="1"/>
    </row>
    <row r="250" spans="1:11" ht="15" x14ac:dyDescent="0.25">
      <c r="A250" s="1">
        <v>594</v>
      </c>
      <c r="B250" s="1">
        <v>0.55086703495822731</v>
      </c>
      <c r="C250" s="1"/>
      <c r="D250" s="1">
        <v>594</v>
      </c>
      <c r="E250" s="1">
        <v>0.43296666360990899</v>
      </c>
      <c r="F250" s="1"/>
      <c r="G250" s="1">
        <v>594</v>
      </c>
      <c r="H250" s="1">
        <v>0.36586424011121677</v>
      </c>
      <c r="I250" s="1"/>
      <c r="J250" s="1"/>
      <c r="K250" s="1"/>
    </row>
    <row r="251" spans="1:11" ht="15" x14ac:dyDescent="0.25">
      <c r="A251" s="1">
        <v>596</v>
      </c>
      <c r="B251" s="1">
        <v>0.53545336224149853</v>
      </c>
      <c r="C251" s="1"/>
      <c r="D251" s="1">
        <v>596</v>
      </c>
      <c r="E251" s="1">
        <v>0.42051094067599815</v>
      </c>
      <c r="F251" s="1"/>
      <c r="G251" s="1">
        <v>596</v>
      </c>
      <c r="H251" s="1">
        <v>0.35544296468667858</v>
      </c>
      <c r="I251" s="1"/>
      <c r="J251" s="1"/>
      <c r="K251" s="1"/>
    </row>
    <row r="252" spans="1:11" ht="15" x14ac:dyDescent="0.25">
      <c r="A252" s="1">
        <v>598</v>
      </c>
      <c r="B252" s="1">
        <v>0.52040329685267661</v>
      </c>
      <c r="C252" s="1"/>
      <c r="D252" s="1">
        <v>598</v>
      </c>
      <c r="E252" s="1">
        <v>0.40844550436838289</v>
      </c>
      <c r="F252" s="1"/>
      <c r="G252" s="1">
        <v>598</v>
      </c>
      <c r="H252" s="1">
        <v>0.34537455156770291</v>
      </c>
      <c r="I252" s="1"/>
      <c r="J252" s="1"/>
      <c r="K252" s="1"/>
    </row>
    <row r="253" spans="1:11" ht="15" x14ac:dyDescent="0.25">
      <c r="A253" s="1">
        <v>600</v>
      </c>
      <c r="B253" s="1">
        <v>0.50572570921527515</v>
      </c>
      <c r="C253" s="1"/>
      <c r="D253" s="1">
        <v>600</v>
      </c>
      <c r="E253" s="1">
        <v>0.39676389943166002</v>
      </c>
      <c r="F253" s="1"/>
      <c r="G253" s="1">
        <v>600</v>
      </c>
      <c r="H253" s="1">
        <v>0.33564912329245322</v>
      </c>
      <c r="I253" s="1"/>
      <c r="J253" s="1"/>
      <c r="K253" s="1"/>
    </row>
    <row r="254" spans="1:11" ht="15" x14ac:dyDescent="0.25">
      <c r="A254" s="1">
        <v>602</v>
      </c>
      <c r="B254" s="1">
        <v>0.49142685130167718</v>
      </c>
      <c r="C254" s="1"/>
      <c r="D254" s="1">
        <v>602</v>
      </c>
      <c r="E254" s="1">
        <v>0.38545882504798545</v>
      </c>
      <c r="F254" s="1"/>
      <c r="G254" s="1">
        <v>602</v>
      </c>
      <c r="H254" s="1">
        <v>0.32625662016151502</v>
      </c>
      <c r="I254" s="1"/>
      <c r="J254" s="1"/>
      <c r="K254" s="1"/>
    </row>
    <row r="255" spans="1:11" ht="15" x14ac:dyDescent="0.25">
      <c r="A255" s="1">
        <v>604</v>
      </c>
      <c r="B255" s="1">
        <v>0.47751062449575055</v>
      </c>
      <c r="C255" s="1"/>
      <c r="D255" s="1">
        <v>604</v>
      </c>
      <c r="E255" s="1">
        <v>0.37452228822534916</v>
      </c>
      <c r="F255" s="1"/>
      <c r="G255" s="1">
        <v>604</v>
      </c>
      <c r="H255" s="1">
        <v>0.31718688075233925</v>
      </c>
      <c r="I255" s="1"/>
      <c r="J255" s="1"/>
      <c r="K255" s="1"/>
    </row>
    <row r="256" spans="1:11" ht="15" x14ac:dyDescent="0.25">
      <c r="A256" s="1">
        <v>606</v>
      </c>
      <c r="B256" s="1">
        <v>0.46397883562100972</v>
      </c>
      <c r="C256" s="1"/>
      <c r="D256" s="1">
        <v>606</v>
      </c>
      <c r="E256" s="1">
        <v>0.36394574079469111</v>
      </c>
      <c r="F256" s="1"/>
      <c r="G256" s="1">
        <v>606</v>
      </c>
      <c r="H256" s="1">
        <v>0.30842971122153107</v>
      </c>
      <c r="I256" s="1"/>
      <c r="J256" s="1"/>
      <c r="K256" s="1"/>
    </row>
    <row r="257" spans="1:11" ht="15" x14ac:dyDescent="0.25">
      <c r="A257" s="1">
        <v>608</v>
      </c>
      <c r="B257" s="1">
        <v>0.45083143912906443</v>
      </c>
      <c r="C257" s="1"/>
      <c r="D257" s="1">
        <v>608</v>
      </c>
      <c r="E257" s="1">
        <v>0.3537202010725069</v>
      </c>
      <c r="F257" s="1"/>
      <c r="G257" s="1">
        <v>608</v>
      </c>
      <c r="H257" s="1">
        <v>0.29997494453362916</v>
      </c>
      <c r="I257" s="1"/>
      <c r="J257" s="1"/>
      <c r="K257" s="1"/>
    </row>
    <row r="258" spans="1:11" ht="15" x14ac:dyDescent="0.25">
      <c r="A258" s="1">
        <v>610</v>
      </c>
      <c r="B258" s="1">
        <v>0.43806676409995204</v>
      </c>
      <c r="C258" s="1"/>
      <c r="D258" s="1">
        <v>610</v>
      </c>
      <c r="E258" s="1">
        <v>0.3438363612972013</v>
      </c>
      <c r="F258" s="1"/>
      <c r="G258" s="1">
        <v>610</v>
      </c>
      <c r="H258" s="1">
        <v>0.29181249068407689</v>
      </c>
      <c r="I258" s="1"/>
      <c r="J258" s="1"/>
      <c r="K258" s="1"/>
    </row>
    <row r="259" spans="1:11" ht="15" x14ac:dyDescent="0.25">
      <c r="A259" s="1">
        <v>612</v>
      </c>
      <c r="B259" s="1">
        <v>0.42568172525917791</v>
      </c>
      <c r="C259" s="1"/>
      <c r="D259" s="1">
        <v>612</v>
      </c>
      <c r="E259" s="1">
        <v>0.33428468196470928</v>
      </c>
      <c r="F259" s="1"/>
      <c r="G259" s="1">
        <v>612</v>
      </c>
      <c r="H259" s="1">
        <v>0.28393237890842637</v>
      </c>
      <c r="I259" s="1"/>
      <c r="J259" s="1"/>
      <c r="K259" s="1"/>
    </row>
    <row r="260" spans="1:11" ht="15" x14ac:dyDescent="0.25">
      <c r="A260" s="1">
        <v>614</v>
      </c>
      <c r="B260" s="1">
        <v>0.41367201767268758</v>
      </c>
      <c r="C260" s="1"/>
      <c r="D260" s="1">
        <v>614</v>
      </c>
      <c r="E260" s="1">
        <v>0.3250554741794518</v>
      </c>
      <c r="F260" s="1"/>
      <c r="G260" s="1">
        <v>614</v>
      </c>
      <c r="H260" s="1">
        <v>0.27632479279232602</v>
      </c>
      <c r="I260" s="1"/>
      <c r="J260" s="1"/>
      <c r="K260" s="1"/>
    </row>
    <row r="261" spans="1:11" ht="15" x14ac:dyDescent="0.25">
      <c r="A261" s="1">
        <v>616</v>
      </c>
      <c r="B261" s="1">
        <v>0.40203229514936556</v>
      </c>
      <c r="C261" s="1"/>
      <c r="D261" s="1">
        <v>616</v>
      </c>
      <c r="E261" s="1">
        <v>0.31613897110709399</v>
      </c>
      <c r="F261" s="1"/>
      <c r="G261" s="1">
        <v>616</v>
      </c>
      <c r="H261" s="1">
        <v>0.26898009911965504</v>
      </c>
      <c r="I261" s="1"/>
      <c r="J261" s="1"/>
      <c r="K261" s="1"/>
    </row>
    <row r="262" spans="1:11" ht="15" x14ac:dyDescent="0.25">
      <c r="A262" s="1">
        <v>618</v>
      </c>
      <c r="B262" s="1">
        <v>0.39075633267052878</v>
      </c>
      <c r="C262" s="1"/>
      <c r="D262" s="1">
        <v>618</v>
      </c>
      <c r="E262" s="1">
        <v>0.30752538957122988</v>
      </c>
      <c r="F262" s="1"/>
      <c r="G262" s="1">
        <v>618</v>
      </c>
      <c r="H262" s="1">
        <v>0.26188887122088822</v>
      </c>
      <c r="I262" s="1"/>
      <c r="J262" s="1"/>
      <c r="K262" s="1"/>
    </row>
    <row r="263" spans="1:11" ht="15" x14ac:dyDescent="0.25">
      <c r="A263" s="1">
        <v>620</v>
      </c>
      <c r="B263" s="1">
        <v>0.37983717338728074</v>
      </c>
      <c r="C263" s="1"/>
      <c r="D263" s="1">
        <v>620</v>
      </c>
      <c r="E263" s="1">
        <v>0.29920498278154284</v>
      </c>
      <c r="F263" s="1"/>
      <c r="G263" s="1">
        <v>620</v>
      </c>
      <c r="H263" s="1">
        <v>0.2550419075115159</v>
      </c>
      <c r="I263" s="1"/>
      <c r="J263" s="1"/>
      <c r="K263" s="1"/>
    </row>
    <row r="264" spans="1:11" ht="15" x14ac:dyDescent="0.25">
      <c r="A264" s="1">
        <v>622</v>
      </c>
      <c r="B264" s="1">
        <v>0.36926726088925887</v>
      </c>
      <c r="C264" s="1"/>
      <c r="D264" s="1">
        <v>622</v>
      </c>
      <c r="E264" s="1">
        <v>0.29116808511983949</v>
      </c>
      <c r="F264" s="1"/>
      <c r="G264" s="1">
        <v>622</v>
      </c>
      <c r="H264" s="1">
        <v>0.24843024584195028</v>
      </c>
      <c r="I264" s="1"/>
      <c r="J264" s="1"/>
      <c r="K264" s="1"/>
    </row>
    <row r="265" spans="1:11" ht="15" x14ac:dyDescent="0.25">
      <c r="A265" s="1">
        <v>624</v>
      </c>
      <c r="B265" s="1">
        <v>0.35903855756140612</v>
      </c>
      <c r="C265" s="1"/>
      <c r="D265" s="1">
        <v>624</v>
      </c>
      <c r="E265" s="1">
        <v>0.28340514984549359</v>
      </c>
      <c r="F265" s="1"/>
      <c r="G265" s="1">
        <v>624</v>
      </c>
      <c r="H265" s="1">
        <v>0.24204517421624272</v>
      </c>
      <c r="I265" s="1"/>
      <c r="J265" s="1"/>
      <c r="K265" s="1"/>
    </row>
    <row r="266" spans="1:11" ht="15" x14ac:dyDescent="0.25">
      <c r="A266" s="1">
        <v>626</v>
      </c>
      <c r="B266" s="1">
        <v>0.3491426499175504</v>
      </c>
      <c r="C266" s="1"/>
      <c r="D266" s="1">
        <v>626</v>
      </c>
      <c r="E266" s="1">
        <v>0.27590678051555151</v>
      </c>
      <c r="F266" s="1"/>
      <c r="G266" s="1">
        <v>626</v>
      </c>
      <c r="H266" s="1">
        <v>0.23587823837742483</v>
      </c>
      <c r="I266" s="1"/>
      <c r="J266" s="1"/>
      <c r="K266" s="1"/>
    </row>
    <row r="267" spans="1:11" ht="15" x14ac:dyDescent="0.25">
      <c r="A267" s="1">
        <v>628</v>
      </c>
      <c r="B267" s="1">
        <v>0.33957084183829733</v>
      </c>
      <c r="C267" s="1"/>
      <c r="D267" s="1">
        <v>628</v>
      </c>
      <c r="E267" s="1">
        <v>0.26866375684878685</v>
      </c>
      <c r="F267" s="1"/>
      <c r="G267" s="1">
        <v>628</v>
      </c>
      <c r="H267" s="1">
        <v>0.22992124670245906</v>
      </c>
      <c r="I267" s="1"/>
      <c r="J267" s="1"/>
      <c r="K267" s="1"/>
    </row>
    <row r="268" spans="1:11" ht="15" x14ac:dyDescent="0.25">
      <c r="A268" s="1">
        <v>630</v>
      </c>
      <c r="B268" s="1">
        <v>0.33031423665286574</v>
      </c>
      <c r="C268" s="1"/>
      <c r="D268" s="1">
        <v>630</v>
      </c>
      <c r="E268" s="1">
        <v>0.26166705569863846</v>
      </c>
      <c r="F268" s="1"/>
      <c r="G268" s="1">
        <v>630</v>
      </c>
      <c r="H268" s="1">
        <v>0.22416627279958024</v>
      </c>
      <c r="I268" s="1"/>
      <c r="J268" s="1"/>
      <c r="K268" s="1"/>
    </row>
    <row r="269" spans="1:11" ht="15" x14ac:dyDescent="0.25">
      <c r="A269" s="1">
        <v>632</v>
      </c>
      <c r="B269" s="1">
        <v>0.32136380899582451</v>
      </c>
      <c r="C269" s="1"/>
      <c r="D269" s="1">
        <v>632</v>
      </c>
      <c r="E269" s="1">
        <v>0.25490786773814711</v>
      </c>
      <c r="F269" s="1"/>
      <c r="G269" s="1">
        <v>632</v>
      </c>
      <c r="H269" s="1">
        <v>0.21860565615513716</v>
      </c>
      <c r="I269" s="1"/>
      <c r="J269" s="1"/>
      <c r="K269" s="1"/>
    </row>
    <row r="270" spans="1:11" ht="15" x14ac:dyDescent="0.25">
      <c r="A270" s="1">
        <v>634</v>
      </c>
      <c r="B270" s="1">
        <v>0.31271046734518793</v>
      </c>
      <c r="C270" s="1"/>
      <c r="D270" s="1">
        <v>634</v>
      </c>
      <c r="E270" s="1">
        <v>0.24837761040139272</v>
      </c>
      <c r="F270" s="1"/>
      <c r="G270" s="1">
        <v>634</v>
      </c>
      <c r="H270" s="1">
        <v>0.21323200113567364</v>
      </c>
      <c r="I270" s="1"/>
      <c r="J270" s="1"/>
      <c r="K270" s="1"/>
    </row>
    <row r="271" spans="1:11" ht="15" x14ac:dyDescent="0.25">
      <c r="A271" s="1">
        <v>636</v>
      </c>
      <c r="B271" s="1">
        <v>0.30434510811225712</v>
      </c>
      <c r="C271" s="1"/>
      <c r="D271" s="1">
        <v>636</v>
      </c>
      <c r="E271" s="1">
        <v>0.24206793757091194</v>
      </c>
      <c r="F271" s="1"/>
      <c r="G271" s="1">
        <v>636</v>
      </c>
      <c r="H271" s="1">
        <v>0.20803817461369656</v>
      </c>
      <c r="I271" s="1"/>
      <c r="J271" s="1"/>
      <c r="K271" s="1"/>
    </row>
    <row r="272" spans="1:11" ht="15" x14ac:dyDescent="0.25">
      <c r="A272" s="1">
        <v>638</v>
      </c>
      <c r="B272" s="1">
        <v>0.29625866210931451</v>
      </c>
      <c r="C272" s="1"/>
      <c r="D272" s="1">
        <v>638</v>
      </c>
      <c r="E272" s="1">
        <v>0.23597074644938676</v>
      </c>
      <c r="F272" s="1"/>
      <c r="G272" s="1">
        <v>638</v>
      </c>
      <c r="H272" s="1">
        <v>0.2030173024521057</v>
      </c>
      <c r="I272" s="1"/>
      <c r="J272" s="1"/>
      <c r="K272" s="1"/>
    </row>
    <row r="273" spans="1:11" ht="15" x14ac:dyDescent="0.25">
      <c r="A273" s="1">
        <v>640</v>
      </c>
      <c r="B273" s="1">
        <v>0.28844213417170494</v>
      </c>
      <c r="C273" s="1"/>
      <c r="D273" s="1">
        <v>640</v>
      </c>
      <c r="E273" s="1">
        <v>0.23007818200660957</v>
      </c>
      <c r="F273" s="1"/>
      <c r="G273" s="1">
        <v>640</v>
      </c>
      <c r="H273" s="1">
        <v>0.19816276505228947</v>
      </c>
      <c r="I273" s="1"/>
      <c r="J273" s="1"/>
      <c r="K273" s="1"/>
    </row>
    <row r="274" spans="1:11" ht="15" x14ac:dyDescent="0.25">
      <c r="A274" s="1">
        <v>642</v>
      </c>
      <c r="B274" s="1">
        <v>0.28088663665819724</v>
      </c>
      <c r="C274" s="1"/>
      <c r="D274" s="1">
        <v>642</v>
      </c>
      <c r="E274" s="1">
        <v>0.22438263934935709</v>
      </c>
      <c r="F274" s="1"/>
      <c r="G274" s="1">
        <v>642</v>
      </c>
      <c r="H274" s="1">
        <v>0.19346819214421984</v>
      </c>
      <c r="I274" s="1"/>
      <c r="J274" s="1"/>
      <c r="K274" s="1"/>
    </row>
    <row r="275" spans="1:11" ht="15" x14ac:dyDescent="0.25">
      <c r="A275" s="1">
        <v>644</v>
      </c>
      <c r="B275" s="1">
        <v>0.27358341749958914</v>
      </c>
      <c r="C275" s="1"/>
      <c r="D275" s="1">
        <v>644</v>
      </c>
      <c r="E275" s="1">
        <v>0.21887676432222303</v>
      </c>
      <c r="F275" s="1"/>
      <c r="G275" s="1">
        <v>644</v>
      </c>
      <c r="H275" s="1">
        <v>0.18892745697311075</v>
      </c>
      <c r="I275" s="1"/>
      <c r="J275" s="1"/>
      <c r="K275" s="1"/>
    </row>
    <row r="276" spans="1:11" ht="15" x14ac:dyDescent="0.25">
      <c r="A276" s="1">
        <v>646</v>
      </c>
      <c r="B276" s="1">
        <v>0.26652388341173505</v>
      </c>
      <c r="C276" s="1"/>
      <c r="D276" s="1">
        <v>646</v>
      </c>
      <c r="E276" s="1">
        <v>0.21355345261150127</v>
      </c>
      <c r="F276" s="1"/>
      <c r="G276" s="1">
        <v>646</v>
      </c>
      <c r="H276" s="1">
        <v>0.18453467001618873</v>
      </c>
      <c r="I276" s="1"/>
      <c r="J276" s="1"/>
      <c r="K276" s="1"/>
    </row>
    <row r="277" spans="1:11" ht="15" x14ac:dyDescent="0.25">
      <c r="A277" s="1">
        <v>648</v>
      </c>
      <c r="B277" s="1">
        <v>0.25969961883649262</v>
      </c>
      <c r="C277" s="1"/>
      <c r="D277" s="1">
        <v>648</v>
      </c>
      <c r="E277" s="1">
        <v>0.20840584759173797</v>
      </c>
      <c r="F277" s="1"/>
      <c r="G277" s="1">
        <v>648</v>
      </c>
      <c r="H277" s="1">
        <v>0.18028417234451888</v>
      </c>
      <c r="I277" s="1"/>
      <c r="J277" s="1"/>
      <c r="K277" s="1"/>
    </row>
    <row r="278" spans="1:11" ht="15" x14ac:dyDescent="0.25">
      <c r="A278" s="1">
        <v>650</v>
      </c>
      <c r="B278" s="1">
        <v>0.25310240112337701</v>
      </c>
      <c r="C278" s="1"/>
      <c r="D278" s="1">
        <v>650</v>
      </c>
      <c r="E278" s="1">
        <v>0.20342733712531191</v>
      </c>
      <c r="F278" s="1"/>
      <c r="G278" s="1">
        <v>650</v>
      </c>
      <c r="H278" s="1">
        <v>0.1761705287284453</v>
      </c>
      <c r="I278" s="1"/>
      <c r="J278" s="1"/>
      <c r="K278" s="1"/>
    </row>
    <row r="279" spans="1:11" ht="15" x14ac:dyDescent="0.25">
      <c r="A279" s="1">
        <v>652</v>
      </c>
      <c r="B279" s="1">
        <v>0.24672421241639486</v>
      </c>
      <c r="C279" s="1"/>
      <c r="D279" s="1">
        <v>652</v>
      </c>
      <c r="E279" s="1">
        <v>0.19861154949914428</v>
      </c>
      <c r="F279" s="1"/>
      <c r="G279" s="1">
        <v>652</v>
      </c>
      <c r="H279" s="1">
        <v>0.17218852057077416</v>
      </c>
      <c r="I279" s="1"/>
      <c r="J279" s="1"/>
      <c r="K279" s="1"/>
    </row>
    <row r="280" spans="1:11" ht="15" x14ac:dyDescent="0.25">
      <c r="A280" s="1">
        <v>654</v>
      </c>
      <c r="B280" s="1">
        <v>0.24055724866507644</v>
      </c>
      <c r="C280" s="1"/>
      <c r="D280" s="1">
        <v>654</v>
      </c>
      <c r="E280" s="1">
        <v>0.19395234865917987</v>
      </c>
      <c r="F280" s="1"/>
      <c r="G280" s="1">
        <v>654</v>
      </c>
      <c r="H280" s="1">
        <v>0.16833313873918321</v>
      </c>
      <c r="I280" s="1"/>
      <c r="J280" s="1"/>
      <c r="K280" s="1"/>
    </row>
    <row r="281" spans="1:11" ht="15" x14ac:dyDescent="0.25">
      <c r="A281" s="1">
        <v>656</v>
      </c>
      <c r="B281" s="1">
        <v>0.23459392613621144</v>
      </c>
      <c r="C281" s="1"/>
      <c r="D281" s="1">
        <v>656</v>
      </c>
      <c r="E281" s="1">
        <v>0.18944382888236222</v>
      </c>
      <c r="F281" s="1"/>
      <c r="G281" s="1">
        <v>656</v>
      </c>
      <c r="H281" s="1">
        <v>0.16459957635827671</v>
      </c>
      <c r="I281" s="1"/>
      <c r="J281" s="1"/>
      <c r="K281" s="1"/>
    </row>
    <row r="282" spans="1:11" ht="15" x14ac:dyDescent="0.25">
      <c r="A282" s="1">
        <v>658</v>
      </c>
      <c r="B282" s="1">
        <v>0.22882688576344601</v>
      </c>
      <c r="C282" s="1"/>
      <c r="D282" s="1">
        <v>658</v>
      </c>
      <c r="E282" s="1">
        <v>0.18508030900718941</v>
      </c>
      <c r="F282" s="1"/>
      <c r="G282" s="1">
        <v>658</v>
      </c>
      <c r="H282" s="1">
        <v>0.16098322161200818</v>
      </c>
      <c r="I282" s="1"/>
      <c r="J282" s="1"/>
      <c r="K282" s="1"/>
    </row>
    <row r="283" spans="1:11" ht="15" x14ac:dyDescent="0.25">
      <c r="A283" s="1">
        <v>660</v>
      </c>
      <c r="B283" s="1">
        <v>0.22324899563561196</v>
      </c>
      <c r="C283" s="1"/>
      <c r="D283" s="1">
        <v>660</v>
      </c>
      <c r="E283" s="1">
        <v>0.18085632632749826</v>
      </c>
      <c r="F283" s="1"/>
      <c r="G283" s="1">
        <v>660</v>
      </c>
      <c r="H283" s="1">
        <v>0.15747965059880675</v>
      </c>
      <c r="I283" s="1"/>
      <c r="J283" s="1"/>
      <c r="K283" s="1"/>
    </row>
    <row r="284" spans="1:11" ht="15" x14ac:dyDescent="0.25">
      <c r="A284" s="1">
        <v>662</v>
      </c>
      <c r="B284" s="1">
        <v>0.21785335189142085</v>
      </c>
      <c r="C284" s="1"/>
      <c r="D284" s="1">
        <v>662</v>
      </c>
      <c r="E284" s="1">
        <v>0.17676663023947548</v>
      </c>
      <c r="F284" s="1"/>
      <c r="G284" s="1">
        <v>662</v>
      </c>
      <c r="H284" s="1">
        <v>0.15408462027438308</v>
      </c>
      <c r="I284" s="1"/>
      <c r="J284" s="1"/>
      <c r="K284" s="1"/>
    </row>
    <row r="285" spans="1:11" ht="15" x14ac:dyDescent="0.25">
      <c r="A285" s="1">
        <v>664</v>
      </c>
      <c r="B285" s="1">
        <v>0.21263327825789247</v>
      </c>
      <c r="C285" s="1"/>
      <c r="D285" s="1">
        <v>664</v>
      </c>
      <c r="E285" s="1">
        <v>0.17280617571907331</v>
      </c>
      <c r="F285" s="1"/>
      <c r="G285" s="1">
        <v>664</v>
      </c>
      <c r="H285" s="1">
        <v>0.15079406151087149</v>
      </c>
      <c r="I285" s="1"/>
      <c r="J285" s="1"/>
      <c r="K285" s="1"/>
    </row>
    <row r="286" spans="1:11" ht="15" x14ac:dyDescent="0.25">
      <c r="A286" s="1">
        <v>666</v>
      </c>
      <c r="B286" s="1">
        <v>0.20758232444237334</v>
      </c>
      <c r="C286" s="1"/>
      <c r="D286" s="1">
        <v>666</v>
      </c>
      <c r="E286" s="1">
        <v>0.16897011669564366</v>
      </c>
      <c r="F286" s="1"/>
      <c r="G286" s="1">
        <v>666</v>
      </c>
      <c r="H286" s="1">
        <v>0.14760407229545969</v>
      </c>
      <c r="I286" s="1"/>
      <c r="J286" s="1"/>
      <c r="K286" s="1"/>
    </row>
    <row r="287" spans="1:11" ht="15" x14ac:dyDescent="0.25">
      <c r="A287" s="1">
        <v>668</v>
      </c>
      <c r="B287" s="1">
        <v>0.20269426356315901</v>
      </c>
      <c r="C287" s="1"/>
      <c r="D287" s="1">
        <v>668</v>
      </c>
      <c r="E287" s="1">
        <v>0.1652537993776747</v>
      </c>
      <c r="F287" s="1"/>
      <c r="G287" s="1">
        <v>668</v>
      </c>
      <c r="H287" s="1">
        <v>0.14451091108692626</v>
      </c>
      <c r="I287" s="1"/>
      <c r="J287" s="1"/>
      <c r="K287" s="1"/>
    </row>
    <row r="288" spans="1:11" ht="15" x14ac:dyDescent="0.25">
      <c r="A288" s="1">
        <v>670</v>
      </c>
      <c r="B288" s="1">
        <v>0.1979630887813536</v>
      </c>
      <c r="C288" s="1"/>
      <c r="D288" s="1">
        <v>670</v>
      </c>
      <c r="E288" s="1">
        <v>0.16165275557778924</v>
      </c>
      <c r="F288" s="1"/>
      <c r="G288" s="1">
        <v>670</v>
      </c>
      <c r="H288" s="1">
        <v>0.14151099034445247</v>
      </c>
      <c r="I288" s="1"/>
      <c r="J288" s="1"/>
      <c r="K288" s="1"/>
    </row>
    <row r="289" spans="1:11" ht="15" x14ac:dyDescent="0.25">
      <c r="A289" s="1">
        <v>672</v>
      </c>
      <c r="B289" s="1">
        <v>0.19338300927649354</v>
      </c>
      <c r="C289" s="1"/>
      <c r="D289" s="1">
        <v>672</v>
      </c>
      <c r="E289" s="1">
        <v>0.15816269607654532</v>
      </c>
      <c r="F289" s="1"/>
      <c r="G289" s="1">
        <v>672</v>
      </c>
      <c r="H289" s="1">
        <v>0.13860087023956269</v>
      </c>
      <c r="I289" s="1"/>
      <c r="J289" s="1"/>
      <c r="K289" s="1"/>
    </row>
    <row r="290" spans="1:11" ht="15" x14ac:dyDescent="0.25">
      <c r="A290" s="1">
        <v>674</v>
      </c>
      <c r="B290" s="1">
        <v>0.18894844569046598</v>
      </c>
      <c r="C290" s="1"/>
      <c r="D290" s="1">
        <v>674</v>
      </c>
      <c r="E290" s="1">
        <v>0.1547795040579234</v>
      </c>
      <c r="F290" s="1"/>
      <c r="G290" s="1">
        <v>674</v>
      </c>
      <c r="H290" s="1">
        <v>0.13577725255909412</v>
      </c>
      <c r="I290" s="1"/>
      <c r="J290" s="1"/>
      <c r="K290" s="1"/>
    </row>
    <row r="291" spans="1:11" ht="15" x14ac:dyDescent="0.25">
      <c r="A291" s="1">
        <v>676</v>
      </c>
      <c r="B291" s="1">
        <v>0.18465402514819851</v>
      </c>
      <c r="C291" s="1"/>
      <c r="D291" s="1">
        <v>676</v>
      </c>
      <c r="E291" s="1">
        <v>0.15149922864361842</v>
      </c>
      <c r="F291" s="1"/>
      <c r="G291" s="1">
        <v>676</v>
      </c>
      <c r="H291" s="1">
        <v>0.13303697480454835</v>
      </c>
      <c r="I291" s="1"/>
      <c r="J291" s="1"/>
      <c r="K291" s="1"/>
    </row>
    <row r="292" spans="1:11" ht="15" x14ac:dyDescent="0.25">
      <c r="A292" s="1">
        <v>678</v>
      </c>
      <c r="B292" s="1">
        <v>0.18049457594929719</v>
      </c>
      <c r="C292" s="1"/>
      <c r="D292" s="1">
        <v>678</v>
      </c>
      <c r="E292" s="1">
        <v>0.14831807854822554</v>
      </c>
      <c r="F292" s="1"/>
      <c r="G292" s="1">
        <v>678</v>
      </c>
      <c r="H292" s="1">
        <v>0.1303770044910445</v>
      </c>
      <c r="I292" s="1"/>
      <c r="J292" s="1"/>
      <c r="K292" s="1"/>
    </row>
    <row r="293" spans="1:11" ht="15" x14ac:dyDescent="0.25">
      <c r="A293" s="1">
        <v>680</v>
      </c>
      <c r="B293" s="1">
        <v>0.17646512201209186</v>
      </c>
      <c r="C293" s="1"/>
      <c r="D293" s="1">
        <v>680</v>
      </c>
      <c r="E293" s="1">
        <v>0.1452324158730558</v>
      </c>
      <c r="F293" s="1"/>
      <c r="G293" s="1">
        <v>680</v>
      </c>
      <c r="H293" s="1">
        <v>0.12779443364727416</v>
      </c>
      <c r="I293" s="1"/>
      <c r="J293" s="1"/>
      <c r="K293" s="1"/>
    </row>
    <row r="294" spans="1:11" ht="15" x14ac:dyDescent="0.25">
      <c r="A294" s="1">
        <v>682</v>
      </c>
      <c r="B294" s="1">
        <v>0.17256087714031698</v>
      </c>
      <c r="C294" s="1"/>
      <c r="D294" s="1">
        <v>682</v>
      </c>
      <c r="E294" s="1">
        <v>0.14223875005259945</v>
      </c>
      <c r="F294" s="1"/>
      <c r="G294" s="1">
        <v>682</v>
      </c>
      <c r="H294" s="1">
        <v>0.12528647351636757</v>
      </c>
      <c r="I294" s="1"/>
      <c r="J294" s="1"/>
      <c r="K294" s="1"/>
    </row>
    <row r="295" spans="1:11" ht="15" x14ac:dyDescent="0.25">
      <c r="A295" s="1">
        <v>684</v>
      </c>
      <c r="B295" s="1">
        <v>0.16877723917268772</v>
      </c>
      <c r="C295" s="1"/>
      <c r="D295" s="1">
        <v>684</v>
      </c>
      <c r="E295" s="1">
        <v>0.13933373196437548</v>
      </c>
      <c r="F295" s="1"/>
      <c r="G295" s="1">
        <v>684</v>
      </c>
      <c r="H295" s="1">
        <v>0.12285044945629242</v>
      </c>
      <c r="I295" s="1"/>
      <c r="J295" s="1"/>
      <c r="K295" s="1"/>
    </row>
    <row r="296" spans="1:11" ht="15" x14ac:dyDescent="0.25">
      <c r="A296" s="1">
        <v>686</v>
      </c>
      <c r="B296" s="1">
        <v>0.16510978406686327</v>
      </c>
      <c r="C296" s="1"/>
      <c r="D296" s="1">
        <v>686</v>
      </c>
      <c r="E296" s="1">
        <v>0.13651414821020447</v>
      </c>
      <c r="F296" s="1"/>
      <c r="G296" s="1">
        <v>686</v>
      </c>
      <c r="H296" s="1">
        <v>0.12048379603740222</v>
      </c>
      <c r="I296" s="1"/>
      <c r="J296" s="1"/>
      <c r="K296" s="1"/>
    </row>
    <row r="297" spans="1:11" ht="15" x14ac:dyDescent="0.25">
      <c r="A297" s="1">
        <v>688</v>
      </c>
      <c r="B297" s="1">
        <v>0.16155425996157058</v>
      </c>
      <c r="C297" s="1"/>
      <c r="D297" s="1">
        <v>688</v>
      </c>
      <c r="E297" s="1">
        <v>0.13377691557451254</v>
      </c>
      <c r="F297" s="1"/>
      <c r="G297" s="1">
        <v>688</v>
      </c>
      <c r="H297" s="1">
        <v>0.11818405233387386</v>
      </c>
      <c r="I297" s="1"/>
      <c r="J297" s="1"/>
      <c r="K297" s="1"/>
    </row>
    <row r="298" spans="1:11" ht="15" x14ac:dyDescent="0.25">
      <c r="A298" s="1">
        <v>690</v>
      </c>
      <c r="B298" s="1">
        <v>0.15810658125386035</v>
      </c>
      <c r="C298" s="1"/>
      <c r="D298" s="1">
        <v>690</v>
      </c>
      <c r="E298" s="1">
        <v>0.13111907566330971</v>
      </c>
      <c r="F298" s="1"/>
      <c r="G298" s="1">
        <v>690</v>
      </c>
      <c r="H298" s="1">
        <v>0.1159488574051144</v>
      </c>
      <c r="I298" s="1"/>
      <c r="J298" s="1"/>
      <c r="K298" s="1"/>
    </row>
    <row r="299" spans="1:11" ht="15" x14ac:dyDescent="0.25">
      <c r="A299" s="1">
        <v>692</v>
      </c>
      <c r="B299" s="1">
        <v>0.1547628227225577</v>
      </c>
      <c r="C299" s="1"/>
      <c r="D299" s="1">
        <v>692</v>
      </c>
      <c r="E299" s="1">
        <v>0.12853778972575702</v>
      </c>
      <c r="F299" s="1"/>
      <c r="G299" s="1">
        <v>692</v>
      </c>
      <c r="H299" s="1">
        <v>0.11377594596266138</v>
      </c>
      <c r="I299" s="1"/>
      <c r="J299" s="1"/>
      <c r="K299" s="1"/>
    </row>
    <row r="300" spans="1:11" ht="15" x14ac:dyDescent="0.25">
      <c r="A300" s="1">
        <v>694</v>
      </c>
      <c r="B300" s="1">
        <v>0.15151921372372845</v>
      </c>
      <c r="C300" s="1"/>
      <c r="D300" s="1">
        <v>694</v>
      </c>
      <c r="E300" s="1">
        <v>0.12603033365880911</v>
      </c>
      <c r="F300" s="1"/>
      <c r="G300" s="1">
        <v>694</v>
      </c>
      <c r="H300" s="1">
        <v>0.11166314421768087</v>
      </c>
      <c r="I300" s="1"/>
      <c r="J300" s="1"/>
      <c r="K300" s="1"/>
    </row>
    <row r="301" spans="1:11" ht="15" x14ac:dyDescent="0.25">
      <c r="A301" s="1">
        <v>696</v>
      </c>
      <c r="B301" s="1">
        <v>0.1483721324794911</v>
      </c>
      <c r="C301" s="1"/>
      <c r="D301" s="1">
        <v>696</v>
      </c>
      <c r="E301" s="1">
        <v>0.12359409319421133</v>
      </c>
      <c r="F301" s="1"/>
      <c r="G301" s="1">
        <v>696</v>
      </c>
      <c r="H301" s="1">
        <v>0.10960836590385559</v>
      </c>
      <c r="I301" s="1"/>
      <c r="J301" s="1"/>
      <c r="K301" s="1"/>
    </row>
    <row r="302" spans="1:11" ht="15" x14ac:dyDescent="0.25">
      <c r="A302" s="1">
        <v>698</v>
      </c>
      <c r="B302" s="1">
        <v>0.1453181004775419</v>
      </c>
      <c r="C302" s="1"/>
      <c r="D302" s="1">
        <v>698</v>
      </c>
      <c r="E302" s="1">
        <v>0.12122655926613723</v>
      </c>
      <c r="F302" s="1"/>
      <c r="G302" s="1">
        <v>698</v>
      </c>
      <c r="H302" s="1">
        <v>0.10760960847021539</v>
      </c>
      <c r="I302" s="1"/>
      <c r="J302" s="1"/>
      <c r="K302" s="1"/>
    </row>
    <row r="303" spans="1:11" ht="15" x14ac:dyDescent="0.25">
      <c r="A303" s="1">
        <v>700</v>
      </c>
      <c r="B303" s="1">
        <v>0.14235377699533369</v>
      </c>
      <c r="C303" s="1"/>
      <c r="D303" s="1">
        <v>700</v>
      </c>
      <c r="E303" s="1">
        <v>0.11892532355692742</v>
      </c>
      <c r="F303" s="1"/>
      <c r="G303" s="1">
        <v>700</v>
      </c>
      <c r="H303" s="1">
        <v>0.10566494943832105</v>
      </c>
      <c r="I303" s="1"/>
      <c r="J303" s="1"/>
      <c r="K303" s="1"/>
    </row>
    <row r="304" spans="1:11" ht="15" x14ac:dyDescent="0.25">
      <c r="A304" s="1">
        <v>702</v>
      </c>
      <c r="B304" s="1">
        <v>0.1394759537599024</v>
      </c>
      <c r="C304" s="1"/>
      <c r="D304" s="1">
        <v>702</v>
      </c>
      <c r="E304" s="1">
        <v>0.11668807421771732</v>
      </c>
      <c r="F304" s="1"/>
      <c r="G304" s="1">
        <v>702</v>
      </c>
      <c r="H304" s="1">
        <v>0.10377254291809612</v>
      </c>
      <c r="I304" s="1"/>
      <c r="J304" s="1"/>
      <c r="K304" s="1"/>
    </row>
    <row r="305" spans="1:11" ht="15" x14ac:dyDescent="0.25">
      <c r="A305" s="1">
        <v>704</v>
      </c>
      <c r="B305" s="1">
        <v>0.13668154975177615</v>
      </c>
      <c r="C305" s="1"/>
      <c r="D305" s="1">
        <v>704</v>
      </c>
      <c r="E305" s="1">
        <v>0.11451259176020123</v>
      </c>
      <c r="F305" s="1"/>
      <c r="G305" s="1">
        <v>704</v>
      </c>
      <c r="H305" s="1">
        <v>0.10193061627658939</v>
      </c>
      <c r="I305" s="1"/>
      <c r="J305" s="1"/>
      <c r="K305" s="1"/>
    </row>
    <row r="306" spans="1:11" ht="15" x14ac:dyDescent="0.25">
      <c r="A306" s="1">
        <v>706</v>
      </c>
      <c r="B306" s="1">
        <v>0.13396760615918579</v>
      </c>
      <c r="C306" s="1"/>
      <c r="D306" s="1">
        <v>706</v>
      </c>
      <c r="E306" s="1">
        <v>0.11239674511535713</v>
      </c>
      <c r="F306" s="1"/>
      <c r="G306" s="1">
        <v>706</v>
      </c>
      <c r="H306" s="1">
        <v>0.10013746695393078</v>
      </c>
      <c r="I306" s="1"/>
      <c r="J306" s="1"/>
      <c r="K306" s="1"/>
    </row>
    <row r="307" spans="1:11" ht="15" x14ac:dyDescent="0.25">
      <c r="A307" s="1">
        <v>708</v>
      </c>
      <c r="B307" s="1">
        <v>0.13133128148694861</v>
      </c>
      <c r="C307" s="1"/>
      <c r="D307" s="1">
        <v>708</v>
      </c>
      <c r="E307" s="1">
        <v>0.11033848785462852</v>
      </c>
      <c r="F307" s="1"/>
      <c r="G307" s="1">
        <v>708</v>
      </c>
      <c r="H307" s="1">
        <v>9.8391459420799965E-2</v>
      </c>
      <c r="I307" s="1"/>
      <c r="J307" s="1"/>
      <c r="K307" s="1"/>
    </row>
    <row r="308" spans="1:11" ht="15" x14ac:dyDescent="0.25">
      <c r="A308" s="1">
        <v>710</v>
      </c>
      <c r="B308" s="1">
        <v>0.12876984682275328</v>
      </c>
      <c r="C308" s="1"/>
      <c r="D308" s="1">
        <v>710</v>
      </c>
      <c r="E308" s="1">
        <v>0.10833585456880479</v>
      </c>
      <c r="F308" s="1"/>
      <c r="G308" s="1">
        <v>710</v>
      </c>
      <c r="H308" s="1">
        <v>9.6691022271789162E-2</v>
      </c>
      <c r="I308" s="1"/>
      <c r="J308" s="1"/>
      <c r="K308" s="1"/>
    </row>
    <row r="309" spans="1:11" ht="15" x14ac:dyDescent="0.25">
      <c r="A309" s="1">
        <v>712</v>
      </c>
      <c r="B309" s="1">
        <v>0.12628068126223579</v>
      </c>
      <c r="C309" s="1"/>
      <c r="D309" s="1">
        <v>712</v>
      </c>
      <c r="E309" s="1">
        <v>0.10638695739967807</v>
      </c>
      <c r="F309" s="1"/>
      <c r="G309" s="1">
        <v>712</v>
      </c>
      <c r="H309" s="1">
        <v>9.5034645449138977E-2</v>
      </c>
      <c r="I309" s="1"/>
      <c r="J309" s="1"/>
      <c r="K309" s="1"/>
    </row>
    <row r="310" spans="1:11" ht="15" x14ac:dyDescent="0.25">
      <c r="A310" s="1">
        <v>714</v>
      </c>
      <c r="B310" s="1">
        <v>0.12386126749306692</v>
      </c>
      <c r="C310" s="1"/>
      <c r="D310" s="1">
        <v>714</v>
      </c>
      <c r="E310" s="1">
        <v>0.10448998271942911</v>
      </c>
      <c r="F310" s="1"/>
      <c r="G310" s="1">
        <v>714</v>
      </c>
      <c r="H310" s="1">
        <v>9.3420877591449569E-2</v>
      </c>
      <c r="I310" s="1"/>
      <c r="J310" s="1"/>
      <c r="K310" s="1"/>
    </row>
    <row r="311" spans="1:11" ht="15" x14ac:dyDescent="0.25">
      <c r="A311" s="1">
        <v>716</v>
      </c>
      <c r="B311" s="1">
        <v>0.12150918753730933</v>
      </c>
      <c r="C311" s="1"/>
      <c r="D311" s="1">
        <v>716</v>
      </c>
      <c r="E311" s="1">
        <v>0.10264318795263683</v>
      </c>
      <c r="F311" s="1"/>
      <c r="G311" s="1">
        <v>716</v>
      </c>
      <c r="H311" s="1">
        <v>9.1848323502079277E-2</v>
      </c>
      <c r="I311" s="1"/>
      <c r="J311" s="1"/>
      <c r="K311" s="1"/>
    </row>
    <row r="312" spans="1:11" ht="15" x14ac:dyDescent="0.25">
      <c r="A312" s="1">
        <v>718</v>
      </c>
      <c r="B312" s="1">
        <v>0.11922211865049892</v>
      </c>
      <c r="C312" s="1"/>
      <c r="D312" s="1">
        <v>718</v>
      </c>
      <c r="E312" s="1">
        <v>0.10084489853578538</v>
      </c>
      <c r="F312" s="1"/>
      <c r="G312" s="1">
        <v>718</v>
      </c>
      <c r="H312" s="1">
        <v>9.0315641732116037E-2</v>
      </c>
      <c r="I312" s="1"/>
      <c r="J312" s="1"/>
      <c r="K312" s="1"/>
    </row>
    <row r="313" spans="1:11" ht="15" x14ac:dyDescent="0.25">
      <c r="A313" s="1">
        <v>720</v>
      </c>
      <c r="B313" s="1">
        <v>0.11699782937522407</v>
      </c>
      <c r="C313" s="1"/>
      <c r="D313" s="1">
        <v>720</v>
      </c>
      <c r="E313" s="1">
        <v>9.9093505009151706E-2</v>
      </c>
      <c r="F313" s="1"/>
      <c r="G313" s="1">
        <v>720</v>
      </c>
      <c r="H313" s="1">
        <v>8.8821542272927489E-2</v>
      </c>
      <c r="I313" s="1"/>
      <c r="J313" s="1"/>
      <c r="K313" s="1"/>
    </row>
    <row r="314" spans="1:11" ht="15" x14ac:dyDescent="0.25">
      <c r="A314" s="1">
        <v>722</v>
      </c>
      <c r="B314" s="1">
        <v>0.11483417574644528</v>
      </c>
      <c r="C314" s="1"/>
      <c r="D314" s="1">
        <v>722</v>
      </c>
      <c r="E314" s="1">
        <v>9.7387460236004975E-2</v>
      </c>
      <c r="F314" s="1"/>
      <c r="G314" s="1">
        <v>722</v>
      </c>
      <c r="H314" s="1">
        <v>8.7364784353482494E-2</v>
      </c>
      <c r="I314" s="1"/>
      <c r="J314" s="1"/>
      <c r="K314" s="1"/>
    </row>
    <row r="315" spans="1:11" ht="15" x14ac:dyDescent="0.25">
      <c r="A315" s="1">
        <v>724</v>
      </c>
      <c r="B315" s="1">
        <v>0.11272909764534456</v>
      </c>
      <c r="C315" s="1"/>
      <c r="D315" s="1">
        <v>724</v>
      </c>
      <c r="E315" s="1">
        <v>9.5725276744119014E-2</v>
      </c>
      <c r="F315" s="1"/>
      <c r="G315" s="1">
        <v>724</v>
      </c>
      <c r="H315" s="1">
        <v>8.5944174337771462E-2</v>
      </c>
      <c r="I315" s="1"/>
      <c r="J315" s="1"/>
      <c r="K315" s="1"/>
    </row>
    <row r="316" spans="1:11" ht="15" x14ac:dyDescent="0.25">
      <c r="A316" s="1">
        <v>726</v>
      </c>
      <c r="B316" s="1">
        <v>0.11068061529815332</v>
      </c>
      <c r="C316" s="1"/>
      <c r="D316" s="1">
        <v>726</v>
      </c>
      <c r="E316" s="1">
        <v>9.4105524184686096E-2</v>
      </c>
      <c r="F316" s="1"/>
      <c r="G316" s="1">
        <v>726</v>
      </c>
      <c r="H316" s="1">
        <v>8.4558563717846646E-2</v>
      </c>
      <c r="I316" s="1"/>
      <c r="J316" s="1"/>
      <c r="K316" s="1"/>
    </row>
    <row r="317" spans="1:11" ht="15" x14ac:dyDescent="0.25">
      <c r="A317" s="1">
        <v>728</v>
      </c>
      <c r="B317" s="1">
        <v>0.10868682591612877</v>
      </c>
      <c r="C317" s="1"/>
      <c r="D317" s="1">
        <v>728</v>
      </c>
      <c r="E317" s="1">
        <v>9.2526826903824744E-2</v>
      </c>
      <c r="F317" s="1"/>
      <c r="G317" s="1">
        <v>728</v>
      </c>
      <c r="H317" s="1">
        <v>8.3206847198147638E-2</v>
      </c>
      <c r="I317" s="1"/>
      <c r="J317" s="1"/>
      <c r="K317" s="1"/>
    </row>
    <row r="318" spans="1:11" ht="15" x14ac:dyDescent="0.25">
      <c r="A318" s="1">
        <v>730</v>
      </c>
      <c r="B318" s="1">
        <v>0.10674590047264532</v>
      </c>
      <c r="C318" s="1"/>
      <c r="D318" s="1">
        <v>730</v>
      </c>
      <c r="E318" s="1">
        <v>9.0987861621990462E-2</v>
      </c>
      <c r="F318" s="1"/>
      <c r="G318" s="1">
        <v>730</v>
      </c>
      <c r="H318" s="1">
        <v>8.1887960866954712E-2</v>
      </c>
      <c r="I318" s="1"/>
      <c r="J318" s="1"/>
      <c r="K318" s="1"/>
    </row>
    <row r="319" spans="1:11" ht="15" x14ac:dyDescent="0.25">
      <c r="A319" s="1">
        <v>732</v>
      </c>
      <c r="B319" s="1">
        <v>0.10485608061322838</v>
      </c>
      <c r="C319" s="1"/>
      <c r="D319" s="1">
        <v>732</v>
      </c>
      <c r="E319" s="1">
        <v>8.9487355216734454E-2</v>
      </c>
      <c r="F319" s="1"/>
      <c r="G319" s="1">
        <v>732</v>
      </c>
      <c r="H319" s="1">
        <v>8.0600880450973023E-2</v>
      </c>
      <c r="I319" s="1"/>
      <c r="J319" s="1"/>
      <c r="K319" s="1"/>
    </row>
    <row r="320" spans="1:11" ht="15" x14ac:dyDescent="0.25">
      <c r="A320" s="1">
        <v>734</v>
      </c>
      <c r="B320" s="1">
        <v>0.10301567569424097</v>
      </c>
      <c r="C320" s="1"/>
      <c r="D320" s="1">
        <v>734</v>
      </c>
      <c r="E320" s="1">
        <v>8.8024082604375553E-2</v>
      </c>
      <c r="F320" s="1"/>
      <c r="G320" s="1">
        <v>734</v>
      </c>
      <c r="H320" s="1">
        <v>7.9344619649218351E-2</v>
      </c>
      <c r="I320" s="1"/>
      <c r="J320" s="1"/>
      <c r="K320" s="1"/>
    </row>
    <row r="321" spans="1:11" ht="15" x14ac:dyDescent="0.25">
      <c r="A321" s="1">
        <v>736</v>
      </c>
      <c r="B321" s="1">
        <v>0.10122305994590963</v>
      </c>
      <c r="C321" s="1"/>
      <c r="D321" s="1">
        <v>736</v>
      </c>
      <c r="E321" s="1">
        <v>8.6596864716305122E-2</v>
      </c>
      <c r="F321" s="1"/>
      <c r="G321" s="1">
        <v>736</v>
      </c>
      <c r="H321" s="1">
        <v>7.811822854252104E-2</v>
      </c>
      <c r="I321" s="1"/>
      <c r="J321" s="1"/>
      <c r="K321" s="1"/>
    </row>
    <row r="322" spans="1:11" ht="15" x14ac:dyDescent="0.25">
      <c r="A322" s="1">
        <v>738</v>
      </c>
      <c r="B322" s="1">
        <v>9.9476669755315217E-2</v>
      </c>
      <c r="C322" s="1"/>
      <c r="D322" s="1">
        <v>738</v>
      </c>
      <c r="E322" s="1">
        <v>8.5204566565775908E-2</v>
      </c>
      <c r="F322" s="1"/>
      <c r="G322" s="1">
        <v>738</v>
      </c>
      <c r="H322" s="1">
        <v>7.6920792075147904E-2</v>
      </c>
      <c r="I322" s="1"/>
      <c r="J322" s="1"/>
      <c r="K322" s="1"/>
    </row>
    <row r="323" spans="1:11" ht="15" x14ac:dyDescent="0.25">
      <c r="A323" s="1">
        <v>740</v>
      </c>
      <c r="B323" s="1">
        <v>9.7775001065017797E-2</v>
      </c>
      <c r="C323" s="1"/>
      <c r="D323" s="1">
        <v>740</v>
      </c>
      <c r="E323" s="1">
        <v>8.3846095401184151E-2</v>
      </c>
      <c r="F323" s="1"/>
      <c r="G323" s="1">
        <v>740</v>
      </c>
      <c r="H323" s="1">
        <v>7.5751428605154936E-2</v>
      </c>
      <c r="I323" s="1"/>
      <c r="J323" s="1"/>
      <c r="K323" s="1"/>
    </row>
    <row r="324" spans="1:11" ht="15" x14ac:dyDescent="0.25">
      <c r="A324" s="1">
        <v>742</v>
      </c>
      <c r="B324" s="1">
        <v>9.6116606882998612E-2</v>
      </c>
      <c r="C324" s="1"/>
      <c r="D324" s="1">
        <v>742</v>
      </c>
      <c r="E324" s="1">
        <v>8.2520398941986928E-2</v>
      </c>
      <c r="F324" s="1"/>
      <c r="G324" s="1">
        <v>742</v>
      </c>
      <c r="H324" s="1">
        <v>7.4609288520273154E-2</v>
      </c>
      <c r="I324" s="1"/>
      <c r="J324" s="1"/>
      <c r="K324" s="1"/>
    </row>
    <row r="325" spans="1:11" ht="15" x14ac:dyDescent="0.25">
      <c r="A325" s="1">
        <v>744</v>
      </c>
      <c r="B325" s="1">
        <v>9.4500094899663267E-2</v>
      </c>
      <c r="C325" s="1"/>
      <c r="D325" s="1">
        <v>744</v>
      </c>
      <c r="E325" s="1">
        <v>8.1226463693551576E-2</v>
      </c>
      <c r="F325" s="1"/>
      <c r="G325" s="1">
        <v>744</v>
      </c>
      <c r="H325" s="1">
        <v>7.3493552916240823E-2</v>
      </c>
      <c r="I325" s="1"/>
      <c r="J325" s="1"/>
      <c r="K325" s="1"/>
    </row>
    <row r="326" spans="1:11" ht="15" x14ac:dyDescent="0.25">
      <c r="A326" s="1">
        <v>746</v>
      </c>
      <c r="B326" s="1">
        <v>9.2924125207717423E-2</v>
      </c>
      <c r="C326" s="1"/>
      <c r="D326" s="1">
        <v>746</v>
      </c>
      <c r="E326" s="1">
        <v>7.9963313337376052E-2</v>
      </c>
      <c r="F326" s="1"/>
      <c r="G326" s="1">
        <v>746</v>
      </c>
      <c r="H326" s="1">
        <v>7.2403432334651185E-2</v>
      </c>
      <c r="I326" s="1"/>
      <c r="J326" s="1"/>
      <c r="K326" s="1"/>
    </row>
    <row r="327" spans="1:11" ht="15" x14ac:dyDescent="0.25">
      <c r="A327" s="1">
        <v>748</v>
      </c>
      <c r="B327" s="1">
        <v>9.1387408120817359E-2</v>
      </c>
      <c r="C327" s="1"/>
      <c r="D327" s="1">
        <v>748</v>
      </c>
      <c r="E327" s="1">
        <v>7.8730007193260398E-2</v>
      </c>
      <c r="F327" s="1"/>
      <c r="G327" s="1">
        <v>748</v>
      </c>
      <c r="H327" s="1">
        <v>7.1338165557512823E-2</v>
      </c>
      <c r="I327" s="1"/>
      <c r="J327" s="1"/>
      <c r="K327" s="1"/>
    </row>
    <row r="328" spans="1:11" ht="15" x14ac:dyDescent="0.25">
      <c r="A328" s="1">
        <v>750</v>
      </c>
      <c r="B328" s="1">
        <v>8.9888702086981298E-2</v>
      </c>
      <c r="C328" s="1"/>
      <c r="D328" s="1">
        <v>750</v>
      </c>
      <c r="E328" s="1">
        <v>7.7525638750153725E-2</v>
      </c>
      <c r="F328" s="1"/>
      <c r="G328" s="1">
        <v>750</v>
      </c>
      <c r="H328" s="1">
        <v>7.0297018455854676E-2</v>
      </c>
      <c r="I328" s="1"/>
      <c r="J328" s="1"/>
      <c r="K328" s="1"/>
    </row>
    <row r="329" spans="1:11" ht="15" x14ac:dyDescent="0.25">
      <c r="A329" s="1">
        <v>752</v>
      </c>
      <c r="B329" s="1">
        <v>8.8426811692868146E-2</v>
      </c>
      <c r="C329" s="1"/>
      <c r="D329" s="1">
        <v>752</v>
      </c>
      <c r="E329" s="1">
        <v>7.6349334262527324E-2</v>
      </c>
      <c r="F329" s="1"/>
      <c r="G329" s="1">
        <v>752</v>
      </c>
      <c r="H329" s="1">
        <v>6.9279282889818106E-2</v>
      </c>
      <c r="I329" s="1"/>
      <c r="J329" s="1"/>
      <c r="K329" s="1"/>
    </row>
    <row r="330" spans="1:11" ht="15" x14ac:dyDescent="0.25">
      <c r="A330" s="1">
        <v>754</v>
      </c>
      <c r="B330" s="1">
        <v>8.7000585755124038E-2</v>
      </c>
      <c r="C330" s="1"/>
      <c r="D330" s="1">
        <v>754</v>
      </c>
      <c r="E330" s="1">
        <v>7.5200251409278995E-2</v>
      </c>
      <c r="F330" s="1"/>
      <c r="G330" s="1">
        <v>754</v>
      </c>
      <c r="H330" s="1">
        <v>6.8284275657817806E-2</v>
      </c>
      <c r="I330" s="1"/>
      <c r="J330" s="1"/>
      <c r="K330" s="1"/>
    </row>
    <row r="331" spans="1:11" ht="15" x14ac:dyDescent="0.25">
      <c r="A331" s="1">
        <v>756</v>
      </c>
      <c r="B331" s="1">
        <v>8.5608915495118065E-2</v>
      </c>
      <c r="C331" s="1"/>
      <c r="D331" s="1">
        <v>756</v>
      </c>
      <c r="E331" s="1">
        <v>7.4077578012273437E-2</v>
      </c>
      <c r="F331" s="1"/>
      <c r="G331" s="1">
        <v>756</v>
      </c>
      <c r="H331" s="1">
        <v>6.7311337492445E-2</v>
      </c>
      <c r="I331" s="1"/>
      <c r="J331" s="1"/>
      <c r="K331" s="1"/>
    </row>
    <row r="332" spans="1:11" ht="15" x14ac:dyDescent="0.25">
      <c r="A332" s="1">
        <v>758</v>
      </c>
      <c r="B332" s="1">
        <v>8.4250732793515914E-2</v>
      </c>
      <c r="C332" s="1"/>
      <c r="D332" s="1">
        <v>758</v>
      </c>
      <c r="E332" s="1">
        <v>7.2980530811783906E-2</v>
      </c>
      <c r="F332" s="1"/>
      <c r="G332" s="1">
        <v>758</v>
      </c>
      <c r="H332" s="1">
        <v>6.6359832100920002E-2</v>
      </c>
      <c r="I332" s="1"/>
      <c r="J332" s="1"/>
      <c r="K332" s="1"/>
    </row>
    <row r="333" spans="1:11" ht="15" x14ac:dyDescent="0.25">
      <c r="A333" s="1">
        <v>760</v>
      </c>
      <c r="B333" s="1">
        <v>8.2925008521241739E-2</v>
      </c>
      <c r="C333" s="1"/>
      <c r="D333" s="1">
        <v>760</v>
      </c>
      <c r="E333" s="1">
        <v>7.1908354296192578E-2</v>
      </c>
      <c r="F333" s="1"/>
      <c r="G333" s="1">
        <v>760</v>
      </c>
      <c r="H333" s="1">
        <v>6.5429145247982823E-2</v>
      </c>
      <c r="I333" s="1"/>
      <c r="J333" s="1"/>
      <c r="K333" s="1"/>
    </row>
    <row r="334" spans="1:11" ht="15" x14ac:dyDescent="0.25">
      <c r="A334" s="1">
        <v>762</v>
      </c>
      <c r="B334" s="1">
        <v>8.163075094352068E-2</v>
      </c>
      <c r="C334" s="1"/>
      <c r="D334" s="1">
        <v>762</v>
      </c>
      <c r="E334" s="1">
        <v>7.0860319583441633E-2</v>
      </c>
      <c r="F334" s="1"/>
      <c r="G334" s="1">
        <v>762</v>
      </c>
      <c r="H334" s="1">
        <v>6.451868387923021E-2</v>
      </c>
      <c r="I334" s="1"/>
      <c r="J334" s="1"/>
      <c r="K334" s="1"/>
    </row>
    <row r="335" spans="1:11" ht="15" x14ac:dyDescent="0.25">
      <c r="A335" s="1">
        <v>764</v>
      </c>
      <c r="B335" s="1">
        <v>8.0367004193797498E-2</v>
      </c>
      <c r="C335" s="1"/>
      <c r="D335" s="1">
        <v>764</v>
      </c>
      <c r="E335" s="1">
        <v>6.9835723351839407E-2</v>
      </c>
      <c r="F335" s="1"/>
      <c r="G335" s="1">
        <v>764</v>
      </c>
      <c r="H335" s="1">
        <v>6.3627875282989854E-2</v>
      </c>
      <c r="I335" s="1"/>
      <c r="J335" s="1"/>
      <c r="K335" s="1"/>
    </row>
    <row r="336" spans="1:11" ht="15" x14ac:dyDescent="0.25">
      <c r="A336" s="1">
        <v>766</v>
      </c>
      <c r="B336" s="1">
        <v>7.9132846814456315E-2</v>
      </c>
      <c r="C336" s="1"/>
      <c r="D336" s="1">
        <v>766</v>
      </c>
      <c r="E336" s="1">
        <v>6.883388681792868E-2</v>
      </c>
      <c r="F336" s="1"/>
      <c r="G336" s="1">
        <v>766</v>
      </c>
      <c r="H336" s="1">
        <v>6.2756166288924109E-2</v>
      </c>
      <c r="I336" s="1"/>
      <c r="J336" s="1"/>
      <c r="K336" s="1"/>
    </row>
    <row r="337" spans="1:11" ht="15" x14ac:dyDescent="0.25">
      <c r="A337" s="1">
        <v>768</v>
      </c>
      <c r="B337" s="1">
        <v>7.7927390361388738E-2</v>
      </c>
      <c r="C337" s="1"/>
      <c r="D337" s="1">
        <v>768</v>
      </c>
      <c r="E337" s="1">
        <v>6.7854154759232288E-2</v>
      </c>
      <c r="F337" s="1"/>
      <c r="G337" s="1">
        <v>768</v>
      </c>
      <c r="H337" s="1">
        <v>6.1903022501633154E-2</v>
      </c>
      <c r="I337" s="1"/>
      <c r="J337" s="1"/>
      <c r="K337" s="1"/>
    </row>
    <row r="338" spans="1:11" ht="15" x14ac:dyDescent="0.25">
      <c r="A338" s="1">
        <v>770</v>
      </c>
      <c r="B338" s="1">
        <v>7.6749778069566732E-2</v>
      </c>
      <c r="C338" s="1"/>
      <c r="D338" s="1">
        <v>770</v>
      </c>
      <c r="E338" s="1">
        <v>6.6895894579798609E-2</v>
      </c>
      <c r="F338" s="1"/>
      <c r="G338" s="1">
        <v>770</v>
      </c>
      <c r="H338" s="1">
        <v>6.106792756762236E-2</v>
      </c>
      <c r="I338" s="1"/>
      <c r="J338" s="1"/>
      <c r="K338" s="1"/>
    </row>
    <row r="339" spans="1:11" ht="15" x14ac:dyDescent="0.25">
      <c r="A339" s="1">
        <v>772</v>
      </c>
      <c r="B339" s="1">
        <v>7.5599183576892881E-2</v>
      </c>
      <c r="C339" s="1"/>
      <c r="D339" s="1">
        <v>772</v>
      </c>
      <c r="E339" s="1">
        <v>6.5958495416556739E-2</v>
      </c>
      <c r="F339" s="1"/>
      <c r="G339" s="1">
        <v>772</v>
      </c>
      <c r="H339" s="1">
        <v>6.0250382474066888E-2</v>
      </c>
      <c r="I339" s="1"/>
      <c r="J339" s="1"/>
      <c r="K339" s="1"/>
    </row>
    <row r="340" spans="1:11" ht="15" x14ac:dyDescent="0.25">
      <c r="A340" s="1">
        <v>774</v>
      </c>
      <c r="B340" s="1">
        <v>7.4474809703722E-2</v>
      </c>
      <c r="C340" s="1"/>
      <c r="D340" s="1">
        <v>774</v>
      </c>
      <c r="E340" s="1">
        <v>6.5041367284587093E-2</v>
      </c>
      <c r="F340" s="1"/>
      <c r="G340" s="1">
        <v>774</v>
      </c>
      <c r="H340" s="1">
        <v>5.9449904877891924E-2</v>
      </c>
      <c r="I340" s="1"/>
      <c r="J340" s="1"/>
      <c r="K340" s="1"/>
    </row>
    <row r="341" spans="1:11" ht="15" x14ac:dyDescent="0.25">
      <c r="A341" s="1">
        <v>776</v>
      </c>
      <c r="B341" s="1">
        <v>7.3375887285543895E-2</v>
      </c>
      <c r="C341" s="1"/>
      <c r="D341" s="1">
        <v>776</v>
      </c>
      <c r="E341" s="1">
        <v>6.4143940259507981E-2</v>
      </c>
      <c r="F341" s="1"/>
      <c r="G341" s="1">
        <v>776</v>
      </c>
      <c r="H341" s="1">
        <v>5.8666028463751241E-2</v>
      </c>
      <c r="I341" s="1"/>
      <c r="J341" s="1"/>
      <c r="K341" s="1"/>
    </row>
    <row r="342" spans="1:11" ht="15" x14ac:dyDescent="0.25">
      <c r="A342" s="1">
        <v>778</v>
      </c>
      <c r="B342" s="1">
        <v>7.2301674056435505E-2</v>
      </c>
      <c r="C342" s="1"/>
      <c r="D342" s="1">
        <v>778</v>
      </c>
      <c r="E342" s="1">
        <v>6.3265663695257657E-2</v>
      </c>
      <c r="F342" s="1"/>
      <c r="G342" s="1">
        <v>778</v>
      </c>
      <c r="H342" s="1">
        <v>5.7898302329560947E-2</v>
      </c>
      <c r="I342" s="1"/>
      <c r="J342" s="1"/>
      <c r="K342" s="1"/>
    </row>
    <row r="343" spans="1:11" ht="15" x14ac:dyDescent="0.25">
      <c r="A343" s="1">
        <v>780</v>
      </c>
      <c r="B343" s="1">
        <v>7.1251453580989943E-2</v>
      </c>
      <c r="C343" s="1"/>
      <c r="D343" s="1">
        <v>780</v>
      </c>
      <c r="E343" s="1">
        <v>6.2406005475630688E-2</v>
      </c>
      <c r="F343" s="1"/>
      <c r="G343" s="1">
        <v>780</v>
      </c>
      <c r="H343" s="1">
        <v>5.7146290398309874E-2</v>
      </c>
      <c r="I343" s="1"/>
      <c r="J343" s="1"/>
      <c r="K343" s="1"/>
    </row>
    <row r="344" spans="1:11" ht="15" x14ac:dyDescent="0.25">
      <c r="A344" s="1">
        <v>782</v>
      </c>
      <c r="B344" s="1">
        <v>7.0224534232516067E-2</v>
      </c>
      <c r="C344" s="1"/>
      <c r="D344" s="1">
        <v>782</v>
      </c>
      <c r="E344" s="1">
        <v>6.1564451298011802E-2</v>
      </c>
      <c r="F344" s="1"/>
      <c r="G344" s="1">
        <v>782</v>
      </c>
      <c r="H344" s="1">
        <v>5.6409570854926483E-2</v>
      </c>
      <c r="I344" s="1"/>
      <c r="J344" s="1"/>
      <c r="K344" s="1"/>
    </row>
    <row r="345" spans="1:11" ht="15" x14ac:dyDescent="0.25">
      <c r="A345" s="1">
        <v>784</v>
      </c>
      <c r="B345" s="1">
        <v>6.922024821543693E-2</v>
      </c>
      <c r="C345" s="1"/>
      <c r="D345" s="1">
        <v>784</v>
      </c>
      <c r="E345" s="1">
        <v>6.0740503987821381E-2</v>
      </c>
      <c r="F345" s="1"/>
      <c r="G345" s="1">
        <v>784</v>
      </c>
      <c r="H345" s="1">
        <v>5.5687735607048205E-2</v>
      </c>
      <c r="I345" s="1"/>
      <c r="J345" s="1"/>
      <c r="K345" s="1"/>
    </row>
    <row r="346" spans="1:11" ht="15" x14ac:dyDescent="0.25">
      <c r="A346" s="1">
        <v>786</v>
      </c>
      <c r="B346" s="1">
        <v>6.8237950629850053E-2</v>
      </c>
      <c r="C346" s="1"/>
      <c r="D346" s="1">
        <v>786</v>
      </c>
      <c r="E346" s="1">
        <v>5.9933682842259639E-2</v>
      </c>
      <c r="F346" s="1"/>
      <c r="G346" s="1">
        <v>786</v>
      </c>
      <c r="H346" s="1">
        <v>5.4980389768587545E-2</v>
      </c>
      <c r="I346" s="1"/>
      <c r="J346" s="1"/>
      <c r="K346" s="1"/>
    </row>
    <row r="347" spans="1:11" ht="15" x14ac:dyDescent="0.25">
      <c r="A347" s="1">
        <v>788</v>
      </c>
      <c r="B347" s="1">
        <v>6.7277018576367253E-2</v>
      </c>
      <c r="C347" s="1"/>
      <c r="D347" s="1">
        <v>788</v>
      </c>
      <c r="E347" s="1">
        <v>5.9143523001994436E-2</v>
      </c>
      <c r="F347" s="1"/>
      <c r="G347" s="1">
        <v>788</v>
      </c>
      <c r="H347" s="1">
        <v>5.428715116504812E-2</v>
      </c>
      <c r="I347" s="1"/>
      <c r="J347" s="1"/>
      <c r="K347" s="1"/>
    </row>
    <row r="348" spans="1:11" ht="15" x14ac:dyDescent="0.25">
      <c r="A348" s="1">
        <v>790</v>
      </c>
      <c r="B348" s="1">
        <v>6.6336850299382077E-2</v>
      </c>
      <c r="C348" s="1"/>
      <c r="D348" s="1">
        <v>790</v>
      </c>
      <c r="E348" s="1">
        <v>5.8369574849517547E-2</v>
      </c>
      <c r="F348" s="1"/>
      <c r="G348" s="1">
        <v>790</v>
      </c>
      <c r="H348" s="1">
        <v>5.3607649859596762E-2</v>
      </c>
      <c r="I348" s="1"/>
      <c r="J348" s="1"/>
      <c r="K348" s="1"/>
    </row>
    <row r="349" spans="1:11" ht="15" x14ac:dyDescent="0.25">
      <c r="A349" s="1">
        <v>792</v>
      </c>
      <c r="B349" s="1">
        <v>6.5416864367033201E-2</v>
      </c>
      <c r="C349" s="1"/>
      <c r="D349" s="1">
        <v>792</v>
      </c>
      <c r="E349" s="1">
        <v>5.7611403432945907E-2</v>
      </c>
      <c r="F349" s="1"/>
      <c r="G349" s="1">
        <v>792</v>
      </c>
      <c r="H349" s="1">
        <v>5.2941527698936341E-2</v>
      </c>
      <c r="I349" s="1"/>
      <c r="J349" s="1"/>
      <c r="K349" s="1"/>
    </row>
    <row r="350" spans="1:11" ht="15" x14ac:dyDescent="0.25">
      <c r="A350" s="1">
        <v>794</v>
      </c>
      <c r="B350" s="1">
        <v>6.4516498886188156E-2</v>
      </c>
      <c r="C350" s="1"/>
      <c r="D350" s="1">
        <v>794</v>
      </c>
      <c r="E350" s="1">
        <v>5.6868587914099766E-2</v>
      </c>
      <c r="F350" s="1"/>
      <c r="G350" s="1">
        <v>794</v>
      </c>
      <c r="H350" s="1">
        <v>5.2288437878084126E-2</v>
      </c>
      <c r="I350" s="1"/>
      <c r="J350" s="1"/>
      <c r="K350" s="1"/>
    </row>
    <row r="351" spans="1:11" ht="15" x14ac:dyDescent="0.25">
      <c r="A351" s="1">
        <v>796</v>
      </c>
      <c r="B351" s="1">
        <v>6.3635210750872528E-2</v>
      </c>
      <c r="C351" s="1"/>
      <c r="D351" s="1">
        <v>796</v>
      </c>
      <c r="E351" s="1">
        <v>5.6140721039758423E-2</v>
      </c>
      <c r="F351" s="1"/>
      <c r="G351" s="1">
        <v>796</v>
      </c>
      <c r="H351" s="1">
        <v>5.1648044523188941E-2</v>
      </c>
      <c r="I351" s="1"/>
      <c r="J351" s="1"/>
      <c r="K351" s="1"/>
    </row>
    <row r="352" spans="1:11" ht="15" x14ac:dyDescent="0.25">
      <c r="A352" s="1">
        <v>798</v>
      </c>
      <c r="B352" s="1">
        <v>6.2772474922607402E-2</v>
      </c>
      <c r="C352" s="1"/>
      <c r="D352" s="1">
        <v>798</v>
      </c>
      <c r="E352" s="1">
        <v>5.5427408635030373E-2</v>
      </c>
      <c r="F352" s="1"/>
      <c r="G352" s="1">
        <v>798</v>
      </c>
      <c r="H352" s="1">
        <v>5.1020022291576539E-2</v>
      </c>
      <c r="I352" s="1"/>
      <c r="J352" s="1"/>
      <c r="K352" s="1"/>
    </row>
    <row r="353" spans="1:11" ht="15" x14ac:dyDescent="0.25">
      <c r="A353" s="1">
        <v>800</v>
      </c>
      <c r="B353" s="1">
        <v>6.1927783741231535E-2</v>
      </c>
      <c r="C353" s="1"/>
      <c r="D353" s="1">
        <v>800</v>
      </c>
      <c r="E353" s="1">
        <v>5.4728269117838568E-2</v>
      </c>
      <c r="F353" s="1"/>
      <c r="G353" s="1">
        <v>800</v>
      </c>
      <c r="H353" s="1">
        <v>5.0404055988239271E-2</v>
      </c>
      <c r="I353" s="1"/>
      <c r="J353" s="1"/>
      <c r="K353" s="1"/>
    </row>
  </sheetData>
  <mergeCells count="3">
    <mergeCell ref="A1:B1"/>
    <mergeCell ref="D1:E1"/>
    <mergeCell ref="G1:H1"/>
  </mergeCells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3698-510A-44E8-8428-435579A4C59E}">
  <dimension ref="A1:K353"/>
  <sheetViews>
    <sheetView workbookViewId="0">
      <selection activeCell="K12" sqref="K12"/>
    </sheetView>
  </sheetViews>
  <sheetFormatPr defaultRowHeight="14.25" x14ac:dyDescent="0.2"/>
  <cols>
    <col min="1" max="1" width="19.25" customWidth="1"/>
    <col min="2" max="2" width="20.125" customWidth="1"/>
    <col min="4" max="4" width="18.25" customWidth="1"/>
    <col min="5" max="5" width="20.375" customWidth="1"/>
    <col min="7" max="7" width="18.75" customWidth="1"/>
    <col min="8" max="8" width="19.375" customWidth="1"/>
    <col min="10" max="10" width="10.375" customWidth="1"/>
    <col min="11" max="11" width="25" customWidth="1"/>
  </cols>
  <sheetData>
    <row r="1" spans="1:11" ht="15" x14ac:dyDescent="0.25">
      <c r="A1" s="8" t="s">
        <v>102</v>
      </c>
      <c r="B1" s="8"/>
      <c r="C1" s="1"/>
      <c r="D1" s="8" t="s">
        <v>103</v>
      </c>
      <c r="E1" s="8"/>
      <c r="F1" s="1"/>
      <c r="G1" s="8" t="s">
        <v>104</v>
      </c>
      <c r="H1" s="8"/>
      <c r="I1" s="1"/>
      <c r="J1" s="1"/>
      <c r="K1" s="1" t="s">
        <v>48</v>
      </c>
    </row>
    <row r="2" spans="1:11" ht="15" x14ac:dyDescent="0.25">
      <c r="A2" s="1" t="s">
        <v>12</v>
      </c>
      <c r="B2" s="1" t="s">
        <v>64</v>
      </c>
      <c r="C2" s="1"/>
      <c r="D2" s="1" t="s">
        <v>12</v>
      </c>
      <c r="E2" s="1" t="s">
        <v>64</v>
      </c>
      <c r="F2" s="1"/>
      <c r="G2" s="1" t="s">
        <v>12</v>
      </c>
      <c r="H2" s="1" t="s">
        <v>64</v>
      </c>
      <c r="I2" s="1"/>
      <c r="J2" s="1" t="s">
        <v>99</v>
      </c>
      <c r="K2" s="1">
        <v>2.6744355389215388</v>
      </c>
    </row>
    <row r="3" spans="1:11" ht="15" x14ac:dyDescent="0.25">
      <c r="A3" s="1">
        <v>100</v>
      </c>
      <c r="B3" s="1">
        <v>1.6569180904417724E-3</v>
      </c>
      <c r="C3" s="1"/>
      <c r="D3" s="1">
        <v>100</v>
      </c>
      <c r="E3" s="1">
        <v>1.2189283774979298E-3</v>
      </c>
      <c r="F3" s="1"/>
      <c r="G3" s="1">
        <v>100</v>
      </c>
      <c r="H3" s="1">
        <v>9.2788160547674359E-4</v>
      </c>
      <c r="I3" s="1"/>
      <c r="J3" s="1" t="s">
        <v>100</v>
      </c>
      <c r="K3" s="1">
        <v>2.6744355389215388</v>
      </c>
    </row>
    <row r="4" spans="1:11" ht="15" x14ac:dyDescent="0.25">
      <c r="A4" s="1">
        <v>102</v>
      </c>
      <c r="B4" s="1">
        <v>1.7574394583593778E-3</v>
      </c>
      <c r="C4" s="1"/>
      <c r="D4" s="1">
        <v>102</v>
      </c>
      <c r="E4" s="1">
        <v>1.2931100838681209E-3</v>
      </c>
      <c r="F4" s="1"/>
      <c r="G4" s="1">
        <v>102</v>
      </c>
      <c r="H4" s="1">
        <v>9.8442618009475513E-4</v>
      </c>
      <c r="I4" s="1"/>
      <c r="J4" s="1" t="s">
        <v>101</v>
      </c>
      <c r="K4" s="1">
        <v>2.6744355389215388</v>
      </c>
    </row>
    <row r="5" spans="1:11" ht="15" x14ac:dyDescent="0.25">
      <c r="A5" s="1">
        <v>104</v>
      </c>
      <c r="B5" s="1">
        <v>1.862794439958626E-3</v>
      </c>
      <c r="C5" s="1"/>
      <c r="D5" s="1">
        <v>104</v>
      </c>
      <c r="E5" s="1">
        <v>1.3708837132738738E-3</v>
      </c>
      <c r="F5" s="1"/>
      <c r="G5" s="1">
        <v>104</v>
      </c>
      <c r="H5" s="1">
        <v>1.0437168926175078E-3</v>
      </c>
      <c r="I5" s="1"/>
      <c r="J5" s="1"/>
      <c r="K5" s="1"/>
    </row>
    <row r="6" spans="1:11" ht="15" x14ac:dyDescent="0.25">
      <c r="A6" s="1">
        <v>106</v>
      </c>
      <c r="B6" s="1">
        <v>1.9732031023269592E-3</v>
      </c>
      <c r="C6" s="1"/>
      <c r="D6" s="1">
        <v>106</v>
      </c>
      <c r="E6" s="1">
        <v>1.4524148861558839E-3</v>
      </c>
      <c r="F6" s="1"/>
      <c r="G6" s="1">
        <v>106</v>
      </c>
      <c r="H6" s="1">
        <v>1.1058810720838697E-3</v>
      </c>
      <c r="I6" s="1"/>
      <c r="J6" s="1"/>
      <c r="K6" s="1"/>
    </row>
    <row r="7" spans="1:11" ht="15" x14ac:dyDescent="0.25">
      <c r="A7" s="1">
        <v>108</v>
      </c>
      <c r="B7" s="1">
        <v>2.0888977533878306E-3</v>
      </c>
      <c r="C7" s="1"/>
      <c r="D7" s="1">
        <v>108</v>
      </c>
      <c r="E7" s="1">
        <v>1.5378785660572492E-3</v>
      </c>
      <c r="F7" s="1"/>
      <c r="G7" s="1">
        <v>108</v>
      </c>
      <c r="H7" s="1">
        <v>1.1710532768400839E-3</v>
      </c>
      <c r="I7" s="1"/>
      <c r="J7" s="1"/>
      <c r="K7" s="1"/>
    </row>
    <row r="8" spans="1:11" ht="15" x14ac:dyDescent="0.25">
      <c r="A8" s="1">
        <v>110</v>
      </c>
      <c r="B8" s="1">
        <v>2.2101237252283301E-3</v>
      </c>
      <c r="C8" s="1"/>
      <c r="D8" s="1">
        <v>110</v>
      </c>
      <c r="E8" s="1">
        <v>1.6274596673465647E-3</v>
      </c>
      <c r="F8" s="1"/>
      <c r="G8" s="1">
        <v>110</v>
      </c>
      <c r="H8" s="1">
        <v>1.2393757683756279E-3</v>
      </c>
      <c r="I8" s="1"/>
      <c r="J8" s="1"/>
      <c r="K8" s="1"/>
    </row>
    <row r="9" spans="1:11" ht="15" x14ac:dyDescent="0.25">
      <c r="A9" s="1">
        <v>112</v>
      </c>
      <c r="B9" s="1">
        <v>2.3371402126676211E-3</v>
      </c>
      <c r="C9" s="1"/>
      <c r="D9" s="1">
        <v>112</v>
      </c>
      <c r="E9" s="1">
        <v>1.7213537067036766E-3</v>
      </c>
      <c r="F9" s="1"/>
      <c r="G9" s="1">
        <v>112</v>
      </c>
      <c r="H9" s="1">
        <v>1.3109990196323862E-3</v>
      </c>
      <c r="I9" s="1"/>
      <c r="J9" s="1"/>
      <c r="K9" s="1"/>
    </row>
    <row r="10" spans="1:11" ht="15" x14ac:dyDescent="0.25">
      <c r="A10" s="1">
        <v>114</v>
      </c>
      <c r="B10" s="1">
        <v>2.4702211714586753E-3</v>
      </c>
      <c r="C10" s="1"/>
      <c r="D10" s="1">
        <v>114</v>
      </c>
      <c r="E10" s="1">
        <v>1.8197675019613335E-3</v>
      </c>
      <c r="F10" s="1"/>
      <c r="G10" s="1">
        <v>114</v>
      </c>
      <c r="H10" s="1">
        <v>1.3860822606365231E-3</v>
      </c>
      <c r="I10" s="1"/>
      <c r="J10" s="1"/>
      <c r="K10" s="1"/>
    </row>
    <row r="11" spans="1:11" ht="15" x14ac:dyDescent="0.25">
      <c r="A11" s="1">
        <v>116</v>
      </c>
      <c r="B11" s="1">
        <v>2.6096562809211354E-3</v>
      </c>
      <c r="C11" s="1"/>
      <c r="D11" s="1">
        <v>116</v>
      </c>
      <c r="E11" s="1">
        <v>1.9229199221786342E-3</v>
      </c>
      <c r="F11" s="1"/>
      <c r="G11" s="1">
        <v>116</v>
      </c>
      <c r="H11" s="1">
        <v>1.4647940645544644E-3</v>
      </c>
      <c r="I11" s="1"/>
      <c r="J11" s="1"/>
      <c r="K11" s="1"/>
    </row>
    <row r="12" spans="1:11" ht="15" x14ac:dyDescent="0.25">
      <c r="A12" s="1">
        <v>118</v>
      </c>
      <c r="B12" s="1">
        <v>2.7557519762013705E-3</v>
      </c>
      <c r="C12" s="1"/>
      <c r="D12" s="1">
        <v>118</v>
      </c>
      <c r="E12" s="1">
        <v>2.031042693208196E-3</v>
      </c>
      <c r="F12" s="1"/>
      <c r="G12" s="1">
        <v>118</v>
      </c>
      <c r="H12" s="1">
        <v>1.547312977571158E-3</v>
      </c>
      <c r="I12" s="1"/>
      <c r="J12" s="1"/>
      <c r="K12" s="1"/>
    </row>
    <row r="13" spans="1:11" ht="15" x14ac:dyDescent="0.25">
      <c r="A13" s="1">
        <v>120</v>
      </c>
      <c r="B13" s="1">
        <v>2.9088325558187522E-3</v>
      </c>
      <c r="C13" s="1"/>
      <c r="D13" s="1">
        <v>120</v>
      </c>
      <c r="E13" s="1">
        <v>2.1443812633725745E-3</v>
      </c>
      <c r="F13" s="1"/>
      <c r="G13" s="1">
        <v>120</v>
      </c>
      <c r="H13" s="1">
        <v>1.633828196284437E-3</v>
      </c>
      <c r="I13" s="1"/>
      <c r="J13" s="1"/>
      <c r="K13" s="1"/>
    </row>
    <row r="14" spans="1:11" ht="15" x14ac:dyDescent="0.25">
      <c r="A14" s="1">
        <v>122</v>
      </c>
      <c r="B14" s="1">
        <v>3.0692413706560062E-3</v>
      </c>
      <c r="C14" s="1"/>
      <c r="D14" s="1">
        <v>122</v>
      </c>
      <c r="E14" s="1">
        <v>2.2631957343065556E-3</v>
      </c>
      <c r="F14" s="1"/>
      <c r="G14" s="1">
        <v>122</v>
      </c>
      <c r="H14" s="1">
        <v>1.7245402966646894E-3</v>
      </c>
      <c r="I14" s="1"/>
      <c r="J14" s="1"/>
      <c r="K14" s="1"/>
    </row>
    <row r="15" spans="1:11" ht="15" x14ac:dyDescent="0.25">
      <c r="A15" s="1">
        <v>124</v>
      </c>
      <c r="B15" s="1">
        <v>3.2373421011019365E-3</v>
      </c>
      <c r="C15" s="1"/>
      <c r="D15" s="1">
        <v>124</v>
      </c>
      <c r="E15" s="1">
        <v>2.387761862479576E-3</v>
      </c>
      <c r="F15" s="1"/>
      <c r="G15" s="1">
        <v>124</v>
      </c>
      <c r="H15" s="1">
        <v>1.8196620190040758E-3</v>
      </c>
      <c r="I15" s="1"/>
      <c r="J15" s="1"/>
      <c r="K15" s="1"/>
    </row>
    <row r="16" spans="1:11" ht="15" x14ac:dyDescent="0.25">
      <c r="A16" s="1">
        <v>126</v>
      </c>
      <c r="B16" s="1">
        <v>3.413520129649017E-3</v>
      </c>
      <c r="C16" s="1"/>
      <c r="D16" s="1">
        <v>126</v>
      </c>
      <c r="E16" s="1">
        <v>2.5183721374274493E-3</v>
      </c>
      <c r="F16" s="1"/>
      <c r="G16" s="1">
        <v>126</v>
      </c>
      <c r="H16" s="1">
        <v>1.91941911368676E-3</v>
      </c>
      <c r="I16" s="1"/>
      <c r="J16" s="1"/>
      <c r="K16" s="1"/>
    </row>
    <row r="17" spans="1:11" ht="15" x14ac:dyDescent="0.25">
      <c r="A17" s="1">
        <v>128</v>
      </c>
      <c r="B17" s="1">
        <v>3.598184016913919E-3</v>
      </c>
      <c r="C17" s="1"/>
      <c r="D17" s="1">
        <v>128</v>
      </c>
      <c r="E17" s="1">
        <v>2.655336943280906E-3</v>
      </c>
      <c r="F17" s="1"/>
      <c r="G17" s="1">
        <v>128</v>
      </c>
      <c r="H17" s="1">
        <v>2.0240512530984578E-3</v>
      </c>
      <c r="I17" s="1"/>
      <c r="J17" s="1"/>
      <c r="K17" s="1"/>
    </row>
    <row r="18" spans="1:11" ht="15" x14ac:dyDescent="0.25">
      <c r="A18" s="1">
        <v>130</v>
      </c>
      <c r="B18" s="1">
        <v>3.7917670897817946E-3</v>
      </c>
      <c r="C18" s="1"/>
      <c r="D18" s="1">
        <v>130</v>
      </c>
      <c r="E18" s="1">
        <v>2.7989858108128374E-3</v>
      </c>
      <c r="F18" s="1"/>
      <c r="G18" s="1">
        <v>130</v>
      </c>
      <c r="H18" s="1">
        <v>2.1338130154688884E-3</v>
      </c>
      <c r="I18" s="1"/>
      <c r="J18" s="1"/>
      <c r="K18" s="1"/>
    </row>
    <row r="19" spans="1:11" ht="15" x14ac:dyDescent="0.25">
      <c r="A19" s="1">
        <v>132</v>
      </c>
      <c r="B19" s="1">
        <v>3.9947291511531757E-3</v>
      </c>
      <c r="C19" s="1"/>
      <c r="D19" s="1">
        <v>132</v>
      </c>
      <c r="E19" s="1">
        <v>2.9496687678981504E-3</v>
      </c>
      <c r="F19" s="1"/>
      <c r="G19" s="1">
        <v>132</v>
      </c>
      <c r="H19" s="1">
        <v>2.24897494703169E-3</v>
      </c>
      <c r="I19" s="1"/>
      <c r="J19" s="1"/>
      <c r="K19" s="1"/>
    </row>
    <row r="20" spans="1:11" ht="15" x14ac:dyDescent="0.25">
      <c r="A20" s="1">
        <v>134</v>
      </c>
      <c r="B20" s="1">
        <v>4.2075583216683032E-3</v>
      </c>
      <c r="C20" s="1"/>
      <c r="D20" s="1">
        <v>134</v>
      </c>
      <c r="E20" s="1">
        <v>3.107757797052968E-3</v>
      </c>
      <c r="F20" s="1"/>
      <c r="G20" s="1">
        <v>134</v>
      </c>
      <c r="H20" s="1">
        <v>2.3698247095039759E-3</v>
      </c>
      <c r="I20" s="1"/>
      <c r="J20" s="1"/>
      <c r="K20" s="1"/>
    </row>
    <row r="21" spans="1:11" ht="15" x14ac:dyDescent="0.25">
      <c r="A21" s="1">
        <v>136</v>
      </c>
      <c r="B21" s="1">
        <v>4.4307730247423738E-3</v>
      </c>
      <c r="C21" s="1"/>
      <c r="D21" s="1">
        <v>136</v>
      </c>
      <c r="E21" s="1">
        <v>3.2736484095494678E-3</v>
      </c>
      <c r="F21" s="1"/>
      <c r="G21" s="1">
        <v>136</v>
      </c>
      <c r="H21" s="1">
        <v>2.4966683205636109E-3</v>
      </c>
      <c r="I21" s="1"/>
      <c r="J21" s="1"/>
      <c r="K21" s="1"/>
    </row>
    <row r="22" spans="1:11" ht="15" x14ac:dyDescent="0.25">
      <c r="A22" s="1">
        <v>138</v>
      </c>
      <c r="B22" s="1">
        <v>4.6649241273042374E-3</v>
      </c>
      <c r="C22" s="1"/>
      <c r="D22" s="1">
        <v>138</v>
      </c>
      <c r="E22" s="1">
        <v>3.4477613465355716E-3</v>
      </c>
      <c r="F22" s="1"/>
      <c r="G22" s="1">
        <v>138</v>
      </c>
      <c r="H22" s="1">
        <v>2.6298314957887703E-3</v>
      </c>
      <c r="I22" s="1"/>
      <c r="J22" s="1"/>
      <c r="K22" s="1"/>
    </row>
    <row r="23" spans="1:11" ht="15" x14ac:dyDescent="0.25">
      <c r="A23" s="1">
        <v>140</v>
      </c>
      <c r="B23" s="1">
        <v>4.9105972498106887E-3</v>
      </c>
      <c r="C23" s="1"/>
      <c r="D23" s="1">
        <v>140</v>
      </c>
      <c r="E23" s="1">
        <v>3.6305444186092162E-3</v>
      </c>
      <c r="F23" s="1"/>
      <c r="G23" s="1">
        <v>140</v>
      </c>
      <c r="H23" s="1">
        <v>2.76966110136323E-3</v>
      </c>
      <c r="I23" s="1"/>
      <c r="J23" s="1"/>
      <c r="K23" s="1"/>
    </row>
    <row r="24" spans="1:11" ht="15" x14ac:dyDescent="0.25">
      <c r="A24" s="1">
        <v>142</v>
      </c>
      <c r="B24" s="1">
        <v>5.1684152603844735E-3</v>
      </c>
      <c r="C24" s="1"/>
      <c r="D24" s="1">
        <v>142</v>
      </c>
      <c r="E24" s="1">
        <v>3.8224744964457935E-3</v>
      </c>
      <c r="F24" s="1"/>
      <c r="G24" s="1">
        <v>142</v>
      </c>
      <c r="H24" s="1">
        <v>2.9165267277893037E-3</v>
      </c>
      <c r="I24" s="1"/>
      <c r="J24" s="1"/>
      <c r="K24" s="1"/>
    </row>
    <row r="25" spans="1:11" ht="15" x14ac:dyDescent="0.25">
      <c r="A25" s="1">
        <v>144</v>
      </c>
      <c r="B25" s="1">
        <v>5.4390409693757524E-3</v>
      </c>
      <c r="C25" s="1"/>
      <c r="D25" s="1">
        <v>144</v>
      </c>
      <c r="E25" s="1">
        <v>4.0240596663282391E-3</v>
      </c>
      <c r="F25" s="1"/>
      <c r="G25" s="1">
        <v>144</v>
      </c>
      <c r="H25" s="1">
        <v>3.070822395922268E-3</v>
      </c>
      <c r="I25" s="1"/>
      <c r="J25" s="1"/>
      <c r="K25" s="1"/>
    </row>
    <row r="26" spans="1:11" ht="15" x14ac:dyDescent="0.25">
      <c r="A26" s="1">
        <v>146</v>
      </c>
      <c r="B26" s="1">
        <v>5.7231800421807533E-3</v>
      </c>
      <c r="C26" s="1"/>
      <c r="D26" s="1">
        <v>146</v>
      </c>
      <c r="E26" s="1">
        <v>4.2358415658326765E-3</v>
      </c>
      <c r="F26" s="1"/>
      <c r="G26" s="1">
        <v>146</v>
      </c>
      <c r="H26" s="1">
        <v>3.2329684077732068E-3</v>
      </c>
      <c r="I26" s="1"/>
      <c r="J26" s="1"/>
      <c r="K26" s="1"/>
    </row>
    <row r="27" spans="1:11" ht="15" x14ac:dyDescent="0.25">
      <c r="A27" s="1">
        <v>148</v>
      </c>
      <c r="B27" s="1">
        <v>6.0215841499221545E-3</v>
      </c>
      <c r="C27" s="1"/>
      <c r="D27" s="1">
        <v>148</v>
      </c>
      <c r="E27" s="1">
        <v>4.458397916478396E-3</v>
      </c>
      <c r="F27" s="1"/>
      <c r="G27" s="1">
        <v>148</v>
      </c>
      <c r="H27" s="1">
        <v>3.403413355855589E-3</v>
      </c>
      <c r="I27" s="1"/>
      <c r="J27" s="1"/>
      <c r="K27" s="1"/>
    </row>
    <row r="28" spans="1:11" ht="15" x14ac:dyDescent="0.25">
      <c r="A28" s="1">
        <v>150</v>
      </c>
      <c r="B28" s="1">
        <v>6.335054379491889E-3</v>
      </c>
      <c r="C28" s="1"/>
      <c r="D28" s="1">
        <v>150</v>
      </c>
      <c r="E28" s="1">
        <v>4.6923452718752312E-3</v>
      </c>
      <c r="F28" s="1"/>
      <c r="G28" s="1">
        <v>150</v>
      </c>
      <c r="H28" s="1">
        <v>3.5826363062848587E-3</v>
      </c>
      <c r="I28" s="1"/>
      <c r="J28" s="1"/>
      <c r="K28" s="1"/>
    </row>
    <row r="29" spans="1:11" ht="15" x14ac:dyDescent="0.25">
      <c r="A29" s="1">
        <v>152</v>
      </c>
      <c r="B29" s="1">
        <v>6.6644449265815808E-3</v>
      </c>
      <c r="C29" s="1"/>
      <c r="D29" s="1">
        <v>152</v>
      </c>
      <c r="E29" s="1">
        <v>4.938342001824525E-3</v>
      </c>
      <c r="F29" s="1"/>
      <c r="G29" s="1">
        <v>152</v>
      </c>
      <c r="H29" s="1">
        <v>3.7711491724592427E-3</v>
      </c>
      <c r="I29" s="1"/>
      <c r="J29" s="1"/>
      <c r="K29" s="1"/>
    </row>
    <row r="30" spans="1:11" ht="15" x14ac:dyDescent="0.25">
      <c r="A30" s="1">
        <v>154</v>
      </c>
      <c r="B30" s="1">
        <v>7.0106670976790575E-3</v>
      </c>
      <c r="C30" s="1"/>
      <c r="D30" s="1">
        <v>154</v>
      </c>
      <c r="E30" s="1">
        <v>5.1970915349622837E-3</v>
      </c>
      <c r="F30" s="1"/>
      <c r="G30" s="1">
        <v>154</v>
      </c>
      <c r="H30" s="1">
        <v>3.9694992979516508E-3</v>
      </c>
      <c r="I30" s="1"/>
      <c r="J30" s="1"/>
      <c r="K30" s="1"/>
    </row>
    <row r="31" spans="1:11" ht="15" x14ac:dyDescent="0.25">
      <c r="A31" s="1">
        <v>156</v>
      </c>
      <c r="B31" s="1">
        <v>7.3746936495854287E-3</v>
      </c>
      <c r="C31" s="1"/>
      <c r="D31" s="1">
        <v>156</v>
      </c>
      <c r="E31" s="1">
        <v>5.4693458849297549E-3</v>
      </c>
      <c r="F31" s="1"/>
      <c r="G31" s="1">
        <v>156</v>
      </c>
      <c r="H31" s="1">
        <v>4.1782722692603746E-3</v>
      </c>
      <c r="I31" s="1"/>
      <c r="J31" s="1"/>
      <c r="K31" s="1"/>
    </row>
    <row r="32" spans="1:11" ht="15" x14ac:dyDescent="0.25">
      <c r="A32" s="1">
        <v>158</v>
      </c>
      <c r="B32" s="1">
        <v>7.7575634979066832E-3</v>
      </c>
      <c r="C32" s="1"/>
      <c r="D32" s="1">
        <v>158</v>
      </c>
      <c r="E32" s="1">
        <v>5.7559094876853401E-3</v>
      </c>
      <c r="F32" s="1"/>
      <c r="G32" s="1">
        <v>158</v>
      </c>
      <c r="H32" s="1">
        <v>4.39809498131849E-3</v>
      </c>
      <c r="I32" s="1"/>
      <c r="J32" s="1"/>
      <c r="K32" s="1"/>
    </row>
    <row r="33" spans="1:11" ht="15" x14ac:dyDescent="0.25">
      <c r="A33" s="1">
        <v>160</v>
      </c>
      <c r="B33" s="1">
        <v>8.1603868291280079E-3</v>
      </c>
      <c r="C33" s="1"/>
      <c r="D33" s="1">
        <v>160</v>
      </c>
      <c r="E33" s="1">
        <v>6.0576433805578089E-3</v>
      </c>
      <c r="F33" s="1"/>
      <c r="G33" s="1">
        <v>160</v>
      </c>
      <c r="H33" s="1">
        <v>4.6296389811915084E-3</v>
      </c>
      <c r="I33" s="1"/>
      <c r="J33" s="1"/>
      <c r="K33" s="1"/>
    </row>
    <row r="34" spans="1:11" ht="15" x14ac:dyDescent="0.25">
      <c r="A34" s="1">
        <v>162</v>
      </c>
      <c r="B34" s="1">
        <v>8.584350654429862E-3</v>
      </c>
      <c r="C34" s="1"/>
      <c r="D34" s="1">
        <v>162</v>
      </c>
      <c r="E34" s="1">
        <v>6.3754697569529117E-3</v>
      </c>
      <c r="F34" s="1"/>
      <c r="G34" s="1">
        <v>162</v>
      </c>
      <c r="H34" s="1">
        <v>4.873624118214237E-3</v>
      </c>
      <c r="I34" s="1"/>
      <c r="J34" s="1"/>
      <c r="K34" s="1"/>
    </row>
    <row r="35" spans="1:11" ht="15" x14ac:dyDescent="0.25">
      <c r="A35" s="1">
        <v>164</v>
      </c>
      <c r="B35" s="1">
        <v>9.0307248473017188E-3</v>
      </c>
      <c r="C35" s="1"/>
      <c r="D35" s="1">
        <v>164</v>
      </c>
      <c r="E35" s="1">
        <v>6.7103769342777841E-3</v>
      </c>
      <c r="F35" s="1"/>
      <c r="G35" s="1">
        <v>164</v>
      </c>
      <c r="H35" s="1">
        <v>5.1308225320015888E-3</v>
      </c>
      <c r="I35" s="1"/>
      <c r="J35" s="1"/>
      <c r="K35" s="1"/>
    </row>
    <row r="36" spans="1:11" ht="15" x14ac:dyDescent="0.25">
      <c r="A36" s="1">
        <v>166</v>
      </c>
      <c r="B36" s="1">
        <v>9.5008687113554702E-3</v>
      </c>
      <c r="C36" s="1"/>
      <c r="D36" s="1">
        <v>166</v>
      </c>
      <c r="E36" s="1">
        <v>7.0634247768549541E-3</v>
      </c>
      <c r="F36" s="1"/>
      <c r="G36" s="1">
        <v>166</v>
      </c>
      <c r="H36" s="1">
        <v>5.4020630133261305E-3</v>
      </c>
      <c r="I36" s="1"/>
      <c r="J36" s="1"/>
      <c r="K36" s="1"/>
    </row>
    <row r="37" spans="1:11" ht="15" x14ac:dyDescent="0.25">
      <c r="A37" s="1">
        <v>168</v>
      </c>
      <c r="B37" s="1">
        <v>9.9962381295473079E-3</v>
      </c>
      <c r="C37" s="1"/>
      <c r="D37" s="1">
        <v>168</v>
      </c>
      <c r="E37" s="1">
        <v>7.4357506201552237E-3</v>
      </c>
      <c r="F37" s="1"/>
      <c r="G37" s="1">
        <v>168</v>
      </c>
      <c r="H37" s="1">
        <v>5.6882357768687219E-3</v>
      </c>
      <c r="I37" s="1"/>
      <c r="J37" s="1"/>
      <c r="K37" s="1"/>
    </row>
    <row r="38" spans="1:11" ht="15" x14ac:dyDescent="0.25">
      <c r="A38" s="1">
        <v>170</v>
      </c>
      <c r="B38" s="1">
        <v>1.0518393351377275E-2</v>
      </c>
      <c r="C38" s="1"/>
      <c r="D38" s="1">
        <v>170</v>
      </c>
      <c r="E38" s="1">
        <v>7.8285757479146234E-3</v>
      </c>
      <c r="F38" s="1"/>
      <c r="G38" s="1">
        <v>170</v>
      </c>
      <c r="H38" s="1">
        <v>5.9902976893564386E-3</v>
      </c>
      <c r="I38" s="1"/>
      <c r="J38" s="1"/>
      <c r="K38" s="1"/>
    </row>
    <row r="39" spans="1:11" ht="15" x14ac:dyDescent="0.25">
      <c r="A39" s="1">
        <v>172</v>
      </c>
      <c r="B39" s="1">
        <v>1.1069007480546067E-2</v>
      </c>
      <c r="C39" s="1"/>
      <c r="D39" s="1">
        <v>172</v>
      </c>
      <c r="E39" s="1">
        <v>8.2432124794840078E-3</v>
      </c>
      <c r="F39" s="1"/>
      <c r="G39" s="1">
        <v>172</v>
      </c>
      <c r="H39" s="1">
        <v>6.3092780016821282E-3</v>
      </c>
      <c r="I39" s="1"/>
      <c r="J39" s="1"/>
      <c r="K39" s="1"/>
    </row>
    <row r="40" spans="1:11" ht="15" x14ac:dyDescent="0.25">
      <c r="A40" s="1">
        <v>174</v>
      </c>
      <c r="B40" s="1">
        <v>1.1649875732166026E-2</v>
      </c>
      <c r="C40" s="1"/>
      <c r="D40" s="1">
        <v>174</v>
      </c>
      <c r="E40" s="1">
        <v>8.6810719313059614E-3</v>
      </c>
      <c r="F40" s="1"/>
      <c r="G40" s="1">
        <v>174</v>
      </c>
      <c r="H40" s="1">
        <v>6.6462846393305908E-3</v>
      </c>
      <c r="I40" s="1"/>
      <c r="J40" s="1"/>
      <c r="K40" s="1"/>
    </row>
    <row r="41" spans="1:11" ht="15" x14ac:dyDescent="0.25">
      <c r="A41" s="1">
        <v>176</v>
      </c>
      <c r="B41" s="1">
        <v>1.2262925535930114E-2</v>
      </c>
      <c r="C41" s="1"/>
      <c r="D41" s="1">
        <v>176</v>
      </c>
      <c r="E41" s="1">
        <v>9.1436725237181715E-3</v>
      </c>
      <c r="F41" s="1"/>
      <c r="G41" s="1">
        <v>176</v>
      </c>
      <c r="H41" s="1">
        <v>7.0025111119044192E-3</v>
      </c>
      <c r="I41" s="1"/>
      <c r="J41" s="1"/>
      <c r="K41" s="1"/>
    </row>
    <row r="42" spans="1:11" ht="15" x14ac:dyDescent="0.25">
      <c r="A42" s="1">
        <v>178</v>
      </c>
      <c r="B42" s="1">
        <v>1.2910227569783772E-2</v>
      </c>
      <c r="C42" s="1"/>
      <c r="D42" s="1">
        <v>178</v>
      </c>
      <c r="E42" s="1">
        <v>9.6326493125301615E-3</v>
      </c>
      <c r="F42" s="1"/>
      <c r="G42" s="1">
        <v>178</v>
      </c>
      <c r="H42" s="1">
        <v>7.3792441098480266E-3</v>
      </c>
      <c r="I42" s="1"/>
      <c r="J42" s="1"/>
      <c r="K42" s="1"/>
    </row>
    <row r="43" spans="1:11" ht="15" x14ac:dyDescent="0.25">
      <c r="A43" s="1">
        <v>180</v>
      </c>
      <c r="B43" s="1">
        <v>1.3594007817691933E-2</v>
      </c>
      <c r="C43" s="1"/>
      <c r="D43" s="1">
        <v>180</v>
      </c>
      <c r="E43" s="1">
        <v>1.0149764234074543E-2</v>
      </c>
      <c r="F43" s="1"/>
      <c r="G43" s="1">
        <v>180</v>
      </c>
      <c r="H43" s="1">
        <v>7.7778718647306677E-3</v>
      </c>
      <c r="I43" s="1"/>
      <c r="J43" s="1"/>
      <c r="K43" s="1"/>
    </row>
    <row r="44" spans="1:11" ht="15" x14ac:dyDescent="0.25">
      <c r="A44" s="1">
        <v>182</v>
      </c>
      <c r="B44" s="1">
        <v>1.4316660755129607E-2</v>
      </c>
      <c r="C44" s="1"/>
      <c r="D44" s="1">
        <v>182</v>
      </c>
      <c r="E44" s="1">
        <v>1.0696917362835512E-2</v>
      </c>
      <c r="F44" s="1"/>
      <c r="G44" s="1">
        <v>182</v>
      </c>
      <c r="H44" s="1">
        <v>8.199893358822874E-3</v>
      </c>
      <c r="I44" s="1"/>
      <c r="J44" s="1"/>
      <c r="K44" s="1"/>
    </row>
    <row r="45" spans="1:11" ht="15" x14ac:dyDescent="0.25">
      <c r="A45" s="1">
        <v>184</v>
      </c>
      <c r="B45" s="1">
        <v>1.5080763777096218E-2</v>
      </c>
      <c r="C45" s="1"/>
      <c r="D45" s="1">
        <v>184</v>
      </c>
      <c r="E45" s="1">
        <v>1.1276159292527455E-2</v>
      </c>
      <c r="F45" s="1"/>
      <c r="G45" s="1">
        <v>184</v>
      </c>
      <c r="H45" s="1">
        <v>8.6469284802809243E-3</v>
      </c>
      <c r="I45" s="1"/>
      <c r="J45" s="1"/>
      <c r="K45" s="1"/>
    </row>
    <row r="46" spans="1:11" ht="15" x14ac:dyDescent="0.25">
      <c r="A46" s="1">
        <v>186</v>
      </c>
      <c r="B46" s="1">
        <v>1.5889092995845733E-2</v>
      </c>
      <c r="C46" s="1"/>
      <c r="D46" s="1">
        <v>186</v>
      </c>
      <c r="E46" s="1">
        <v>1.1889704764667886E-2</v>
      </c>
      <c r="F46" s="1"/>
      <c r="G46" s="1">
        <v>186</v>
      </c>
      <c r="H46" s="1">
        <v>9.1207292323242095E-3</v>
      </c>
      <c r="I46" s="1"/>
      <c r="J46" s="1"/>
      <c r="K46" s="1"/>
    </row>
    <row r="47" spans="1:11" ht="15" x14ac:dyDescent="0.25">
      <c r="A47" s="1">
        <v>188</v>
      </c>
      <c r="B47" s="1">
        <v>1.6744640549292478E-2</v>
      </c>
      <c r="C47" s="1"/>
      <c r="D47" s="1">
        <v>188</v>
      </c>
      <c r="E47" s="1">
        <v>1.2539947683641972E-2</v>
      </c>
      <c r="F47" s="1"/>
      <c r="G47" s="1">
        <v>188</v>
      </c>
      <c r="H47" s="1">
        <v>9.623192118426438E-3</v>
      </c>
      <c r="I47" s="1"/>
      <c r="J47" s="1"/>
      <c r="K47" s="1"/>
    </row>
    <row r="48" spans="1:11" ht="15" x14ac:dyDescent="0.25">
      <c r="A48" s="1">
        <v>190</v>
      </c>
      <c r="B48" s="1">
        <v>1.7650633576330121E-2</v>
      </c>
      <c r="C48" s="1"/>
      <c r="D48" s="1">
        <v>190</v>
      </c>
      <c r="E48" s="1">
        <v>1.32294776740427E-2</v>
      </c>
      <c r="F48" s="1"/>
      <c r="G48" s="1">
        <v>190</v>
      </c>
      <c r="H48" s="1">
        <v>1.0156371841108847E-2</v>
      </c>
      <c r="I48" s="1"/>
      <c r="J48" s="1"/>
      <c r="K48" s="1"/>
    </row>
    <row r="49" spans="1:11" ht="15" x14ac:dyDescent="0.25">
      <c r="A49" s="1">
        <v>192</v>
      </c>
      <c r="B49" s="1">
        <v>1.8610555032242071E-2</v>
      </c>
      <c r="C49" s="1"/>
      <c r="D49" s="1">
        <v>192</v>
      </c>
      <c r="E49" s="1">
        <v>1.396109835506798E-2</v>
      </c>
      <c r="F49" s="1"/>
      <c r="G49" s="1">
        <v>192</v>
      </c>
      <c r="H49" s="1">
        <v>1.0722496469595111E-2</v>
      </c>
      <c r="I49" s="1"/>
      <c r="J49" s="1"/>
      <c r="K49" s="1"/>
    </row>
    <row r="50" spans="1:11" ht="15" x14ac:dyDescent="0.25">
      <c r="A50" s="1">
        <v>194</v>
      </c>
      <c r="B50" s="1">
        <v>1.9628166536147962E-2</v>
      </c>
      <c r="C50" s="1"/>
      <c r="D50" s="1">
        <v>194</v>
      </c>
      <c r="E50" s="1">
        <v>1.4737847528192516E-2</v>
      </c>
      <c r="F50" s="1"/>
      <c r="G50" s="1">
        <v>194</v>
      </c>
      <c r="H50" s="1">
        <v>1.1323984251735419E-2</v>
      </c>
      <c r="I50" s="1"/>
      <c r="J50" s="1"/>
      <c r="K50" s="1"/>
    </row>
    <row r="51" spans="1:11" ht="15" x14ac:dyDescent="0.25">
      <c r="A51" s="1">
        <v>196</v>
      </c>
      <c r="B51" s="1">
        <v>2.070753346321752E-2</v>
      </c>
      <c r="C51" s="1"/>
      <c r="D51" s="1">
        <v>196</v>
      </c>
      <c r="E51" s="1">
        <v>1.5563019498534003E-2</v>
      </c>
      <c r="F51" s="1"/>
      <c r="G51" s="1">
        <v>196</v>
      </c>
      <c r="H51" s="1">
        <v>1.1963462268583913E-2</v>
      </c>
      <c r="I51" s="1"/>
      <c r="J51" s="1"/>
      <c r="K51" s="1"/>
    </row>
    <row r="52" spans="1:11" ht="15" x14ac:dyDescent="0.25">
      <c r="A52" s="1">
        <v>198</v>
      </c>
      <c r="B52" s="1">
        <v>2.1853052517315841E-2</v>
      </c>
      <c r="C52" s="1"/>
      <c r="D52" s="1">
        <v>198</v>
      </c>
      <c r="E52" s="1">
        <v>1.6440189777710223E-2</v>
      </c>
      <c r="F52" s="1"/>
      <c r="G52" s="1">
        <v>198</v>
      </c>
      <c r="H52" s="1">
        <v>1.2643787156224939E-2</v>
      </c>
      <c r="I52" s="1"/>
      <c r="J52" s="1"/>
      <c r="K52" s="1"/>
    </row>
    <row r="53" spans="1:11" ht="15" x14ac:dyDescent="0.25">
      <c r="A53" s="1">
        <v>200</v>
      </c>
      <c r="B53" s="1">
        <v>2.3069482045083967E-2</v>
      </c>
      <c r="C53" s="1"/>
      <c r="D53" s="1">
        <v>200</v>
      </c>
      <c r="E53" s="1">
        <v>1.7373242446887982E-2</v>
      </c>
      <c r="F53" s="1"/>
      <c r="G53" s="1">
        <v>200</v>
      </c>
      <c r="H53" s="1">
        <v>1.3368068149382739E-2</v>
      </c>
      <c r="I53" s="1"/>
      <c r="J53" s="1"/>
      <c r="K53" s="1"/>
    </row>
    <row r="54" spans="1:11" ht="15" x14ac:dyDescent="0.25">
      <c r="A54" s="1">
        <v>202</v>
      </c>
      <c r="B54" s="1">
        <v>2.436197538031859E-2</v>
      </c>
      <c r="C54" s="1"/>
      <c r="D54" s="1">
        <v>202</v>
      </c>
      <c r="E54" s="1">
        <v>1.8366400493671775E-2</v>
      </c>
      <c r="F54" s="1"/>
      <c r="G54" s="1">
        <v>202</v>
      </c>
      <c r="H54" s="1">
        <v>1.4139692735584908E-2</v>
      </c>
      <c r="I54" s="1"/>
      <c r="J54" s="1"/>
      <c r="K54" s="1"/>
    </row>
    <row r="55" spans="1:11" ht="15" x14ac:dyDescent="0.25">
      <c r="A55" s="1">
        <v>204</v>
      </c>
      <c r="B55" s="1">
        <v>2.5736117538095793E-2</v>
      </c>
      <c r="C55" s="1"/>
      <c r="D55" s="1">
        <v>204</v>
      </c>
      <c r="E55" s="1">
        <v>1.9424259475952166E-2</v>
      </c>
      <c r="F55" s="1"/>
      <c r="G55" s="1">
        <v>204</v>
      </c>
      <c r="H55" s="1">
        <v>1.4962355247804981E-2</v>
      </c>
      <c r="I55" s="1"/>
      <c r="J55" s="1"/>
      <c r="K55" s="1"/>
    </row>
    <row r="56" spans="1:11" ht="15" x14ac:dyDescent="0.25">
      <c r="A56" s="1">
        <v>206</v>
      </c>
      <c r="B56" s="1">
        <v>2.7197965611542307E-2</v>
      </c>
      <c r="C56" s="1"/>
      <c r="D56" s="1">
        <v>206</v>
      </c>
      <c r="E56" s="1">
        <v>2.0551824910439276E-2</v>
      </c>
      <c r="F56" s="1"/>
      <c r="G56" s="1">
        <v>206</v>
      </c>
      <c r="H56" s="1">
        <v>1.5840088768328875E-2</v>
      </c>
      <c r="I56" s="1"/>
      <c r="J56" s="1"/>
      <c r="K56" s="1"/>
    </row>
    <row r="57" spans="1:11" ht="15" x14ac:dyDescent="0.25">
      <c r="A57" s="1">
        <v>208</v>
      </c>
      <c r="B57" s="1">
        <v>2.8754093260603963E-2</v>
      </c>
      <c r="C57" s="1"/>
      <c r="D57" s="1">
        <v>208</v>
      </c>
      <c r="E57" s="1">
        <v>2.1754553833929879E-2</v>
      </c>
      <c r="F57" s="1"/>
      <c r="G57" s="1">
        <v>208</v>
      </c>
      <c r="H57" s="1">
        <v>1.6777300767959691E-2</v>
      </c>
      <c r="I57" s="1"/>
      <c r="J57" s="1"/>
      <c r="K57" s="1"/>
    </row>
    <row r="58" spans="1:11" ht="15" x14ac:dyDescent="0.25">
      <c r="A58" s="1">
        <v>210</v>
      </c>
      <c r="B58" s="1">
        <v>3.041163972164096E-2</v>
      </c>
      <c r="C58" s="1"/>
      <c r="D58" s="1">
        <v>210</v>
      </c>
      <c r="E58" s="1">
        <v>2.3038401042171031E-2</v>
      </c>
      <c r="F58" s="1"/>
      <c r="G58" s="1">
        <v>210</v>
      </c>
      <c r="H58" s="1">
        <v>1.7778812963483714E-2</v>
      </c>
      <c r="I58" s="1"/>
      <c r="J58" s="1"/>
      <c r="K58" s="1"/>
    </row>
    <row r="59" spans="1:11" ht="15" x14ac:dyDescent="0.25">
      <c r="A59" s="1">
        <v>212</v>
      </c>
      <c r="B59" s="1">
        <v>3.2178363809197252E-2</v>
      </c>
      <c r="C59" s="1"/>
      <c r="D59" s="1">
        <v>212</v>
      </c>
      <c r="E59" s="1">
        <v>2.4409870575146542E-2</v>
      </c>
      <c r="F59" s="1"/>
      <c r="G59" s="1">
        <v>212</v>
      </c>
      <c r="H59" s="1">
        <v>1.8849905943824519E-2</v>
      </c>
      <c r="I59" s="1"/>
      <c r="J59" s="1"/>
      <c r="K59" s="1"/>
    </row>
    <row r="60" spans="1:11" ht="15" x14ac:dyDescent="0.25">
      <c r="A60" s="1">
        <v>214</v>
      </c>
      <c r="B60" s="1">
        <v>3.4062703426699148E-2</v>
      </c>
      <c r="C60" s="1"/>
      <c r="D60" s="1">
        <v>214</v>
      </c>
      <c r="E60" s="1">
        <v>2.5876073089621698E-2</v>
      </c>
      <c r="F60" s="1"/>
      <c r="G60" s="1">
        <v>214</v>
      </c>
      <c r="H60" s="1">
        <v>1.9996369192632701E-2</v>
      </c>
      <c r="I60" s="1"/>
      <c r="J60" s="1"/>
      <c r="K60" s="1"/>
    </row>
    <row r="61" spans="1:11" ht="15" x14ac:dyDescent="0.25">
      <c r="A61" s="1">
        <v>216</v>
      </c>
      <c r="B61" s="1">
        <v>3.6073841150811803E-2</v>
      </c>
      <c r="C61" s="1"/>
      <c r="D61" s="1">
        <v>216</v>
      </c>
      <c r="E61" s="1">
        <v>2.7444789840619266E-2</v>
      </c>
      <c r="F61" s="1"/>
      <c r="G61" s="1">
        <v>216</v>
      </c>
      <c r="H61" s="1">
        <v>2.1224557223779916E-2</v>
      </c>
      <c r="I61" s="1"/>
      <c r="J61" s="1"/>
      <c r="K61" s="1"/>
    </row>
    <row r="62" spans="1:11" ht="15" x14ac:dyDescent="0.25">
      <c r="A62" s="1">
        <v>218</v>
      </c>
      <c r="B62" s="1">
        <v>3.8221776504207883E-2</v>
      </c>
      <c r="C62" s="1"/>
      <c r="D62" s="1">
        <v>218</v>
      </c>
      <c r="E62" s="1">
        <v>2.9124544084045856E-2</v>
      </c>
      <c r="F62" s="1"/>
      <c r="G62" s="1">
        <v>218</v>
      </c>
      <c r="H62" s="1">
        <v>2.2541452647917293E-2</v>
      </c>
      <c r="I62" s="1"/>
      <c r="J62" s="1"/>
      <c r="K62" s="1"/>
    </row>
    <row r="63" spans="1:11" ht="15" x14ac:dyDescent="0.25">
      <c r="A63" s="1">
        <v>220</v>
      </c>
      <c r="B63" s="1">
        <v>4.0517405582695898E-2</v>
      </c>
      <c r="C63" s="1"/>
      <c r="D63" s="1">
        <v>220</v>
      </c>
      <c r="E63" s="1">
        <v>3.0924680813795402E-2</v>
      </c>
      <c r="F63" s="1"/>
      <c r="G63" s="1">
        <v>220</v>
      </c>
      <c r="H63" s="1">
        <v>2.3954737104786794E-2</v>
      </c>
      <c r="I63" s="1"/>
      <c r="J63" s="1"/>
      <c r="K63" s="1"/>
    </row>
    <row r="64" spans="1:11" ht="15" x14ac:dyDescent="0.25">
      <c r="A64" s="1">
        <v>222</v>
      </c>
      <c r="B64" s="1">
        <v>4.2972608753767849E-2</v>
      </c>
      <c r="C64" s="1"/>
      <c r="D64" s="1">
        <v>222</v>
      </c>
      <c r="E64" s="1">
        <v>3.2855455859041149E-2</v>
      </c>
      <c r="F64" s="1"/>
      <c r="G64" s="1">
        <v>222</v>
      </c>
      <c r="H64" s="1">
        <v>2.5472871129414543E-2</v>
      </c>
      <c r="I64" s="1"/>
      <c r="J64" s="1"/>
      <c r="K64" s="1"/>
    </row>
    <row r="65" spans="1:11" ht="15" x14ac:dyDescent="0.25">
      <c r="A65" s="1">
        <v>224</v>
      </c>
      <c r="B65" s="1">
        <v>4.5600347192755852E-2</v>
      </c>
      <c r="C65" s="1"/>
      <c r="D65" s="1">
        <v>224</v>
      </c>
      <c r="E65" s="1">
        <v>3.4928135491790191E-2</v>
      </c>
      <c r="F65" s="1"/>
      <c r="G65" s="1">
        <v>224</v>
      </c>
      <c r="H65" s="1">
        <v>2.710518417290686E-2</v>
      </c>
      <c r="I65" s="1"/>
      <c r="J65" s="1"/>
      <c r="K65" s="1"/>
    </row>
    <row r="66" spans="1:11" ht="15" x14ac:dyDescent="0.25">
      <c r="A66" s="1">
        <v>226</v>
      </c>
      <c r="B66" s="1">
        <v>4.8414769067354313E-2</v>
      </c>
      <c r="C66" s="1"/>
      <c r="D66" s="1">
        <v>226</v>
      </c>
      <c r="E66" s="1">
        <v>3.7155107831330803E-2</v>
      </c>
      <c r="F66" s="1"/>
      <c r="G66" s="1">
        <v>226</v>
      </c>
      <c r="H66" s="1">
        <v>2.8861976172792625E-2</v>
      </c>
      <c r="I66" s="1"/>
      <c r="J66" s="1"/>
      <c r="K66" s="1"/>
    </row>
    <row r="67" spans="1:11" ht="15" x14ac:dyDescent="0.25">
      <c r="A67" s="1">
        <v>228</v>
      </c>
      <c r="B67" s="1">
        <v>5.1431326217617257E-2</v>
      </c>
      <c r="C67" s="1"/>
      <c r="D67" s="1">
        <v>228</v>
      </c>
      <c r="E67" s="1">
        <v>3.9550007480977589E-2</v>
      </c>
      <c r="F67" s="1"/>
      <c r="G67" s="1">
        <v>228</v>
      </c>
      <c r="H67" s="1">
        <v>3.0754632266316584E-2</v>
      </c>
      <c r="I67" s="1"/>
      <c r="J67" s="1"/>
      <c r="K67" s="1"/>
    </row>
    <row r="68" spans="1:11" ht="15" x14ac:dyDescent="0.25">
      <c r="A68" s="1">
        <v>230</v>
      </c>
      <c r="B68" s="1">
        <v>5.4666902201774614E-2</v>
      </c>
      <c r="C68" s="1"/>
      <c r="D68" s="1">
        <v>230</v>
      </c>
      <c r="E68" s="1">
        <v>4.2127854992645375E-2</v>
      </c>
      <c r="F68" s="1"/>
      <c r="G68" s="1">
        <v>230</v>
      </c>
      <c r="H68" s="1">
        <v>3.2795752465415551E-2</v>
      </c>
      <c r="I68" s="1"/>
      <c r="J68" s="1"/>
      <c r="K68" s="1"/>
    </row>
    <row r="69" spans="1:11" ht="15" x14ac:dyDescent="0.25">
      <c r="A69" s="1">
        <v>232</v>
      </c>
      <c r="B69" s="1">
        <v>5.8139952581606646E-2</v>
      </c>
      <c r="C69" s="1"/>
      <c r="D69" s="1">
        <v>232</v>
      </c>
      <c r="E69" s="1">
        <v>4.4905212924546523E-2</v>
      </c>
      <c r="F69" s="1"/>
      <c r="G69" s="1">
        <v>232</v>
      </c>
      <c r="H69" s="1">
        <v>3.4999298366976794E-2</v>
      </c>
      <c r="I69" s="1"/>
      <c r="J69" s="1"/>
      <c r="K69" s="1"/>
    </row>
    <row r="70" spans="1:11" ht="15" x14ac:dyDescent="0.25">
      <c r="A70" s="1">
        <v>234</v>
      </c>
      <c r="B70" s="1">
        <v>6.1870658295882452E-2</v>
      </c>
      <c r="C70" s="1"/>
      <c r="D70" s="1">
        <v>234</v>
      </c>
      <c r="E70" s="1">
        <v>4.7900360433449363E-2</v>
      </c>
      <c r="F70" s="1"/>
      <c r="G70" s="1">
        <v>234</v>
      </c>
      <c r="H70" s="1">
        <v>3.7380759258620166E-2</v>
      </c>
      <c r="I70" s="1"/>
      <c r="J70" s="1"/>
      <c r="K70" s="1"/>
    </row>
    <row r="71" spans="1:11" ht="15" x14ac:dyDescent="0.25">
      <c r="A71" s="1">
        <v>236</v>
      </c>
      <c r="B71" s="1">
        <v>6.588109290463684E-2</v>
      </c>
      <c r="C71" s="1"/>
      <c r="D71" s="1">
        <v>236</v>
      </c>
      <c r="E71" s="1">
        <v>5.1133488520176074E-2</v>
      </c>
      <c r="F71" s="1"/>
      <c r="G71" s="1">
        <v>236</v>
      </c>
      <c r="H71" s="1">
        <v>3.9957340300391553E-2</v>
      </c>
      <c r="I71" s="1"/>
      <c r="J71" s="1"/>
      <c r="K71" s="1"/>
    </row>
    <row r="72" spans="1:11" ht="15" x14ac:dyDescent="0.25">
      <c r="A72" s="1">
        <v>238</v>
      </c>
      <c r="B72" s="1">
        <v>7.0195404365507863E-2</v>
      </c>
      <c r="C72" s="1"/>
      <c r="D72" s="1">
        <v>238</v>
      </c>
      <c r="E72" s="1">
        <v>5.4626918217062448E-2</v>
      </c>
      <c r="F72" s="1"/>
      <c r="G72" s="1">
        <v>238</v>
      </c>
      <c r="H72" s="1">
        <v>4.2748175816940348E-2</v>
      </c>
      <c r="I72" s="1"/>
      <c r="J72" s="1"/>
      <c r="K72" s="1"/>
    </row>
    <row r="73" spans="1:11" ht="15" x14ac:dyDescent="0.25">
      <c r="A73" s="1">
        <v>240</v>
      </c>
      <c r="B73" s="1">
        <v>7.4840011805754059E-2</v>
      </c>
      <c r="C73" s="1"/>
      <c r="D73" s="1">
        <v>240</v>
      </c>
      <c r="E73" s="1">
        <v>5.8405344156665651E-2</v>
      </c>
      <c r="F73" s="1"/>
      <c r="G73" s="1">
        <v>240</v>
      </c>
      <c r="H73" s="1">
        <v>4.577457112157679E-2</v>
      </c>
      <c r="I73" s="1"/>
      <c r="J73" s="1"/>
      <c r="K73" s="1"/>
    </row>
    <row r="74" spans="1:11" ht="15" x14ac:dyDescent="0.25">
      <c r="A74" s="1">
        <v>242</v>
      </c>
      <c r="B74" s="1">
        <v>7.9843817453945531E-2</v>
      </c>
      <c r="C74" s="1"/>
      <c r="D74" s="1">
        <v>242</v>
      </c>
      <c r="E74" s="1">
        <v>6.2496106073960389E-2</v>
      </c>
      <c r="F74" s="1"/>
      <c r="G74" s="1">
        <v>242</v>
      </c>
      <c r="H74" s="1">
        <v>4.9060276708749906E-2</v>
      </c>
      <c r="I74" s="1"/>
      <c r="J74" s="1"/>
      <c r="K74" s="1"/>
    </row>
    <row r="75" spans="1:11" ht="15" x14ac:dyDescent="0.25">
      <c r="A75" s="1">
        <v>244</v>
      </c>
      <c r="B75" s="1">
        <v>8.5238433460150476E-2</v>
      </c>
      <c r="C75" s="1"/>
      <c r="D75" s="1">
        <v>244</v>
      </c>
      <c r="E75" s="1">
        <v>6.6929490843831818E-2</v>
      </c>
      <c r="F75" s="1"/>
      <c r="G75" s="1">
        <v>244</v>
      </c>
      <c r="H75" s="1">
        <v>5.2631799085869235E-2</v>
      </c>
      <c r="I75" s="1"/>
      <c r="J75" s="1"/>
      <c r="K75" s="1"/>
    </row>
    <row r="76" spans="1:11" ht="15" x14ac:dyDescent="0.25">
      <c r="A76" s="1">
        <v>246</v>
      </c>
      <c r="B76" s="1">
        <v>9.1058422719998089E-2</v>
      </c>
      <c r="C76" s="1"/>
      <c r="D76" s="1">
        <v>246</v>
      </c>
      <c r="E76" s="1">
        <v>7.1739067605304019E-2</v>
      </c>
      <c r="F76" s="1"/>
      <c r="G76" s="1">
        <v>246</v>
      </c>
      <c r="H76" s="1">
        <v>5.651875295309261E-2</v>
      </c>
      <c r="I76" s="1"/>
      <c r="J76" s="1"/>
      <c r="K76" s="1"/>
    </row>
    <row r="77" spans="1:11" ht="15" x14ac:dyDescent="0.25">
      <c r="A77" s="1">
        <v>248</v>
      </c>
      <c r="B77" s="1">
        <v>9.7341551972347395E-2</v>
      </c>
      <c r="C77" s="1"/>
      <c r="D77" s="1">
        <v>248</v>
      </c>
      <c r="E77" s="1">
        <v>7.6962058322700422E-2</v>
      </c>
      <c r="F77" s="1"/>
      <c r="G77" s="1">
        <v>248</v>
      </c>
      <c r="H77" s="1">
        <v>6.0754259854371551E-2</v>
      </c>
      <c r="I77" s="1"/>
      <c r="J77" s="1"/>
      <c r="K77" s="1"/>
    </row>
    <row r="78" spans="1:11" ht="15" x14ac:dyDescent="0.25">
      <c r="A78" s="1">
        <v>250</v>
      </c>
      <c r="B78" s="1">
        <v>0.10412905429465713</v>
      </c>
      <c r="C78" s="1"/>
      <c r="D78" s="1">
        <v>250</v>
      </c>
      <c r="E78" s="1">
        <v>8.2639745711559076E-2</v>
      </c>
      <c r="F78" s="1"/>
      <c r="G78" s="1">
        <v>250</v>
      </c>
      <c r="H78" s="1">
        <v>6.5375398773593663E-2</v>
      </c>
      <c r="I78" s="1"/>
      <c r="J78" s="1"/>
      <c r="K78" s="1"/>
    </row>
    <row r="79" spans="1:11" ht="15" x14ac:dyDescent="0.25">
      <c r="A79" s="1">
        <v>252</v>
      </c>
      <c r="B79" s="1">
        <v>0.11146589659081685</v>
      </c>
      <c r="C79" s="1"/>
      <c r="D79" s="1">
        <v>252</v>
      </c>
      <c r="E79" s="1">
        <v>8.8817919717409155E-2</v>
      </c>
      <c r="F79" s="1"/>
      <c r="G79" s="1">
        <v>252</v>
      </c>
      <c r="H79" s="1">
        <v>7.0423714373063939E-2</v>
      </c>
      <c r="I79" s="1"/>
      <c r="J79" s="1"/>
      <c r="K79" s="1"/>
    </row>
    <row r="80" spans="1:11" ht="15" x14ac:dyDescent="0.25">
      <c r="A80" s="1">
        <v>254</v>
      </c>
      <c r="B80" s="1">
        <v>0.1194010456506498</v>
      </c>
      <c r="C80" s="1"/>
      <c r="D80" s="1">
        <v>254</v>
      </c>
      <c r="E80" s="1">
        <v>9.5547362548270343E-2</v>
      </c>
      <c r="F80" s="1"/>
      <c r="G80" s="1">
        <v>254</v>
      </c>
      <c r="H80" s="1">
        <v>7.5945788574369399E-2</v>
      </c>
      <c r="I80" s="1"/>
      <c r="J80" s="1"/>
      <c r="K80" s="1"/>
    </row>
    <row r="81" spans="1:11" ht="15" x14ac:dyDescent="0.25">
      <c r="A81" s="1">
        <v>256</v>
      </c>
      <c r="B81" s="1">
        <v>0.12798772373549328</v>
      </c>
      <c r="C81" s="1"/>
      <c r="D81" s="1">
        <v>256</v>
      </c>
      <c r="E81" s="1">
        <v>0.1028843704520821</v>
      </c>
      <c r="F81" s="1"/>
      <c r="G81" s="1">
        <v>256</v>
      </c>
      <c r="H81" s="1">
        <v>8.199388082652237E-2</v>
      </c>
      <c r="I81" s="1"/>
      <c r="J81" s="1"/>
      <c r="K81" s="1"/>
    </row>
    <row r="82" spans="1:11" ht="15" x14ac:dyDescent="0.25">
      <c r="A82" s="1">
        <v>258</v>
      </c>
      <c r="B82" s="1">
        <v>0.13728364126547166</v>
      </c>
      <c r="C82" s="1"/>
      <c r="D82" s="1">
        <v>258</v>
      </c>
      <c r="E82" s="1">
        <v>0.11089130776595191</v>
      </c>
      <c r="F82" s="1"/>
      <c r="G82" s="1">
        <v>258</v>
      </c>
      <c r="H82" s="1">
        <v>8.8626641494822023E-2</v>
      </c>
      <c r="I82" s="1"/>
      <c r="J82" s="1"/>
      <c r="K82" s="1"/>
    </row>
    <row r="83" spans="1:11" ht="15" x14ac:dyDescent="0.25">
      <c r="A83" s="1">
        <v>260</v>
      </c>
      <c r="B83" s="1">
        <v>0.14735118988613394</v>
      </c>
      <c r="C83" s="1"/>
      <c r="D83" s="1">
        <v>260</v>
      </c>
      <c r="E83" s="1">
        <v>0.11963718493997266</v>
      </c>
      <c r="F83" s="1"/>
      <c r="G83" s="1">
        <v>260</v>
      </c>
      <c r="H83" s="1">
        <v>9.5909901052901536E-2</v>
      </c>
      <c r="I83" s="1"/>
      <c r="J83" s="1"/>
      <c r="K83" s="1"/>
    </row>
    <row r="84" spans="1:11" ht="15" x14ac:dyDescent="0.25">
      <c r="A84" s="1">
        <v>262</v>
      </c>
      <c r="B84" s="1">
        <v>0.15825757379416128</v>
      </c>
      <c r="C84" s="1"/>
      <c r="D84" s="1">
        <v>262</v>
      </c>
      <c r="E84" s="1">
        <v>0.12919824685894921</v>
      </c>
      <c r="F84" s="1"/>
      <c r="G84" s="1">
        <v>262</v>
      </c>
      <c r="H84" s="1">
        <v>0.10391753476986887</v>
      </c>
      <c r="I84" s="1"/>
      <c r="J84" s="1"/>
      <c r="K84" s="1"/>
    </row>
    <row r="85" spans="1:11" ht="15" x14ac:dyDescent="0.25">
      <c r="A85" s="1">
        <v>264</v>
      </c>
      <c r="B85" s="1">
        <v>0.17007485051822002</v>
      </c>
      <c r="C85" s="1"/>
      <c r="D85" s="1">
        <v>264</v>
      </c>
      <c r="E85" s="1">
        <v>0.13965855034669172</v>
      </c>
      <c r="F85" s="1"/>
      <c r="G85" s="1">
        <v>264</v>
      </c>
      <c r="H85" s="1">
        <v>0.11273239779609356</v>
      </c>
      <c r="I85" s="1"/>
      <c r="J85" s="1"/>
      <c r="K85" s="1"/>
    </row>
    <row r="86" spans="1:11" ht="15" x14ac:dyDescent="0.25">
      <c r="A86" s="1">
        <v>266</v>
      </c>
      <c r="B86" s="1">
        <v>0.18287984421146941</v>
      </c>
      <c r="C86" s="1"/>
      <c r="D86" s="1">
        <v>266</v>
      </c>
      <c r="E86" s="1">
        <v>0.15111049961075518</v>
      </c>
      <c r="F86" s="1"/>
      <c r="G86" s="1">
        <v>266</v>
      </c>
      <c r="H86" s="1">
        <v>0.12244731819531374</v>
      </c>
      <c r="I86" s="1"/>
      <c r="J86" s="1"/>
      <c r="K86" s="1"/>
    </row>
    <row r="87" spans="1:11" ht="15" x14ac:dyDescent="0.25">
      <c r="A87" s="1">
        <v>268</v>
      </c>
      <c r="B87" s="1">
        <v>0.1967538847962953</v>
      </c>
      <c r="C87" s="1"/>
      <c r="D87" s="1">
        <v>268</v>
      </c>
      <c r="E87" s="1">
        <v>0.16365529480831031</v>
      </c>
      <c r="F87" s="1"/>
      <c r="G87" s="1">
        <v>268</v>
      </c>
      <c r="H87" s="1">
        <v>0.1331661245010286</v>
      </c>
      <c r="I87" s="1"/>
      <c r="J87" s="1"/>
      <c r="K87" s="1"/>
    </row>
    <row r="88" spans="1:11" ht="15" x14ac:dyDescent="0.25">
      <c r="A88" s="1">
        <v>270</v>
      </c>
      <c r="B88" s="1">
        <v>0.21178231499312106</v>
      </c>
      <c r="C88" s="1"/>
      <c r="D88" s="1">
        <v>270</v>
      </c>
      <c r="E88" s="1">
        <v>0.17740323099899302</v>
      </c>
      <c r="F88" s="1"/>
      <c r="G88" s="1">
        <v>270</v>
      </c>
      <c r="H88" s="1">
        <v>0.14500466839407866</v>
      </c>
      <c r="I88" s="1"/>
      <c r="J88" s="1"/>
      <c r="K88" s="1"/>
    </row>
    <row r="89" spans="1:11" ht="15" x14ac:dyDescent="0.25">
      <c r="A89" s="1">
        <v>272</v>
      </c>
      <c r="B89" s="1">
        <v>0.22805369453296964</v>
      </c>
      <c r="C89" s="1"/>
      <c r="D89" s="1">
        <v>272</v>
      </c>
      <c r="E89" s="1">
        <v>0.19247376152785056</v>
      </c>
      <c r="F89" s="1"/>
      <c r="G89" s="1">
        <v>272</v>
      </c>
      <c r="H89" s="1">
        <v>0.15809178027948412</v>
      </c>
      <c r="I89" s="1"/>
      <c r="J89" s="1"/>
      <c r="K89" s="1"/>
    </row>
    <row r="90" spans="1:11" ht="15" x14ac:dyDescent="0.25">
      <c r="A90" s="1">
        <v>274</v>
      </c>
      <c r="B90" s="1">
        <v>0.2456586171701709</v>
      </c>
      <c r="C90" s="1"/>
      <c r="D90" s="1">
        <v>274</v>
      </c>
      <c r="E90" s="1">
        <v>0.20899521039894742</v>
      </c>
      <c r="F90" s="1"/>
      <c r="G90" s="1">
        <v>274</v>
      </c>
      <c r="H90" s="1">
        <v>0.1725700635682017</v>
      </c>
      <c r="I90" s="1"/>
      <c r="J90" s="1"/>
      <c r="K90" s="1"/>
    </row>
    <row r="91" spans="1:11" ht="15" x14ac:dyDescent="0.25">
      <c r="A91" s="1">
        <v>276</v>
      </c>
      <c r="B91" s="1">
        <v>0.26468804241172805</v>
      </c>
      <c r="C91" s="1"/>
      <c r="D91" s="1">
        <v>276</v>
      </c>
      <c r="E91" s="1">
        <v>0.22710398172358037</v>
      </c>
      <c r="F91" s="1"/>
      <c r="G91" s="1">
        <v>276</v>
      </c>
      <c r="H91" s="1">
        <v>0.18859638952977631</v>
      </c>
      <c r="I91" s="1"/>
      <c r="J91" s="1"/>
      <c r="K91" s="1"/>
    </row>
    <row r="92" spans="1:11" ht="15" x14ac:dyDescent="0.25">
      <c r="A92" s="1">
        <v>278</v>
      </c>
      <c r="B92" s="1">
        <v>0.28523103176507658</v>
      </c>
      <c r="C92" s="1"/>
      <c r="D92" s="1">
        <v>278</v>
      </c>
      <c r="E92" s="1">
        <v>0.2469430706925333</v>
      </c>
      <c r="F92" s="1"/>
      <c r="G92" s="1">
        <v>278</v>
      </c>
      <c r="H92" s="1">
        <v>0.20634189547757131</v>
      </c>
      <c r="I92" s="1"/>
      <c r="J92" s="1"/>
      <c r="K92" s="1"/>
    </row>
    <row r="93" spans="1:11" ht="15" x14ac:dyDescent="0.25">
      <c r="A93" s="1">
        <v>280</v>
      </c>
      <c r="B93" s="1">
        <v>0.30737177128716708</v>
      </c>
      <c r="C93" s="1"/>
      <c r="D93" s="1">
        <v>280</v>
      </c>
      <c r="E93" s="1">
        <v>0.26865963071411081</v>
      </c>
      <c r="F93" s="1"/>
      <c r="G93" s="1">
        <v>280</v>
      </c>
      <c r="H93" s="1">
        <v>0.22599121155267832</v>
      </c>
      <c r="I93" s="1"/>
      <c r="J93" s="1"/>
      <c r="K93" s="1"/>
    </row>
    <row r="94" spans="1:11" ht="15" x14ac:dyDescent="0.25">
      <c r="A94" s="1">
        <v>282</v>
      </c>
      <c r="B94" s="1">
        <v>0.33118576196882255</v>
      </c>
      <c r="C94" s="1"/>
      <c r="D94" s="1">
        <v>282</v>
      </c>
      <c r="E94" s="1">
        <v>0.29240129839892459</v>
      </c>
      <c r="F94" s="1"/>
      <c r="G94" s="1">
        <v>282</v>
      </c>
      <c r="H94" s="1">
        <v>0.24774054301894022</v>
      </c>
      <c r="I94" s="1"/>
      <c r="J94" s="1"/>
      <c r="K94" s="1"/>
    </row>
    <row r="95" spans="1:11" ht="15" x14ac:dyDescent="0.25">
      <c r="A95" s="1">
        <v>284</v>
      </c>
      <c r="B95" s="1">
        <v>0.35673507205107147</v>
      </c>
      <c r="C95" s="1"/>
      <c r="D95" s="1">
        <v>284</v>
      </c>
      <c r="E95" s="1">
        <v>0.31831092828148499</v>
      </c>
      <c r="F95" s="1"/>
      <c r="G95" s="1">
        <v>284</v>
      </c>
      <c r="H95" s="1">
        <v>0.27179411557685917</v>
      </c>
      <c r="I95" s="1"/>
      <c r="J95" s="1"/>
      <c r="K95" s="1"/>
    </row>
    <row r="96" spans="1:11" ht="15" x14ac:dyDescent="0.25">
      <c r="A96" s="1">
        <v>286</v>
      </c>
      <c r="B96" s="1">
        <v>0.38406257720462533</v>
      </c>
      <c r="C96" s="1"/>
      <c r="D96" s="1">
        <v>286</v>
      </c>
      <c r="E96" s="1">
        <v>0.34651935383421151</v>
      </c>
      <c r="F96" s="1"/>
      <c r="G96" s="1">
        <v>286</v>
      </c>
      <c r="H96" s="1">
        <v>0.29835835546690292</v>
      </c>
      <c r="I96" s="1"/>
      <c r="J96" s="1"/>
      <c r="K96" s="1"/>
    </row>
    <row r="97" spans="1:11" ht="15" x14ac:dyDescent="0.25">
      <c r="A97" s="1">
        <v>288</v>
      </c>
      <c r="B97" s="1">
        <v>0.41318517321273929</v>
      </c>
      <c r="C97" s="1"/>
      <c r="D97" s="1">
        <v>288</v>
      </c>
      <c r="E97" s="1">
        <v>0.37713578861414787</v>
      </c>
      <c r="F97" s="1"/>
      <c r="G97" s="1">
        <v>288</v>
      </c>
      <c r="H97" s="1">
        <v>0.32763303791233578</v>
      </c>
      <c r="I97" s="1"/>
      <c r="J97" s="1"/>
      <c r="K97" s="1"/>
    </row>
    <row r="98" spans="1:11" ht="15" x14ac:dyDescent="0.25">
      <c r="A98" s="1">
        <v>290</v>
      </c>
      <c r="B98" s="1">
        <v>0.44408603929137414</v>
      </c>
      <c r="C98" s="1"/>
      <c r="D98" s="1">
        <v>290</v>
      </c>
      <c r="E98" s="1">
        <v>0.41023553803372992</v>
      </c>
      <c r="F98" s="1"/>
      <c r="G98" s="1">
        <v>290</v>
      </c>
      <c r="H98" s="1">
        <v>0.35979852587746486</v>
      </c>
      <c r="I98" s="1"/>
      <c r="J98" s="1"/>
      <c r="K98" s="1"/>
    </row>
    <row r="99" spans="1:11" ht="15" x14ac:dyDescent="0.25">
      <c r="A99" s="1">
        <v>292</v>
      </c>
      <c r="B99" s="1">
        <v>0.4767061650065848</v>
      </c>
      <c r="C99" s="1"/>
      <c r="D99" s="1">
        <v>292</v>
      </c>
      <c r="E99" s="1">
        <v>0.44584484412349401</v>
      </c>
      <c r="F99" s="1"/>
      <c r="G99" s="1">
        <v>292</v>
      </c>
      <c r="H99" s="1">
        <v>0.39499818849323864</v>
      </c>
      <c r="I99" s="1"/>
      <c r="J99" s="1"/>
      <c r="K99" s="1"/>
    </row>
    <row r="100" spans="1:11" ht="15" x14ac:dyDescent="0.25">
      <c r="A100" s="1">
        <v>294</v>
      </c>
      <c r="B100" s="1">
        <v>0.51093553235373679</v>
      </c>
      <c r="C100" s="1"/>
      <c r="D100" s="1">
        <v>294</v>
      </c>
      <c r="E100" s="1">
        <v>0.48392297533989193</v>
      </c>
      <c r="F100" s="1"/>
      <c r="G100" s="1">
        <v>294</v>
      </c>
      <c r="H100" s="1">
        <v>0.43331521839628717</v>
      </c>
      <c r="I100" s="1"/>
      <c r="J100" s="1"/>
      <c r="K100" s="1"/>
    </row>
    <row r="101" spans="1:11" ht="15" x14ac:dyDescent="0.25">
      <c r="A101" s="1">
        <v>296</v>
      </c>
      <c r="B101" s="1">
        <v>0.54660456145183201</v>
      </c>
      <c r="C101" s="1"/>
      <c r="D101" s="1">
        <v>296</v>
      </c>
      <c r="E101" s="1">
        <v>0.52434214244424426</v>
      </c>
      <c r="F101" s="1"/>
      <c r="G101" s="1">
        <v>296</v>
      </c>
      <c r="H101" s="1">
        <v>0.474743478507615</v>
      </c>
      <c r="I101" s="1"/>
      <c r="J101" s="1"/>
      <c r="K101" s="1"/>
    </row>
    <row r="102" spans="1:11" ht="15" x14ac:dyDescent="0.25">
      <c r="A102" s="1">
        <v>298</v>
      </c>
      <c r="B102" s="1">
        <v>0.58347666551406929</v>
      </c>
      <c r="C102" s="1"/>
      <c r="D102" s="1">
        <v>298</v>
      </c>
      <c r="E102" s="1">
        <v>0.56686649395772171</v>
      </c>
      <c r="F102" s="1"/>
      <c r="G102" s="1">
        <v>298</v>
      </c>
      <c r="H102" s="1">
        <v>0.51915284703717168</v>
      </c>
      <c r="I102" s="1"/>
      <c r="J102" s="1"/>
      <c r="K102" s="1"/>
    </row>
    <row r="103" spans="1:11" ht="15" x14ac:dyDescent="0.25">
      <c r="A103" s="1">
        <v>300</v>
      </c>
      <c r="B103" s="1">
        <v>0.62124298377557841</v>
      </c>
      <c r="C103" s="1"/>
      <c r="D103" s="1">
        <v>300</v>
      </c>
      <c r="E103" s="1">
        <v>0.61113230139993013</v>
      </c>
      <c r="F103" s="1"/>
      <c r="G103" s="1">
        <v>300</v>
      </c>
      <c r="H103" s="1">
        <v>0.56625093227724332</v>
      </c>
      <c r="I103" s="1"/>
      <c r="J103" s="1"/>
      <c r="K103" s="1"/>
    </row>
    <row r="104" spans="1:11" ht="15" x14ac:dyDescent="0.25">
      <c r="A104" s="1">
        <v>302</v>
      </c>
      <c r="B104" s="1">
        <v>0.6595205172912646</v>
      </c>
      <c r="C104" s="1"/>
      <c r="D104" s="1">
        <v>302</v>
      </c>
      <c r="E104" s="1">
        <v>0.65663238862684625</v>
      </c>
      <c r="F104" s="1"/>
      <c r="G104" s="1">
        <v>302</v>
      </c>
      <c r="H104" s="1">
        <v>0.61554504873440496</v>
      </c>
      <c r="I104" s="1"/>
      <c r="J104" s="1"/>
      <c r="K104" s="1"/>
    </row>
    <row r="105" spans="1:11" ht="15" x14ac:dyDescent="0.25">
      <c r="A105" s="1">
        <v>304</v>
      </c>
      <c r="B105" s="1">
        <v>0.69785491503624741</v>
      </c>
      <c r="C105" s="1"/>
      <c r="D105" s="1">
        <v>304</v>
      </c>
      <c r="E105" s="1">
        <v>0.70270868532491826</v>
      </c>
      <c r="F105" s="1"/>
      <c r="G105" s="1">
        <v>304</v>
      </c>
      <c r="H105" s="1">
        <v>0.66631082524364726</v>
      </c>
      <c r="I105" s="1"/>
      <c r="J105" s="1"/>
      <c r="K105" s="1"/>
    </row>
    <row r="106" spans="1:11" ht="15" x14ac:dyDescent="0.25">
      <c r="A106" s="1">
        <v>306</v>
      </c>
      <c r="B106" s="1">
        <v>0.73572897707410778</v>
      </c>
      <c r="C106" s="1"/>
      <c r="D106" s="1">
        <v>306</v>
      </c>
      <c r="E106" s="1">
        <v>0.7485571701775362</v>
      </c>
      <c r="F106" s="1"/>
      <c r="G106" s="1">
        <v>306</v>
      </c>
      <c r="H106" s="1">
        <v>0.71757623358731926</v>
      </c>
      <c r="I106" s="1"/>
      <c r="J106" s="1"/>
      <c r="K106" s="1"/>
    </row>
    <row r="107" spans="1:11" ht="15" x14ac:dyDescent="0.25">
      <c r="A107" s="1">
        <v>308</v>
      </c>
      <c r="B107" s="1">
        <v>0.77257750635967559</v>
      </c>
      <c r="C107" s="1"/>
      <c r="D107" s="1">
        <v>308</v>
      </c>
      <c r="E107" s="1">
        <v>0.79324902347494874</v>
      </c>
      <c r="F107" s="1"/>
      <c r="G107" s="1">
        <v>308</v>
      </c>
      <c r="H107" s="1">
        <v>0.76813120604504814</v>
      </c>
      <c r="I107" s="1"/>
      <c r="J107" s="1"/>
      <c r="K107" s="1"/>
    </row>
    <row r="108" spans="1:11" ht="15" x14ac:dyDescent="0.25">
      <c r="A108" s="1">
        <v>310</v>
      </c>
      <c r="B108" s="1">
        <v>0.80780844439257726</v>
      </c>
      <c r="C108" s="1"/>
      <c r="D108" s="1">
        <v>310</v>
      </c>
      <c r="E108" s="1">
        <v>0.83577019765016303</v>
      </c>
      <c r="F108" s="1"/>
      <c r="G108" s="1">
        <v>310</v>
      </c>
      <c r="H108" s="1">
        <v>0.81657203141797607</v>
      </c>
      <c r="I108" s="1"/>
      <c r="J108" s="1"/>
      <c r="K108" s="1"/>
    </row>
    <row r="109" spans="1:11" ht="15" x14ac:dyDescent="0.25">
      <c r="A109" s="1">
        <v>312</v>
      </c>
      <c r="B109" s="1">
        <v>0.84082933076618627</v>
      </c>
      <c r="C109" s="1"/>
      <c r="D109" s="1">
        <v>312</v>
      </c>
      <c r="E109" s="1">
        <v>0.87507875458270568</v>
      </c>
      <c r="F109" s="1"/>
      <c r="G109" s="1">
        <v>312</v>
      </c>
      <c r="H109" s="1">
        <v>0.86138519028872373</v>
      </c>
      <c r="I109" s="1"/>
      <c r="J109" s="1"/>
      <c r="K109" s="1"/>
    </row>
    <row r="110" spans="1:11" ht="15" x14ac:dyDescent="0.25">
      <c r="A110" s="1">
        <v>314</v>
      </c>
      <c r="B110" s="1">
        <v>0.87107717332975365</v>
      </c>
      <c r="C110" s="1"/>
      <c r="D110" s="1">
        <v>314</v>
      </c>
      <c r="E110" s="1">
        <v>0.91017557395611925</v>
      </c>
      <c r="F110" s="1"/>
      <c r="G110" s="1">
        <v>314</v>
      </c>
      <c r="H110" s="1">
        <v>0.90106698165115418</v>
      </c>
      <c r="I110" s="1"/>
      <c r="J110" s="1"/>
      <c r="K110" s="1"/>
    </row>
    <row r="111" spans="1:11" ht="15" x14ac:dyDescent="0.25">
      <c r="A111" s="1">
        <v>316</v>
      </c>
      <c r="B111" s="1">
        <v>0.89804900582319913</v>
      </c>
      <c r="C111" s="1"/>
      <c r="D111" s="1">
        <v>316</v>
      </c>
      <c r="E111" s="1">
        <v>0.94018028436958845</v>
      </c>
      <c r="F111" s="1"/>
      <c r="G111" s="1">
        <v>316</v>
      </c>
      <c r="H111" s="1">
        <v>0.93426476802650626</v>
      </c>
      <c r="I111" s="1"/>
      <c r="J111" s="1"/>
      <c r="K111" s="1"/>
    </row>
    <row r="112" spans="1:11" ht="15" x14ac:dyDescent="0.25">
      <c r="A112" s="1">
        <v>318</v>
      </c>
      <c r="B112" s="1">
        <v>0.92132995811784257</v>
      </c>
      <c r="C112" s="1"/>
      <c r="D112" s="1">
        <v>318</v>
      </c>
      <c r="E112" s="1">
        <v>0.964401714918246</v>
      </c>
      <c r="F112" s="1"/>
      <c r="G112" s="1">
        <v>318</v>
      </c>
      <c r="H112" s="1">
        <v>0.95991641139764849</v>
      </c>
      <c r="I112" s="1"/>
      <c r="J112" s="1"/>
      <c r="K112" s="1"/>
    </row>
    <row r="113" spans="1:11" ht="15" x14ac:dyDescent="0.25">
      <c r="A113" s="1">
        <v>320</v>
      </c>
      <c r="B113" s="1">
        <v>0.94061573052044412</v>
      </c>
      <c r="C113" s="1"/>
      <c r="D113" s="1">
        <v>320</v>
      </c>
      <c r="E113" s="1">
        <v>0.9823918996169837</v>
      </c>
      <c r="F113" s="1"/>
      <c r="G113" s="1">
        <v>320</v>
      </c>
      <c r="H113" s="1">
        <v>0.97736072341076474</v>
      </c>
      <c r="I113" s="1"/>
      <c r="J113" s="1"/>
      <c r="K113" s="1"/>
    </row>
    <row r="114" spans="1:11" ht="15" x14ac:dyDescent="0.25">
      <c r="A114" s="1">
        <v>322</v>
      </c>
      <c r="B114" s="1">
        <v>0.95572699027412855</v>
      </c>
      <c r="C114" s="1"/>
      <c r="D114" s="1">
        <v>322</v>
      </c>
      <c r="E114" s="1">
        <v>0.99397512990990988</v>
      </c>
      <c r="F114" s="1"/>
      <c r="G114" s="1">
        <v>322</v>
      </c>
      <c r="H114" s="1">
        <v>0.9863962494429428</v>
      </c>
      <c r="I114" s="1"/>
      <c r="J114" s="1"/>
      <c r="K114" s="1"/>
    </row>
    <row r="115" spans="1:11" ht="15" x14ac:dyDescent="0.25">
      <c r="A115" s="1">
        <v>324</v>
      </c>
      <c r="B115" s="1">
        <v>0.96661429116275732</v>
      </c>
      <c r="C115" s="1"/>
      <c r="D115" s="1">
        <v>324</v>
      </c>
      <c r="E115" s="1">
        <v>0.99924821383474438</v>
      </c>
      <c r="F115" s="1"/>
      <c r="G115" s="1">
        <v>324</v>
      </c>
      <c r="H115" s="1">
        <v>0.98727771505338302</v>
      </c>
      <c r="I115" s="1"/>
      <c r="J115" s="1"/>
      <c r="K115" s="1"/>
    </row>
    <row r="116" spans="1:11" ht="15" x14ac:dyDescent="0.25">
      <c r="A116" s="1">
        <v>326</v>
      </c>
      <c r="B116" s="1">
        <v>0.97335342781251666</v>
      </c>
      <c r="C116" s="1"/>
      <c r="D116" s="1">
        <v>326</v>
      </c>
      <c r="E116" s="1">
        <v>0.99855360557742479</v>
      </c>
      <c r="F116" s="1"/>
      <c r="G116" s="1">
        <v>326</v>
      </c>
      <c r="H116" s="1">
        <v>0.98065468117814603</v>
      </c>
      <c r="I116" s="1"/>
      <c r="J116" s="1"/>
      <c r="K116" s="1"/>
    </row>
    <row r="117" spans="1:11" ht="15" x14ac:dyDescent="0.25">
      <c r="A117" s="1">
        <v>328</v>
      </c>
      <c r="B117" s="1">
        <v>0.97613239148728437</v>
      </c>
      <c r="C117" s="1"/>
      <c r="D117" s="1">
        <v>328</v>
      </c>
      <c r="E117" s="1">
        <v>0.99243178675625732</v>
      </c>
      <c r="F117" s="1"/>
      <c r="G117" s="1">
        <v>328</v>
      </c>
      <c r="H117" s="1">
        <v>0.96746966275817503</v>
      </c>
      <c r="I117" s="1"/>
      <c r="J117" s="1"/>
      <c r="K117" s="1"/>
    </row>
    <row r="118" spans="1:11" ht="15" x14ac:dyDescent="0.25">
      <c r="A118" s="1">
        <v>330</v>
      </c>
      <c r="B118" s="1">
        <v>0.97523204238149586</v>
      </c>
      <c r="C118" s="1"/>
      <c r="D118" s="1">
        <v>330</v>
      </c>
      <c r="E118" s="1">
        <v>0.98156198870188616</v>
      </c>
      <c r="F118" s="1"/>
      <c r="G118" s="1">
        <v>330</v>
      </c>
      <c r="H118" s="1">
        <v>0.9488390317879084</v>
      </c>
      <c r="I118" s="1"/>
      <c r="J118" s="1"/>
      <c r="K118" s="1"/>
    </row>
    <row r="119" spans="1:11" ht="15" x14ac:dyDescent="0.25">
      <c r="A119" s="1">
        <v>332</v>
      </c>
      <c r="B119" s="1">
        <v>0.97100310484353292</v>
      </c>
      <c r="C119" s="1"/>
      <c r="D119" s="1">
        <v>332</v>
      </c>
      <c r="E119" s="1">
        <v>0.96670065305038777</v>
      </c>
      <c r="F119" s="1"/>
      <c r="G119" s="1">
        <v>332</v>
      </c>
      <c r="H119" s="1">
        <v>0.92593869126853623</v>
      </c>
      <c r="I119" s="1"/>
      <c r="J119" s="1"/>
      <c r="K119" s="1"/>
    </row>
    <row r="120" spans="1:11" ht="15" x14ac:dyDescent="0.25">
      <c r="A120" s="1">
        <v>334</v>
      </c>
      <c r="B120" s="1">
        <v>0.96384210605399911</v>
      </c>
      <c r="C120" s="1"/>
      <c r="D120" s="1">
        <v>334</v>
      </c>
      <c r="E120" s="1">
        <v>0.94862536710935452</v>
      </c>
      <c r="F120" s="1"/>
      <c r="G120" s="1">
        <v>334</v>
      </c>
      <c r="H120" s="1">
        <v>0.89991001538279158</v>
      </c>
      <c r="I120" s="1"/>
      <c r="J120" s="1"/>
      <c r="K120" s="1"/>
    </row>
    <row r="121" spans="1:11" ht="15" x14ac:dyDescent="0.25">
      <c r="A121" s="1">
        <v>336</v>
      </c>
      <c r="B121" s="1">
        <v>0.95416850576113577</v>
      </c>
      <c r="C121" s="1"/>
      <c r="D121" s="1">
        <v>336</v>
      </c>
      <c r="E121" s="1">
        <v>0.92808928219696607</v>
      </c>
      <c r="F121" s="1"/>
      <c r="G121" s="1">
        <v>336</v>
      </c>
      <c r="H121" s="1">
        <v>0.87179334594138969</v>
      </c>
      <c r="I121" s="1"/>
      <c r="J121" s="1"/>
      <c r="K121" s="1"/>
    </row>
    <row r="122" spans="1:11" ht="15" x14ac:dyDescent="0.25">
      <c r="A122" s="1">
        <v>338</v>
      </c>
      <c r="B122" s="1">
        <v>0.94240465778341864</v>
      </c>
      <c r="C122" s="1"/>
      <c r="D122" s="1">
        <v>338</v>
      </c>
      <c r="E122" s="1">
        <v>0.90578816159938258</v>
      </c>
      <c r="F122" s="1"/>
      <c r="G122" s="1">
        <v>338</v>
      </c>
      <c r="H122" s="1">
        <v>0.84248926259197099</v>
      </c>
      <c r="I122" s="1"/>
      <c r="J122" s="1"/>
      <c r="K122" s="1"/>
    </row>
    <row r="123" spans="1:11" ht="15" x14ac:dyDescent="0.25">
      <c r="A123" s="1">
        <v>340</v>
      </c>
      <c r="B123" s="1">
        <v>0.92895956478020303</v>
      </c>
      <c r="C123" s="1"/>
      <c r="D123" s="1">
        <v>340</v>
      </c>
      <c r="E123" s="1">
        <v>0.8823398703551657</v>
      </c>
      <c r="F123" s="1"/>
      <c r="G123" s="1">
        <v>340</v>
      </c>
      <c r="H123" s="1">
        <v>0.81274330500054148</v>
      </c>
      <c r="I123" s="1"/>
      <c r="J123" s="1"/>
      <c r="K123" s="1"/>
    </row>
    <row r="124" spans="1:11" ht="15" x14ac:dyDescent="0.25">
      <c r="A124" s="1">
        <v>342</v>
      </c>
      <c r="B124" s="1">
        <v>0.91421676582498734</v>
      </c>
      <c r="C124" s="1"/>
      <c r="D124" s="1">
        <v>342</v>
      </c>
      <c r="E124" s="1">
        <v>0.85827460184223925</v>
      </c>
      <c r="F124" s="1"/>
      <c r="G124" s="1">
        <v>342</v>
      </c>
      <c r="H124" s="1">
        <v>0.78314788815602143</v>
      </c>
      <c r="I124" s="1"/>
      <c r="J124" s="1"/>
      <c r="K124" s="1"/>
    </row>
    <row r="125" spans="1:11" ht="15" x14ac:dyDescent="0.25">
      <c r="A125" s="1">
        <v>344</v>
      </c>
      <c r="B125" s="1">
        <v>0.89852621007279387</v>
      </c>
      <c r="C125" s="1"/>
      <c r="D125" s="1">
        <v>344</v>
      </c>
      <c r="E125" s="1">
        <v>0.83403342158200711</v>
      </c>
      <c r="F125" s="1"/>
      <c r="G125" s="1">
        <v>344</v>
      </c>
      <c r="H125" s="1">
        <v>0.75415513737644013</v>
      </c>
      <c r="I125" s="1"/>
      <c r="J125" s="1"/>
      <c r="K125" s="1"/>
    </row>
    <row r="126" spans="1:11" ht="15" x14ac:dyDescent="0.25">
      <c r="A126" s="1">
        <v>346</v>
      </c>
      <c r="B126" s="1">
        <v>0.88219964734865053</v>
      </c>
      <c r="C126" s="1"/>
      <c r="D126" s="1">
        <v>346</v>
      </c>
      <c r="E126" s="1">
        <v>0.80997261054034142</v>
      </c>
      <c r="F126" s="1"/>
      <c r="G126" s="1">
        <v>346</v>
      </c>
      <c r="H126" s="1">
        <v>0.72609541959423018</v>
      </c>
      <c r="I126" s="1"/>
      <c r="J126" s="1"/>
      <c r="K126" s="1"/>
    </row>
    <row r="127" spans="1:11" ht="15" x14ac:dyDescent="0.25">
      <c r="A127" s="1">
        <v>348</v>
      </c>
      <c r="B127" s="1">
        <v>0.86550889804713838</v>
      </c>
      <c r="C127" s="1"/>
      <c r="D127" s="1">
        <v>348</v>
      </c>
      <c r="E127" s="1">
        <v>0.78637157348664044</v>
      </c>
      <c r="F127" s="1"/>
      <c r="G127" s="1">
        <v>348</v>
      </c>
      <c r="H127" s="1">
        <v>0.69919776328329908</v>
      </c>
      <c r="I127" s="1"/>
      <c r="J127" s="1"/>
      <c r="K127" s="1"/>
    </row>
    <row r="128" spans="1:11" ht="15" x14ac:dyDescent="0.25">
      <c r="A128" s="1">
        <v>350</v>
      </c>
      <c r="B128" s="1">
        <v>0.84868631911536674</v>
      </c>
      <c r="C128" s="1"/>
      <c r="D128" s="1">
        <v>350</v>
      </c>
      <c r="E128" s="1">
        <v>0.76344253679978125</v>
      </c>
      <c r="F128" s="1"/>
      <c r="G128" s="1">
        <v>350</v>
      </c>
      <c r="H128" s="1">
        <v>0.67360970749115601</v>
      </c>
      <c r="I128" s="1"/>
      <c r="J128" s="1"/>
      <c r="K128" s="1"/>
    </row>
    <row r="129" spans="1:11" ht="15" x14ac:dyDescent="0.25">
      <c r="A129" s="1">
        <v>352</v>
      </c>
      <c r="B129" s="1">
        <v>0.83192682174470178</v>
      </c>
      <c r="C129" s="1"/>
      <c r="D129" s="1">
        <v>352</v>
      </c>
      <c r="E129" s="1">
        <v>0.741340749613975</v>
      </c>
      <c r="F129" s="1"/>
      <c r="G129" s="1">
        <v>352</v>
      </c>
      <c r="H129" s="1">
        <v>0.64941520140962672</v>
      </c>
      <c r="I129" s="1"/>
      <c r="J129" s="1"/>
      <c r="K129" s="1"/>
    </row>
    <row r="130" spans="1:11" ht="15" x14ac:dyDescent="0.25">
      <c r="A130" s="1">
        <v>354</v>
      </c>
      <c r="B130" s="1">
        <v>0.81539088392558978</v>
      </c>
      <c r="C130" s="1"/>
      <c r="D130" s="1">
        <v>354</v>
      </c>
      <c r="E130" s="1">
        <v>0.72017433918261275</v>
      </c>
      <c r="F130" s="1"/>
      <c r="G130" s="1">
        <v>354</v>
      </c>
      <c r="H130" s="1">
        <v>0.626649945301468</v>
      </c>
      <c r="I130" s="1"/>
      <c r="J130" s="1"/>
      <c r="K130" s="1"/>
    </row>
    <row r="131" spans="1:11" ht="15" x14ac:dyDescent="0.25">
      <c r="A131" s="1">
        <v>356</v>
      </c>
      <c r="B131" s="1">
        <v>0.79920810891811789</v>
      </c>
      <c r="C131" s="1"/>
      <c r="D131" s="1">
        <v>356</v>
      </c>
      <c r="E131" s="1">
        <v>0.70001332024312024</v>
      </c>
      <c r="F131" s="1"/>
      <c r="G131" s="1">
        <v>356</v>
      </c>
      <c r="H131" s="1">
        <v>0.60531405733623389</v>
      </c>
      <c r="I131" s="1"/>
      <c r="J131" s="1"/>
      <c r="K131" s="1"/>
    </row>
    <row r="132" spans="1:11" ht="15" x14ac:dyDescent="0.25">
      <c r="A132" s="1">
        <v>358</v>
      </c>
      <c r="B132" s="1">
        <v>0.78348098944587019</v>
      </c>
      <c r="C132" s="1"/>
      <c r="D132" s="1">
        <v>358</v>
      </c>
      <c r="E132" s="1">
        <v>0.68089751389461317</v>
      </c>
      <c r="F132" s="1"/>
      <c r="G132" s="1">
        <v>358</v>
      </c>
      <c r="H132" s="1">
        <v>0.58538223380698551</v>
      </c>
      <c r="I132" s="1"/>
      <c r="J132" s="1"/>
      <c r="K132" s="1"/>
    </row>
    <row r="133" spans="1:11" ht="15" x14ac:dyDescent="0.25">
      <c r="A133" s="1">
        <v>360</v>
      </c>
      <c r="B133" s="1">
        <v>0.76828863544664439</v>
      </c>
      <c r="C133" s="1"/>
      <c r="D133" s="1">
        <v>360</v>
      </c>
      <c r="E133" s="1">
        <v>0.66284330499699462</v>
      </c>
      <c r="F133" s="1"/>
      <c r="G133" s="1">
        <v>360</v>
      </c>
      <c r="H133" s="1">
        <v>0.56681170755598487</v>
      </c>
      <c r="I133" s="1"/>
      <c r="J133" s="1"/>
      <c r="K133" s="1"/>
    </row>
    <row r="134" spans="1:11" ht="15" x14ac:dyDescent="0.25">
      <c r="A134" s="1">
        <v>362</v>
      </c>
      <c r="B134" s="1">
        <v>0.75369030503281476</v>
      </c>
      <c r="C134" s="1"/>
      <c r="D134" s="1">
        <v>362</v>
      </c>
      <c r="E134" s="1">
        <v>0.64584927543866399</v>
      </c>
      <c r="F134" s="1"/>
      <c r="G134" s="1">
        <v>362</v>
      </c>
      <c r="H134" s="1">
        <v>0.54954835477691311</v>
      </c>
      <c r="I134" s="1"/>
      <c r="J134" s="1"/>
      <c r="K134" s="1"/>
    </row>
    <row r="135" spans="1:11" ht="15" x14ac:dyDescent="0.25">
      <c r="A135" s="1">
        <v>364</v>
      </c>
      <c r="B135" s="1">
        <v>0.73972864259714299</v>
      </c>
      <c r="C135" s="1"/>
      <c r="D135" s="1">
        <v>364</v>
      </c>
      <c r="E135" s="1">
        <v>0.62990081123471398</v>
      </c>
      <c r="F135" s="1"/>
      <c r="G135" s="1">
        <v>364</v>
      </c>
      <c r="H135" s="1">
        <v>0.53353129274589617</v>
      </c>
      <c r="I135" s="1"/>
      <c r="J135" s="1"/>
      <c r="K135" s="1"/>
    </row>
    <row r="136" spans="1:11" ht="15" x14ac:dyDescent="0.25">
      <c r="A136" s="1">
        <v>366</v>
      </c>
      <c r="B136" s="1">
        <v>0.72643257588679355</v>
      </c>
      <c r="C136" s="1"/>
      <c r="D136" s="1">
        <v>366</v>
      </c>
      <c r="E136" s="1">
        <v>0.61497380934233314</v>
      </c>
      <c r="F136" s="1"/>
      <c r="G136" s="1">
        <v>366</v>
      </c>
      <c r="H136" s="1">
        <v>0.51869627662507856</v>
      </c>
      <c r="I136" s="1"/>
      <c r="J136" s="1"/>
      <c r="K136" s="1"/>
    </row>
    <row r="137" spans="1:11" ht="15" x14ac:dyDescent="0.25">
      <c r="A137" s="1">
        <v>368</v>
      </c>
      <c r="B137" s="1">
        <v>0.71381985772109013</v>
      </c>
      <c r="C137" s="1"/>
      <c r="D137" s="1">
        <v>368</v>
      </c>
      <c r="E137" s="1">
        <v>0.60103761705193859</v>
      </c>
      <c r="F137" s="1"/>
      <c r="G137" s="1">
        <v>368</v>
      </c>
      <c r="H137" s="1">
        <v>0.50497815853868055</v>
      </c>
      <c r="I137" s="1"/>
      <c r="J137" s="1"/>
      <c r="K137" s="1"/>
    </row>
    <row r="138" spans="1:11" ht="15" x14ac:dyDescent="0.25">
      <c r="A138" s="1">
        <v>370</v>
      </c>
      <c r="B138" s="1">
        <v>0.70189926060282537</v>
      </c>
      <c r="C138" s="1"/>
      <c r="D138" s="1">
        <v>370</v>
      </c>
      <c r="E138" s="1">
        <v>0.58805733136593052</v>
      </c>
      <c r="F138" s="1"/>
      <c r="G138" s="1">
        <v>370</v>
      </c>
      <c r="H138" s="1">
        <v>0.492312625974623</v>
      </c>
      <c r="I138" s="1"/>
      <c r="J138" s="1"/>
      <c r="K138" s="1"/>
    </row>
    <row r="139" spans="1:11" ht="15" x14ac:dyDescent="0.25">
      <c r="A139" s="1">
        <v>372</v>
      </c>
      <c r="B139" s="1">
        <v>0.6906724464299161</v>
      </c>
      <c r="C139" s="1"/>
      <c r="D139" s="1">
        <v>372</v>
      </c>
      <c r="E139" s="1">
        <v>0.57599557376468169</v>
      </c>
      <c r="F139" s="1"/>
      <c r="G139" s="1">
        <v>372</v>
      </c>
      <c r="H139" s="1">
        <v>0.48063739403469019</v>
      </c>
      <c r="I139" s="1"/>
      <c r="J139" s="1"/>
      <c r="K139" s="1"/>
    </row>
    <row r="140" spans="1:11" ht="15" x14ac:dyDescent="0.25">
      <c r="A140" s="1">
        <v>374</v>
      </c>
      <c r="B140" s="1">
        <v>0.68013554117607367</v>
      </c>
      <c r="C140" s="1"/>
      <c r="D140" s="1">
        <v>374</v>
      </c>
      <c r="E140" s="1">
        <v>0.564813840979006</v>
      </c>
      <c r="F140" s="1"/>
      <c r="G140" s="1">
        <v>374</v>
      </c>
      <c r="H140" s="1">
        <v>0.46989298920375822</v>
      </c>
      <c r="I140" s="1"/>
      <c r="J140" s="1"/>
      <c r="K140" s="1"/>
    </row>
    <row r="141" spans="1:11" ht="15" x14ac:dyDescent="0.25">
      <c r="A141" s="1">
        <v>376</v>
      </c>
      <c r="B141" s="1">
        <v>0.67028044767040007</v>
      </c>
      <c r="C141" s="1"/>
      <c r="D141" s="1">
        <v>376</v>
      </c>
      <c r="E141" s="1">
        <v>0.55447351715803039</v>
      </c>
      <c r="F141" s="1"/>
      <c r="G141" s="1">
        <v>376</v>
      </c>
      <c r="H141" s="1">
        <v>0.46002323161859127</v>
      </c>
      <c r="I141" s="1"/>
      <c r="J141" s="1"/>
      <c r="K141" s="1"/>
    </row>
    <row r="142" spans="1:11" ht="15" x14ac:dyDescent="0.25">
      <c r="A142" s="1">
        <v>378</v>
      </c>
      <c r="B142" s="1">
        <v>0.66109592993684418</v>
      </c>
      <c r="C142" s="1"/>
      <c r="D142" s="1">
        <v>378</v>
      </c>
      <c r="E142" s="1">
        <v>0.54493661844803476</v>
      </c>
      <c r="F142" s="1"/>
      <c r="G142" s="1">
        <v>378</v>
      </c>
      <c r="H142" s="1">
        <v>0.45097549795106473</v>
      </c>
      <c r="I142" s="1"/>
      <c r="J142" s="1"/>
      <c r="K142" s="1"/>
    </row>
    <row r="143" spans="1:11" ht="15" x14ac:dyDescent="0.25">
      <c r="A143" s="1">
        <v>380</v>
      </c>
      <c r="B143" s="1">
        <v>0.65256850104990916</v>
      </c>
      <c r="C143" s="1"/>
      <c r="D143" s="1">
        <v>380</v>
      </c>
      <c r="E143" s="1">
        <v>0.53616632812868481</v>
      </c>
      <c r="F143" s="1"/>
      <c r="G143" s="1">
        <v>380</v>
      </c>
      <c r="H143" s="1">
        <v>0.44270082727208626</v>
      </c>
      <c r="I143" s="1"/>
      <c r="J143" s="1"/>
      <c r="K143" s="1"/>
    </row>
    <row r="144" spans="1:11" ht="15" x14ac:dyDescent="0.25">
      <c r="A144" s="1">
        <v>382</v>
      </c>
      <c r="B144" s="1">
        <v>0.64468314390759984</v>
      </c>
      <c r="C144" s="1"/>
      <c r="D144" s="1">
        <v>382</v>
      </c>
      <c r="E144" s="1">
        <v>0.52812736932556104</v>
      </c>
      <c r="F144" s="1"/>
      <c r="G144" s="1">
        <v>382</v>
      </c>
      <c r="H144" s="1">
        <v>0.43515391681202231</v>
      </c>
      <c r="I144" s="1"/>
      <c r="J144" s="1"/>
      <c r="K144" s="1"/>
    </row>
    <row r="145" spans="1:11" ht="15" x14ac:dyDescent="0.25">
      <c r="A145" s="1">
        <v>384</v>
      </c>
      <c r="B145" s="1">
        <v>0.63742389125870669</v>
      </c>
      <c r="C145" s="1"/>
      <c r="D145" s="1">
        <v>384</v>
      </c>
      <c r="E145" s="1">
        <v>0.52078625293056935</v>
      </c>
      <c r="F145" s="1"/>
      <c r="G145" s="1">
        <v>384</v>
      </c>
      <c r="H145" s="1">
        <v>0.42829304258664569</v>
      </c>
      <c r="I145" s="1"/>
      <c r="J145" s="1"/>
      <c r="K145" s="1"/>
    </row>
    <row r="146" spans="1:11" ht="15" x14ac:dyDescent="0.25">
      <c r="A146" s="1">
        <v>386</v>
      </c>
      <c r="B146" s="1">
        <v>0.63077428810807179</v>
      </c>
      <c r="C146" s="1"/>
      <c r="D146" s="1">
        <v>386</v>
      </c>
      <c r="E146" s="1">
        <v>0.51411143058452702</v>
      </c>
      <c r="F146" s="1"/>
      <c r="G146" s="1">
        <v>386</v>
      </c>
      <c r="H146" s="1">
        <v>0.42207993070640115</v>
      </c>
      <c r="I146" s="1"/>
      <c r="J146" s="1"/>
      <c r="K146" s="1"/>
    </row>
    <row r="147" spans="1:11" ht="15" x14ac:dyDescent="0.25">
      <c r="A147" s="1">
        <v>388</v>
      </c>
      <c r="B147" s="1">
        <v>0.62471775648660621</v>
      </c>
      <c r="C147" s="1"/>
      <c r="D147" s="1">
        <v>388</v>
      </c>
      <c r="E147" s="1">
        <v>0.50807337622095017</v>
      </c>
      <c r="F147" s="1"/>
      <c r="G147" s="1">
        <v>388</v>
      </c>
      <c r="H147" s="1">
        <v>0.41647959823175373</v>
      </c>
      <c r="I147" s="1"/>
      <c r="J147" s="1"/>
      <c r="K147" s="1"/>
    </row>
    <row r="148" spans="1:11" ht="15" x14ac:dyDescent="0.25">
      <c r="A148" s="1">
        <v>390</v>
      </c>
      <c r="B148" s="1">
        <v>0.61923787964439025</v>
      </c>
      <c r="C148" s="1"/>
      <c r="D148" s="1">
        <v>390</v>
      </c>
      <c r="E148" s="1">
        <v>0.50264461453155462</v>
      </c>
      <c r="F148" s="1"/>
      <c r="G148" s="1">
        <v>390</v>
      </c>
      <c r="H148" s="1">
        <v>0.41146017718687478</v>
      </c>
      <c r="I148" s="1"/>
      <c r="J148" s="1"/>
      <c r="K148" s="1"/>
    </row>
    <row r="149" spans="1:11" ht="15" x14ac:dyDescent="0.25">
      <c r="A149" s="1">
        <v>392</v>
      </c>
      <c r="B149" s="1">
        <v>0.61431862007292382</v>
      </c>
      <c r="C149" s="1"/>
      <c r="D149" s="1">
        <v>392</v>
      </c>
      <c r="E149" s="1">
        <v>0.49779971059386352</v>
      </c>
      <c r="F149" s="1"/>
      <c r="G149" s="1">
        <v>392</v>
      </c>
      <c r="H149" s="1">
        <v>0.40699273140415171</v>
      </c>
      <c r="I149" s="1"/>
      <c r="J149" s="1"/>
      <c r="K149" s="1"/>
    </row>
    <row r="150" spans="1:11" ht="15" x14ac:dyDescent="0.25">
      <c r="A150" s="1">
        <v>394</v>
      </c>
      <c r="B150" s="1">
        <v>0.60994448341186058</v>
      </c>
      <c r="C150" s="1"/>
      <c r="D150" s="1">
        <v>394</v>
      </c>
      <c r="E150" s="1">
        <v>0.49351523161938515</v>
      </c>
      <c r="F150" s="1"/>
      <c r="G150" s="1">
        <v>394</v>
      </c>
      <c r="H150" s="1">
        <v>0.40305107293226661</v>
      </c>
      <c r="I150" s="1"/>
      <c r="J150" s="1"/>
      <c r="K150" s="1"/>
    </row>
    <row r="151" spans="1:11" ht="15" x14ac:dyDescent="0.25">
      <c r="A151" s="1">
        <v>396</v>
      </c>
      <c r="B151" s="1">
        <v>0.60610063824496208</v>
      </c>
      <c r="C151" s="1"/>
      <c r="D151" s="1">
        <v>396</v>
      </c>
      <c r="E151" s="1">
        <v>0.48976968918002828</v>
      </c>
      <c r="F151" s="1"/>
      <c r="G151" s="1">
        <v>396</v>
      </c>
      <c r="H151" s="1">
        <v>0.39961158255893381</v>
      </c>
      <c r="I151" s="1"/>
      <c r="J151" s="1"/>
      <c r="K151" s="1"/>
    </row>
    <row r="152" spans="1:11" ht="15" x14ac:dyDescent="0.25">
      <c r="A152" s="1">
        <v>398</v>
      </c>
      <c r="B152" s="1">
        <v>0.60277300002251444</v>
      </c>
      <c r="C152" s="1"/>
      <c r="D152" s="1">
        <v>398</v>
      </c>
      <c r="E152" s="1">
        <v>0.4865434682175358</v>
      </c>
      <c r="F152" s="1"/>
      <c r="G152" s="1">
        <v>398</v>
      </c>
      <c r="H152" s="1">
        <v>0.39665303738886615</v>
      </c>
      <c r="I152" s="1"/>
      <c r="J152" s="1"/>
      <c r="K152" s="1"/>
    </row>
    <row r="153" spans="1:11" ht="15" x14ac:dyDescent="0.25">
      <c r="A153" s="1">
        <v>400</v>
      </c>
      <c r="B153" s="1">
        <v>0.59994828583752158</v>
      </c>
      <c r="C153" s="1"/>
      <c r="D153" s="1">
        <v>400</v>
      </c>
      <c r="E153" s="1">
        <v>0.48381874752497867</v>
      </c>
      <c r="F153" s="1"/>
      <c r="G153" s="1">
        <v>400</v>
      </c>
      <c r="H153" s="1">
        <v>0.39415644723499499</v>
      </c>
      <c r="I153" s="1"/>
      <c r="J153" s="1"/>
      <c r="K153" s="1"/>
    </row>
    <row r="154" spans="1:11" ht="15" x14ac:dyDescent="0.25">
      <c r="A154" s="1">
        <v>402</v>
      </c>
      <c r="B154" s="1">
        <v>0.59761404550174113</v>
      </c>
      <c r="C154" s="1"/>
      <c r="D154" s="1">
        <v>402</v>
      </c>
      <c r="E154" s="1">
        <v>0.48157941511985281</v>
      </c>
      <c r="F154" s="1"/>
      <c r="G154" s="1">
        <v>402</v>
      </c>
      <c r="H154" s="1">
        <v>0.39210490071707371</v>
      </c>
      <c r="I154" s="1"/>
      <c r="J154" s="1"/>
      <c r="K154" s="1"/>
    </row>
    <row r="155" spans="1:11" ht="15" x14ac:dyDescent="0.25">
      <c r="A155" s="1">
        <v>404</v>
      </c>
      <c r="B155" s="1">
        <v>0.59575867328579291</v>
      </c>
      <c r="C155" s="1"/>
      <c r="D155" s="1">
        <v>404</v>
      </c>
      <c r="E155" s="1">
        <v>0.47981098093165941</v>
      </c>
      <c r="F155" s="1"/>
      <c r="G155" s="1">
        <v>404</v>
      </c>
      <c r="H155" s="1">
        <v>0.39048342133383729</v>
      </c>
      <c r="I155" s="1"/>
      <c r="J155" s="1"/>
      <c r="K155" s="1"/>
    </row>
    <row r="156" spans="1:11" ht="15" x14ac:dyDescent="0.25">
      <c r="A156" s="1">
        <v>406</v>
      </c>
      <c r="B156" s="1">
        <v>0.59437140377745767</v>
      </c>
      <c r="C156" s="1"/>
      <c r="D156" s="1">
        <v>406</v>
      </c>
      <c r="E156" s="1">
        <v>0.47850048844398463</v>
      </c>
      <c r="F156" s="1"/>
      <c r="G156" s="1">
        <v>406</v>
      </c>
      <c r="H156" s="1">
        <v>0.38927883332031499</v>
      </c>
      <c r="I156" s="1"/>
      <c r="J156" s="1"/>
      <c r="K156" s="1"/>
    </row>
    <row r="157" spans="1:11" ht="15" x14ac:dyDescent="0.25">
      <c r="A157" s="1">
        <v>408</v>
      </c>
      <c r="B157" s="1">
        <v>0.59344229454892938</v>
      </c>
      <c r="C157" s="1"/>
      <c r="D157" s="1">
        <v>408</v>
      </c>
      <c r="E157" s="1">
        <v>0.47763642631540248</v>
      </c>
      <c r="F157" s="1"/>
      <c r="G157" s="1">
        <v>408</v>
      </c>
      <c r="H157" s="1">
        <v>0.38847963677392872</v>
      </c>
      <c r="I157" s="1"/>
      <c r="J157" s="1"/>
      <c r="K157" s="1"/>
    </row>
    <row r="158" spans="1:11" ht="15" x14ac:dyDescent="0.25">
      <c r="A158" s="1">
        <v>410</v>
      </c>
      <c r="B158" s="1">
        <v>0.59296219768549452</v>
      </c>
      <c r="C158" s="1"/>
      <c r="D158" s="1">
        <v>410</v>
      </c>
      <c r="E158" s="1">
        <v>0.47720864051849332</v>
      </c>
      <c r="F158" s="1"/>
      <c r="G158" s="1">
        <v>410</v>
      </c>
      <c r="H158" s="1">
        <v>0.38807589129697118</v>
      </c>
      <c r="I158" s="1"/>
      <c r="J158" s="1"/>
      <c r="K158" s="1"/>
    </row>
    <row r="159" spans="1:11" ht="15" x14ac:dyDescent="0.25">
      <c r="A159" s="1">
        <v>412</v>
      </c>
      <c r="B159" s="1">
        <v>0.59292272169687976</v>
      </c>
      <c r="C159" s="1"/>
      <c r="D159" s="1">
        <v>412</v>
      </c>
      <c r="E159" s="1">
        <v>0.47720824715386312</v>
      </c>
      <c r="F159" s="1"/>
      <c r="G159" s="1">
        <v>412</v>
      </c>
      <c r="H159" s="1">
        <v>0.38805910723362869</v>
      </c>
      <c r="I159" s="1"/>
      <c r="J159" s="1"/>
      <c r="K159" s="1"/>
    </row>
    <row r="160" spans="1:11" ht="15" x14ac:dyDescent="0.25">
      <c r="A160" s="1">
        <v>414</v>
      </c>
      <c r="B160" s="1">
        <v>0.59331618489406424</v>
      </c>
      <c r="C160" s="1"/>
      <c r="D160" s="1">
        <v>414</v>
      </c>
      <c r="E160" s="1">
        <v>0.47762754579557021</v>
      </c>
      <c r="F160" s="1"/>
      <c r="G160" s="1">
        <v>414</v>
      </c>
      <c r="H160" s="1">
        <v>0.38842214345926496</v>
      </c>
      <c r="I160" s="1"/>
      <c r="J160" s="1"/>
      <c r="K160" s="1"/>
    </row>
    <row r="161" spans="1:11" ht="15" x14ac:dyDescent="0.25">
      <c r="A161" s="1">
        <v>416</v>
      </c>
      <c r="B161" s="1">
        <v>0.59413556095829523</v>
      </c>
      <c r="C161" s="1"/>
      <c r="D161" s="1">
        <v>416</v>
      </c>
      <c r="E161" s="1">
        <v>0.47845993299129286</v>
      </c>
      <c r="F161" s="1"/>
      <c r="G161" s="1">
        <v>416</v>
      </c>
      <c r="H161" s="1">
        <v>0.38915911059652142</v>
      </c>
      <c r="I161" s="1"/>
      <c r="J161" s="1"/>
      <c r="K161" s="1"/>
    </row>
    <row r="162" spans="1:11" ht="15" x14ac:dyDescent="0.25">
      <c r="A162" s="1">
        <v>418</v>
      </c>
      <c r="B162" s="1">
        <v>0.59537441714895922</v>
      </c>
      <c r="C162" s="1"/>
      <c r="D162" s="1">
        <v>418</v>
      </c>
      <c r="E162" s="1">
        <v>0.47969981536604467</v>
      </c>
      <c r="F162" s="1"/>
      <c r="G162" s="1">
        <v>418</v>
      </c>
      <c r="H162" s="1">
        <v>0.39026527848073778</v>
      </c>
      <c r="I162" s="1"/>
      <c r="J162" s="1"/>
      <c r="K162" s="1"/>
    </row>
    <row r="163" spans="1:11" ht="15" x14ac:dyDescent="0.25">
      <c r="A163" s="1">
        <v>420</v>
      </c>
      <c r="B163" s="1">
        <v>0.59702684539031914</v>
      </c>
      <c r="C163" s="1"/>
      <c r="D163" s="1">
        <v>420</v>
      </c>
      <c r="E163" s="1">
        <v>0.48134252165856029</v>
      </c>
      <c r="F163" s="1"/>
      <c r="G163" s="1">
        <v>420</v>
      </c>
      <c r="H163" s="1">
        <v>0.39173698667458656</v>
      </c>
      <c r="I163" s="1"/>
      <c r="J163" s="1"/>
      <c r="K163" s="1"/>
    </row>
    <row r="164" spans="1:11" ht="15" x14ac:dyDescent="0.25">
      <c r="A164" s="1">
        <v>422</v>
      </c>
      <c r="B164" s="1">
        <v>0.59908738634545489</v>
      </c>
      <c r="C164" s="1"/>
      <c r="D164" s="1">
        <v>422</v>
      </c>
      <c r="E164" s="1">
        <v>0.48338421295588085</v>
      </c>
      <c r="F164" s="1"/>
      <c r="G164" s="1">
        <v>422</v>
      </c>
      <c r="H164" s="1">
        <v>0.39357155684160339</v>
      </c>
      <c r="I164" s="1"/>
      <c r="J164" s="1"/>
      <c r="K164" s="1"/>
    </row>
    <row r="165" spans="1:11" ht="15" x14ac:dyDescent="0.25">
      <c r="A165" s="1">
        <v>424</v>
      </c>
      <c r="B165" s="1">
        <v>0.6015509465344292</v>
      </c>
      <c r="C165" s="1"/>
      <c r="D165" s="1">
        <v>424</v>
      </c>
      <c r="E165" s="1">
        <v>0.4858217903900508</v>
      </c>
      <c r="F165" s="1"/>
      <c r="G165" s="1">
        <v>424</v>
      </c>
      <c r="H165" s="1">
        <v>0.39576720583759561</v>
      </c>
      <c r="I165" s="1"/>
      <c r="J165" s="1"/>
      <c r="K165" s="1"/>
    </row>
    <row r="166" spans="1:11" ht="15" x14ac:dyDescent="0.25">
      <c r="A166" s="1">
        <v>426</v>
      </c>
      <c r="B166" s="1">
        <v>0.60441270859167073</v>
      </c>
      <c r="C166" s="1"/>
      <c r="D166" s="1">
        <v>426</v>
      </c>
      <c r="E166" s="1">
        <v>0.4886527996316048</v>
      </c>
      <c r="F166" s="1"/>
      <c r="G166" s="1">
        <v>426</v>
      </c>
      <c r="H166" s="1">
        <v>0.39832295847914523</v>
      </c>
      <c r="I166" s="1"/>
      <c r="J166" s="1"/>
      <c r="K166" s="1"/>
    </row>
    <row r="167" spans="1:11" ht="15" x14ac:dyDescent="0.25">
      <c r="A167" s="1">
        <v>428</v>
      </c>
      <c r="B167" s="1">
        <v>0.60766803489658017</v>
      </c>
      <c r="C167" s="1"/>
      <c r="D167" s="1">
        <v>428</v>
      </c>
      <c r="E167" s="1">
        <v>0.49187533167180553</v>
      </c>
      <c r="F167" s="1"/>
      <c r="G167" s="1">
        <v>428</v>
      </c>
      <c r="H167" s="1">
        <v>0.40123855911463635</v>
      </c>
      <c r="I167" s="1"/>
      <c r="J167" s="1"/>
      <c r="K167" s="1"/>
    </row>
    <row r="168" spans="1:11" ht="15" x14ac:dyDescent="0.25">
      <c r="A168" s="1">
        <v>430</v>
      </c>
      <c r="B168" s="1">
        <v>0.61131236506465469</v>
      </c>
      <c r="C168" s="1"/>
      <c r="D168" s="1">
        <v>430</v>
      </c>
      <c r="E168" s="1">
        <v>0.49548791964636241</v>
      </c>
      <c r="F168" s="1"/>
      <c r="G168" s="1">
        <v>430</v>
      </c>
      <c r="H168" s="1">
        <v>0.40451438137372264</v>
      </c>
      <c r="I168" s="1"/>
      <c r="J168" s="1"/>
      <c r="K168" s="1"/>
    </row>
    <row r="169" spans="1:11" ht="15" x14ac:dyDescent="0.25">
      <c r="A169" s="1">
        <v>432</v>
      </c>
      <c r="B169" s="1">
        <v>0.61534110816630272</v>
      </c>
      <c r="C169" s="1"/>
      <c r="D169" s="1">
        <v>432</v>
      </c>
      <c r="E169" s="1">
        <v>0.49948943183516781</v>
      </c>
      <c r="F169" s="1"/>
      <c r="G169" s="1">
        <v>432</v>
      </c>
      <c r="H169" s="1">
        <v>0.40815133582548213</v>
      </c>
      <c r="I169" s="1"/>
      <c r="J169" s="1"/>
      <c r="K169" s="1"/>
    </row>
    <row r="170" spans="1:11" ht="15" x14ac:dyDescent="0.25">
      <c r="A170" s="1">
        <v>434</v>
      </c>
      <c r="B170" s="1">
        <v>0.61974953105492847</v>
      </c>
      <c r="C170" s="1"/>
      <c r="D170" s="1">
        <v>434</v>
      </c>
      <c r="E170" s="1">
        <v>0.50387896149056211</v>
      </c>
      <c r="F170" s="1"/>
      <c r="G170" s="1">
        <v>434</v>
      </c>
      <c r="H170" s="1">
        <v>0.41215077575216685</v>
      </c>
      <c r="I170" s="1"/>
      <c r="J170" s="1"/>
      <c r="K170" s="1"/>
    </row>
    <row r="171" spans="1:11" ht="15" x14ac:dyDescent="0.25">
      <c r="A171" s="1">
        <v>436</v>
      </c>
      <c r="B171" s="1">
        <v>0.6245326448333246</v>
      </c>
      <c r="C171" s="1"/>
      <c r="D171" s="1">
        <v>436</v>
      </c>
      <c r="E171" s="1">
        <v>0.50865571480832106</v>
      </c>
      <c r="F171" s="1"/>
      <c r="G171" s="1">
        <v>436</v>
      </c>
      <c r="H171" s="1">
        <v>0.41651440185737643</v>
      </c>
      <c r="I171" s="1"/>
      <c r="J171" s="1"/>
      <c r="K171" s="1"/>
    </row>
    <row r="172" spans="1:11" ht="15" x14ac:dyDescent="0.25">
      <c r="A172" s="1">
        <v>438</v>
      </c>
      <c r="B172" s="1">
        <v>0.62968509225029834</v>
      </c>
      <c r="C172" s="1"/>
      <c r="D172" s="1">
        <v>438</v>
      </c>
      <c r="E172" s="1">
        <v>0.51381889915439949</v>
      </c>
      <c r="F172" s="1"/>
      <c r="G172" s="1">
        <v>438</v>
      </c>
      <c r="H172" s="1">
        <v>0.4212441674760895</v>
      </c>
      <c r="I172" s="1"/>
      <c r="J172" s="1"/>
      <c r="K172" s="1"/>
    </row>
    <row r="173" spans="1:11" ht="15" x14ac:dyDescent="0.25">
      <c r="A173" s="1">
        <v>440</v>
      </c>
      <c r="B173" s="1">
        <v>0.63520103965631702</v>
      </c>
      <c r="C173" s="1"/>
      <c r="D173" s="1">
        <v>440</v>
      </c>
      <c r="E173" s="1">
        <v>0.51936761456710978</v>
      </c>
      <c r="F173" s="1"/>
      <c r="G173" s="1">
        <v>440</v>
      </c>
      <c r="H173" s="1">
        <v>0.42634218672098612</v>
      </c>
      <c r="I173" s="1"/>
      <c r="J173" s="1"/>
      <c r="K173" s="1"/>
    </row>
    <row r="174" spans="1:11" ht="15" x14ac:dyDescent="0.25">
      <c r="A174" s="1">
        <v>442</v>
      </c>
      <c r="B174" s="1">
        <v>0.64107407798408245</v>
      </c>
      <c r="C174" s="1"/>
      <c r="D174" s="1">
        <v>442</v>
      </c>
      <c r="E174" s="1">
        <v>0.52530075250713493</v>
      </c>
      <c r="F174" s="1"/>
      <c r="G174" s="1">
        <v>442</v>
      </c>
      <c r="H174" s="1">
        <v>0.43181064893756527</v>
      </c>
      <c r="I174" s="1"/>
      <c r="J174" s="1"/>
      <c r="K174" s="1"/>
    </row>
    <row r="175" spans="1:11" ht="15" x14ac:dyDescent="0.25">
      <c r="A175" s="1">
        <v>444</v>
      </c>
      <c r="B175" s="1">
        <v>0.64729713794456789</v>
      </c>
      <c r="C175" s="1"/>
      <c r="D175" s="1">
        <v>444</v>
      </c>
      <c r="E175" s="1">
        <v>0.53161690672338358</v>
      </c>
      <c r="F175" s="1"/>
      <c r="G175" s="1">
        <v>444</v>
      </c>
      <c r="H175" s="1">
        <v>0.43765174376343674</v>
      </c>
      <c r="I175" s="1"/>
      <c r="J175" s="1"/>
      <c r="K175" s="1"/>
    </row>
    <row r="176" spans="1:11" ht="15" x14ac:dyDescent="0.25">
      <c r="A176" s="1">
        <v>446</v>
      </c>
      <c r="B176" s="1">
        <v>0.65386242508689296</v>
      </c>
      <c r="C176" s="1"/>
      <c r="D176" s="1">
        <v>446</v>
      </c>
      <c r="E176" s="1">
        <v>0.53831430179047146</v>
      </c>
      <c r="F176" s="1"/>
      <c r="G176" s="1">
        <v>446</v>
      </c>
      <c r="H176" s="1">
        <v>0.44386760186220198</v>
      </c>
      <c r="I176" s="1"/>
      <c r="J176" s="1"/>
      <c r="K176" s="1"/>
    </row>
    <row r="177" spans="1:11" ht="15" x14ac:dyDescent="0.25">
      <c r="A177" s="1">
        <v>448</v>
      </c>
      <c r="B177" s="1">
        <v>0.66076138037078613</v>
      </c>
      <c r="C177" s="1"/>
      <c r="D177" s="1">
        <v>448</v>
      </c>
      <c r="E177" s="1">
        <v>0.54539074515670516</v>
      </c>
      <c r="F177" s="1"/>
      <c r="G177" s="1">
        <v>448</v>
      </c>
      <c r="H177" s="1">
        <v>0.45046025684870272</v>
      </c>
      <c r="I177" s="1"/>
      <c r="J177" s="1"/>
      <c r="K177" s="1"/>
    </row>
    <row r="178" spans="1:11" ht="15" x14ac:dyDescent="0.25">
      <c r="A178" s="1">
        <v>450</v>
      </c>
      <c r="B178" s="1">
        <v>0.66798467123428651</v>
      </c>
      <c r="C178" s="1"/>
      <c r="D178" s="1">
        <v>450</v>
      </c>
      <c r="E178" s="1">
        <v>0.55284360819004985</v>
      </c>
      <c r="F178" s="1"/>
      <c r="G178" s="1">
        <v>450</v>
      </c>
      <c r="H178" s="1">
        <v>0.45743163381991814</v>
      </c>
      <c r="I178" s="1"/>
      <c r="J178" s="1"/>
      <c r="K178" s="1"/>
    </row>
    <row r="179" spans="1:11" ht="15" x14ac:dyDescent="0.25">
      <c r="A179" s="1">
        <v>452</v>
      </c>
      <c r="B179" s="1">
        <v>0.67552221661216505</v>
      </c>
      <c r="C179" s="1"/>
      <c r="D179" s="1">
        <v>452</v>
      </c>
      <c r="E179" s="1">
        <v>0.56066984049057433</v>
      </c>
      <c r="F179" s="1"/>
      <c r="G179" s="1">
        <v>452</v>
      </c>
      <c r="H179" s="1">
        <v>0.4647835690187736</v>
      </c>
      <c r="I179" s="1"/>
      <c r="J179" s="1"/>
      <c r="K179" s="1"/>
    </row>
    <row r="180" spans="1:11" ht="15" x14ac:dyDescent="0.25">
      <c r="A180" s="1">
        <v>454</v>
      </c>
      <c r="B180" s="1">
        <v>0.68336324684173966</v>
      </c>
      <c r="C180" s="1"/>
      <c r="D180" s="1">
        <v>454</v>
      </c>
      <c r="E180" s="1">
        <v>0.56886601946318915</v>
      </c>
      <c r="F180" s="1"/>
      <c r="G180" s="1">
        <v>454</v>
      </c>
      <c r="H180" s="1">
        <v>0.47251786327778689</v>
      </c>
      <c r="I180" s="1"/>
      <c r="J180" s="1"/>
      <c r="K180" s="1"/>
    </row>
    <row r="181" spans="1:11" ht="15" x14ac:dyDescent="0.25">
      <c r="A181" s="1">
        <v>456</v>
      </c>
      <c r="B181" s="1">
        <v>0.69149639587602085</v>
      </c>
      <c r="C181" s="1"/>
      <c r="D181" s="1">
        <v>456</v>
      </c>
      <c r="E181" s="1">
        <v>0.5774284337347626</v>
      </c>
      <c r="F181" s="1"/>
      <c r="G181" s="1">
        <v>456</v>
      </c>
      <c r="H181" s="1">
        <v>0.48063636889287542</v>
      </c>
      <c r="I181" s="1"/>
      <c r="J181" s="1"/>
      <c r="K181" s="1"/>
    </row>
    <row r="182" spans="1:11" ht="15" x14ac:dyDescent="0.25">
      <c r="A182" s="1">
        <v>458</v>
      </c>
      <c r="B182" s="1">
        <v>0.6999098188874453</v>
      </c>
      <c r="C182" s="1"/>
      <c r="D182" s="1">
        <v>458</v>
      </c>
      <c r="E182" s="1">
        <v>0.58635319455354784</v>
      </c>
      <c r="F182" s="1"/>
      <c r="G182" s="1">
        <v>458</v>
      </c>
      <c r="H182" s="1">
        <v>0.48914110549574819</v>
      </c>
      <c r="I182" s="1"/>
      <c r="J182" s="1"/>
      <c r="K182" s="1"/>
    </row>
    <row r="183" spans="1:11" ht="15" x14ac:dyDescent="0.25">
      <c r="A183" s="1">
        <v>460</v>
      </c>
      <c r="B183" s="1">
        <v>0.70859132359158961</v>
      </c>
      <c r="C183" s="1"/>
      <c r="D183" s="1">
        <v>460</v>
      </c>
      <c r="E183" s="1">
        <v>0.59563636415860444</v>
      </c>
      <c r="F183" s="1"/>
      <c r="G183" s="1">
        <v>460</v>
      </c>
      <c r="H183" s="1">
        <v>0.49803439557106821</v>
      </c>
      <c r="I183" s="1"/>
      <c r="J183" s="1"/>
      <c r="K183" s="1"/>
    </row>
    <row r="184" spans="1:11" ht="15" x14ac:dyDescent="0.25">
      <c r="A184" s="1">
        <v>462</v>
      </c>
      <c r="B184" s="1">
        <v>0.71752849907440608</v>
      </c>
      <c r="C184" s="1"/>
      <c r="D184" s="1">
        <v>462</v>
      </c>
      <c r="E184" s="1">
        <v>0.60527408483619149</v>
      </c>
      <c r="F184" s="1"/>
      <c r="G184" s="1">
        <v>462</v>
      </c>
      <c r="H184" s="1">
        <v>0.50731900499038574</v>
      </c>
      <c r="I184" s="1"/>
      <c r="J184" s="1"/>
      <c r="K184" s="1"/>
    </row>
    <row r="185" spans="1:11" ht="15" x14ac:dyDescent="0.25">
      <c r="A185" s="1">
        <v>464</v>
      </c>
      <c r="B185" s="1">
        <v>0.72670882235331802</v>
      </c>
      <c r="C185" s="1"/>
      <c r="D185" s="1">
        <v>464</v>
      </c>
      <c r="E185" s="1">
        <v>0.61526268778041671</v>
      </c>
      <c r="F185" s="1"/>
      <c r="G185" s="1">
        <v>464</v>
      </c>
      <c r="H185" s="1">
        <v>0.51699826901516133</v>
      </c>
      <c r="I185" s="1"/>
      <c r="J185" s="1"/>
      <c r="K185" s="1"/>
    </row>
    <row r="186" spans="1:11" ht="15" x14ac:dyDescent="0.25">
      <c r="A186" s="1">
        <v>466</v>
      </c>
      <c r="B186" s="1">
        <v>0.73611972115536384</v>
      </c>
      <c r="C186" s="1"/>
      <c r="D186" s="1">
        <v>466</v>
      </c>
      <c r="E186" s="1">
        <v>0.62559875782917995</v>
      </c>
      <c r="F186" s="1"/>
      <c r="G186" s="1">
        <v>466</v>
      </c>
      <c r="H186" s="1">
        <v>0.52707618048585636</v>
      </c>
      <c r="I186" s="1"/>
      <c r="J186" s="1"/>
      <c r="K186" s="1"/>
    </row>
    <row r="187" spans="1:11" ht="15" x14ac:dyDescent="0.25">
      <c r="A187" s="1">
        <v>468</v>
      </c>
      <c r="B187" s="1">
        <v>0.74574857211716117</v>
      </c>
      <c r="C187" s="1"/>
      <c r="D187" s="1">
        <v>468</v>
      </c>
      <c r="E187" s="1">
        <v>0.63627912944841181</v>
      </c>
      <c r="F187" s="1"/>
      <c r="G187" s="1">
        <v>468</v>
      </c>
      <c r="H187" s="1">
        <v>0.53755741515735389</v>
      </c>
      <c r="I187" s="1"/>
      <c r="J187" s="1"/>
      <c r="K187" s="1"/>
    </row>
    <row r="188" spans="1:11" ht="15" x14ac:dyDescent="0.25">
      <c r="A188" s="1">
        <v>470</v>
      </c>
      <c r="B188" s="1">
        <v>0.75558261712611174</v>
      </c>
      <c r="C188" s="1"/>
      <c r="D188" s="1">
        <v>470</v>
      </c>
      <c r="E188" s="1">
        <v>0.64730079149215913</v>
      </c>
      <c r="F188" s="1"/>
      <c r="G188" s="1">
        <v>470</v>
      </c>
      <c r="H188" s="1">
        <v>0.54844726993016724</v>
      </c>
      <c r="I188" s="1"/>
      <c r="J188" s="1"/>
      <c r="K188" s="1"/>
    </row>
    <row r="189" spans="1:11" ht="15" x14ac:dyDescent="0.25">
      <c r="A189" s="1">
        <v>472</v>
      </c>
      <c r="B189" s="1">
        <v>0.76560878667911036</v>
      </c>
      <c r="C189" s="1"/>
      <c r="D189" s="1">
        <v>472</v>
      </c>
      <c r="E189" s="1">
        <v>0.65866068331959671</v>
      </c>
      <c r="F189" s="1"/>
      <c r="G189" s="1">
        <v>472</v>
      </c>
      <c r="H189" s="1">
        <v>0.55975149323152595</v>
      </c>
      <c r="I189" s="1"/>
      <c r="J189" s="1"/>
      <c r="K189" s="1"/>
    </row>
    <row r="190" spans="1:11" ht="15" x14ac:dyDescent="0.25">
      <c r="A190" s="1">
        <v>474</v>
      </c>
      <c r="B190" s="1">
        <v>0.77581342727539315</v>
      </c>
      <c r="C190" s="1"/>
      <c r="D190" s="1">
        <v>474</v>
      </c>
      <c r="E190" s="1">
        <v>0.67035537231974629</v>
      </c>
      <c r="F190" s="1"/>
      <c r="G190" s="1">
        <v>474</v>
      </c>
      <c r="H190" s="1">
        <v>0.571475992702142</v>
      </c>
      <c r="I190" s="1"/>
      <c r="J190" s="1"/>
      <c r="K190" s="1"/>
    </row>
    <row r="191" spans="1:11" ht="15" x14ac:dyDescent="0.25">
      <c r="A191" s="1">
        <v>476</v>
      </c>
      <c r="B191" s="1">
        <v>0.78618193891646793</v>
      </c>
      <c r="C191" s="1"/>
      <c r="D191" s="1">
        <v>476</v>
      </c>
      <c r="E191" s="1">
        <v>0.68238061183145948</v>
      </c>
      <c r="F191" s="1"/>
      <c r="G191" s="1">
        <v>476</v>
      </c>
      <c r="H191" s="1">
        <v>0.5836264128695301</v>
      </c>
      <c r="I191" s="1"/>
      <c r="J191" s="1"/>
      <c r="K191" s="1"/>
    </row>
    <row r="192" spans="1:11" ht="15" x14ac:dyDescent="0.25">
      <c r="A192" s="1">
        <v>478</v>
      </c>
      <c r="B192" s="1">
        <v>0.79669833749585839</v>
      </c>
      <c r="C192" s="1"/>
      <c r="D192" s="1">
        <v>478</v>
      </c>
      <c r="E192" s="1">
        <v>0.69473078762686891</v>
      </c>
      <c r="F192" s="1"/>
      <c r="G192" s="1">
        <v>478</v>
      </c>
      <c r="H192" s="1">
        <v>0.59620758356636805</v>
      </c>
      <c r="I192" s="1"/>
      <c r="J192" s="1"/>
      <c r="K192" s="1"/>
    </row>
    <row r="193" spans="1:11" ht="15" x14ac:dyDescent="0.25">
      <c r="A193" s="1">
        <v>480</v>
      </c>
      <c r="B193" s="1">
        <v>0.80734476403822875</v>
      </c>
      <c r="C193" s="1"/>
      <c r="D193" s="1">
        <v>480</v>
      </c>
      <c r="E193" s="1">
        <v>0.70739826932389904</v>
      </c>
      <c r="F193" s="1"/>
      <c r="G193" s="1">
        <v>480</v>
      </c>
      <c r="H193" s="1">
        <v>0.60922284735873344</v>
      </c>
      <c r="I193" s="1"/>
      <c r="J193" s="1"/>
      <c r="K193" s="1"/>
    </row>
    <row r="194" spans="1:11" ht="15" x14ac:dyDescent="0.25">
      <c r="A194" s="1">
        <v>482</v>
      </c>
      <c r="B194" s="1">
        <v>0.81810096752918293</v>
      </c>
      <c r="C194" s="1"/>
      <c r="D194" s="1">
        <v>482</v>
      </c>
      <c r="E194" s="1">
        <v>0.72037268934466892</v>
      </c>
      <c r="F194" s="1"/>
      <c r="G194" s="1">
        <v>482</v>
      </c>
      <c r="H194" s="1">
        <v>0.62267328026415658</v>
      </c>
      <c r="I194" s="1"/>
      <c r="J194" s="1"/>
      <c r="K194" s="1"/>
    </row>
    <row r="195" spans="1:11" ht="15" x14ac:dyDescent="0.25">
      <c r="A195" s="1">
        <v>484</v>
      </c>
      <c r="B195" s="1">
        <v>0.82894379008034014</v>
      </c>
      <c r="C195" s="1"/>
      <c r="D195" s="1">
        <v>484</v>
      </c>
      <c r="E195" s="1">
        <v>0.73364017583099028</v>
      </c>
      <c r="F195" s="1"/>
      <c r="G195" s="1">
        <v>484</v>
      </c>
      <c r="H195" s="1">
        <v>0.63655682404252145</v>
      </c>
      <c r="I195" s="1"/>
      <c r="J195" s="1"/>
      <c r="K195" s="1"/>
    </row>
    <row r="196" spans="1:11" ht="15" x14ac:dyDescent="0.25">
      <c r="A196" s="1">
        <v>486</v>
      </c>
      <c r="B196" s="1">
        <v>0.83984668251969152</v>
      </c>
      <c r="C196" s="1"/>
      <c r="D196" s="1">
        <v>486</v>
      </c>
      <c r="E196" s="1">
        <v>0.74718256726776922</v>
      </c>
      <c r="F196" s="1"/>
      <c r="G196" s="1">
        <v>486</v>
      </c>
      <c r="H196" s="1">
        <v>0.65086735029468823</v>
      </c>
      <c r="I196" s="1"/>
      <c r="J196" s="1"/>
      <c r="K196" s="1"/>
    </row>
    <row r="197" spans="1:11" ht="15" x14ac:dyDescent="0.25">
      <c r="A197" s="1">
        <v>488</v>
      </c>
      <c r="B197" s="1">
        <v>0.85077927571292056</v>
      </c>
      <c r="C197" s="1"/>
      <c r="D197" s="1">
        <v>488</v>
      </c>
      <c r="E197" s="1">
        <v>0.76097663589590159</v>
      </c>
      <c r="F197" s="1"/>
      <c r="G197" s="1">
        <v>488</v>
      </c>
      <c r="H197" s="1">
        <v>0.66559367690708926</v>
      </c>
      <c r="I197" s="1"/>
      <c r="J197" s="1"/>
      <c r="K197" s="1"/>
    </row>
    <row r="198" spans="1:11" ht="15" x14ac:dyDescent="0.25">
      <c r="A198" s="1">
        <v>490</v>
      </c>
      <c r="B198" s="1">
        <v>0.86170702877024452</v>
      </c>
      <c r="C198" s="1"/>
      <c r="D198" s="1">
        <v>490</v>
      </c>
      <c r="E198" s="1">
        <v>0.77499334504758066</v>
      </c>
      <c r="F198" s="1"/>
      <c r="G198" s="1">
        <v>490</v>
      </c>
      <c r="H198" s="1">
        <v>0.68071855674696913</v>
      </c>
      <c r="I198" s="1"/>
      <c r="J198" s="1"/>
      <c r="K198" s="1"/>
    </row>
    <row r="199" spans="1:11" ht="15" x14ac:dyDescent="0.25">
      <c r="A199" s="1">
        <v>492</v>
      </c>
      <c r="B199" s="1">
        <v>0.87259097058092727</v>
      </c>
      <c r="C199" s="1"/>
      <c r="D199" s="1">
        <v>492</v>
      </c>
      <c r="E199" s="1">
        <v>0.78919716312519728</v>
      </c>
      <c r="F199" s="1"/>
      <c r="G199" s="1">
        <v>492</v>
      </c>
      <c r="H199" s="1">
        <v>0.69621765778486744</v>
      </c>
      <c r="I199" s="1"/>
      <c r="J199" s="1"/>
      <c r="K199" s="1"/>
    </row>
    <row r="200" spans="1:11" ht="15" x14ac:dyDescent="0.25">
      <c r="A200" s="1">
        <v>494</v>
      </c>
      <c r="B200" s="1">
        <v>0.8833875465317933</v>
      </c>
      <c r="C200" s="1"/>
      <c r="D200" s="1">
        <v>494</v>
      </c>
      <c r="E200" s="1">
        <v>0.80354545479620865</v>
      </c>
      <c r="F200" s="1"/>
      <c r="G200" s="1">
        <v>494</v>
      </c>
      <c r="H200" s="1">
        <v>0.71205855379931249</v>
      </c>
      <c r="I200" s="1"/>
      <c r="J200" s="1"/>
      <c r="K200" s="1"/>
    </row>
    <row r="201" spans="1:11" ht="15" x14ac:dyDescent="0.25">
      <c r="A201" s="1">
        <v>496</v>
      </c>
      <c r="B201" s="1">
        <v>0.89404857827778939</v>
      </c>
      <c r="C201" s="1"/>
      <c r="D201" s="1">
        <v>496</v>
      </c>
      <c r="E201" s="1">
        <v>0.81798796860139211</v>
      </c>
      <c r="F201" s="1"/>
      <c r="G201" s="1">
        <v>496</v>
      </c>
      <c r="H201" s="1">
        <v>0.72819974612947558</v>
      </c>
      <c r="I201" s="1"/>
      <c r="J201" s="1"/>
      <c r="K201" s="1"/>
    </row>
    <row r="202" spans="1:11" ht="15" x14ac:dyDescent="0.25">
      <c r="A202" s="1">
        <v>498</v>
      </c>
      <c r="B202" s="1">
        <v>0.90452134126335215</v>
      </c>
      <c r="C202" s="1"/>
      <c r="D202" s="1">
        <v>498</v>
      </c>
      <c r="E202" s="1">
        <v>0.83246643980825075</v>
      </c>
      <c r="F202" s="1"/>
      <c r="G202" s="1">
        <v>498</v>
      </c>
      <c r="H202" s="1">
        <v>0.74458973995374866</v>
      </c>
      <c r="I202" s="1"/>
      <c r="J202" s="1"/>
      <c r="K202" s="1"/>
    </row>
    <row r="203" spans="1:11" ht="15" x14ac:dyDescent="0.25">
      <c r="A203" s="1">
        <v>500</v>
      </c>
      <c r="B203" s="1">
        <v>0.91474876233751024</v>
      </c>
      <c r="C203" s="1"/>
      <c r="D203" s="1">
        <v>500</v>
      </c>
      <c r="E203" s="1">
        <v>0.84691432794211363</v>
      </c>
      <c r="F203" s="1"/>
      <c r="G203" s="1">
        <v>500</v>
      </c>
      <c r="H203" s="1">
        <v>0.76116620336291529</v>
      </c>
      <c r="I203" s="1"/>
      <c r="J203" s="1"/>
      <c r="K203" s="1"/>
    </row>
    <row r="204" spans="1:11" ht="15" x14ac:dyDescent="0.25">
      <c r="A204" s="1">
        <v>502</v>
      </c>
      <c r="B204" s="1">
        <v>0.92466973808774222</v>
      </c>
      <c r="C204" s="1"/>
      <c r="D204" s="1">
        <v>502</v>
      </c>
      <c r="E204" s="1">
        <v>0.8612567097103474</v>
      </c>
      <c r="F204" s="1"/>
      <c r="G204" s="1">
        <v>502</v>
      </c>
      <c r="H204" s="1">
        <v>0.77785524384863081</v>
      </c>
      <c r="I204" s="1"/>
      <c r="J204" s="1"/>
      <c r="K204" s="1"/>
    </row>
    <row r="205" spans="1:11" ht="15" x14ac:dyDescent="0.25">
      <c r="A205" s="1">
        <v>504</v>
      </c>
      <c r="B205" s="1">
        <v>0.93421957316271476</v>
      </c>
      <c r="C205" s="1"/>
      <c r="D205" s="1">
        <v>504</v>
      </c>
      <c r="E205" s="1">
        <v>0.8754103495329304</v>
      </c>
      <c r="F205" s="1"/>
      <c r="G205" s="1">
        <v>504</v>
      </c>
      <c r="H205" s="1">
        <v>0.7945708442438103</v>
      </c>
      <c r="I205" s="1"/>
      <c r="J205" s="1"/>
      <c r="K205" s="1"/>
    </row>
    <row r="206" spans="1:11" ht="15" x14ac:dyDescent="0.25">
      <c r="A206" s="1">
        <v>506</v>
      </c>
      <c r="B206" s="1">
        <v>0.94333053655626897</v>
      </c>
      <c r="C206" s="1"/>
      <c r="D206" s="1">
        <v>506</v>
      </c>
      <c r="E206" s="1">
        <v>0.88928397102145429</v>
      </c>
      <c r="F206" s="1"/>
      <c r="G206" s="1">
        <v>506</v>
      </c>
      <c r="H206" s="1">
        <v>0.81121450787437677</v>
      </c>
      <c r="I206" s="1"/>
      <c r="J206" s="1"/>
      <c r="K206" s="1"/>
    </row>
    <row r="207" spans="1:11" ht="15" x14ac:dyDescent="0.25">
      <c r="A207" s="1">
        <v>508</v>
      </c>
      <c r="B207" s="1">
        <v>0.95193253230399855</v>
      </c>
      <c r="C207" s="1"/>
      <c r="D207" s="1">
        <v>508</v>
      </c>
      <c r="E207" s="1">
        <v>0.90277875287269715</v>
      </c>
      <c r="F207" s="1"/>
      <c r="G207" s="1">
        <v>508</v>
      </c>
      <c r="H207" s="1">
        <v>0.82767516971863175</v>
      </c>
      <c r="I207" s="1"/>
      <c r="J207" s="1"/>
      <c r="K207" s="1"/>
    </row>
    <row r="208" spans="1:11" ht="15" x14ac:dyDescent="0.25">
      <c r="A208" s="1">
        <v>510</v>
      </c>
      <c r="B208" s="1">
        <v>0.95995387908505891</v>
      </c>
      <c r="C208" s="1"/>
      <c r="D208" s="1">
        <v>510</v>
      </c>
      <c r="E208" s="1">
        <v>0.91578907113714947</v>
      </c>
      <c r="F208" s="1"/>
      <c r="G208" s="1">
        <v>510</v>
      </c>
      <c r="H208" s="1">
        <v>0.84382943552433654</v>
      </c>
      <c r="I208" s="1"/>
      <c r="J208" s="1"/>
      <c r="K208" s="1"/>
    </row>
    <row r="209" spans="1:11" ht="15" x14ac:dyDescent="0.25">
      <c r="A209" s="1">
        <v>512</v>
      </c>
      <c r="B209" s="1">
        <v>0.96732219070182968</v>
      </c>
      <c r="C209" s="1"/>
      <c r="D209" s="1">
        <v>512</v>
      </c>
      <c r="E209" s="1">
        <v>0.92820350613282543</v>
      </c>
      <c r="F209" s="1"/>
      <c r="G209" s="1">
        <v>512</v>
      </c>
      <c r="H209" s="1">
        <v>0.85954221275460174</v>
      </c>
      <c r="I209" s="1"/>
      <c r="J209" s="1"/>
      <c r="K209" s="1"/>
    </row>
    <row r="210" spans="1:11" ht="15" x14ac:dyDescent="0.25">
      <c r="A210" s="1">
        <v>514</v>
      </c>
      <c r="B210" s="1">
        <v>0.97396534630727272</v>
      </c>
      <c r="C210" s="1"/>
      <c r="D210" s="1">
        <v>514</v>
      </c>
      <c r="E210" s="1">
        <v>0.93990612597777079</v>
      </c>
      <c r="F210" s="1"/>
      <c r="G210" s="1">
        <v>514</v>
      </c>
      <c r="H210" s="1">
        <v>0.87466779450463272</v>
      </c>
      <c r="I210" s="1"/>
      <c r="J210" s="1"/>
      <c r="K210" s="1"/>
    </row>
    <row r="211" spans="1:11" ht="15" x14ac:dyDescent="0.25">
      <c r="A211" s="1">
        <v>516</v>
      </c>
      <c r="B211" s="1">
        <v>0.97981253564533655</v>
      </c>
      <c r="C211" s="1"/>
      <c r="D211" s="1">
        <v>516</v>
      </c>
      <c r="E211" s="1">
        <v>0.95077804958191048</v>
      </c>
      <c r="F211" s="1"/>
      <c r="G211" s="1">
        <v>516</v>
      </c>
      <c r="H211" s="1">
        <v>0.8890514487990866</v>
      </c>
      <c r="I211" s="1"/>
      <c r="J211" s="1"/>
      <c r="K211" s="1"/>
    </row>
    <row r="212" spans="1:11" ht="15" x14ac:dyDescent="0.25">
      <c r="A212" s="1">
        <v>518</v>
      </c>
      <c r="B212" s="1">
        <v>0.98479536063919282</v>
      </c>
      <c r="C212" s="1"/>
      <c r="D212" s="1">
        <v>518</v>
      </c>
      <c r="E212" s="1">
        <v>0.9606992799962768</v>
      </c>
      <c r="F212" s="1"/>
      <c r="G212" s="1">
        <v>518</v>
      </c>
      <c r="H212" s="1">
        <v>0.90253154984065009</v>
      </c>
      <c r="I212" s="1"/>
      <c r="J212" s="1"/>
      <c r="K212" s="1"/>
    </row>
    <row r="213" spans="1:11" ht="15" x14ac:dyDescent="0.25">
      <c r="A213" s="1">
        <v>520</v>
      </c>
      <c r="B213" s="1">
        <v>0.98884897066035626</v>
      </c>
      <c r="C213" s="1"/>
      <c r="D213" s="1">
        <v>520</v>
      </c>
      <c r="E213" s="1">
        <v>0.96955078459938859</v>
      </c>
      <c r="F213" s="1"/>
      <c r="G213" s="1">
        <v>520</v>
      </c>
      <c r="H213" s="1">
        <v>0.91494226421280067</v>
      </c>
      <c r="I213" s="1"/>
      <c r="J213" s="1"/>
      <c r="K213" s="1"/>
    </row>
    <row r="214" spans="1:11" ht="15" x14ac:dyDescent="0.25">
      <c r="A214" s="1">
        <v>522</v>
      </c>
      <c r="B214" s="1">
        <v>0.99191320505212699</v>
      </c>
      <c r="C214" s="1"/>
      <c r="D214" s="1">
        <v>522</v>
      </c>
      <c r="E214" s="1">
        <v>0.9772167823847937</v>
      </c>
      <c r="F214" s="1"/>
      <c r="G214" s="1">
        <v>522</v>
      </c>
      <c r="H214" s="1">
        <v>0.92611677386271307</v>
      </c>
      <c r="I214" s="1"/>
      <c r="J214" s="1"/>
      <c r="K214" s="1"/>
    </row>
    <row r="215" spans="1:11" ht="15" x14ac:dyDescent="0.25">
      <c r="A215" s="1">
        <v>524</v>
      </c>
      <c r="B215" s="1">
        <v>0.99393371330812597</v>
      </c>
      <c r="C215" s="1"/>
      <c r="D215" s="1">
        <v>524</v>
      </c>
      <c r="E215" s="1">
        <v>0.98358718162739112</v>
      </c>
      <c r="F215" s="1"/>
      <c r="G215" s="1">
        <v>524</v>
      </c>
      <c r="H215" s="1">
        <v>0.93589098000536075</v>
      </c>
      <c r="I215" s="1"/>
      <c r="J215" s="1"/>
      <c r="K215" s="1"/>
    </row>
    <row r="216" spans="1:11" ht="15" x14ac:dyDescent="0.25">
      <c r="A216" s="1">
        <v>526</v>
      </c>
      <c r="B216" s="1">
        <v>0.99486302106684465</v>
      </c>
      <c r="C216" s="1"/>
      <c r="D216" s="1">
        <v>526</v>
      </c>
      <c r="E216" s="1">
        <v>0.98856009478666562</v>
      </c>
      <c r="F216" s="1"/>
      <c r="G216" s="1">
        <v>526</v>
      </c>
      <c r="H216" s="1">
        <v>0.94410759014814905</v>
      </c>
      <c r="I216" s="1"/>
      <c r="J216" s="1"/>
      <c r="K216" s="1"/>
    </row>
    <row r="217" spans="1:11" ht="15" x14ac:dyDescent="0.25">
      <c r="A217" s="1">
        <v>528</v>
      </c>
      <c r="B217" s="1">
        <v>0.99466150908927886</v>
      </c>
      <c r="C217" s="1"/>
      <c r="D217" s="1">
        <v>528</v>
      </c>
      <c r="E217" s="1">
        <v>0.99204434321043566</v>
      </c>
      <c r="F217" s="1"/>
      <c r="G217" s="1">
        <v>528</v>
      </c>
      <c r="H217" s="1">
        <v>0.95062044766095899</v>
      </c>
      <c r="I217" s="1"/>
      <c r="J217" s="1"/>
      <c r="K217" s="1"/>
    </row>
    <row r="218" spans="1:11" ht="15" x14ac:dyDescent="0.25">
      <c r="A218" s="1">
        <v>530</v>
      </c>
      <c r="B218" s="1">
        <v>0.99329827288590666</v>
      </c>
      <c r="C218" s="1"/>
      <c r="D218" s="1">
        <v>530</v>
      </c>
      <c r="E218" s="1">
        <v>0.99396185366830192</v>
      </c>
      <c r="F218" s="1"/>
      <c r="G218" s="1">
        <v>530</v>
      </c>
      <c r="H218" s="1">
        <v>0.95529892412498596</v>
      </c>
      <c r="I218" s="1"/>
      <c r="J218" s="1"/>
      <c r="K218" s="1"/>
    </row>
    <row r="219" spans="1:11" ht="15" x14ac:dyDescent="0.25">
      <c r="A219" s="1">
        <v>532</v>
      </c>
      <c r="B219" s="1">
        <v>0.99075183280191836</v>
      </c>
      <c r="C219" s="1"/>
      <c r="D219" s="1">
        <v>532</v>
      </c>
      <c r="E219" s="1">
        <v>0.99424984349474577</v>
      </c>
      <c r="F219" s="1"/>
      <c r="G219" s="1">
        <v>532</v>
      </c>
      <c r="H219" s="1">
        <v>0.95803216407197889</v>
      </c>
      <c r="I219" s="1"/>
      <c r="J219" s="1"/>
      <c r="K219" s="1"/>
    </row>
    <row r="220" spans="1:11" ht="15" x14ac:dyDescent="0.25">
      <c r="A220" s="1">
        <v>534</v>
      </c>
      <c r="B220" s="1">
        <v>0.98701066818580008</v>
      </c>
      <c r="C220" s="1"/>
      <c r="D220" s="1">
        <v>534</v>
      </c>
      <c r="E220" s="1">
        <v>0.99286269236189284</v>
      </c>
      <c r="F220" s="1"/>
      <c r="G220" s="1">
        <v>534</v>
      </c>
      <c r="H220" s="1">
        <v>0.9587329545840777</v>
      </c>
      <c r="I220" s="1"/>
      <c r="J220" s="1"/>
      <c r="K220" s="1"/>
    </row>
    <row r="221" spans="1:11" ht="15" x14ac:dyDescent="0.25">
      <c r="A221" s="1">
        <v>536</v>
      </c>
      <c r="B221" s="1">
        <v>0.98207355465262547</v>
      </c>
      <c r="C221" s="1"/>
      <c r="D221" s="1">
        <v>536</v>
      </c>
      <c r="E221" s="1">
        <v>0.98977340711188677</v>
      </c>
      <c r="F221" s="1"/>
      <c r="G221" s="1">
        <v>536</v>
      </c>
      <c r="H221" s="1">
        <v>0.95734099260133698</v>
      </c>
      <c r="I221" s="1"/>
      <c r="J221" s="1"/>
      <c r="K221" s="1"/>
    </row>
    <row r="222" spans="1:11" ht="15" x14ac:dyDescent="0.25">
      <c r="A222" s="1">
        <v>538</v>
      </c>
      <c r="B222" s="1">
        <v>0.97594969017231081</v>
      </c>
      <c r="C222" s="1"/>
      <c r="D222" s="1">
        <v>538</v>
      </c>
      <c r="E222" s="1">
        <v>0.98497460165706863</v>
      </c>
      <c r="F222" s="1"/>
      <c r="G222" s="1">
        <v>538</v>
      </c>
      <c r="H222" s="1">
        <v>0.95382534303327371</v>
      </c>
      <c r="I222" s="1"/>
      <c r="J222" s="1"/>
      <c r="K222" s="1"/>
    </row>
    <row r="223" spans="1:11" ht="15" x14ac:dyDescent="0.25">
      <c r="A223" s="1">
        <v>540</v>
      </c>
      <c r="B223" s="1">
        <v>0.96865860340720289</v>
      </c>
      <c r="C223" s="1"/>
      <c r="D223" s="1">
        <v>540</v>
      </c>
      <c r="E223" s="1">
        <v>0.97847893593983959</v>
      </c>
      <c r="F223" s="1"/>
      <c r="G223" s="1">
        <v>540</v>
      </c>
      <c r="H223" s="1">
        <v>0.94818592091361176</v>
      </c>
      <c r="I223" s="1"/>
      <c r="J223" s="1"/>
      <c r="K223" s="1"/>
    </row>
    <row r="224" spans="1:11" ht="15" x14ac:dyDescent="0.25">
      <c r="A224" s="1">
        <v>542</v>
      </c>
      <c r="B224" s="1">
        <v>0.96022984594290683</v>
      </c>
      <c r="C224" s="1"/>
      <c r="D224" s="1">
        <v>542</v>
      </c>
      <c r="E224" s="1">
        <v>0.97031898483375556</v>
      </c>
      <c r="F224" s="1"/>
      <c r="G224" s="1">
        <v>542</v>
      </c>
      <c r="H224" s="1">
        <v>0.94045388824815113</v>
      </c>
      <c r="I224" s="1"/>
      <c r="J224" s="1"/>
      <c r="K224" s="1"/>
    </row>
    <row r="225" spans="1:11" ht="15" x14ac:dyDescent="0.25">
      <c r="A225" s="1">
        <v>544</v>
      </c>
      <c r="B225" s="1">
        <v>0.95070247829757026</v>
      </c>
      <c r="C225" s="1"/>
      <c r="D225" s="1">
        <v>544</v>
      </c>
      <c r="E225" s="1">
        <v>0.96054653756290653</v>
      </c>
      <c r="F225" s="1"/>
      <c r="G225" s="1">
        <v>544</v>
      </c>
      <c r="H225" s="1">
        <v>0.93069092575374113</v>
      </c>
      <c r="I225" s="1"/>
      <c r="J225" s="1"/>
      <c r="K225" s="1"/>
    </row>
    <row r="226" spans="1:11" ht="15" x14ac:dyDescent="0.25">
      <c r="A226" s="1">
        <v>546</v>
      </c>
      <c r="B226" s="1">
        <v>0.94012436734580351</v>
      </c>
      <c r="C226" s="1"/>
      <c r="D226" s="1">
        <v>546</v>
      </c>
      <c r="E226" s="1">
        <v>0.94923135825057192</v>
      </c>
      <c r="F226" s="1"/>
      <c r="G226" s="1">
        <v>546</v>
      </c>
      <c r="H226" s="1">
        <v>0.91898741435858189</v>
      </c>
      <c r="I226" s="1"/>
      <c r="J226" s="1"/>
      <c r="K226" s="1"/>
    </row>
    <row r="227" spans="1:11" ht="15" x14ac:dyDescent="0.25">
      <c r="A227" s="1">
        <v>548</v>
      </c>
      <c r="B227" s="1">
        <v>0.92855131958008519</v>
      </c>
      <c r="C227" s="1"/>
      <c r="D227" s="1">
        <v>548</v>
      </c>
      <c r="E227" s="1">
        <v>0.93645946604217967</v>
      </c>
      <c r="F227" s="1"/>
      <c r="G227" s="1">
        <v>548</v>
      </c>
      <c r="H227" s="1">
        <v>0.90545963324521139</v>
      </c>
      <c r="I227" s="1"/>
      <c r="J227" s="1"/>
      <c r="K227" s="1"/>
    </row>
    <row r="228" spans="1:11" ht="15" x14ac:dyDescent="0.25">
      <c r="A228" s="1">
        <v>550</v>
      </c>
      <c r="B228" s="1">
        <v>0.91604608006130084</v>
      </c>
      <c r="C228" s="1"/>
      <c r="D228" s="1">
        <v>550</v>
      </c>
      <c r="E228" s="1">
        <v>0.92233101658403016</v>
      </c>
      <c r="F228" s="1"/>
      <c r="G228" s="1">
        <v>550</v>
      </c>
      <c r="H228" s="1">
        <v>0.89024614281378123</v>
      </c>
      <c r="I228" s="1"/>
      <c r="J228" s="1"/>
      <c r="K228" s="1"/>
    </row>
    <row r="229" spans="1:11" ht="15" x14ac:dyDescent="0.25">
      <c r="A229" s="1">
        <v>552</v>
      </c>
      <c r="B229" s="1">
        <v>0.90267723070057249</v>
      </c>
      <c r="C229" s="1"/>
      <c r="D229" s="1">
        <v>552</v>
      </c>
      <c r="E229" s="1">
        <v>0.90695788369545549</v>
      </c>
      <c r="F229" s="1"/>
      <c r="G229" s="1">
        <v>552</v>
      </c>
      <c r="H229" s="1">
        <v>0.8735035661503594</v>
      </c>
      <c r="I229" s="1"/>
      <c r="J229" s="1"/>
      <c r="K229" s="1"/>
    </row>
    <row r="230" spans="1:11" ht="15" x14ac:dyDescent="0.25">
      <c r="A230" s="1">
        <v>554</v>
      </c>
      <c r="B230" s="1">
        <v>0.88851802351934206</v>
      </c>
      <c r="C230" s="1"/>
      <c r="D230" s="1">
        <v>554</v>
      </c>
      <c r="E230" s="1">
        <v>0.89046104977375473</v>
      </c>
      <c r="F230" s="1"/>
      <c r="G230" s="1">
        <v>554</v>
      </c>
      <c r="H230" s="1">
        <v>0.85540200766390651</v>
      </c>
      <c r="I230" s="1"/>
      <c r="J230" s="1"/>
      <c r="K230" s="1"/>
    </row>
    <row r="231" spans="1:11" ht="15" x14ac:dyDescent="0.25">
      <c r="A231" s="1">
        <v>556</v>
      </c>
      <c r="B231" s="1">
        <v>0.87364518474421637</v>
      </c>
      <c r="C231" s="1"/>
      <c r="D231" s="1">
        <v>556</v>
      </c>
      <c r="E231" s="1">
        <v>0.87296791553644404</v>
      </c>
      <c r="F231" s="1"/>
      <c r="G231" s="1">
        <v>556</v>
      </c>
      <c r="H231" s="1">
        <v>0.83612035150444797</v>
      </c>
      <c r="I231" s="1"/>
      <c r="J231" s="1"/>
      <c r="K231" s="1"/>
    </row>
    <row r="232" spans="1:11" ht="15" x14ac:dyDescent="0.25">
      <c r="A232" s="1">
        <v>558</v>
      </c>
      <c r="B232" s="1">
        <v>0.85813772412646305</v>
      </c>
      <c r="C232" s="1"/>
      <c r="D232" s="1">
        <v>558</v>
      </c>
      <c r="E232" s="1">
        <v>0.85460963461350392</v>
      </c>
      <c r="F232" s="1"/>
      <c r="G232" s="1">
        <v>558</v>
      </c>
      <c r="H232" s="1">
        <v>0.81584166683041714</v>
      </c>
      <c r="I232" s="1"/>
      <c r="J232" s="1"/>
      <c r="K232" s="1"/>
    </row>
    <row r="233" spans="1:11" ht="15" x14ac:dyDescent="0.25">
      <c r="A233" s="1">
        <v>560</v>
      </c>
      <c r="B233" s="1">
        <v>0.84207578095974522</v>
      </c>
      <c r="C233" s="1"/>
      <c r="D233" s="1">
        <v>560</v>
      </c>
      <c r="E233" s="1">
        <v>0.83551856736409313</v>
      </c>
      <c r="F233" s="1"/>
      <c r="G233" s="1">
        <v>560</v>
      </c>
      <c r="H233" s="1">
        <v>0.79474891570173389</v>
      </c>
      <c r="I233" s="1"/>
      <c r="J233" s="1"/>
      <c r="K233" s="1"/>
    </row>
    <row r="234" spans="1:11" ht="15" x14ac:dyDescent="0.25">
      <c r="A234" s="1">
        <v>562</v>
      </c>
      <c r="B234" s="1">
        <v>0.82553953420773651</v>
      </c>
      <c r="C234" s="1"/>
      <c r="D234" s="1">
        <v>562</v>
      </c>
      <c r="E234" s="1">
        <v>0.81582593265070968</v>
      </c>
      <c r="F234" s="1"/>
      <c r="G234" s="1">
        <v>562</v>
      </c>
      <c r="H234" s="1">
        <v>0.77302111738954371</v>
      </c>
      <c r="I234" s="1"/>
      <c r="J234" s="1"/>
      <c r="K234" s="1"/>
    </row>
    <row r="235" spans="1:11" ht="15" x14ac:dyDescent="0.25">
      <c r="A235" s="1">
        <v>564</v>
      </c>
      <c r="B235" s="1">
        <v>0.80860819929387273</v>
      </c>
      <c r="C235" s="1"/>
      <c r="D235" s="1">
        <v>564</v>
      </c>
      <c r="E235" s="1">
        <v>0.79565971790744094</v>
      </c>
      <c r="F235" s="1"/>
      <c r="G235" s="1">
        <v>564</v>
      </c>
      <c r="H235" s="1">
        <v>0.75083007568689153</v>
      </c>
      <c r="I235" s="1"/>
      <c r="J235" s="1"/>
      <c r="K235" s="1"/>
    </row>
    <row r="236" spans="1:11" ht="15" x14ac:dyDescent="0.25">
      <c r="A236" s="1">
        <v>566</v>
      </c>
      <c r="B236" s="1">
        <v>0.7913591288071079</v>
      </c>
      <c r="C236" s="1"/>
      <c r="D236" s="1">
        <v>566</v>
      </c>
      <c r="E236" s="1">
        <v>0.77514288842290446</v>
      </c>
      <c r="F236" s="1"/>
      <c r="G236" s="1">
        <v>566</v>
      </c>
      <c r="H236" s="1">
        <v>0.72833772847698786</v>
      </c>
      <c r="I236" s="1"/>
      <c r="J236" s="1"/>
      <c r="K236" s="1"/>
    </row>
    <row r="237" spans="1:11" ht="15" x14ac:dyDescent="0.25">
      <c r="A237" s="1">
        <v>568</v>
      </c>
      <c r="B237" s="1">
        <v>0.7738670289797257</v>
      </c>
      <c r="C237" s="1"/>
      <c r="D237" s="1">
        <v>568</v>
      </c>
      <c r="E237" s="1">
        <v>0.75439191786534332</v>
      </c>
      <c r="F237" s="1"/>
      <c r="G237" s="1">
        <v>568</v>
      </c>
      <c r="H237" s="1">
        <v>0.70569413551468008</v>
      </c>
      <c r="I237" s="1"/>
      <c r="J237" s="1"/>
      <c r="K237" s="1"/>
    </row>
    <row r="238" spans="1:11" ht="15" x14ac:dyDescent="0.25">
      <c r="A238" s="1">
        <v>570</v>
      </c>
      <c r="B238" s="1">
        <v>0.75620329859279756</v>
      </c>
      <c r="C238" s="1"/>
      <c r="D238" s="1">
        <v>570</v>
      </c>
      <c r="E238" s="1">
        <v>0.73351564493470389</v>
      </c>
      <c r="F238" s="1"/>
      <c r="G238" s="1">
        <v>570</v>
      </c>
      <c r="H238" s="1">
        <v>0.6830360839837295</v>
      </c>
      <c r="I238" s="1"/>
      <c r="J238" s="1"/>
      <c r="K238" s="1"/>
    </row>
    <row r="239" spans="1:11" ht="15" x14ac:dyDescent="0.25">
      <c r="A239" s="1">
        <v>572</v>
      </c>
      <c r="B239" s="1">
        <v>0.73843549220070159</v>
      </c>
      <c r="C239" s="1"/>
      <c r="D239" s="1">
        <v>572</v>
      </c>
      <c r="E239" s="1">
        <v>0.71261444648635108</v>
      </c>
      <c r="F239" s="1"/>
      <c r="G239" s="1">
        <v>572</v>
      </c>
      <c r="H239" s="1">
        <v>0.66048626346368433</v>
      </c>
      <c r="I239" s="1"/>
      <c r="J239" s="1"/>
      <c r="K239" s="1"/>
    </row>
    <row r="240" spans="1:11" ht="15" x14ac:dyDescent="0.25">
      <c r="A240" s="1">
        <v>574</v>
      </c>
      <c r="B240" s="1">
        <v>0.72062690541111252</v>
      </c>
      <c r="C240" s="1"/>
      <c r="D240" s="1">
        <v>574</v>
      </c>
      <c r="E240" s="1">
        <v>0.69177970600498961</v>
      </c>
      <c r="F240" s="1"/>
      <c r="G240" s="1">
        <v>574</v>
      </c>
      <c r="H240" s="1">
        <v>0.63815294284501201</v>
      </c>
      <c r="I240" s="1"/>
      <c r="J240" s="1"/>
      <c r="K240" s="1"/>
    </row>
    <row r="241" spans="1:11" ht="15" x14ac:dyDescent="0.25">
      <c r="A241" s="1">
        <v>576</v>
      </c>
      <c r="B241" s="1">
        <v>0.70283627651764302</v>
      </c>
      <c r="C241" s="1"/>
      <c r="D241" s="1">
        <v>576</v>
      </c>
      <c r="E241" s="1">
        <v>0.67109354804632004</v>
      </c>
      <c r="F241" s="1"/>
      <c r="G241" s="1">
        <v>576</v>
      </c>
      <c r="H241" s="1">
        <v>0.61613007091430172</v>
      </c>
      <c r="I241" s="1"/>
      <c r="J241" s="1"/>
      <c r="K241" s="1"/>
    </row>
    <row r="242" spans="1:11" ht="15" x14ac:dyDescent="0.25">
      <c r="A242" s="1">
        <v>578</v>
      </c>
      <c r="B242" s="1">
        <v>0.68511759610388845</v>
      </c>
      <c r="C242" s="1"/>
      <c r="D242" s="1">
        <v>578</v>
      </c>
      <c r="E242" s="1">
        <v>0.65062880406419665</v>
      </c>
      <c r="F242" s="1"/>
      <c r="G242" s="1">
        <v>578</v>
      </c>
      <c r="H242" s="1">
        <v>0.59449771862019896</v>
      </c>
      <c r="I242" s="1"/>
      <c r="J242" s="1"/>
      <c r="K242" s="1"/>
    </row>
    <row r="243" spans="1:11" ht="15" x14ac:dyDescent="0.25">
      <c r="A243" s="1">
        <v>580</v>
      </c>
      <c r="B243" s="1">
        <v>0.66752001431273178</v>
      </c>
      <c r="C243" s="1"/>
      <c r="D243" s="1">
        <v>580</v>
      </c>
      <c r="E243" s="1">
        <v>0.63044917256370914</v>
      </c>
      <c r="F243" s="1"/>
      <c r="G243" s="1">
        <v>580</v>
      </c>
      <c r="H243" s="1">
        <v>0.57332278293247341</v>
      </c>
      <c r="I243" s="1"/>
      <c r="J243" s="1"/>
      <c r="K243" s="1"/>
    </row>
    <row r="244" spans="1:11" ht="15" x14ac:dyDescent="0.25">
      <c r="A244" s="1">
        <v>582</v>
      </c>
      <c r="B244" s="1">
        <v>0.65008783425510552</v>
      </c>
      <c r="C244" s="1"/>
      <c r="D244" s="1">
        <v>582</v>
      </c>
      <c r="E244" s="1">
        <v>0.61060953630954529</v>
      </c>
      <c r="F244" s="1"/>
      <c r="G244" s="1">
        <v>582</v>
      </c>
      <c r="H244" s="1">
        <v>0.55265987815375084</v>
      </c>
      <c r="I244" s="1"/>
      <c r="J244" s="1"/>
      <c r="K244" s="1"/>
    </row>
    <row r="245" spans="1:11" ht="15" x14ac:dyDescent="0.25">
      <c r="A245" s="1">
        <v>584</v>
      </c>
      <c r="B245" s="1">
        <v>0.63286057944035701</v>
      </c>
      <c r="C245" s="1"/>
      <c r="D245" s="1">
        <v>584</v>
      </c>
      <c r="E245" s="1">
        <v>0.59115640086973098</v>
      </c>
      <c r="F245" s="1"/>
      <c r="G245" s="1">
        <v>584</v>
      </c>
      <c r="H245" s="1">
        <v>0.53255234907190852</v>
      </c>
      <c r="I245" s="1"/>
      <c r="J245" s="1"/>
      <c r="K245" s="1"/>
    </row>
    <row r="246" spans="1:11" ht="15" x14ac:dyDescent="0.25">
      <c r="A246" s="1">
        <v>586</v>
      </c>
      <c r="B246" s="1">
        <v>0.61587312305089448</v>
      </c>
      <c r="C246" s="1"/>
      <c r="D246" s="1">
        <v>586</v>
      </c>
      <c r="E246" s="1">
        <v>0.57212842158887822</v>
      </c>
      <c r="F246" s="1"/>
      <c r="G246" s="1">
        <v>586</v>
      </c>
      <c r="H246" s="1">
        <v>0.51303335019991514</v>
      </c>
      <c r="I246" s="1"/>
      <c r="J246" s="1"/>
      <c r="K246" s="1"/>
    </row>
    <row r="247" spans="1:11" ht="15" x14ac:dyDescent="0.25">
      <c r="A247" s="1">
        <v>588</v>
      </c>
      <c r="B247" s="1">
        <v>0.59915586725374537</v>
      </c>
      <c r="C247" s="1"/>
      <c r="D247" s="1">
        <v>588</v>
      </c>
      <c r="E247" s="1">
        <v>0.55355698970757783</v>
      </c>
      <c r="F247" s="1"/>
      <c r="G247" s="1">
        <v>588</v>
      </c>
      <c r="H247" s="1">
        <v>0.49412694555066872</v>
      </c>
      <c r="I247" s="1"/>
      <c r="J247" s="1"/>
      <c r="K247" s="1"/>
    </row>
    <row r="248" spans="1:11" ht="15" x14ac:dyDescent="0.25">
      <c r="A248" s="1">
        <v>590</v>
      </c>
      <c r="B248" s="1">
        <v>0.58273496143872905</v>
      </c>
      <c r="C248" s="1"/>
      <c r="D248" s="1">
        <v>590</v>
      </c>
      <c r="E248" s="1">
        <v>0.53546685238797642</v>
      </c>
      <c r="F248" s="1"/>
      <c r="G248" s="1">
        <v>590</v>
      </c>
      <c r="H248" s="1">
        <v>0.47584919321781671</v>
      </c>
      <c r="I248" s="1"/>
      <c r="J248" s="1"/>
      <c r="K248" s="1"/>
    </row>
    <row r="249" spans="1:11" ht="15" x14ac:dyDescent="0.25">
      <c r="A249" s="1">
        <v>592</v>
      </c>
      <c r="B249" s="1">
        <v>0.56663254920089745</v>
      </c>
      <c r="C249" s="1"/>
      <c r="D249" s="1">
        <v>592</v>
      </c>
      <c r="E249" s="1">
        <v>0.51787674555881757</v>
      </c>
      <c r="F249" s="1"/>
      <c r="G249" s="1">
        <v>592</v>
      </c>
      <c r="H249" s="1">
        <v>0.45820918800437671</v>
      </c>
      <c r="I249" s="1"/>
      <c r="J249" s="1"/>
      <c r="K249" s="1"/>
    </row>
    <row r="250" spans="1:11" ht="15" x14ac:dyDescent="0.25">
      <c r="A250" s="1">
        <v>594</v>
      </c>
      <c r="B250" s="1">
        <v>0.55086703495822731</v>
      </c>
      <c r="C250" s="1"/>
      <c r="D250" s="1">
        <v>594</v>
      </c>
      <c r="E250" s="1">
        <v>0.50080002252293299</v>
      </c>
      <c r="F250" s="1"/>
      <c r="G250" s="1">
        <v>594</v>
      </c>
      <c r="H250" s="1">
        <v>0.44121004318906243</v>
      </c>
      <c r="I250" s="1"/>
      <c r="J250" s="1"/>
      <c r="K250" s="1"/>
    </row>
    <row r="251" spans="1:11" ht="15" x14ac:dyDescent="0.25">
      <c r="A251" s="1">
        <v>596</v>
      </c>
      <c r="B251" s="1">
        <v>0.53545336224149853</v>
      </c>
      <c r="C251" s="1"/>
      <c r="D251" s="1">
        <v>596</v>
      </c>
      <c r="E251" s="1">
        <v>0.48424526501404708</v>
      </c>
      <c r="F251" s="1"/>
      <c r="G251" s="1">
        <v>596</v>
      </c>
      <c r="H251" s="1">
        <v>0.42484979913442089</v>
      </c>
      <c r="I251" s="1"/>
      <c r="J251" s="1"/>
      <c r="K251" s="1"/>
    </row>
    <row r="252" spans="1:11" ht="15" x14ac:dyDescent="0.25">
      <c r="A252" s="1">
        <v>598</v>
      </c>
      <c r="B252" s="1">
        <v>0.52040329685267661</v>
      </c>
      <c r="C252" s="1"/>
      <c r="D252" s="1">
        <v>598</v>
      </c>
      <c r="E252" s="1">
        <v>0.46821686674671303</v>
      </c>
      <c r="F252" s="1"/>
      <c r="G252" s="1">
        <v>598</v>
      </c>
      <c r="H252" s="1">
        <v>0.40912225182495265</v>
      </c>
      <c r="I252" s="1"/>
      <c r="J252" s="1"/>
      <c r="K252" s="1"/>
    </row>
    <row r="253" spans="1:11" ht="15" x14ac:dyDescent="0.25">
      <c r="A253" s="1">
        <v>600</v>
      </c>
      <c r="B253" s="1">
        <v>0.50572570921527515</v>
      </c>
      <c r="C253" s="1"/>
      <c r="D253" s="1">
        <v>600</v>
      </c>
      <c r="E253" s="1">
        <v>0.45271558242185328</v>
      </c>
      <c r="F253" s="1"/>
      <c r="G253" s="1">
        <v>600</v>
      </c>
      <c r="H253" s="1">
        <v>0.39401769865742609</v>
      </c>
      <c r="I253" s="1"/>
      <c r="J253" s="1"/>
      <c r="K253" s="1"/>
    </row>
    <row r="254" spans="1:11" ht="15" x14ac:dyDescent="0.25">
      <c r="A254" s="1">
        <v>602</v>
      </c>
      <c r="B254" s="1">
        <v>0.49142685130167718</v>
      </c>
      <c r="C254" s="1"/>
      <c r="D254" s="1">
        <v>602</v>
      </c>
      <c r="E254" s="1">
        <v>0.43773903761723987</v>
      </c>
      <c r="F254" s="1"/>
      <c r="G254" s="1">
        <v>602</v>
      </c>
      <c r="H254" s="1">
        <v>0.37952360201427338</v>
      </c>
      <c r="I254" s="1"/>
      <c r="J254" s="1"/>
      <c r="K254" s="1"/>
    </row>
    <row r="255" spans="1:11" ht="15" x14ac:dyDescent="0.25">
      <c r="A255" s="1">
        <v>604</v>
      </c>
      <c r="B255" s="1">
        <v>0.47751062449575055</v>
      </c>
      <c r="C255" s="1"/>
      <c r="D255" s="1">
        <v>604</v>
      </c>
      <c r="E255" s="1">
        <v>0.42328219702112024</v>
      </c>
      <c r="F255" s="1"/>
      <c r="G255" s="1">
        <v>604</v>
      </c>
      <c r="H255" s="1">
        <v>0.36562517347983126</v>
      </c>
      <c r="I255" s="1"/>
      <c r="J255" s="1"/>
      <c r="K255" s="1"/>
    </row>
    <row r="256" spans="1:11" ht="15" x14ac:dyDescent="0.25">
      <c r="A256" s="1">
        <v>606</v>
      </c>
      <c r="B256" s="1">
        <v>0.46397883562100972</v>
      </c>
      <c r="C256" s="1"/>
      <c r="D256" s="1">
        <v>606</v>
      </c>
      <c r="E256" s="1">
        <v>0.40933779009000393</v>
      </c>
      <c r="F256" s="1"/>
      <c r="G256" s="1">
        <v>606</v>
      </c>
      <c r="H256" s="1">
        <v>0.35230588315772171</v>
      </c>
      <c r="I256" s="1"/>
      <c r="J256" s="1"/>
      <c r="K256" s="1"/>
    </row>
    <row r="257" spans="1:11" ht="15" x14ac:dyDescent="0.25">
      <c r="A257" s="1">
        <v>608</v>
      </c>
      <c r="B257" s="1">
        <v>0.45083143912906443</v>
      </c>
      <c r="C257" s="1"/>
      <c r="D257" s="1">
        <v>608</v>
      </c>
      <c r="E257" s="1">
        <v>0.39589669447098641</v>
      </c>
      <c r="F257" s="1"/>
      <c r="G257" s="1">
        <v>608</v>
      </c>
      <c r="H257" s="1">
        <v>0.3395478995579172</v>
      </c>
      <c r="I257" s="1"/>
      <c r="J257" s="1"/>
      <c r="K257" s="1"/>
    </row>
    <row r="258" spans="1:11" ht="15" x14ac:dyDescent="0.25">
      <c r="A258" s="1">
        <v>610</v>
      </c>
      <c r="B258" s="1">
        <v>0.43806676409995204</v>
      </c>
      <c r="C258" s="1"/>
      <c r="D258" s="1">
        <v>610</v>
      </c>
      <c r="E258" s="1">
        <v>0.38294827847243496</v>
      </c>
      <c r="F258" s="1"/>
      <c r="G258" s="1">
        <v>610</v>
      </c>
      <c r="H258" s="1">
        <v>0.3273324660723862</v>
      </c>
      <c r="I258" s="1"/>
      <c r="J258" s="1"/>
      <c r="K258" s="1"/>
    </row>
    <row r="259" spans="1:11" ht="15" x14ac:dyDescent="0.25">
      <c r="A259" s="1">
        <v>612</v>
      </c>
      <c r="B259" s="1">
        <v>0.42568172525917791</v>
      </c>
      <c r="C259" s="1"/>
      <c r="D259" s="1">
        <v>612</v>
      </c>
      <c r="E259" s="1">
        <v>0.37048070454291082</v>
      </c>
      <c r="F259" s="1"/>
      <c r="G259" s="1">
        <v>612</v>
      </c>
      <c r="H259" s="1">
        <v>0.31564022025992267</v>
      </c>
      <c r="I259" s="1"/>
      <c r="J259" s="1"/>
      <c r="K259" s="1"/>
    </row>
    <row r="260" spans="1:11" ht="15" x14ac:dyDescent="0.25">
      <c r="A260" s="1">
        <v>614</v>
      </c>
      <c r="B260" s="1">
        <v>0.41367201767268758</v>
      </c>
      <c r="C260" s="1"/>
      <c r="D260" s="1">
        <v>614</v>
      </c>
      <c r="E260" s="1">
        <v>0.35848119617305718</v>
      </c>
      <c r="F260" s="1"/>
      <c r="G260" s="1">
        <v>614</v>
      </c>
      <c r="H260" s="1">
        <v>0.30445146210718299</v>
      </c>
      <c r="I260" s="1"/>
      <c r="J260" s="1"/>
      <c r="K260" s="1"/>
    </row>
    <row r="261" spans="1:11" ht="15" x14ac:dyDescent="0.25">
      <c r="A261" s="1">
        <v>616</v>
      </c>
      <c r="B261" s="1">
        <v>0.40203229514936556</v>
      </c>
      <c r="C261" s="1"/>
      <c r="D261" s="1">
        <v>616</v>
      </c>
      <c r="E261" s="1">
        <v>0.34693627091166279</v>
      </c>
      <c r="F261" s="1"/>
      <c r="G261" s="1">
        <v>616</v>
      </c>
      <c r="H261" s="1">
        <v>0.2937463772004647</v>
      </c>
      <c r="I261" s="1"/>
      <c r="J261" s="1"/>
      <c r="K261" s="1"/>
    </row>
    <row r="262" spans="1:11" ht="15" x14ac:dyDescent="0.25">
      <c r="A262" s="1">
        <v>618</v>
      </c>
      <c r="B262" s="1">
        <v>0.39075633267052878</v>
      </c>
      <c r="C262" s="1"/>
      <c r="D262" s="1">
        <v>618</v>
      </c>
      <c r="E262" s="1">
        <v>0.33583194232286784</v>
      </c>
      <c r="F262" s="1"/>
      <c r="G262" s="1">
        <v>618</v>
      </c>
      <c r="H262" s="1">
        <v>0.28350522039180903</v>
      </c>
      <c r="I262" s="1"/>
      <c r="J262" s="1"/>
      <c r="K262" s="1"/>
    </row>
    <row r="263" spans="1:11" ht="15" x14ac:dyDescent="0.25">
      <c r="A263" s="1">
        <v>620</v>
      </c>
      <c r="B263" s="1">
        <v>0.37983717338728074</v>
      </c>
      <c r="C263" s="1"/>
      <c r="D263" s="1">
        <v>620</v>
      </c>
      <c r="E263" s="1">
        <v>0.32515389373926351</v>
      </c>
      <c r="F263" s="1"/>
      <c r="G263" s="1">
        <v>620</v>
      </c>
      <c r="H263" s="1">
        <v>0.27370846512067226</v>
      </c>
      <c r="I263" s="1"/>
      <c r="J263" s="1"/>
      <c r="K263" s="1"/>
    </row>
    <row r="264" spans="1:11" ht="15" x14ac:dyDescent="0.25">
      <c r="A264" s="1">
        <v>622</v>
      </c>
      <c r="B264" s="1">
        <v>0.36926726088925887</v>
      </c>
      <c r="C264" s="1"/>
      <c r="D264" s="1">
        <v>622</v>
      </c>
      <c r="E264" s="1">
        <v>0.31488762661309544</v>
      </c>
      <c r="F264" s="1"/>
      <c r="G264" s="1">
        <v>622</v>
      </c>
      <c r="H264" s="1">
        <v>0.26433692309410162</v>
      </c>
      <c r="I264" s="1"/>
      <c r="J264" s="1"/>
      <c r="K264" s="1"/>
    </row>
    <row r="265" spans="1:11" ht="15" x14ac:dyDescent="0.25">
      <c r="A265" s="1">
        <v>624</v>
      </c>
      <c r="B265" s="1">
        <v>0.35903855756140612</v>
      </c>
      <c r="C265" s="1"/>
      <c r="D265" s="1">
        <v>624</v>
      </c>
      <c r="E265" s="1">
        <v>0.30501858615757993</v>
      </c>
      <c r="F265" s="1"/>
      <c r="G265" s="1">
        <v>624</v>
      </c>
      <c r="H265" s="1">
        <v>0.25537183856007362</v>
      </c>
      <c r="I265" s="1"/>
      <c r="J265" s="1"/>
      <c r="K265" s="1"/>
    </row>
    <row r="266" spans="1:11" ht="15" x14ac:dyDescent="0.25">
      <c r="A266" s="1">
        <v>626</v>
      </c>
      <c r="B266" s="1">
        <v>0.3491426499175504</v>
      </c>
      <c r="C266" s="1"/>
      <c r="D266" s="1">
        <v>626</v>
      </c>
      <c r="E266" s="1">
        <v>0.29553226682106648</v>
      </c>
      <c r="F266" s="1"/>
      <c r="G266" s="1">
        <v>626</v>
      </c>
      <c r="H266" s="1">
        <v>0.24679496094878461</v>
      </c>
      <c r="I266" s="1"/>
      <c r="J266" s="1"/>
      <c r="K266" s="1"/>
    </row>
    <row r="267" spans="1:11" ht="15" x14ac:dyDescent="0.25">
      <c r="A267" s="1">
        <v>628</v>
      </c>
      <c r="B267" s="1">
        <v>0.33957084183829733</v>
      </c>
      <c r="C267" s="1"/>
      <c r="D267" s="1">
        <v>628</v>
      </c>
      <c r="E267" s="1">
        <v>0.28641429996291445</v>
      </c>
      <c r="F267" s="1"/>
      <c r="G267" s="1">
        <v>628</v>
      </c>
      <c r="H267" s="1">
        <v>0.23858859921770192</v>
      </c>
      <c r="I267" s="1"/>
      <c r="J267" s="1"/>
      <c r="K267" s="1"/>
    </row>
    <row r="268" spans="1:11" ht="15" x14ac:dyDescent="0.25">
      <c r="A268" s="1">
        <v>630</v>
      </c>
      <c r="B268" s="1">
        <v>0.33031423665286574</v>
      </c>
      <c r="C268" s="1"/>
      <c r="D268" s="1">
        <v>630</v>
      </c>
      <c r="E268" s="1">
        <v>0.2776505259129679</v>
      </c>
      <c r="F268" s="1"/>
      <c r="G268" s="1">
        <v>630</v>
      </c>
      <c r="H268" s="1">
        <v>0.23073566082586661</v>
      </c>
      <c r="I268" s="1"/>
      <c r="J268" s="1"/>
      <c r="K268" s="1"/>
    </row>
    <row r="269" spans="1:11" ht="15" x14ac:dyDescent="0.25">
      <c r="A269" s="1">
        <v>632</v>
      </c>
      <c r="B269" s="1">
        <v>0.32136380899582451</v>
      </c>
      <c r="C269" s="1"/>
      <c r="D269" s="1">
        <v>632</v>
      </c>
      <c r="E269" s="1">
        <v>0.26922705240495348</v>
      </c>
      <c r="F269" s="1"/>
      <c r="G269" s="1">
        <v>632</v>
      </c>
      <c r="H269" s="1">
        <v>0.22321967788582564</v>
      </c>
      <c r="I269" s="1"/>
      <c r="J269" s="1"/>
      <c r="K269" s="1"/>
    </row>
    <row r="270" spans="1:11" ht="15" x14ac:dyDescent="0.25">
      <c r="A270" s="1">
        <v>634</v>
      </c>
      <c r="B270" s="1">
        <v>0.31271046734518793</v>
      </c>
      <c r="C270" s="1"/>
      <c r="D270" s="1">
        <v>634</v>
      </c>
      <c r="E270" s="1">
        <v>0.26113030118435077</v>
      </c>
      <c r="F270" s="1"/>
      <c r="G270" s="1">
        <v>634</v>
      </c>
      <c r="H270" s="1">
        <v>0.21602482269943113</v>
      </c>
      <c r="I270" s="1"/>
      <c r="J270" s="1"/>
      <c r="K270" s="1"/>
    </row>
    <row r="271" spans="1:11" ht="15" x14ac:dyDescent="0.25">
      <c r="A271" s="1">
        <v>636</v>
      </c>
      <c r="B271" s="1">
        <v>0.30434510811225712</v>
      </c>
      <c r="C271" s="1"/>
      <c r="D271" s="1">
        <v>636</v>
      </c>
      <c r="E271" s="1">
        <v>0.25334704440787592</v>
      </c>
      <c r="F271" s="1"/>
      <c r="G271" s="1">
        <v>636</v>
      </c>
      <c r="H271" s="1">
        <v>0.20913591457682812</v>
      </c>
      <c r="I271" s="1"/>
      <c r="J271" s="1"/>
      <c r="K271" s="1"/>
    </row>
    <row r="272" spans="1:11" ht="15" x14ac:dyDescent="0.25">
      <c r="A272" s="1">
        <v>638</v>
      </c>
      <c r="B272" s="1">
        <v>0.29625866210931451</v>
      </c>
      <c r="C272" s="1"/>
      <c r="D272" s="1">
        <v>638</v>
      </c>
      <c r="E272" s="1">
        <v>0.24586443227765997</v>
      </c>
      <c r="F272" s="1"/>
      <c r="G272" s="1">
        <v>638</v>
      </c>
      <c r="H272" s="1">
        <v>0.20253841956506768</v>
      </c>
      <c r="I272" s="1"/>
      <c r="J272" s="1"/>
      <c r="K272" s="1"/>
    </row>
    <row r="273" spans="1:11" ht="15" x14ac:dyDescent="0.25">
      <c r="A273" s="1">
        <v>640</v>
      </c>
      <c r="B273" s="1">
        <v>0.28844213417170494</v>
      </c>
      <c r="C273" s="1"/>
      <c r="D273" s="1">
        <v>640</v>
      </c>
      <c r="E273" s="1">
        <v>0.23867001319053838</v>
      </c>
      <c r="F273" s="1"/>
      <c r="G273" s="1">
        <v>640</v>
      </c>
      <c r="H273" s="1">
        <v>0.19621844447208803</v>
      </c>
      <c r="I273" s="1"/>
      <c r="J273" s="1"/>
      <c r="K273" s="1"/>
    </row>
    <row r="274" spans="1:11" ht="15" x14ac:dyDescent="0.25">
      <c r="A274" s="1">
        <v>642</v>
      </c>
      <c r="B274" s="1">
        <v>0.28088663665819724</v>
      </c>
      <c r="C274" s="1"/>
      <c r="D274" s="1">
        <v>642</v>
      </c>
      <c r="E274" s="1">
        <v>0.23175174753260552</v>
      </c>
      <c r="F274" s="1"/>
      <c r="G274" s="1">
        <v>642</v>
      </c>
      <c r="H274" s="1">
        <v>0.19016272636092268</v>
      </c>
      <c r="I274" s="1"/>
      <c r="J274" s="1"/>
      <c r="K274" s="1"/>
    </row>
    <row r="275" spans="1:11" ht="15" x14ac:dyDescent="0.25">
      <c r="A275" s="1">
        <v>644</v>
      </c>
      <c r="B275" s="1">
        <v>0.27358341749958914</v>
      </c>
      <c r="C275" s="1"/>
      <c r="D275" s="1">
        <v>644</v>
      </c>
      <c r="E275" s="1">
        <v>0.22509801611179581</v>
      </c>
      <c r="F275" s="1"/>
      <c r="G275" s="1">
        <v>644</v>
      </c>
      <c r="H275" s="1">
        <v>0.18435861850533297</v>
      </c>
      <c r="I275" s="1"/>
      <c r="J275" s="1"/>
      <c r="K275" s="1"/>
    </row>
    <row r="276" spans="1:11" ht="15" x14ac:dyDescent="0.25">
      <c r="A276" s="1">
        <v>646</v>
      </c>
      <c r="B276" s="1">
        <v>0.26652388341173505</v>
      </c>
      <c r="C276" s="1"/>
      <c r="D276" s="1">
        <v>646</v>
      </c>
      <c r="E276" s="1">
        <v>0.21869762409664806</v>
      </c>
      <c r="F276" s="1"/>
      <c r="G276" s="1">
        <v>646</v>
      </c>
      <c r="H276" s="1">
        <v>0.17879407363893451</v>
      </c>
      <c r="I276" s="1"/>
      <c r="J276" s="1"/>
      <c r="K276" s="1"/>
    </row>
    <row r="277" spans="1:11" ht="15" x14ac:dyDescent="0.25">
      <c r="A277" s="1">
        <v>648</v>
      </c>
      <c r="B277" s="1">
        <v>0.25969961883649262</v>
      </c>
      <c r="C277" s="1"/>
      <c r="D277" s="1">
        <v>648</v>
      </c>
      <c r="E277" s="1">
        <v>0.21253980121727545</v>
      </c>
      <c r="F277" s="1"/>
      <c r="G277" s="1">
        <v>648</v>
      </c>
      <c r="H277" s="1">
        <v>0.17345762519271535</v>
      </c>
      <c r="I277" s="1"/>
      <c r="J277" s="1"/>
      <c r="K277" s="1"/>
    </row>
    <row r="278" spans="1:11" ht="15" x14ac:dyDescent="0.25">
      <c r="A278" s="1">
        <v>650</v>
      </c>
      <c r="B278" s="1">
        <v>0.25310240112337701</v>
      </c>
      <c r="C278" s="1"/>
      <c r="D278" s="1">
        <v>650</v>
      </c>
      <c r="E278" s="1">
        <v>0.20661419888419508</v>
      </c>
      <c r="F278" s="1"/>
      <c r="G278" s="1">
        <v>650</v>
      </c>
      <c r="H278" s="1">
        <v>0.1683383670980505</v>
      </c>
      <c r="I278" s="1"/>
      <c r="J278" s="1"/>
      <c r="K278" s="1"/>
    </row>
    <row r="279" spans="1:11" ht="15" x14ac:dyDescent="0.25">
      <c r="A279" s="1">
        <v>652</v>
      </c>
      <c r="B279" s="1">
        <v>0.24672421241639486</v>
      </c>
      <c r="C279" s="1"/>
      <c r="D279" s="1">
        <v>652</v>
      </c>
      <c r="E279" s="1">
        <v>0.20091088479141739</v>
      </c>
      <c r="F279" s="1"/>
      <c r="G279" s="1">
        <v>652</v>
      </c>
      <c r="H279" s="1">
        <v>0.16342593263165084</v>
      </c>
      <c r="I279" s="1"/>
      <c r="J279" s="1"/>
      <c r="K279" s="1"/>
    </row>
    <row r="280" spans="1:11" ht="15" x14ac:dyDescent="0.25">
      <c r="A280" s="1">
        <v>654</v>
      </c>
      <c r="B280" s="1">
        <v>0.24055724866507644</v>
      </c>
      <c r="C280" s="1"/>
      <c r="D280" s="1">
        <v>654</v>
      </c>
      <c r="E280" s="1">
        <v>0.19542033549113969</v>
      </c>
      <c r="F280" s="1"/>
      <c r="G280" s="1">
        <v>654</v>
      </c>
      <c r="H280" s="1">
        <v>0.15871047269313765</v>
      </c>
      <c r="I280" s="1"/>
      <c r="J280" s="1"/>
      <c r="K280" s="1"/>
    </row>
    <row r="281" spans="1:11" ht="15" x14ac:dyDescent="0.25">
      <c r="A281" s="1">
        <v>656</v>
      </c>
      <c r="B281" s="1">
        <v>0.23459392613621144</v>
      </c>
      <c r="C281" s="1"/>
      <c r="D281" s="1">
        <v>656</v>
      </c>
      <c r="E281" s="1">
        <v>0.1901334273577221</v>
      </c>
      <c r="F281" s="1"/>
      <c r="G281" s="1">
        <v>656</v>
      </c>
      <c r="H281" s="1">
        <v>0.15418263383317432</v>
      </c>
      <c r="I281" s="1"/>
      <c r="J281" s="1"/>
      <c r="K281" s="1"/>
    </row>
    <row r="282" spans="1:11" ht="15" x14ac:dyDescent="0.25">
      <c r="A282" s="1">
        <v>658</v>
      </c>
      <c r="B282" s="1">
        <v>0.22882688576344601</v>
      </c>
      <c r="C282" s="1"/>
      <c r="D282" s="1">
        <v>658</v>
      </c>
      <c r="E282" s="1">
        <v>0.18504142629744502</v>
      </c>
      <c r="F282" s="1"/>
      <c r="G282" s="1">
        <v>658</v>
      </c>
      <c r="H282" s="1">
        <v>0.14983353628859775</v>
      </c>
      <c r="I282" s="1"/>
      <c r="J282" s="1"/>
      <c r="K282" s="1"/>
    </row>
    <row r="283" spans="1:11" ht="15" x14ac:dyDescent="0.25">
      <c r="A283" s="1">
        <v>660</v>
      </c>
      <c r="B283" s="1">
        <v>0.22324899563561196</v>
      </c>
      <c r="C283" s="1"/>
      <c r="D283" s="1">
        <v>660</v>
      </c>
      <c r="E283" s="1">
        <v>0.1801359765070526</v>
      </c>
      <c r="F283" s="1"/>
      <c r="G283" s="1">
        <v>660</v>
      </c>
      <c r="H283" s="1">
        <v>0.1456547522292021</v>
      </c>
      <c r="I283" s="1"/>
      <c r="J283" s="1"/>
      <c r="K283" s="1"/>
    </row>
    <row r="284" spans="1:11" ht="15" x14ac:dyDescent="0.25">
      <c r="A284" s="1">
        <v>662</v>
      </c>
      <c r="B284" s="1">
        <v>0.21785335189142085</v>
      </c>
      <c r="C284" s="1"/>
      <c r="D284" s="1">
        <v>662</v>
      </c>
      <c r="E284" s="1">
        <v>0.17540908853741366</v>
      </c>
      <c r="F284" s="1"/>
      <c r="G284" s="1">
        <v>662</v>
      </c>
      <c r="H284" s="1">
        <v>0.14163828437734494</v>
      </c>
      <c r="I284" s="1"/>
      <c r="J284" s="1"/>
      <c r="K284" s="1"/>
    </row>
    <row r="285" spans="1:11" ht="15" x14ac:dyDescent="0.25">
      <c r="A285" s="1">
        <v>664</v>
      </c>
      <c r="B285" s="1">
        <v>0.21263327825789247</v>
      </c>
      <c r="C285" s="1"/>
      <c r="D285" s="1">
        <v>664</v>
      </c>
      <c r="E285" s="1">
        <v>0.17085312687812659</v>
      </c>
      <c r="F285" s="1"/>
      <c r="G285" s="1">
        <v>664</v>
      </c>
      <c r="H285" s="1">
        <v>0.13777654512526161</v>
      </c>
      <c r="I285" s="1"/>
      <c r="J285" s="1"/>
      <c r="K285" s="1"/>
    </row>
    <row r="286" spans="1:11" ht="15" x14ac:dyDescent="0.25">
      <c r="A286" s="1">
        <v>666</v>
      </c>
      <c r="B286" s="1">
        <v>0.20758232444237334</v>
      </c>
      <c r="C286" s="1"/>
      <c r="D286" s="1">
        <v>666</v>
      </c>
      <c r="E286" s="1">
        <v>0.16646079724376184</v>
      </c>
      <c r="F286" s="1"/>
      <c r="G286" s="1">
        <v>666</v>
      </c>
      <c r="H286" s="1">
        <v>0.13406233624470165</v>
      </c>
      <c r="I286" s="1"/>
      <c r="J286" s="1"/>
      <c r="K286" s="1"/>
    </row>
    <row r="287" spans="1:11" ht="15" x14ac:dyDescent="0.25">
      <c r="A287" s="1">
        <v>668</v>
      </c>
      <c r="B287" s="1">
        <v>0.20269426356315901</v>
      </c>
      <c r="C287" s="1"/>
      <c r="D287" s="1">
        <v>668</v>
      </c>
      <c r="E287" s="1">
        <v>0.16222513371211078</v>
      </c>
      <c r="F287" s="1"/>
      <c r="G287" s="1">
        <v>668</v>
      </c>
      <c r="H287" s="1">
        <v>0.13048882925848138</v>
      </c>
      <c r="I287" s="1"/>
      <c r="J287" s="1"/>
      <c r="K287" s="1"/>
    </row>
    <row r="288" spans="1:11" ht="15" x14ac:dyDescent="0.25">
      <c r="A288" s="1">
        <v>670</v>
      </c>
      <c r="B288" s="1">
        <v>0.1979630887813536</v>
      </c>
      <c r="C288" s="1"/>
      <c r="D288" s="1">
        <v>670</v>
      </c>
      <c r="E288" s="1">
        <v>0.15813948583871984</v>
      </c>
      <c r="F288" s="1"/>
      <c r="G288" s="1">
        <v>670</v>
      </c>
      <c r="H288" s="1">
        <v>0.12704954652289091</v>
      </c>
      <c r="I288" s="1"/>
      <c r="J288" s="1"/>
      <c r="K288" s="1"/>
    </row>
    <row r="289" spans="1:11" ht="15" x14ac:dyDescent="0.25">
      <c r="A289" s="1">
        <v>672</v>
      </c>
      <c r="B289" s="1">
        <v>0.19338300927649354</v>
      </c>
      <c r="C289" s="1"/>
      <c r="D289" s="1">
        <v>672</v>
      </c>
      <c r="E289" s="1">
        <v>0.1541975058495263</v>
      </c>
      <c r="F289" s="1"/>
      <c r="G289" s="1">
        <v>672</v>
      </c>
      <c r="H289" s="1">
        <v>0.12373834305295761</v>
      </c>
      <c r="I289" s="1"/>
      <c r="J289" s="1"/>
      <c r="K289" s="1"/>
    </row>
    <row r="290" spans="1:11" ht="15" x14ac:dyDescent="0.25">
      <c r="A290" s="1">
        <v>674</v>
      </c>
      <c r="B290" s="1">
        <v>0.18894844569046598</v>
      </c>
      <c r="C290" s="1"/>
      <c r="D290" s="1">
        <v>674</v>
      </c>
      <c r="E290" s="1">
        <v>0.15039313599425941</v>
      </c>
      <c r="F290" s="1"/>
      <c r="G290" s="1">
        <v>674</v>
      </c>
      <c r="H290" s="1">
        <v>0.12054938910878998</v>
      </c>
      <c r="I290" s="1"/>
      <c r="J290" s="1"/>
      <c r="K290" s="1"/>
    </row>
    <row r="291" spans="1:11" ht="15" x14ac:dyDescent="0.25">
      <c r="A291" s="1">
        <v>676</v>
      </c>
      <c r="B291" s="1">
        <v>0.18465402514819851</v>
      </c>
      <c r="C291" s="1"/>
      <c r="D291" s="1">
        <v>676</v>
      </c>
      <c r="E291" s="1">
        <v>0.14672059612687183</v>
      </c>
      <c r="F291" s="1"/>
      <c r="G291" s="1">
        <v>676</v>
      </c>
      <c r="H291" s="1">
        <v>0.11747715355007871</v>
      </c>
      <c r="I291" s="1"/>
      <c r="J291" s="1"/>
      <c r="K291" s="1"/>
    </row>
    <row r="292" spans="1:11" ht="15" x14ac:dyDescent="0.25">
      <c r="A292" s="1">
        <v>678</v>
      </c>
      <c r="B292" s="1">
        <v>0.18049457594929719</v>
      </c>
      <c r="C292" s="1"/>
      <c r="D292" s="1">
        <v>678</v>
      </c>
      <c r="E292" s="1">
        <v>0.14317437156533719</v>
      </c>
      <c r="F292" s="1"/>
      <c r="G292" s="1">
        <v>678</v>
      </c>
      <c r="H292" s="1">
        <v>0.11451638795689778</v>
      </c>
      <c r="I292" s="1"/>
      <c r="J292" s="1"/>
      <c r="K292" s="1"/>
    </row>
    <row r="293" spans="1:11" ht="15" x14ac:dyDescent="0.25">
      <c r="A293" s="1">
        <v>680</v>
      </c>
      <c r="B293" s="1">
        <v>0.17646512201209186</v>
      </c>
      <c r="C293" s="1"/>
      <c r="D293" s="1">
        <v>680</v>
      </c>
      <c r="E293" s="1">
        <v>0.13974920127134371</v>
      </c>
      <c r="F293" s="1"/>
      <c r="G293" s="1">
        <v>680</v>
      </c>
      <c r="H293" s="1">
        <v>0.11166211150787952</v>
      </c>
      <c r="I293" s="1"/>
      <c r="J293" s="1"/>
      <c r="K293" s="1"/>
    </row>
    <row r="294" spans="1:11" ht="15" x14ac:dyDescent="0.25">
      <c r="A294" s="1">
        <v>682</v>
      </c>
      <c r="B294" s="1">
        <v>0.17256087714031698</v>
      </c>
      <c r="C294" s="1"/>
      <c r="D294" s="1">
        <v>682</v>
      </c>
      <c r="E294" s="1">
        <v>0.13644006638044803</v>
      </c>
      <c r="F294" s="1"/>
      <c r="G294" s="1">
        <v>682</v>
      </c>
      <c r="H294" s="1">
        <v>0.1089095966013115</v>
      </c>
      <c r="I294" s="1"/>
      <c r="J294" s="1"/>
      <c r="K294" s="1"/>
    </row>
    <row r="295" spans="1:11" ht="15" x14ac:dyDescent="0.25">
      <c r="A295" s="1">
        <v>684</v>
      </c>
      <c r="B295" s="1">
        <v>0.16877723917268772</v>
      </c>
      <c r="C295" s="1"/>
      <c r="D295" s="1">
        <v>684</v>
      </c>
      <c r="E295" s="1">
        <v>0.13324217910484792</v>
      </c>
      <c r="F295" s="1"/>
      <c r="G295" s="1">
        <v>684</v>
      </c>
      <c r="H295" s="1">
        <v>0.10625435520045445</v>
      </c>
      <c r="I295" s="1"/>
      <c r="J295" s="1"/>
      <c r="K295" s="1"/>
    </row>
    <row r="296" spans="1:11" ht="15" x14ac:dyDescent="0.25">
      <c r="A296" s="1">
        <v>686</v>
      </c>
      <c r="B296" s="1">
        <v>0.16510978406686327</v>
      </c>
      <c r="C296" s="1"/>
      <c r="D296" s="1">
        <v>686</v>
      </c>
      <c r="E296" s="1">
        <v>0.13015097202393378</v>
      </c>
      <c r="F296" s="1"/>
      <c r="G296" s="1">
        <v>686</v>
      </c>
      <c r="H296" s="1">
        <v>0.1036921258812008</v>
      </c>
      <c r="I296" s="1"/>
      <c r="J296" s="1"/>
      <c r="K296" s="1"/>
    </row>
    <row r="297" spans="1:11" ht="15" x14ac:dyDescent="0.25">
      <c r="A297" s="1">
        <v>688</v>
      </c>
      <c r="B297" s="1">
        <v>0.16155425996157058</v>
      </c>
      <c r="C297" s="1"/>
      <c r="D297" s="1">
        <v>688</v>
      </c>
      <c r="E297" s="1">
        <v>0.12716208777191507</v>
      </c>
      <c r="F297" s="1"/>
      <c r="G297" s="1">
        <v>688</v>
      </c>
      <c r="H297" s="1">
        <v>0.10121886155789683</v>
      </c>
      <c r="I297" s="1"/>
      <c r="J297" s="1"/>
      <c r="K297" s="1"/>
    </row>
    <row r="298" spans="1:11" ht="15" x14ac:dyDescent="0.25">
      <c r="A298" s="1">
        <v>690</v>
      </c>
      <c r="B298" s="1">
        <v>0.15810658125386035</v>
      </c>
      <c r="C298" s="1"/>
      <c r="D298" s="1">
        <v>690</v>
      </c>
      <c r="E298" s="1">
        <v>0.12427136912697845</v>
      </c>
      <c r="F298" s="1"/>
      <c r="G298" s="1">
        <v>690</v>
      </c>
      <c r="H298" s="1">
        <v>9.8830717861557837E-2</v>
      </c>
      <c r="I298" s="1"/>
      <c r="J298" s="1"/>
      <c r="K298" s="1"/>
    </row>
    <row r="299" spans="1:11" ht="15" x14ac:dyDescent="0.25">
      <c r="A299" s="1">
        <v>692</v>
      </c>
      <c r="B299" s="1">
        <v>0.1547628227225577</v>
      </c>
      <c r="C299" s="1"/>
      <c r="D299" s="1">
        <v>692</v>
      </c>
      <c r="E299" s="1">
        <v>0.12147484950246601</v>
      </c>
      <c r="F299" s="1"/>
      <c r="G299" s="1">
        <v>692</v>
      </c>
      <c r="H299" s="1">
        <v>9.6524042143715238E-2</v>
      </c>
      <c r="I299" s="1"/>
      <c r="J299" s="1"/>
      <c r="K299" s="1"/>
    </row>
    <row r="300" spans="1:11" ht="15" x14ac:dyDescent="0.25">
      <c r="A300" s="1">
        <v>694</v>
      </c>
      <c r="B300" s="1">
        <v>0.15151921372372845</v>
      </c>
      <c r="C300" s="1"/>
      <c r="D300" s="1">
        <v>694</v>
      </c>
      <c r="E300" s="1">
        <v>0.11876874383729474</v>
      </c>
      <c r="F300" s="1"/>
      <c r="G300" s="1">
        <v>694</v>
      </c>
      <c r="H300" s="1">
        <v>9.429536307860098E-2</v>
      </c>
      <c r="I300" s="1"/>
      <c r="J300" s="1"/>
      <c r="K300" s="1"/>
    </row>
    <row r="301" spans="1:11" ht="15" x14ac:dyDescent="0.25">
      <c r="A301" s="1">
        <v>696</v>
      </c>
      <c r="B301" s="1">
        <v>0.1483721324794911</v>
      </c>
      <c r="C301" s="1"/>
      <c r="D301" s="1">
        <v>696</v>
      </c>
      <c r="E301" s="1">
        <v>0.11614943988024384</v>
      </c>
      <c r="F301" s="1"/>
      <c r="G301" s="1">
        <v>696</v>
      </c>
      <c r="H301" s="1">
        <v>9.214138083623935E-2</v>
      </c>
      <c r="I301" s="1"/>
      <c r="J301" s="1"/>
      <c r="K301" s="1"/>
    </row>
    <row r="302" spans="1:11" ht="15" x14ac:dyDescent="0.25">
      <c r="A302" s="1">
        <v>698</v>
      </c>
      <c r="B302" s="1">
        <v>0.1453181004775419</v>
      </c>
      <c r="C302" s="1"/>
      <c r="D302" s="1">
        <v>698</v>
      </c>
      <c r="E302" s="1">
        <v>0.11361348986062247</v>
      </c>
      <c r="F302" s="1"/>
      <c r="G302" s="1">
        <v>698</v>
      </c>
      <c r="H302" s="1">
        <v>9.0058957799177275E-2</v>
      </c>
      <c r="I302" s="1"/>
      <c r="J302" s="1"/>
      <c r="K302" s="1"/>
    </row>
    <row r="303" spans="1:11" ht="15" x14ac:dyDescent="0.25">
      <c r="A303" s="1">
        <v>700</v>
      </c>
      <c r="B303" s="1">
        <v>0.14235377699533369</v>
      </c>
      <c r="C303" s="1"/>
      <c r="D303" s="1">
        <v>700</v>
      </c>
      <c r="E303" s="1">
        <v>0.1111576025362111</v>
      </c>
      <c r="F303" s="1"/>
      <c r="G303" s="1">
        <v>700</v>
      </c>
      <c r="H303" s="1">
        <v>8.8045109795981347E-2</v>
      </c>
      <c r="I303" s="1"/>
      <c r="J303" s="1"/>
      <c r="K303" s="1"/>
    </row>
    <row r="304" spans="1:11" ht="15" x14ac:dyDescent="0.25">
      <c r="A304" s="1">
        <v>702</v>
      </c>
      <c r="B304" s="1">
        <v>0.1394759537599024</v>
      </c>
      <c r="C304" s="1"/>
      <c r="D304" s="1">
        <v>702</v>
      </c>
      <c r="E304" s="1">
        <v>0.10877863560809931</v>
      </c>
      <c r="F304" s="1"/>
      <c r="G304" s="1">
        <v>702</v>
      </c>
      <c r="H304" s="1">
        <v>8.6096997825212629E-2</v>
      </c>
      <c r="I304" s="1"/>
      <c r="J304" s="1"/>
      <c r="K304" s="1"/>
    </row>
    <row r="305" spans="1:11" ht="15" x14ac:dyDescent="0.25">
      <c r="A305" s="1">
        <v>704</v>
      </c>
      <c r="B305" s="1">
        <v>0.13668154975177615</v>
      </c>
      <c r="C305" s="1"/>
      <c r="D305" s="1">
        <v>704</v>
      </c>
      <c r="E305" s="1">
        <v>0.10647358849110378</v>
      </c>
      <c r="F305" s="1"/>
      <c r="G305" s="1">
        <v>704</v>
      </c>
      <c r="H305" s="1">
        <v>8.4211920244329996E-2</v>
      </c>
      <c r="I305" s="1"/>
      <c r="J305" s="1"/>
      <c r="K305" s="1"/>
    </row>
    <row r="306" spans="1:11" ht="15" x14ac:dyDescent="0.25">
      <c r="A306" s="1">
        <v>706</v>
      </c>
      <c r="B306" s="1">
        <v>0.13396760615918579</v>
      </c>
      <c r="C306" s="1"/>
      <c r="D306" s="1">
        <v>706</v>
      </c>
      <c r="E306" s="1">
        <v>0.10423959542777728</v>
      </c>
      <c r="F306" s="1"/>
      <c r="G306" s="1">
        <v>706</v>
      </c>
      <c r="H306" s="1">
        <v>8.2387305398775257E-2</v>
      </c>
      <c r="I306" s="1"/>
      <c r="J306" s="1"/>
      <c r="K306" s="1"/>
    </row>
    <row r="307" spans="1:11" ht="15" x14ac:dyDescent="0.25">
      <c r="A307" s="1">
        <v>708</v>
      </c>
      <c r="B307" s="1">
        <v>0.13133128148694861</v>
      </c>
      <c r="C307" s="1"/>
      <c r="D307" s="1">
        <v>708</v>
      </c>
      <c r="E307" s="1">
        <v>0.10207391893357409</v>
      </c>
      <c r="F307" s="1"/>
      <c r="G307" s="1">
        <v>708</v>
      </c>
      <c r="H307" s="1">
        <v>8.0620704667432985E-2</v>
      </c>
      <c r="I307" s="1"/>
      <c r="J307" s="1"/>
      <c r="K307" s="1"/>
    </row>
    <row r="308" spans="1:11" ht="15" x14ac:dyDescent="0.25">
      <c r="A308" s="1">
        <v>710</v>
      </c>
      <c r="B308" s="1">
        <v>0.12876984682275328</v>
      </c>
      <c r="C308" s="1"/>
      <c r="D308" s="1">
        <v>710</v>
      </c>
      <c r="E308" s="1">
        <v>9.9973943560457079E-2</v>
      </c>
      <c r="F308" s="1"/>
      <c r="G308" s="1">
        <v>710</v>
      </c>
      <c r="H308" s="1">
        <v>7.8909785901580487E-2</v>
      </c>
      <c r="I308" s="1"/>
      <c r="J308" s="1"/>
      <c r="K308" s="1"/>
    </row>
    <row r="309" spans="1:11" ht="15" x14ac:dyDescent="0.25">
      <c r="A309" s="1">
        <v>712</v>
      </c>
      <c r="B309" s="1">
        <v>0.12628068126223579</v>
      </c>
      <c r="C309" s="1"/>
      <c r="D309" s="1">
        <v>712</v>
      </c>
      <c r="E309" s="1">
        <v>9.793716996613655E-2</v>
      </c>
      <c r="F309" s="1"/>
      <c r="G309" s="1">
        <v>712</v>
      </c>
      <c r="H309" s="1">
        <v>7.7252327235435847E-2</v>
      </c>
      <c r="I309" s="1"/>
      <c r="J309" s="1"/>
      <c r="K309" s="1"/>
    </row>
    <row r="310" spans="1:11" ht="15" x14ac:dyDescent="0.25">
      <c r="A310" s="1">
        <v>714</v>
      </c>
      <c r="B310" s="1">
        <v>0.12386126749306692</v>
      </c>
      <c r="C310" s="1"/>
      <c r="D310" s="1">
        <v>714</v>
      </c>
      <c r="E310" s="1">
        <v>9.5961209276128834E-2</v>
      </c>
      <c r="F310" s="1"/>
      <c r="G310" s="1">
        <v>714</v>
      </c>
      <c r="H310" s="1">
        <v>7.5646211247410666E-2</v>
      </c>
      <c r="I310" s="1"/>
      <c r="J310" s="1"/>
      <c r="K310" s="1"/>
    </row>
    <row r="311" spans="1:11" ht="15" x14ac:dyDescent="0.25">
      <c r="A311" s="1">
        <v>716</v>
      </c>
      <c r="B311" s="1">
        <v>0.12150918753730933</v>
      </c>
      <c r="C311" s="1"/>
      <c r="D311" s="1">
        <v>716</v>
      </c>
      <c r="E311" s="1">
        <v>9.4043777725940192E-2</v>
      </c>
      <c r="F311" s="1"/>
      <c r="G311" s="1">
        <v>716</v>
      </c>
      <c r="H311" s="1">
        <v>7.4089419452167182E-2</v>
      </c>
      <c r="I311" s="1"/>
      <c r="J311" s="1"/>
      <c r="K311" s="1"/>
    </row>
    <row r="312" spans="1:11" ht="15" x14ac:dyDescent="0.25">
      <c r="A312" s="1">
        <v>718</v>
      </c>
      <c r="B312" s="1">
        <v>0.11922211865049892</v>
      </c>
      <c r="C312" s="1"/>
      <c r="D312" s="1">
        <v>718</v>
      </c>
      <c r="E312" s="1">
        <v>9.2182691570871444E-2</v>
      </c>
      <c r="F312" s="1"/>
      <c r="G312" s="1">
        <v>718</v>
      </c>
      <c r="H312" s="1">
        <v>7.2580027104555578E-2</v>
      </c>
      <c r="I312" s="1"/>
      <c r="J312" s="1"/>
      <c r="K312" s="1"/>
    </row>
    <row r="313" spans="1:11" ht="15" x14ac:dyDescent="0.25">
      <c r="A313" s="1">
        <v>720</v>
      </c>
      <c r="B313" s="1">
        <v>0.11699782937522407</v>
      </c>
      <c r="C313" s="1"/>
      <c r="D313" s="1">
        <v>720</v>
      </c>
      <c r="E313" s="1">
        <v>9.0375862251206418E-2</v>
      </c>
      <c r="F313" s="1"/>
      <c r="G313" s="1">
        <v>720</v>
      </c>
      <c r="H313" s="1">
        <v>7.1116198297487832E-2</v>
      </c>
      <c r="I313" s="1"/>
      <c r="J313" s="1"/>
      <c r="K313" s="1"/>
    </row>
    <row r="314" spans="1:11" ht="15" x14ac:dyDescent="0.25">
      <c r="A314" s="1">
        <v>722</v>
      </c>
      <c r="B314" s="1">
        <v>0.11483417574644528</v>
      </c>
      <c r="C314" s="1"/>
      <c r="D314" s="1">
        <v>722</v>
      </c>
      <c r="E314" s="1">
        <v>8.8621291800842661E-2</v>
      </c>
      <c r="F314" s="1"/>
      <c r="G314" s="1">
        <v>722</v>
      </c>
      <c r="H314" s="1">
        <v>6.969618133673805E-2</v>
      </c>
      <c r="I314" s="1"/>
      <c r="J314" s="1"/>
      <c r="K314" s="1"/>
    </row>
    <row r="315" spans="1:11" ht="15" x14ac:dyDescent="0.25">
      <c r="A315" s="1">
        <v>724</v>
      </c>
      <c r="B315" s="1">
        <v>0.11272909764534456</v>
      </c>
      <c r="C315" s="1"/>
      <c r="D315" s="1">
        <v>724</v>
      </c>
      <c r="E315" s="1">
        <v>8.6917068487778582E-2</v>
      </c>
      <c r="F315" s="1"/>
      <c r="G315" s="1">
        <v>724</v>
      </c>
      <c r="H315" s="1">
        <v>6.8318304376574379E-2</v>
      </c>
      <c r="I315" s="1"/>
      <c r="J315" s="1"/>
      <c r="K315" s="1"/>
    </row>
    <row r="316" spans="1:11" ht="15" x14ac:dyDescent="0.25">
      <c r="A316" s="1">
        <v>726</v>
      </c>
      <c r="B316" s="1">
        <v>0.11068061529815332</v>
      </c>
      <c r="C316" s="1"/>
      <c r="D316" s="1">
        <v>726</v>
      </c>
      <c r="E316" s="1">
        <v>8.5261362675239871E-2</v>
      </c>
      <c r="F316" s="1"/>
      <c r="G316" s="1">
        <v>726</v>
      </c>
      <c r="H316" s="1">
        <v>6.6980971301019321E-2</v>
      </c>
      <c r="I316" s="1"/>
      <c r="J316" s="1"/>
      <c r="K316" s="1"/>
    </row>
    <row r="317" spans="1:11" ht="15" x14ac:dyDescent="0.25">
      <c r="A317" s="1">
        <v>728</v>
      </c>
      <c r="B317" s="1">
        <v>0.10868682591612877</v>
      </c>
      <c r="C317" s="1"/>
      <c r="D317" s="1">
        <v>728</v>
      </c>
      <c r="E317" s="1">
        <v>8.365242289262953E-2</v>
      </c>
      <c r="F317" s="1"/>
      <c r="G317" s="1">
        <v>728</v>
      </c>
      <c r="H317" s="1">
        <v>6.5682657836363512E-2</v>
      </c>
      <c r="I317" s="1"/>
      <c r="J317" s="1"/>
      <c r="K317" s="1"/>
    </row>
    <row r="318" spans="1:11" ht="15" x14ac:dyDescent="0.25">
      <c r="A318" s="1">
        <v>730</v>
      </c>
      <c r="B318" s="1">
        <v>0.10674590047264532</v>
      </c>
      <c r="C318" s="1"/>
      <c r="D318" s="1">
        <v>730</v>
      </c>
      <c r="E318" s="1">
        <v>8.2088572105883828E-2</v>
      </c>
      <c r="F318" s="1"/>
      <c r="G318" s="1">
        <v>730</v>
      </c>
      <c r="H318" s="1">
        <v>6.4421907881395013E-2</v>
      </c>
      <c r="I318" s="1"/>
      <c r="J318" s="1"/>
      <c r="K318" s="1"/>
    </row>
    <row r="319" spans="1:11" ht="15" x14ac:dyDescent="0.25">
      <c r="A319" s="1">
        <v>732</v>
      </c>
      <c r="B319" s="1">
        <v>0.10485608061322838</v>
      </c>
      <c r="C319" s="1"/>
      <c r="D319" s="1">
        <v>732</v>
      </c>
      <c r="E319" s="1">
        <v>8.0568204177235092E-2</v>
      </c>
      <c r="F319" s="1"/>
      <c r="G319" s="1">
        <v>732</v>
      </c>
      <c r="H319" s="1">
        <v>6.3197330042562783E-2</v>
      </c>
      <c r="I319" s="1"/>
      <c r="J319" s="1"/>
      <c r="K319" s="1"/>
    </row>
    <row r="320" spans="1:11" ht="15" x14ac:dyDescent="0.25">
      <c r="A320" s="1">
        <v>734</v>
      </c>
      <c r="B320" s="1">
        <v>0.10301567569424097</v>
      </c>
      <c r="C320" s="1"/>
      <c r="D320" s="1">
        <v>734</v>
      </c>
      <c r="E320" s="1">
        <v>7.9089780504798979E-2</v>
      </c>
      <c r="F320" s="1"/>
      <c r="G320" s="1">
        <v>734</v>
      </c>
      <c r="H320" s="1">
        <v>6.2007594362040064E-2</v>
      </c>
      <c r="I320" s="1"/>
      <c r="J320" s="1"/>
      <c r="K320" s="1"/>
    </row>
    <row r="321" spans="1:11" ht="15" x14ac:dyDescent="0.25">
      <c r="A321" s="1">
        <v>736</v>
      </c>
      <c r="B321" s="1">
        <v>0.10122305994590963</v>
      </c>
      <c r="C321" s="1"/>
      <c r="D321" s="1">
        <v>736</v>
      </c>
      <c r="E321" s="1">
        <v>7.7651826832820792E-2</v>
      </c>
      <c r="F321" s="1"/>
      <c r="G321" s="1">
        <v>736</v>
      </c>
      <c r="H321" s="1">
        <v>6.0851429227360532E-2</v>
      </c>
      <c r="I321" s="1"/>
      <c r="J321" s="1"/>
      <c r="K321" s="1"/>
    </row>
    <row r="322" spans="1:11" ht="15" x14ac:dyDescent="0.25">
      <c r="A322" s="1">
        <v>738</v>
      </c>
      <c r="B322" s="1">
        <v>9.9476669755315217E-2</v>
      </c>
      <c r="C322" s="1"/>
      <c r="D322" s="1">
        <v>738</v>
      </c>
      <c r="E322" s="1">
        <v>7.6252930223813298E-2</v>
      </c>
      <c r="F322" s="1"/>
      <c r="G322" s="1">
        <v>738</v>
      </c>
      <c r="H322" s="1">
        <v>5.9727618451951181E-2</v>
      </c>
      <c r="I322" s="1"/>
      <c r="J322" s="1"/>
      <c r="K322" s="1"/>
    </row>
    <row r="323" spans="1:11" ht="15" x14ac:dyDescent="0.25">
      <c r="A323" s="1">
        <v>740</v>
      </c>
      <c r="B323" s="1">
        <v>9.7775001065017797E-2</v>
      </c>
      <c r="C323" s="1"/>
      <c r="D323" s="1">
        <v>740</v>
      </c>
      <c r="E323" s="1">
        <v>7.4891736184241053E-2</v>
      </c>
      <c r="F323" s="1"/>
      <c r="G323" s="1">
        <v>740</v>
      </c>
      <c r="H323" s="1">
        <v>5.8634998516543857E-2</v>
      </c>
      <c r="I323" s="1"/>
      <c r="J323" s="1"/>
      <c r="K323" s="1"/>
    </row>
    <row r="324" spans="1:11" ht="15" x14ac:dyDescent="0.25">
      <c r="A324" s="1">
        <v>742</v>
      </c>
      <c r="B324" s="1">
        <v>9.6116606882998612E-2</v>
      </c>
      <c r="C324" s="1"/>
      <c r="D324" s="1">
        <v>742</v>
      </c>
      <c r="E324" s="1">
        <v>7.3566945935776284E-2</v>
      </c>
      <c r="F324" s="1"/>
      <c r="G324" s="1">
        <v>742</v>
      </c>
      <c r="H324" s="1">
        <v>5.7572455962012881E-2</v>
      </c>
      <c r="I324" s="1"/>
      <c r="J324" s="1"/>
      <c r="K324" s="1"/>
    </row>
    <row r="325" spans="1:11" ht="15" x14ac:dyDescent="0.25">
      <c r="A325" s="1">
        <v>744</v>
      </c>
      <c r="B325" s="1">
        <v>9.4500094899663267E-2</v>
      </c>
      <c r="C325" s="1"/>
      <c r="D325" s="1">
        <v>744</v>
      </c>
      <c r="E325" s="1">
        <v>7.2277313824560596E-2</v>
      </c>
      <c r="F325" s="1"/>
      <c r="G325" s="1">
        <v>744</v>
      </c>
      <c r="H325" s="1">
        <v>5.6538924924778633E-2</v>
      </c>
      <c r="I325" s="1"/>
      <c r="J325" s="1"/>
      <c r="K325" s="1"/>
    </row>
    <row r="326" spans="1:11" ht="15" x14ac:dyDescent="0.25">
      <c r="A326" s="1">
        <v>746</v>
      </c>
      <c r="B326" s="1">
        <v>9.2924125207717423E-2</v>
      </c>
      <c r="C326" s="1"/>
      <c r="D326" s="1">
        <v>746</v>
      </c>
      <c r="E326" s="1">
        <v>7.1021644861250066E-2</v>
      </c>
      <c r="F326" s="1"/>
      <c r="G326" s="1">
        <v>746</v>
      </c>
      <c r="H326" s="1">
        <v>5.5533384806433106E-2</v>
      </c>
      <c r="I326" s="1"/>
      <c r="J326" s="1"/>
      <c r="K326" s="1"/>
    </row>
    <row r="327" spans="1:11" ht="15" x14ac:dyDescent="0.25">
      <c r="A327" s="1">
        <v>748</v>
      </c>
      <c r="B327" s="1">
        <v>9.1387408120817359E-2</v>
      </c>
      <c r="C327" s="1"/>
      <c r="D327" s="1">
        <v>748</v>
      </c>
      <c r="E327" s="1">
        <v>6.9798792385005526E-2</v>
      </c>
      <c r="F327" s="1"/>
      <c r="G327" s="1">
        <v>748</v>
      </c>
      <c r="H327" s="1">
        <v>5.4554858069749357E-2</v>
      </c>
      <c r="I327" s="1"/>
      <c r="J327" s="1"/>
      <c r="K327" s="1"/>
    </row>
    <row r="328" spans="1:11" ht="15" x14ac:dyDescent="0.25">
      <c r="A328" s="1">
        <v>750</v>
      </c>
      <c r="B328" s="1">
        <v>8.9888702086981298E-2</v>
      </c>
      <c r="C328" s="1"/>
      <c r="D328" s="1">
        <v>750</v>
      </c>
      <c r="E328" s="1">
        <v>6.8607655844911575E-2</v>
      </c>
      <c r="F328" s="1"/>
      <c r="G328" s="1">
        <v>750</v>
      </c>
      <c r="H328" s="1">
        <v>5.360240815371442E-2</v>
      </c>
      <c r="I328" s="1"/>
      <c r="J328" s="1"/>
      <c r="K328" s="1"/>
    </row>
    <row r="329" spans="1:11" ht="15" x14ac:dyDescent="0.25">
      <c r="A329" s="1">
        <v>752</v>
      </c>
      <c r="B329" s="1">
        <v>8.8426811692868146E-2</v>
      </c>
      <c r="C329" s="1"/>
      <c r="D329" s="1">
        <v>752</v>
      </c>
      <c r="E329" s="1">
        <v>6.7447178692666032E-2</v>
      </c>
      <c r="F329" s="1"/>
      <c r="G329" s="1">
        <v>752</v>
      </c>
      <c r="H329" s="1">
        <v>5.2675137500661551E-2</v>
      </c>
      <c r="I329" s="1"/>
      <c r="J329" s="1"/>
      <c r="K329" s="1"/>
    </row>
    <row r="330" spans="1:11" ht="15" x14ac:dyDescent="0.25">
      <c r="A330" s="1">
        <v>754</v>
      </c>
      <c r="B330" s="1">
        <v>8.7000585755124038E-2</v>
      </c>
      <c r="C330" s="1"/>
      <c r="D330" s="1">
        <v>754</v>
      </c>
      <c r="E330" s="1">
        <v>6.6316346380669633E-2</v>
      </c>
      <c r="F330" s="1"/>
      <c r="G330" s="1">
        <v>754</v>
      </c>
      <c r="H330" s="1">
        <v>5.1772185689008099E-2</v>
      </c>
      <c r="I330" s="1"/>
      <c r="J330" s="1"/>
      <c r="K330" s="1"/>
    </row>
    <row r="331" spans="1:11" ht="15" x14ac:dyDescent="0.25">
      <c r="A331" s="1">
        <v>756</v>
      </c>
      <c r="B331" s="1">
        <v>8.5608915495118065E-2</v>
      </c>
      <c r="C331" s="1"/>
      <c r="D331" s="1">
        <v>756</v>
      </c>
      <c r="E331" s="1">
        <v>6.5214184459977065E-2</v>
      </c>
      <c r="F331" s="1"/>
      <c r="G331" s="1">
        <v>756</v>
      </c>
      <c r="H331" s="1">
        <v>5.0892727665483917E-2</v>
      </c>
      <c r="I331" s="1"/>
      <c r="J331" s="1"/>
      <c r="K331" s="1"/>
    </row>
    <row r="332" spans="1:11" ht="15" x14ac:dyDescent="0.25">
      <c r="A332" s="1">
        <v>758</v>
      </c>
      <c r="B332" s="1">
        <v>8.4250732793515914E-2</v>
      </c>
      <c r="C332" s="1"/>
      <c r="D332" s="1">
        <v>758</v>
      </c>
      <c r="E332" s="1">
        <v>6.4139756772846335E-2</v>
      </c>
      <c r="F332" s="1"/>
      <c r="G332" s="1">
        <v>758</v>
      </c>
      <c r="H332" s="1">
        <v>5.0035972071122425E-2</v>
      </c>
      <c r="I332" s="1"/>
      <c r="J332" s="1"/>
      <c r="K332" s="1"/>
    </row>
    <row r="333" spans="1:11" ht="15" x14ac:dyDescent="0.25">
      <c r="A333" s="1">
        <v>760</v>
      </c>
      <c r="B333" s="1">
        <v>8.2925008521241739E-2</v>
      </c>
      <c r="C333" s="1"/>
      <c r="D333" s="1">
        <v>760</v>
      </c>
      <c r="E333" s="1">
        <v>6.3092163734901563E-2</v>
      </c>
      <c r="F333" s="1"/>
      <c r="G333" s="1">
        <v>760</v>
      </c>
      <c r="H333" s="1">
        <v>4.9201159655616E-2</v>
      </c>
      <c r="I333" s="1"/>
      <c r="J333" s="1"/>
      <c r="K333" s="1"/>
    </row>
    <row r="334" spans="1:11" ht="15" x14ac:dyDescent="0.25">
      <c r="A334" s="1">
        <v>762</v>
      </c>
      <c r="B334" s="1">
        <v>8.163075094352068E-2</v>
      </c>
      <c r="C334" s="1"/>
      <c r="D334" s="1">
        <v>762</v>
      </c>
      <c r="E334" s="1">
        <v>6.207054070220186E-2</v>
      </c>
      <c r="F334" s="1"/>
      <c r="G334" s="1">
        <v>762</v>
      </c>
      <c r="H334" s="1">
        <v>4.8387561774981824E-2</v>
      </c>
      <c r="I334" s="1"/>
      <c r="J334" s="1"/>
      <c r="K334" s="1"/>
    </row>
    <row r="335" spans="1:11" ht="15" x14ac:dyDescent="0.25">
      <c r="A335" s="1">
        <v>764</v>
      </c>
      <c r="B335" s="1">
        <v>8.0367004193797498E-2</v>
      </c>
      <c r="C335" s="1"/>
      <c r="D335" s="1">
        <v>764</v>
      </c>
      <c r="E335" s="1">
        <v>6.1074056418734424E-2</v>
      </c>
      <c r="F335" s="1"/>
      <c r="G335" s="1">
        <v>764</v>
      </c>
      <c r="H335" s="1">
        <v>4.7594478967773246E-2</v>
      </c>
      <c r="I335" s="1"/>
      <c r="J335" s="1"/>
      <c r="K335" s="1"/>
    </row>
    <row r="336" spans="1:11" ht="15" x14ac:dyDescent="0.25">
      <c r="A336" s="1">
        <v>766</v>
      </c>
      <c r="B336" s="1">
        <v>7.9132846814456315E-2</v>
      </c>
      <c r="C336" s="1"/>
      <c r="D336" s="1">
        <v>766</v>
      </c>
      <c r="E336" s="1">
        <v>6.0101911540123787E-2</v>
      </c>
      <c r="F336" s="1"/>
      <c r="G336" s="1">
        <v>766</v>
      </c>
      <c r="H336" s="1">
        <v>4.6821239605370546E-2</v>
      </c>
      <c r="I336" s="1"/>
      <c r="J336" s="1"/>
      <c r="K336" s="1"/>
    </row>
    <row r="337" spans="1:11" ht="15" x14ac:dyDescent="0.25">
      <c r="A337" s="1">
        <v>768</v>
      </c>
      <c r="B337" s="1">
        <v>7.7927390361388738E-2</v>
      </c>
      <c r="C337" s="1"/>
      <c r="D337" s="1">
        <v>768</v>
      </c>
      <c r="E337" s="1">
        <v>5.9153337229543856E-2</v>
      </c>
      <c r="F337" s="1"/>
      <c r="G337" s="1">
        <v>768</v>
      </c>
      <c r="H337" s="1">
        <v>4.6067198612150473E-2</v>
      </c>
      <c r="I337" s="1"/>
      <c r="J337" s="1"/>
      <c r="K337" s="1"/>
    </row>
    <row r="338" spans="1:11" ht="15" x14ac:dyDescent="0.25">
      <c r="A338" s="1">
        <v>770</v>
      </c>
      <c r="B338" s="1">
        <v>7.6749778069566732E-2</v>
      </c>
      <c r="C338" s="1"/>
      <c r="D338" s="1">
        <v>770</v>
      </c>
      <c r="E338" s="1">
        <v>5.8227593822055113E-2</v>
      </c>
      <c r="F338" s="1"/>
      <c r="G338" s="1">
        <v>770</v>
      </c>
      <c r="H338" s="1">
        <v>4.533173625159137E-2</v>
      </c>
      <c r="I338" s="1"/>
      <c r="J338" s="1"/>
      <c r="K338" s="1"/>
    </row>
    <row r="339" spans="1:11" ht="15" x14ac:dyDescent="0.25">
      <c r="A339" s="1">
        <v>772</v>
      </c>
      <c r="B339" s="1">
        <v>7.5599183576892881E-2</v>
      </c>
      <c r="C339" s="1"/>
      <c r="D339" s="1">
        <v>772</v>
      </c>
      <c r="E339" s="1">
        <v>5.7323969553789267E-2</v>
      </c>
      <c r="F339" s="1"/>
      <c r="G339" s="1">
        <v>772</v>
      </c>
      <c r="H339" s="1">
        <v>4.4614256974596644E-2</v>
      </c>
      <c r="I339" s="1"/>
      <c r="J339" s="1"/>
      <c r="K339" s="1"/>
    </row>
    <row r="340" spans="1:11" ht="15" x14ac:dyDescent="0.25">
      <c r="A340" s="1">
        <v>774</v>
      </c>
      <c r="B340" s="1">
        <v>7.4474809703722E-2</v>
      </c>
      <c r="C340" s="1"/>
      <c r="D340" s="1">
        <v>774</v>
      </c>
      <c r="E340" s="1">
        <v>5.6441779352589427E-2</v>
      </c>
      <c r="F340" s="1"/>
      <c r="G340" s="1">
        <v>774</v>
      </c>
      <c r="H340" s="1">
        <v>4.3914188326551917E-2</v>
      </c>
      <c r="I340" s="1"/>
      <c r="J340" s="1"/>
      <c r="K340" s="1"/>
    </row>
    <row r="341" spans="1:11" ht="15" x14ac:dyDescent="0.25">
      <c r="A341" s="1">
        <v>776</v>
      </c>
      <c r="B341" s="1">
        <v>7.3375887285543895E-2</v>
      </c>
      <c r="C341" s="1"/>
      <c r="D341" s="1">
        <v>776</v>
      </c>
      <c r="E341" s="1">
        <v>5.558036368691166E-2</v>
      </c>
      <c r="F341" s="1"/>
      <c r="G341" s="1">
        <v>776</v>
      </c>
      <c r="H341" s="1">
        <v>4.3230979909845701E-2</v>
      </c>
      <c r="I341" s="1"/>
      <c r="J341" s="1"/>
      <c r="K341" s="1"/>
    </row>
    <row r="342" spans="1:11" ht="15" x14ac:dyDescent="0.25">
      <c r="A342" s="1">
        <v>778</v>
      </c>
      <c r="B342" s="1">
        <v>7.2301674056435505E-2</v>
      </c>
      <c r="C342" s="1"/>
      <c r="D342" s="1">
        <v>778</v>
      </c>
      <c r="E342" s="1">
        <v>5.4739087469952596E-2</v>
      </c>
      <c r="F342" s="1"/>
      <c r="G342" s="1">
        <v>778</v>
      </c>
      <c r="H342" s="1">
        <v>4.2564102398754522E-2</v>
      </c>
      <c r="I342" s="1"/>
      <c r="J342" s="1"/>
      <c r="K342" s="1"/>
    </row>
    <row r="343" spans="1:11" ht="15" x14ac:dyDescent="0.25">
      <c r="A343" s="1">
        <v>780</v>
      </c>
      <c r="B343" s="1">
        <v>7.1251453580989943E-2</v>
      </c>
      <c r="C343" s="1"/>
      <c r="D343" s="1">
        <v>780</v>
      </c>
      <c r="E343" s="1">
        <v>5.3917339016147703E-2</v>
      </c>
      <c r="F343" s="1"/>
      <c r="G343" s="1">
        <v>780</v>
      </c>
      <c r="H343" s="1">
        <v>4.1913046603809678E-2</v>
      </c>
      <c r="I343" s="1"/>
      <c r="J343" s="1"/>
      <c r="K343" s="1"/>
    </row>
    <row r="344" spans="1:11" ht="15" x14ac:dyDescent="0.25">
      <c r="A344" s="1">
        <v>782</v>
      </c>
      <c r="B344" s="1">
        <v>7.0224534232516067E-2</v>
      </c>
      <c r="C344" s="1"/>
      <c r="D344" s="1">
        <v>782</v>
      </c>
      <c r="E344" s="1">
        <v>5.3114529047319392E-2</v>
      </c>
      <c r="F344" s="1"/>
      <c r="G344" s="1">
        <v>782</v>
      </c>
      <c r="H344" s="1">
        <v>4.1277322582905174E-2</v>
      </c>
      <c r="I344" s="1"/>
      <c r="J344" s="1"/>
      <c r="K344" s="1"/>
    </row>
    <row r="345" spans="1:11" ht="15" x14ac:dyDescent="0.25">
      <c r="A345" s="1">
        <v>784</v>
      </c>
      <c r="B345" s="1">
        <v>6.922024821543693E-2</v>
      </c>
      <c r="C345" s="1"/>
      <c r="D345" s="1">
        <v>784</v>
      </c>
      <c r="E345" s="1">
        <v>5.2330089745929897E-2</v>
      </c>
      <c r="F345" s="1"/>
      <c r="G345" s="1">
        <v>784</v>
      </c>
      <c r="H345" s="1">
        <v>4.0656458796590633E-2</v>
      </c>
      <c r="I345" s="1"/>
      <c r="J345" s="1"/>
      <c r="K345" s="1"/>
    </row>
    <row r="346" spans="1:11" ht="15" x14ac:dyDescent="0.25">
      <c r="A346" s="1">
        <v>786</v>
      </c>
      <c r="B346" s="1">
        <v>6.8237950629850053E-2</v>
      </c>
      <c r="C346" s="1"/>
      <c r="D346" s="1">
        <v>786</v>
      </c>
      <c r="E346" s="1">
        <v>5.1563473852998087E-2</v>
      </c>
      <c r="F346" s="1"/>
      <c r="G346" s="1">
        <v>786</v>
      </c>
      <c r="H346" s="1">
        <v>4.0050001305128147E-2</v>
      </c>
      <c r="I346" s="1"/>
      <c r="J346" s="1"/>
      <c r="K346" s="1"/>
    </row>
    <row r="347" spans="1:11" ht="15" x14ac:dyDescent="0.25">
      <c r="A347" s="1">
        <v>788</v>
      </c>
      <c r="B347" s="1">
        <v>6.7277018576367253E-2</v>
      </c>
      <c r="C347" s="1"/>
      <c r="D347" s="1">
        <v>788</v>
      </c>
      <c r="E347" s="1">
        <v>5.0814153808411255E-2</v>
      </c>
      <c r="F347" s="1"/>
      <c r="G347" s="1">
        <v>788</v>
      </c>
      <c r="H347" s="1">
        <v>3.9457513005046518E-2</v>
      </c>
      <c r="I347" s="1"/>
      <c r="J347" s="1"/>
      <c r="K347" s="1"/>
    </row>
    <row r="348" spans="1:11" ht="15" x14ac:dyDescent="0.25">
      <c r="A348" s="1">
        <v>790</v>
      </c>
      <c r="B348" s="1">
        <v>6.6336850299382077E-2</v>
      </c>
      <c r="C348" s="1"/>
      <c r="D348" s="1">
        <v>790</v>
      </c>
      <c r="E348" s="1">
        <v>5.0081620931443083E-2</v>
      </c>
      <c r="F348" s="1"/>
      <c r="G348" s="1">
        <v>790</v>
      </c>
      <c r="H348" s="1">
        <v>3.8878572903045416E-2</v>
      </c>
      <c r="I348" s="1"/>
      <c r="J348" s="1"/>
      <c r="K348" s="1"/>
    </row>
    <row r="349" spans="1:11" ht="15" x14ac:dyDescent="0.25">
      <c r="A349" s="1">
        <v>792</v>
      </c>
      <c r="B349" s="1">
        <v>6.5416864367033201E-2</v>
      </c>
      <c r="C349" s="1"/>
      <c r="D349" s="1">
        <v>792</v>
      </c>
      <c r="E349" s="1">
        <v>4.9365384639442844E-2</v>
      </c>
      <c r="F349" s="1"/>
      <c r="G349" s="1">
        <v>792</v>
      </c>
      <c r="H349" s="1">
        <v>3.8312775425246914E-2</v>
      </c>
      <c r="I349" s="1"/>
      <c r="J349" s="1"/>
      <c r="K349" s="1"/>
    </row>
    <row r="350" spans="1:11" ht="15" x14ac:dyDescent="0.25">
      <c r="A350" s="1">
        <v>794</v>
      </c>
      <c r="B350" s="1">
        <v>6.4516498886188156E-2</v>
      </c>
      <c r="C350" s="1"/>
      <c r="D350" s="1">
        <v>794</v>
      </c>
      <c r="E350" s="1">
        <v>4.8664971702754523E-2</v>
      </c>
      <c r="F350" s="1"/>
      <c r="G350" s="1">
        <v>794</v>
      </c>
      <c r="H350" s="1">
        <v>3.7759729759884841E-2</v>
      </c>
      <c r="I350" s="1"/>
      <c r="J350" s="1"/>
      <c r="K350" s="1"/>
    </row>
    <row r="351" spans="1:11" ht="15" x14ac:dyDescent="0.25">
      <c r="A351" s="1">
        <v>796</v>
      </c>
      <c r="B351" s="1">
        <v>6.3635210750872528E-2</v>
      </c>
      <c r="C351" s="1"/>
      <c r="D351" s="1">
        <v>796</v>
      </c>
      <c r="E351" s="1">
        <v>4.7979925534029855E-2</v>
      </c>
      <c r="F351" s="1"/>
      <c r="G351" s="1">
        <v>796</v>
      </c>
      <c r="H351" s="1">
        <v>3.7219059231656026E-2</v>
      </c>
      <c r="I351" s="1"/>
      <c r="J351" s="1"/>
      <c r="K351" s="1"/>
    </row>
    <row r="352" spans="1:11" ht="15" x14ac:dyDescent="0.25">
      <c r="A352" s="1">
        <v>798</v>
      </c>
      <c r="B352" s="1">
        <v>6.2772474922607402E-2</v>
      </c>
      <c r="C352" s="1"/>
      <c r="D352" s="1">
        <v>798</v>
      </c>
      <c r="E352" s="1">
        <v>4.730980551019881E-2</v>
      </c>
      <c r="F352" s="1"/>
      <c r="G352" s="1">
        <v>798</v>
      </c>
      <c r="H352" s="1">
        <v>3.6690400706043569E-2</v>
      </c>
      <c r="I352" s="1"/>
      <c r="J352" s="1"/>
      <c r="K352" s="1"/>
    </row>
    <row r="353" spans="1:11" ht="15" x14ac:dyDescent="0.25">
      <c r="A353" s="1">
        <v>800</v>
      </c>
      <c r="B353" s="1">
        <v>6.1927783741231535E-2</v>
      </c>
      <c r="C353" s="1"/>
      <c r="D353" s="1">
        <v>800</v>
      </c>
      <c r="E353" s="1">
        <v>4.6654186325459923E-2</v>
      </c>
      <c r="F353" s="1"/>
      <c r="G353" s="1">
        <v>800</v>
      </c>
      <c r="H353" s="1">
        <v>3.6173404022023403E-2</v>
      </c>
      <c r="I353" s="1"/>
      <c r="J353" s="1"/>
      <c r="K353" s="1"/>
    </row>
  </sheetData>
  <mergeCells count="3">
    <mergeCell ref="A1:B1"/>
    <mergeCell ref="D1:E1"/>
    <mergeCell ref="G1:H1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A544A-C309-4200-A53C-F5231FEEA904}">
  <dimension ref="A1:O21"/>
  <sheetViews>
    <sheetView topLeftCell="A15" workbookViewId="0">
      <selection activeCell="M43" sqref="M43"/>
    </sheetView>
  </sheetViews>
  <sheetFormatPr defaultRowHeight="14.25" x14ac:dyDescent="0.2"/>
  <cols>
    <col min="1" max="1" width="14.375" customWidth="1"/>
    <col min="2" max="2" width="18.5" customWidth="1"/>
    <col min="3" max="3" width="12.125" customWidth="1"/>
    <col min="5" max="5" width="15.625" customWidth="1"/>
    <col min="6" max="6" width="19" customWidth="1"/>
    <col min="7" max="7" width="11.625" customWidth="1"/>
    <col min="9" max="9" width="15.75" customWidth="1"/>
    <col min="10" max="10" width="19.25" customWidth="1"/>
    <col min="11" max="11" width="11.625" customWidth="1"/>
  </cols>
  <sheetData>
    <row r="1" spans="1:15" ht="15" x14ac:dyDescent="0.25">
      <c r="A1" s="8" t="s">
        <v>105</v>
      </c>
      <c r="B1" s="8"/>
      <c r="C1" s="8"/>
      <c r="D1" s="1"/>
      <c r="E1" s="8" t="s">
        <v>106</v>
      </c>
      <c r="F1" s="8"/>
      <c r="G1" s="8"/>
      <c r="H1" s="1"/>
      <c r="I1" s="8" t="s">
        <v>107</v>
      </c>
      <c r="J1" s="8"/>
      <c r="K1" s="8"/>
      <c r="M1" s="10"/>
      <c r="N1" s="10"/>
      <c r="O1" s="10"/>
    </row>
    <row r="2" spans="1:15" ht="15" x14ac:dyDescent="0.25">
      <c r="A2" s="1" t="s">
        <v>12</v>
      </c>
      <c r="B2" s="1" t="s">
        <v>13</v>
      </c>
      <c r="C2" s="1" t="s">
        <v>14</v>
      </c>
      <c r="D2" s="1"/>
      <c r="E2" s="1" t="s">
        <v>12</v>
      </c>
      <c r="F2" s="1" t="s">
        <v>13</v>
      </c>
      <c r="G2" s="1" t="s">
        <v>14</v>
      </c>
      <c r="H2" s="1"/>
      <c r="I2" s="1" t="s">
        <v>12</v>
      </c>
      <c r="J2" s="1" t="s">
        <v>13</v>
      </c>
      <c r="K2" s="1" t="s">
        <v>14</v>
      </c>
    </row>
    <row r="3" spans="1:15" ht="15" x14ac:dyDescent="0.25">
      <c r="A3" s="1">
        <v>1</v>
      </c>
      <c r="B3" s="1">
        <v>90.009900000000002</v>
      </c>
      <c r="C3" s="1">
        <v>0.142539</v>
      </c>
      <c r="D3" s="1"/>
      <c r="E3" s="1">
        <v>1</v>
      </c>
      <c r="F3" s="1">
        <v>47.7729</v>
      </c>
      <c r="G3" s="1">
        <v>0.16619900000000001</v>
      </c>
      <c r="H3" s="1"/>
      <c r="I3" s="1">
        <v>1</v>
      </c>
      <c r="J3" s="1">
        <v>49.857199999999999</v>
      </c>
      <c r="K3" s="1">
        <v>0.17086399999999999</v>
      </c>
    </row>
    <row r="4" spans="1:15" ht="15" x14ac:dyDescent="0.25">
      <c r="A4" s="1">
        <v>11</v>
      </c>
      <c r="B4" s="1">
        <v>118.843</v>
      </c>
      <c r="C4" s="1">
        <v>0.135764</v>
      </c>
      <c r="D4" s="1"/>
      <c r="E4" s="1">
        <v>11</v>
      </c>
      <c r="F4" s="1">
        <v>64.504800000000003</v>
      </c>
      <c r="G4" s="1">
        <v>0.26150899999999999</v>
      </c>
      <c r="H4" s="1"/>
      <c r="I4" s="1">
        <v>11</v>
      </c>
      <c r="J4" s="1">
        <v>68.414299999999997</v>
      </c>
      <c r="K4" s="1">
        <v>0.267403</v>
      </c>
    </row>
    <row r="5" spans="1:15" ht="15" x14ac:dyDescent="0.25">
      <c r="A5" s="1">
        <v>21</v>
      </c>
      <c r="B5" s="1">
        <v>126.47900000000001</v>
      </c>
      <c r="C5" s="1">
        <v>0.13833500000000001</v>
      </c>
      <c r="D5" s="1"/>
      <c r="E5" s="1">
        <v>21</v>
      </c>
      <c r="F5" s="1">
        <v>70.376900000000006</v>
      </c>
      <c r="G5" s="1">
        <v>0.28738000000000002</v>
      </c>
      <c r="H5" s="1"/>
      <c r="I5" s="1">
        <v>21</v>
      </c>
      <c r="J5" s="1">
        <v>75.888499999999993</v>
      </c>
      <c r="K5" s="1">
        <v>0.29408899999999999</v>
      </c>
    </row>
    <row r="6" spans="1:15" ht="15" x14ac:dyDescent="0.25">
      <c r="A6" s="1">
        <v>31</v>
      </c>
      <c r="B6" s="1">
        <v>130.08099999999999</v>
      </c>
      <c r="C6" s="1">
        <v>0.14741199999999999</v>
      </c>
      <c r="D6" s="1"/>
      <c r="E6" s="1">
        <v>31</v>
      </c>
      <c r="F6" s="1">
        <v>73.896100000000004</v>
      </c>
      <c r="G6" s="1">
        <v>0.30001299999999997</v>
      </c>
      <c r="H6" s="1"/>
      <c r="I6" s="1">
        <v>31</v>
      </c>
      <c r="J6" s="1">
        <v>82.065100000000001</v>
      </c>
      <c r="K6" s="1">
        <v>0.30873699999999998</v>
      </c>
    </row>
    <row r="7" spans="1:15" ht="15" x14ac:dyDescent="0.25">
      <c r="A7" s="1">
        <v>41</v>
      </c>
      <c r="B7" s="1">
        <v>130.62299999999999</v>
      </c>
      <c r="C7" s="1">
        <v>0.14966699999999999</v>
      </c>
      <c r="D7" s="1"/>
      <c r="E7" s="1">
        <v>41</v>
      </c>
      <c r="F7" s="1">
        <v>74.148300000000006</v>
      </c>
      <c r="G7" s="1">
        <v>0.31559199999999998</v>
      </c>
      <c r="H7" s="1"/>
      <c r="I7" s="1">
        <v>41</v>
      </c>
      <c r="J7" s="1">
        <v>84.087199999999996</v>
      </c>
      <c r="K7" s="1">
        <v>0.32201400000000002</v>
      </c>
    </row>
    <row r="8" spans="1:15" ht="15" x14ac:dyDescent="0.25">
      <c r="A8" s="1">
        <v>51</v>
      </c>
      <c r="B8" s="1">
        <v>132.874</v>
      </c>
      <c r="C8" s="1">
        <v>0.16765099999999999</v>
      </c>
      <c r="D8" s="1"/>
      <c r="E8" s="1">
        <v>51</v>
      </c>
      <c r="F8" s="1">
        <v>77.39</v>
      </c>
      <c r="G8" s="1">
        <v>0.31911699999999998</v>
      </c>
      <c r="H8" s="1"/>
      <c r="I8" s="1">
        <v>51</v>
      </c>
      <c r="J8" s="1">
        <v>87.676299999999998</v>
      </c>
      <c r="K8" s="1">
        <v>0.32608900000000002</v>
      </c>
    </row>
    <row r="9" spans="1:15" ht="15" x14ac:dyDescent="0.25">
      <c r="A9" s="1">
        <v>61</v>
      </c>
      <c r="B9" s="1">
        <v>131.75400000000002</v>
      </c>
      <c r="C9" s="1">
        <v>0.15332399999999999</v>
      </c>
      <c r="D9" s="1"/>
      <c r="E9" s="1">
        <v>61</v>
      </c>
      <c r="F9" s="1">
        <v>77.22420000000001</v>
      </c>
      <c r="G9" s="1">
        <v>0.33956199999999997</v>
      </c>
      <c r="H9" s="1"/>
      <c r="I9" s="1">
        <v>61</v>
      </c>
      <c r="J9" s="1">
        <v>88.329099999999997</v>
      </c>
      <c r="K9" s="1">
        <v>0.34837899999999999</v>
      </c>
    </row>
    <row r="10" spans="1:15" ht="15" x14ac:dyDescent="0.25">
      <c r="A10" s="1">
        <v>71</v>
      </c>
      <c r="B10" s="1">
        <v>133.36600000000001</v>
      </c>
      <c r="C10" s="1">
        <v>0.21826400000000001</v>
      </c>
      <c r="D10" s="1"/>
      <c r="E10" s="1">
        <v>71</v>
      </c>
      <c r="F10" s="1">
        <v>80.807500000000005</v>
      </c>
      <c r="G10" s="1">
        <v>0.384357</v>
      </c>
      <c r="H10" s="1"/>
      <c r="I10" s="1">
        <v>71</v>
      </c>
      <c r="J10" s="1">
        <v>92.292600000000007</v>
      </c>
      <c r="K10" s="1">
        <v>0.38612299999999999</v>
      </c>
    </row>
    <row r="11" spans="1:15" ht="15" x14ac:dyDescent="0.25">
      <c r="A11" s="1">
        <v>81</v>
      </c>
      <c r="B11" s="1">
        <v>141.845</v>
      </c>
      <c r="C11" s="1">
        <v>0.199189</v>
      </c>
      <c r="D11" s="1"/>
      <c r="E11" s="1">
        <v>81</v>
      </c>
      <c r="F11" s="1">
        <v>85.420899999999989</v>
      </c>
      <c r="G11" s="1">
        <v>0.38885799999999998</v>
      </c>
      <c r="H11" s="1"/>
      <c r="I11" s="1">
        <v>81</v>
      </c>
      <c r="J11" s="1">
        <v>97.087900000000005</v>
      </c>
      <c r="K11" s="1">
        <v>0.39082899999999998</v>
      </c>
    </row>
    <row r="12" spans="1:15" ht="15" x14ac:dyDescent="0.25">
      <c r="A12" s="1">
        <v>91</v>
      </c>
      <c r="B12" s="1">
        <v>140.88800000000001</v>
      </c>
      <c r="C12" s="1">
        <v>0.17669499999999999</v>
      </c>
      <c r="D12" s="1"/>
      <c r="E12" s="1">
        <v>91</v>
      </c>
      <c r="F12" s="1">
        <v>88.447500000000005</v>
      </c>
      <c r="G12" s="1">
        <v>0.35963499999999998</v>
      </c>
      <c r="H12" s="1"/>
      <c r="I12" s="1">
        <v>91</v>
      </c>
      <c r="J12" s="1">
        <v>100.02900000000001</v>
      </c>
      <c r="K12" s="1">
        <v>0.36889300000000003</v>
      </c>
    </row>
    <row r="13" spans="1:15" ht="15" x14ac:dyDescent="0.25">
      <c r="A13" s="1">
        <v>101</v>
      </c>
      <c r="B13" s="1">
        <v>144.44399999999999</v>
      </c>
      <c r="C13" s="1">
        <v>0.179503</v>
      </c>
      <c r="D13" s="1"/>
      <c r="E13" s="1">
        <v>101</v>
      </c>
      <c r="F13" s="1">
        <v>98</v>
      </c>
      <c r="G13" s="1">
        <v>0.35799999999999998</v>
      </c>
      <c r="H13" s="1"/>
      <c r="I13" s="1">
        <v>101</v>
      </c>
      <c r="J13" s="1">
        <v>106.29299999999999</v>
      </c>
      <c r="K13" s="1">
        <v>0.357016</v>
      </c>
    </row>
    <row r="14" spans="1:15" ht="15" x14ac:dyDescent="0.25">
      <c r="A14" s="1">
        <v>111</v>
      </c>
      <c r="B14" s="1">
        <v>144.37100000000001</v>
      </c>
      <c r="C14" s="1">
        <v>0.173572</v>
      </c>
      <c r="D14" s="1"/>
      <c r="E14" s="1">
        <v>111</v>
      </c>
      <c r="F14" s="1">
        <v>107.032</v>
      </c>
      <c r="G14" s="1">
        <v>0.35796299999999998</v>
      </c>
      <c r="H14" s="1"/>
      <c r="I14" s="1">
        <v>111</v>
      </c>
      <c r="J14" s="1">
        <v>106.42699999999999</v>
      </c>
      <c r="K14" s="1">
        <v>0.36064299999999999</v>
      </c>
    </row>
    <row r="15" spans="1:15" ht="15" x14ac:dyDescent="0.25">
      <c r="A15" s="1">
        <v>121</v>
      </c>
      <c r="B15" s="1">
        <v>140.82599999999999</v>
      </c>
      <c r="C15" s="1">
        <v>0.16911699999999999</v>
      </c>
      <c r="D15" s="1"/>
      <c r="E15" s="1">
        <v>121</v>
      </c>
      <c r="F15" s="1">
        <v>105.134</v>
      </c>
      <c r="G15" s="1">
        <v>0.33510499999999999</v>
      </c>
      <c r="H15" s="1"/>
      <c r="I15" s="1">
        <v>121</v>
      </c>
      <c r="J15" s="1">
        <v>107.319</v>
      </c>
      <c r="K15" s="1">
        <v>0.36207600000000001</v>
      </c>
    </row>
    <row r="16" spans="1:15" ht="15" x14ac:dyDescent="0.25">
      <c r="A16" s="1">
        <v>131</v>
      </c>
      <c r="B16" s="1">
        <v>140.28700000000001</v>
      </c>
      <c r="C16" s="1">
        <v>0.172962</v>
      </c>
      <c r="D16" s="1"/>
      <c r="E16" s="1">
        <v>131</v>
      </c>
      <c r="F16" s="1">
        <v>103.05799999999999</v>
      </c>
      <c r="G16" s="1">
        <v>0.36681000000000002</v>
      </c>
      <c r="H16" s="1"/>
      <c r="I16" s="1">
        <v>131</v>
      </c>
      <c r="J16" s="1">
        <v>104.685</v>
      </c>
      <c r="K16" s="1">
        <v>0.37098700000000001</v>
      </c>
    </row>
    <row r="17" spans="1:11" ht="15" x14ac:dyDescent="0.25">
      <c r="A17" s="1">
        <v>141</v>
      </c>
      <c r="B17" s="1">
        <v>144.84700000000001</v>
      </c>
      <c r="C17" s="1">
        <v>0.17166699999999999</v>
      </c>
      <c r="D17" s="1"/>
      <c r="E17" s="1">
        <v>141</v>
      </c>
      <c r="F17" s="1">
        <v>107.43900000000001</v>
      </c>
      <c r="G17" s="1">
        <v>0.34875099999999998</v>
      </c>
      <c r="H17" s="1"/>
      <c r="I17" s="1">
        <v>141</v>
      </c>
      <c r="J17" s="1">
        <v>108.94499999999999</v>
      </c>
      <c r="K17" s="1">
        <v>0.363006</v>
      </c>
    </row>
    <row r="18" spans="1:11" ht="15" x14ac:dyDescent="0.25">
      <c r="A18" s="1">
        <v>151</v>
      </c>
      <c r="B18" s="1">
        <v>148.929</v>
      </c>
      <c r="C18" s="1">
        <v>0.18143599999999999</v>
      </c>
      <c r="D18" s="1"/>
      <c r="E18" s="1">
        <v>151</v>
      </c>
      <c r="F18" s="1">
        <v>111.253</v>
      </c>
      <c r="G18" s="1">
        <v>0.35697499999999999</v>
      </c>
      <c r="H18" s="1"/>
      <c r="I18" s="1">
        <v>151</v>
      </c>
      <c r="J18" s="1">
        <v>112.40400000000001</v>
      </c>
      <c r="K18" s="1">
        <v>0.36543399999999998</v>
      </c>
    </row>
    <row r="19" spans="1:11" ht="15" x14ac:dyDescent="0.25">
      <c r="A19" s="1">
        <v>161</v>
      </c>
      <c r="B19" s="1">
        <v>150.125</v>
      </c>
      <c r="C19" s="1">
        <v>0.18982199999999999</v>
      </c>
      <c r="D19" s="1"/>
      <c r="E19" s="1">
        <v>161</v>
      </c>
      <c r="F19" s="1">
        <v>114.423</v>
      </c>
      <c r="G19" s="1">
        <v>0.37226300000000001</v>
      </c>
      <c r="H19" s="1"/>
      <c r="I19" s="1">
        <v>161</v>
      </c>
      <c r="J19" s="1">
        <v>113.00200000000001</v>
      </c>
      <c r="K19" s="1">
        <v>0.384322</v>
      </c>
    </row>
    <row r="20" spans="1:11" ht="15" x14ac:dyDescent="0.25">
      <c r="A20" s="1">
        <v>171</v>
      </c>
      <c r="B20" s="1">
        <v>149.155</v>
      </c>
      <c r="C20" s="1">
        <v>0.20179900000000001</v>
      </c>
      <c r="D20" s="1"/>
      <c r="E20" s="1">
        <v>171</v>
      </c>
      <c r="F20" s="1">
        <v>115.074</v>
      </c>
      <c r="G20" s="1">
        <v>0.39983600000000002</v>
      </c>
      <c r="H20" s="1"/>
      <c r="I20" s="1">
        <v>171</v>
      </c>
      <c r="J20" s="1">
        <v>112.57899999999999</v>
      </c>
      <c r="K20" s="1">
        <v>0.42066799999999999</v>
      </c>
    </row>
    <row r="21" spans="1:11" ht="15" x14ac:dyDescent="0.25">
      <c r="A21" s="1">
        <v>181</v>
      </c>
      <c r="B21" s="1">
        <v>149.363</v>
      </c>
      <c r="C21" s="1">
        <v>0.19430900000000001</v>
      </c>
      <c r="D21" s="1"/>
      <c r="E21" s="1">
        <v>181</v>
      </c>
      <c r="F21" s="1">
        <v>114.35900000000001</v>
      </c>
      <c r="G21" s="1">
        <v>0.38539699999999999</v>
      </c>
      <c r="H21" s="1"/>
      <c r="I21" s="1">
        <v>181</v>
      </c>
      <c r="J21" s="1">
        <v>108.89999999999999</v>
      </c>
      <c r="K21" s="1">
        <v>0.41013699999999997</v>
      </c>
    </row>
  </sheetData>
  <mergeCells count="4">
    <mergeCell ref="A1:C1"/>
    <mergeCell ref="E1:G1"/>
    <mergeCell ref="I1:K1"/>
    <mergeCell ref="M1:O1"/>
  </mergeCells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13A4-2B6B-4CCC-8508-CA6AEFB652C2}">
  <dimension ref="A3:B6"/>
  <sheetViews>
    <sheetView workbookViewId="0">
      <selection activeCell="A13" sqref="A13"/>
    </sheetView>
  </sheetViews>
  <sheetFormatPr defaultRowHeight="14.25" x14ac:dyDescent="0.2"/>
  <cols>
    <col min="1" max="1" width="23.25" customWidth="1"/>
    <col min="2" max="2" width="15.5" customWidth="1"/>
  </cols>
  <sheetData>
    <row r="3" spans="1:2" ht="15" x14ac:dyDescent="0.25">
      <c r="A3" s="1" t="s">
        <v>130</v>
      </c>
      <c r="B3" s="1" t="s">
        <v>109</v>
      </c>
    </row>
    <row r="4" spans="1:2" ht="15" x14ac:dyDescent="0.25">
      <c r="A4" s="1" t="s">
        <v>108</v>
      </c>
      <c r="B4" s="1">
        <v>1070</v>
      </c>
    </row>
    <row r="5" spans="1:2" ht="15" x14ac:dyDescent="0.25">
      <c r="A5" s="1" t="s">
        <v>110</v>
      </c>
      <c r="B5" s="1">
        <v>1070</v>
      </c>
    </row>
    <row r="6" spans="1:2" ht="15" x14ac:dyDescent="0.25">
      <c r="A6" s="1" t="s">
        <v>111</v>
      </c>
      <c r="B6" s="1">
        <v>1420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3B56-373B-45FB-86B8-C386D8BAC69E}">
  <dimension ref="A1:AC904"/>
  <sheetViews>
    <sheetView zoomScale="85" zoomScaleNormal="85" workbookViewId="0">
      <selection activeCell="K18" sqref="K18"/>
    </sheetView>
  </sheetViews>
  <sheetFormatPr defaultRowHeight="14.25" x14ac:dyDescent="0.2"/>
  <cols>
    <col min="1" max="1" width="13.125" customWidth="1"/>
    <col min="2" max="2" width="11.625" customWidth="1"/>
    <col min="3" max="3" width="19.75" customWidth="1"/>
    <col min="4" max="4" width="19.625" customWidth="1"/>
    <col min="6" max="6" width="13.5" customWidth="1"/>
    <col min="7" max="7" width="10.875" customWidth="1"/>
    <col min="8" max="8" width="19" customWidth="1"/>
    <col min="9" max="9" width="19.375" customWidth="1"/>
    <col min="11" max="11" width="13.625" customWidth="1"/>
    <col min="12" max="12" width="11.125" customWidth="1"/>
    <col min="13" max="13" width="19.625" customWidth="1"/>
    <col min="14" max="14" width="20" customWidth="1"/>
    <col min="16" max="16" width="13.625" customWidth="1"/>
    <col min="17" max="17" width="13" customWidth="1"/>
    <col min="18" max="18" width="19.75" customWidth="1"/>
    <col min="19" max="19" width="19.25" customWidth="1"/>
    <col min="21" max="21" width="14.25" customWidth="1"/>
    <col min="22" max="22" width="11" customWidth="1"/>
    <col min="23" max="23" width="20.875" customWidth="1"/>
    <col min="24" max="24" width="19.75" customWidth="1"/>
    <col min="26" max="26" width="13.625" customWidth="1"/>
    <col min="27" max="27" width="11" customWidth="1"/>
    <col min="28" max="28" width="20" customWidth="1"/>
    <col min="29" max="29" width="20.125" customWidth="1"/>
  </cols>
  <sheetData>
    <row r="1" spans="1:29" ht="15" x14ac:dyDescent="0.25">
      <c r="A1" s="8" t="s">
        <v>112</v>
      </c>
      <c r="B1" s="8"/>
      <c r="C1" s="8"/>
      <c r="D1" s="8"/>
      <c r="E1" s="1"/>
      <c r="F1" s="8" t="s">
        <v>113</v>
      </c>
      <c r="G1" s="8"/>
      <c r="H1" s="8"/>
      <c r="I1" s="8"/>
      <c r="J1" s="1"/>
      <c r="K1" s="8" t="s">
        <v>115</v>
      </c>
      <c r="L1" s="8"/>
      <c r="M1" s="8"/>
      <c r="N1" s="8"/>
      <c r="O1" s="1"/>
      <c r="P1" s="8" t="s">
        <v>116</v>
      </c>
      <c r="Q1" s="8"/>
      <c r="R1" s="8"/>
      <c r="S1" s="8"/>
      <c r="T1" s="1"/>
      <c r="U1" s="8" t="s">
        <v>117</v>
      </c>
      <c r="V1" s="8"/>
      <c r="W1" s="8"/>
      <c r="X1" s="8"/>
      <c r="Y1" s="1"/>
      <c r="Z1" s="8" t="s">
        <v>118</v>
      </c>
      <c r="AA1" s="8"/>
      <c r="AB1" s="8"/>
      <c r="AC1" s="8"/>
    </row>
    <row r="2" spans="1:29" ht="31.5" customHeight="1" x14ac:dyDescent="0.25">
      <c r="A2" s="1" t="s">
        <v>12</v>
      </c>
      <c r="B2" s="1" t="s">
        <v>64</v>
      </c>
      <c r="C2" s="5" t="s">
        <v>35</v>
      </c>
      <c r="D2" s="5" t="s">
        <v>114</v>
      </c>
      <c r="E2" s="1"/>
      <c r="F2" s="1" t="s">
        <v>12</v>
      </c>
      <c r="G2" s="1" t="s">
        <v>64</v>
      </c>
      <c r="H2" s="5" t="s">
        <v>35</v>
      </c>
      <c r="I2" s="5" t="s">
        <v>114</v>
      </c>
      <c r="J2" s="1"/>
      <c r="K2" s="1" t="s">
        <v>12</v>
      </c>
      <c r="L2" s="1" t="s">
        <v>64</v>
      </c>
      <c r="M2" s="5" t="s">
        <v>35</v>
      </c>
      <c r="N2" s="5" t="s">
        <v>114</v>
      </c>
      <c r="O2" s="1"/>
      <c r="P2" s="1" t="s">
        <v>12</v>
      </c>
      <c r="Q2" s="1" t="s">
        <v>64</v>
      </c>
      <c r="R2" s="5" t="s">
        <v>35</v>
      </c>
      <c r="S2" s="5" t="s">
        <v>114</v>
      </c>
      <c r="T2" s="1"/>
      <c r="U2" s="1" t="s">
        <v>12</v>
      </c>
      <c r="V2" s="1" t="s">
        <v>64</v>
      </c>
      <c r="W2" s="5" t="s">
        <v>35</v>
      </c>
      <c r="X2" s="5" t="s">
        <v>114</v>
      </c>
      <c r="Y2" s="1"/>
      <c r="Z2" s="1" t="s">
        <v>12</v>
      </c>
      <c r="AA2" s="1" t="s">
        <v>64</v>
      </c>
      <c r="AB2" s="5" t="s">
        <v>35</v>
      </c>
      <c r="AC2" s="5" t="s">
        <v>114</v>
      </c>
    </row>
    <row r="3" spans="1:29" ht="15" x14ac:dyDescent="0.25">
      <c r="A3" s="1">
        <v>1</v>
      </c>
      <c r="B3" s="1">
        <v>3.3165286576737202E-2</v>
      </c>
      <c r="C3" s="1">
        <v>8.2962306075433888E-3</v>
      </c>
      <c r="D3" s="1">
        <v>6.2479493351180809E-3</v>
      </c>
      <c r="E3" s="1"/>
      <c r="F3" s="1">
        <v>150</v>
      </c>
      <c r="G3" s="1">
        <v>2.28454611953973E-2</v>
      </c>
      <c r="H3" s="1">
        <v>0.18630813786327799</v>
      </c>
      <c r="I3" s="1">
        <v>-4.6108283448405301</v>
      </c>
      <c r="J3" s="1"/>
      <c r="K3" s="1">
        <v>1</v>
      </c>
      <c r="L3" s="1">
        <v>1.33092172560634E-6</v>
      </c>
      <c r="M3" s="1">
        <v>3.2737046563023205E-7</v>
      </c>
      <c r="N3" s="1">
        <v>-7.1732072055642499E-4</v>
      </c>
      <c r="O3" s="1"/>
      <c r="P3" s="1">
        <v>150</v>
      </c>
      <c r="Q3" s="1">
        <v>3.4735702853288697E-2</v>
      </c>
      <c r="R3" s="1">
        <v>0.17726633119244201</v>
      </c>
      <c r="S3" s="1">
        <v>-3.82691315838278</v>
      </c>
      <c r="T3" s="1"/>
      <c r="U3" s="1">
        <v>1</v>
      </c>
      <c r="V3" s="1">
        <v>0</v>
      </c>
      <c r="W3" s="1">
        <v>-8.361673827675031E-3</v>
      </c>
      <c r="X3" s="1">
        <v>-8.7994090710281122E-4</v>
      </c>
      <c r="Y3" s="1"/>
      <c r="Z3" s="1">
        <v>150</v>
      </c>
      <c r="AA3" s="1">
        <v>9.0992061393115095E-2</v>
      </c>
      <c r="AB3" s="1">
        <v>0.17847067311891801</v>
      </c>
      <c r="AC3" s="1">
        <v>-2.4203835985759601</v>
      </c>
    </row>
    <row r="4" spans="1:29" ht="15" x14ac:dyDescent="0.25">
      <c r="A4" s="1">
        <v>2</v>
      </c>
      <c r="B4" s="1">
        <v>1.6108046407281601E-5</v>
      </c>
      <c r="C4" s="1">
        <v>3.9621759210559103E-6</v>
      </c>
      <c r="D4" s="1">
        <v>-1.4299517355594539E-3</v>
      </c>
      <c r="E4" s="1"/>
      <c r="F4" s="1">
        <v>170</v>
      </c>
      <c r="G4" s="1">
        <v>4.6499827419159798E-2</v>
      </c>
      <c r="H4" s="1">
        <v>0.20706065868167001</v>
      </c>
      <c r="I4" s="1">
        <v>-3.6657315500544598</v>
      </c>
      <c r="J4" s="1"/>
      <c r="K4" s="1">
        <v>2</v>
      </c>
      <c r="L4" s="1">
        <v>1.00091088304E-4</v>
      </c>
      <c r="M4" s="1">
        <v>2.4620933894492146E-5</v>
      </c>
      <c r="N4" s="1">
        <v>-1.4247133848832535E-3</v>
      </c>
      <c r="O4" s="1"/>
      <c r="P4" s="1">
        <v>160</v>
      </c>
      <c r="Q4" s="1">
        <v>5.0110536138836197E-2</v>
      </c>
      <c r="R4" s="1">
        <v>0.18906858301350199</v>
      </c>
      <c r="S4" s="1">
        <v>-3.3757253390295401</v>
      </c>
      <c r="T4" s="1"/>
      <c r="U4" s="1">
        <v>2</v>
      </c>
      <c r="V4" s="1">
        <v>1.4879920266608299E-4</v>
      </c>
      <c r="W4" s="1">
        <v>3.6603309428429543E-5</v>
      </c>
      <c r="X4" s="1">
        <v>-1.4684233136415662E-3</v>
      </c>
      <c r="Y4" s="1"/>
      <c r="Z4" s="1">
        <v>160</v>
      </c>
      <c r="AA4" s="1">
        <v>0.13479601734285299</v>
      </c>
      <c r="AB4" s="1">
        <v>0.199647635116629</v>
      </c>
      <c r="AC4" s="1">
        <v>-2.0530383089244801</v>
      </c>
    </row>
    <row r="5" spans="1:29" ht="15" x14ac:dyDescent="0.25">
      <c r="A5" s="1">
        <v>3</v>
      </c>
      <c r="B5" s="1">
        <v>5.5396225342436697E-2</v>
      </c>
      <c r="C5" s="1">
        <v>1.4019242974332729E-2</v>
      </c>
      <c r="D5" s="1">
        <v>1.2570289646855935E-2</v>
      </c>
      <c r="E5" s="1"/>
      <c r="F5" s="1">
        <v>190</v>
      </c>
      <c r="G5" s="1">
        <v>9.3047499225671196E-2</v>
      </c>
      <c r="H5" s="1">
        <v>0.24435349137286499</v>
      </c>
      <c r="I5" s="1">
        <v>-2.8543156627200399</v>
      </c>
      <c r="J5" s="1"/>
      <c r="K5" s="1">
        <v>3</v>
      </c>
      <c r="L5" s="1">
        <v>8.1419831353235494E-5</v>
      </c>
      <c r="M5" s="1">
        <v>2.0027946764528961E-5</v>
      </c>
      <c r="N5" s="1">
        <v>-2.1484430095035437E-3</v>
      </c>
      <c r="O5" s="1"/>
      <c r="P5" s="1">
        <v>170</v>
      </c>
      <c r="Q5" s="1">
        <v>7.2001756592404806E-2</v>
      </c>
      <c r="R5" s="1">
        <v>0.20486288933868799</v>
      </c>
      <c r="S5" s="1">
        <v>-2.95974133688066</v>
      </c>
      <c r="T5" s="1"/>
      <c r="U5" s="1">
        <v>3</v>
      </c>
      <c r="V5" s="1">
        <v>1.3471068768478E-5</v>
      </c>
      <c r="W5" s="1">
        <v>3.3135498192450332E-6</v>
      </c>
      <c r="X5" s="1">
        <v>-2.0940649010923592E-3</v>
      </c>
      <c r="Y5" s="1"/>
      <c r="Z5" s="1">
        <v>170</v>
      </c>
      <c r="AA5" s="1">
        <v>0.201481326608243</v>
      </c>
      <c r="AB5" s="1">
        <v>0.22896656618038799</v>
      </c>
      <c r="AC5" s="1">
        <v>-1.7092421814586001</v>
      </c>
    </row>
    <row r="6" spans="1:29" ht="15" x14ac:dyDescent="0.25">
      <c r="A6" s="1">
        <v>4</v>
      </c>
      <c r="B6" s="1">
        <v>1.02665052214568E-4</v>
      </c>
      <c r="C6" s="1">
        <v>2.5254282771691082E-5</v>
      </c>
      <c r="D6" s="1">
        <v>-2.8359627764035296E-3</v>
      </c>
      <c r="E6" s="1"/>
      <c r="F6" s="1">
        <v>210</v>
      </c>
      <c r="G6" s="1">
        <v>0.18947538419214899</v>
      </c>
      <c r="H6" s="1">
        <v>0.30440799736704299</v>
      </c>
      <c r="I6" s="1">
        <v>-2.1293318205405098</v>
      </c>
      <c r="J6" s="1"/>
      <c r="K6" s="1">
        <v>4</v>
      </c>
      <c r="L6" s="1">
        <v>3.3145647489241099E-2</v>
      </c>
      <c r="M6" s="1">
        <v>8.2994014536207882E-3</v>
      </c>
      <c r="N6" s="1">
        <v>-3.1507541397386034E-2</v>
      </c>
      <c r="O6" s="1"/>
      <c r="P6" s="1">
        <v>180</v>
      </c>
      <c r="Q6" s="1">
        <v>0.10372371952807</v>
      </c>
      <c r="R6" s="1">
        <v>0.22547802926233301</v>
      </c>
      <c r="S6" s="1">
        <v>-2.5717755911259199</v>
      </c>
      <c r="T6" s="1"/>
      <c r="U6" s="1">
        <v>4</v>
      </c>
      <c r="V6" s="1">
        <v>5.5722386700589897E-2</v>
      </c>
      <c r="W6" s="1">
        <v>1.4104550375234181E-2</v>
      </c>
      <c r="X6" s="1">
        <v>1.3531938912011531E-2</v>
      </c>
      <c r="Y6" s="1"/>
      <c r="Z6" s="1">
        <v>180</v>
      </c>
      <c r="AA6" s="1">
        <v>0.301369474357711</v>
      </c>
      <c r="AB6" s="1">
        <v>0.269084739017247</v>
      </c>
      <c r="AC6" s="1">
        <v>-1.38450165111909</v>
      </c>
    </row>
    <row r="7" spans="1:29" ht="15" x14ac:dyDescent="0.25">
      <c r="A7" s="1">
        <v>5</v>
      </c>
      <c r="B7" s="1">
        <v>1.2942975714191901E-5</v>
      </c>
      <c r="C7" s="1">
        <v>3.1836784958248734E-6</v>
      </c>
      <c r="D7" s="1">
        <v>-3.5928282323942958E-3</v>
      </c>
      <c r="E7" s="1"/>
      <c r="F7" s="1">
        <v>220</v>
      </c>
      <c r="G7" s="1">
        <v>0.272308837382299</v>
      </c>
      <c r="H7" s="1">
        <v>0.347081973983769</v>
      </c>
      <c r="I7" s="1">
        <v>-1.78877756945213</v>
      </c>
      <c r="J7" s="1"/>
      <c r="K7" s="1">
        <v>5</v>
      </c>
      <c r="L7" s="1">
        <v>2.6060869663613301E-5</v>
      </c>
      <c r="M7" s="1">
        <v>6.4104247513185167E-6</v>
      </c>
      <c r="N7" s="1">
        <v>-3.6006933944882765E-3</v>
      </c>
      <c r="O7" s="1"/>
      <c r="P7" s="1">
        <v>190</v>
      </c>
      <c r="Q7" s="1">
        <v>0.15043664089634601</v>
      </c>
      <c r="R7" s="1">
        <v>0.25230376402285698</v>
      </c>
      <c r="S7" s="1">
        <v>-2.2061392431085101</v>
      </c>
      <c r="T7" s="1"/>
      <c r="U7" s="1">
        <v>5</v>
      </c>
      <c r="V7" s="1">
        <v>7.5482468683274504E-6</v>
      </c>
      <c r="W7" s="1">
        <v>1.8566932505798525E-6</v>
      </c>
      <c r="X7" s="1">
        <v>-3.6018638758374666E-3</v>
      </c>
      <c r="Y7" s="1"/>
      <c r="Z7" s="1">
        <v>190</v>
      </c>
      <c r="AA7" s="1">
        <v>0.442208022468422</v>
      </c>
      <c r="AB7" s="1">
        <v>0.32340258353823997</v>
      </c>
      <c r="AC7" s="1">
        <v>-1.0761573447777499</v>
      </c>
    </row>
    <row r="8" spans="1:29" ht="15" x14ac:dyDescent="0.25">
      <c r="A8" s="1">
        <v>6</v>
      </c>
      <c r="B8" s="1">
        <v>2.2613313155561698E-5</v>
      </c>
      <c r="C8" s="1">
        <v>5.5624225670109264E-6</v>
      </c>
      <c r="D8" s="1">
        <v>-4.3248170696366453E-3</v>
      </c>
      <c r="E8" s="1"/>
      <c r="F8" s="1">
        <v>230</v>
      </c>
      <c r="G8" s="1">
        <v>0.38903208863976202</v>
      </c>
      <c r="H8" s="1">
        <v>0.40141724374975202</v>
      </c>
      <c r="I8" s="1">
        <v>-1.4591732207916399</v>
      </c>
      <c r="J8" s="1"/>
      <c r="K8" s="1">
        <v>6</v>
      </c>
      <c r="L8" s="1">
        <v>2.4264359498268899E-5</v>
      </c>
      <c r="M8" s="1">
        <v>-7.0209240377424709E-2</v>
      </c>
      <c r="N8" s="1">
        <v>4.5071584117392309E-2</v>
      </c>
      <c r="O8" s="1"/>
      <c r="P8" s="1">
        <v>200</v>
      </c>
      <c r="Q8" s="1">
        <v>0.21957276219559699</v>
      </c>
      <c r="R8" s="1">
        <v>0.28715827077823097</v>
      </c>
      <c r="S8" s="1">
        <v>-1.85844984514579</v>
      </c>
      <c r="T8" s="1"/>
      <c r="U8" s="1">
        <v>6</v>
      </c>
      <c r="V8" s="1">
        <v>0.29967480166736699</v>
      </c>
      <c r="W8" s="1">
        <v>8.7416328207029242E-2</v>
      </c>
      <c r="X8" s="1">
        <v>1.7924319150397706E-2</v>
      </c>
      <c r="Y8" s="1"/>
      <c r="Z8" s="1">
        <v>200</v>
      </c>
      <c r="AA8" s="1">
        <v>0.61662505034668902</v>
      </c>
      <c r="AB8" s="1">
        <v>0.39593574589480801</v>
      </c>
      <c r="AC8" s="1">
        <v>-0.78368024649984702</v>
      </c>
    </row>
    <row r="9" spans="1:29" ht="15" x14ac:dyDescent="0.25">
      <c r="A9" s="1">
        <v>7</v>
      </c>
      <c r="B9" s="1">
        <v>0.61852523126116099</v>
      </c>
      <c r="C9" s="1">
        <v>0.23301932095386343</v>
      </c>
      <c r="D9" s="1">
        <v>4.2309215860087984E-2</v>
      </c>
      <c r="E9" s="1"/>
      <c r="F9" s="1">
        <v>240</v>
      </c>
      <c r="G9" s="1">
        <v>0.54202193959561895</v>
      </c>
      <c r="H9" s="1">
        <v>0.47057657192402702</v>
      </c>
      <c r="I9" s="1">
        <v>-1.1389073283276401</v>
      </c>
      <c r="J9" s="1"/>
      <c r="K9" s="1">
        <v>7</v>
      </c>
      <c r="L9" s="1">
        <v>1.1956792760115E-5</v>
      </c>
      <c r="M9" s="1">
        <v>2.9411358821390625E-6</v>
      </c>
      <c r="N9" s="1">
        <v>-5.0321229275857148E-3</v>
      </c>
      <c r="O9" s="1"/>
      <c r="P9" s="1">
        <v>210</v>
      </c>
      <c r="Q9" s="1">
        <v>0.32024155223892298</v>
      </c>
      <c r="R9" s="1">
        <v>0.33234709285264002</v>
      </c>
      <c r="S9" s="1">
        <v>-1.5253983962926601</v>
      </c>
      <c r="T9" s="1"/>
      <c r="U9" s="1">
        <v>7</v>
      </c>
      <c r="V9" s="1">
        <v>0.34032076314631599</v>
      </c>
      <c r="W9" s="1">
        <v>0.10195808880911773</v>
      </c>
      <c r="X9" s="1">
        <v>2.1599949573242981E-3</v>
      </c>
      <c r="Y9" s="1"/>
      <c r="Z9" s="1">
        <v>210</v>
      </c>
      <c r="AA9" s="1">
        <v>0.79068809616158697</v>
      </c>
      <c r="AB9" s="1">
        <v>0.491195981650141</v>
      </c>
      <c r="AC9" s="1">
        <v>-0.50899591565799196</v>
      </c>
    </row>
    <row r="10" spans="1:29" ht="15" x14ac:dyDescent="0.25">
      <c r="A10" s="1">
        <v>8</v>
      </c>
      <c r="B10" s="1">
        <v>0.87414318339691599</v>
      </c>
      <c r="C10" s="1">
        <v>0.5141707344968045</v>
      </c>
      <c r="D10" s="1">
        <v>0.26591217284448154</v>
      </c>
      <c r="E10" s="1"/>
      <c r="F10" s="1">
        <v>250</v>
      </c>
      <c r="G10" s="1">
        <v>0.716313992340747</v>
      </c>
      <c r="H10" s="1">
        <v>0.55848895847772495</v>
      </c>
      <c r="I10" s="1">
        <v>-0.82755797633521599</v>
      </c>
      <c r="J10" s="1"/>
      <c r="K10" s="1">
        <v>8</v>
      </c>
      <c r="L10" s="1">
        <v>2.1643594982689899E-5</v>
      </c>
      <c r="M10" s="1">
        <v>5.3239695445074208E-6</v>
      </c>
      <c r="N10" s="1">
        <v>-5.7637066203729036E-3</v>
      </c>
      <c r="O10" s="1"/>
      <c r="P10" s="1">
        <v>220</v>
      </c>
      <c r="Q10" s="1">
        <v>0.45919407299352499</v>
      </c>
      <c r="R10" s="1">
        <v>0.39083993163937703</v>
      </c>
      <c r="S10" s="1">
        <v>-1.20477953708033</v>
      </c>
      <c r="T10" s="1"/>
      <c r="U10" s="1">
        <v>8</v>
      </c>
      <c r="V10" s="1">
        <v>1.81454195125053E-5</v>
      </c>
      <c r="W10" s="1">
        <v>4.4634681197722024E-6</v>
      </c>
      <c r="X10" s="1">
        <v>-5.7645653191470397E-3</v>
      </c>
      <c r="Y10" s="1"/>
      <c r="Z10" s="1">
        <v>220</v>
      </c>
      <c r="AA10" s="1">
        <v>0.91912643695110896</v>
      </c>
      <c r="AB10" s="1">
        <v>0.61417430549344398</v>
      </c>
      <c r="AC10" s="1">
        <v>-0.25781539864341302</v>
      </c>
    </row>
    <row r="11" spans="1:29" ht="15" x14ac:dyDescent="0.25">
      <c r="A11" s="1">
        <v>9</v>
      </c>
      <c r="B11" s="1">
        <v>4.9425125948632202E-5</v>
      </c>
      <c r="C11" s="1">
        <v>1.2158044763152552E-5</v>
      </c>
      <c r="D11" s="1">
        <v>-6.4822346339457335E-3</v>
      </c>
      <c r="E11" s="1"/>
      <c r="F11" s="1">
        <v>260</v>
      </c>
      <c r="G11" s="1">
        <v>0.87349826167010602</v>
      </c>
      <c r="H11" s="1">
        <v>0.669843864466801</v>
      </c>
      <c r="I11" s="1">
        <v>-0.52640193762783405</v>
      </c>
      <c r="J11" s="1"/>
      <c r="K11" s="1">
        <v>9</v>
      </c>
      <c r="L11" s="1">
        <v>2.2495920789400399E-5</v>
      </c>
      <c r="M11" s="1">
        <v>5.5336837127988404E-6</v>
      </c>
      <c r="N11" s="1">
        <v>-6.4908694552430028E-3</v>
      </c>
      <c r="O11" s="1"/>
      <c r="P11" s="1">
        <v>230</v>
      </c>
      <c r="Q11" s="1">
        <v>0.630327895658221</v>
      </c>
      <c r="R11" s="1">
        <v>0.46636858070085202</v>
      </c>
      <c r="S11" s="1">
        <v>-0.89577563493451096</v>
      </c>
      <c r="T11" s="1"/>
      <c r="U11" s="1">
        <v>9</v>
      </c>
      <c r="V11" s="1">
        <v>3.4537120426669801E-5</v>
      </c>
      <c r="W11" s="1">
        <v>8.4956924653670049E-6</v>
      </c>
      <c r="X11" s="1">
        <v>-6.4775169774591006E-3</v>
      </c>
      <c r="Y11" s="1"/>
      <c r="Z11" s="1">
        <v>225</v>
      </c>
      <c r="AA11" s="1">
        <v>0.95844746386547996</v>
      </c>
      <c r="AB11" s="1">
        <v>0.68724091667863696</v>
      </c>
      <c r="AC11" s="1">
        <v>-0.14458493947957299</v>
      </c>
    </row>
    <row r="12" spans="1:29" ht="15" x14ac:dyDescent="0.25">
      <c r="A12" s="1">
        <v>10</v>
      </c>
      <c r="B12" s="1">
        <v>2.7806873125424399E-5</v>
      </c>
      <c r="C12" s="1">
        <v>6.8401877968919989E-6</v>
      </c>
      <c r="D12" s="1">
        <v>-7.2079434439788499E-3</v>
      </c>
      <c r="E12" s="1"/>
      <c r="F12" s="1">
        <v>265</v>
      </c>
      <c r="G12" s="1">
        <v>0.93169709265085499</v>
      </c>
      <c r="H12" s="1">
        <v>0.73592571391295503</v>
      </c>
      <c r="I12" s="1">
        <v>-0.38068086546525598</v>
      </c>
      <c r="J12" s="1"/>
      <c r="K12" s="1">
        <v>10</v>
      </c>
      <c r="L12" s="1">
        <v>0.32328248770603502</v>
      </c>
      <c r="M12" s="1">
        <v>2.41497391112219</v>
      </c>
      <c r="N12" s="1">
        <v>-4.2245714290435341</v>
      </c>
      <c r="O12" s="1"/>
      <c r="P12" s="1">
        <v>240</v>
      </c>
      <c r="Q12" s="1">
        <v>0.80305127117893804</v>
      </c>
      <c r="R12" s="1">
        <v>0.56337260633251895</v>
      </c>
      <c r="S12" s="1">
        <v>-0.59944357554245498</v>
      </c>
      <c r="T12" s="1"/>
      <c r="U12" s="1">
        <v>10</v>
      </c>
      <c r="V12" s="1">
        <v>7.9913038107948304E-6</v>
      </c>
      <c r="W12" s="1">
        <v>1.9657534709461856E-6</v>
      </c>
      <c r="X12" s="1">
        <v>-7.2123631492801068E-3</v>
      </c>
      <c r="Y12" s="1"/>
      <c r="Z12" s="1">
        <v>230</v>
      </c>
      <c r="AA12" s="1">
        <v>0.98212553722275098</v>
      </c>
      <c r="AB12" s="1">
        <v>0.76785262365165197</v>
      </c>
      <c r="AC12" s="1">
        <v>-4.24650398089607E-2</v>
      </c>
    </row>
    <row r="13" spans="1:29" ht="15" x14ac:dyDescent="0.25">
      <c r="A13" s="1">
        <v>11</v>
      </c>
      <c r="B13" s="1">
        <v>7.0378426311634698E-5</v>
      </c>
      <c r="C13" s="1">
        <v>1.7312884822412184E-5</v>
      </c>
      <c r="D13" s="1">
        <v>-7.9228971959428331E-3</v>
      </c>
      <c r="E13" s="1"/>
      <c r="F13" s="1">
        <v>270</v>
      </c>
      <c r="G13" s="1">
        <v>0.97181547674841395</v>
      </c>
      <c r="H13" s="1">
        <v>0.80981665287622095</v>
      </c>
      <c r="I13" s="1">
        <v>-0.239123275608085</v>
      </c>
      <c r="J13" s="1"/>
      <c r="K13" s="1">
        <v>11</v>
      </c>
      <c r="L13" s="1">
        <v>5.83179003188974E-2</v>
      </c>
      <c r="M13" s="1">
        <v>2.245909239262062E-2</v>
      </c>
      <c r="N13" s="1">
        <v>0.70915747760775449</v>
      </c>
      <c r="O13" s="1"/>
      <c r="P13" s="1">
        <v>245</v>
      </c>
      <c r="Q13" s="1">
        <v>0.87537436196200602</v>
      </c>
      <c r="R13" s="1">
        <v>0.62145192379227798</v>
      </c>
      <c r="S13" s="1">
        <v>-0.45704343356916799</v>
      </c>
      <c r="T13" s="1"/>
      <c r="U13" s="1">
        <v>11</v>
      </c>
      <c r="V13" s="1">
        <v>2.3572598261134601E-6</v>
      </c>
      <c r="W13" s="1">
        <v>5.7986054625987911E-7</v>
      </c>
      <c r="X13" s="1">
        <v>-7.9311591460274351E-3</v>
      </c>
      <c r="Y13" s="1"/>
      <c r="Z13" s="1">
        <v>235</v>
      </c>
      <c r="AA13" s="1">
        <v>0.99324687148410895</v>
      </c>
      <c r="AB13" s="1">
        <v>0.85488831478939298</v>
      </c>
      <c r="AC13" s="1">
        <v>4.5968910575931103E-2</v>
      </c>
    </row>
    <row r="14" spans="1:29" ht="15" x14ac:dyDescent="0.25">
      <c r="A14" s="1">
        <v>12</v>
      </c>
      <c r="B14" s="1">
        <v>2.4678068731254202E-5</v>
      </c>
      <c r="C14" s="1">
        <v>-0.22737841920804255</v>
      </c>
      <c r="D14" s="1">
        <v>-8.2964357731565384E-3</v>
      </c>
      <c r="E14" s="1"/>
      <c r="F14" s="1">
        <v>275</v>
      </c>
      <c r="G14" s="1">
        <v>0.99376190329424996</v>
      </c>
      <c r="H14" s="1">
        <v>0.89212794413788299</v>
      </c>
      <c r="I14" s="1">
        <v>-0.102708547656553</v>
      </c>
      <c r="J14" s="1"/>
      <c r="K14" s="1">
        <v>12</v>
      </c>
      <c r="L14" s="1">
        <v>0.62390834101283099</v>
      </c>
      <c r="M14" s="1">
        <v>3.4767480988072519</v>
      </c>
      <c r="N14" s="1">
        <v>1.4260898928495891</v>
      </c>
      <c r="O14" s="1"/>
      <c r="P14" s="1">
        <v>250</v>
      </c>
      <c r="Q14" s="1">
        <v>0.93174622096930604</v>
      </c>
      <c r="R14" s="1">
        <v>0.68674062315002204</v>
      </c>
      <c r="S14" s="1">
        <v>-0.31944314564861398</v>
      </c>
      <c r="T14" s="1"/>
      <c r="U14" s="1">
        <v>12</v>
      </c>
      <c r="V14" s="1">
        <v>1.6338949183181101E-5</v>
      </c>
      <c r="W14" s="1">
        <v>4.0192821810275559E-6</v>
      </c>
      <c r="X14" s="1">
        <v>-8.6544053923948271E-3</v>
      </c>
      <c r="Y14" s="1"/>
      <c r="Z14" s="1">
        <v>240</v>
      </c>
      <c r="AA14" s="1">
        <v>0.99553991116306195</v>
      </c>
      <c r="AB14" s="1">
        <v>0.94615343144532105</v>
      </c>
      <c r="AC14" s="1">
        <v>0.11817732403761801</v>
      </c>
    </row>
    <row r="15" spans="1:29" ht="15" x14ac:dyDescent="0.25">
      <c r="A15" s="1">
        <v>13</v>
      </c>
      <c r="B15" s="1">
        <v>3.8556913703136102E-5</v>
      </c>
      <c r="C15" s="1">
        <v>9.4849846362058989E-6</v>
      </c>
      <c r="D15" s="1">
        <v>-9.3663853955839507E-3</v>
      </c>
      <c r="E15" s="1"/>
      <c r="F15" s="1">
        <v>280</v>
      </c>
      <c r="G15" s="1">
        <v>0.99973301661881897</v>
      </c>
      <c r="H15" s="1">
        <v>0.983382078309184</v>
      </c>
      <c r="I15" s="1">
        <v>2.7316550251534101E-2</v>
      </c>
      <c r="J15" s="1"/>
      <c r="K15" s="1">
        <v>13</v>
      </c>
      <c r="L15" s="1">
        <v>4.8280831117630798E-5</v>
      </c>
      <c r="M15" s="1">
        <v>1.187711942410568E-5</v>
      </c>
      <c r="N15" s="1">
        <v>-9.3624451784572408E-3</v>
      </c>
      <c r="O15" s="1"/>
      <c r="P15" s="1">
        <v>255</v>
      </c>
      <c r="Q15" s="1">
        <v>0.97015319647286702</v>
      </c>
      <c r="R15" s="1">
        <v>0.75980103006079303</v>
      </c>
      <c r="S15" s="1">
        <v>-0.18769957132825199</v>
      </c>
      <c r="T15" s="1"/>
      <c r="U15" s="1">
        <v>13</v>
      </c>
      <c r="V15" s="1">
        <v>4.3460405956596803E-5</v>
      </c>
      <c r="W15" s="1">
        <v>1.0691269113803094E-5</v>
      </c>
      <c r="X15" s="1">
        <v>-9.36464955618279E-3</v>
      </c>
      <c r="Y15" s="1"/>
      <c r="Z15" s="1">
        <v>245</v>
      </c>
      <c r="AA15" s="1">
        <v>0.99251453742257501</v>
      </c>
      <c r="AB15" s="1">
        <v>1.0383044600657201</v>
      </c>
      <c r="AC15" s="1">
        <v>0.17212613940576599</v>
      </c>
    </row>
    <row r="16" spans="1:29" ht="15" x14ac:dyDescent="0.25">
      <c r="A16" s="1">
        <v>14</v>
      </c>
      <c r="B16" s="1">
        <v>0.915447665450972</v>
      </c>
      <c r="C16" s="1">
        <v>1.5425988801988906</v>
      </c>
      <c r="D16" s="1">
        <v>-0.49856936957543874</v>
      </c>
      <c r="E16" s="1"/>
      <c r="F16" s="1">
        <v>285</v>
      </c>
      <c r="G16" s="1">
        <v>0.993251074323803</v>
      </c>
      <c r="H16" s="1">
        <v>1.08394470696816</v>
      </c>
      <c r="I16" s="1">
        <v>0.149404744733621</v>
      </c>
      <c r="J16" s="1"/>
      <c r="K16" s="1">
        <v>14</v>
      </c>
      <c r="L16" s="1">
        <v>2.89988633096483E-5</v>
      </c>
      <c r="M16" s="1">
        <v>7.1337710861598501E-6</v>
      </c>
      <c r="N16" s="1">
        <v>-1.0086081008966449E-2</v>
      </c>
      <c r="O16" s="1"/>
      <c r="P16" s="1">
        <v>260</v>
      </c>
      <c r="Q16" s="1">
        <v>0.99130540041835102</v>
      </c>
      <c r="R16" s="1">
        <v>0.84106036538269602</v>
      </c>
      <c r="S16" s="1">
        <v>-6.3203367364033203E-2</v>
      </c>
      <c r="T16" s="1"/>
      <c r="U16" s="1">
        <v>14</v>
      </c>
      <c r="V16" s="1">
        <v>5.4722264907214299E-6</v>
      </c>
      <c r="W16" s="1">
        <v>1.3461601460054919E-6</v>
      </c>
      <c r="X16" s="1">
        <v>-1.0083673194551463E-2</v>
      </c>
      <c r="Y16" s="1"/>
      <c r="Z16" s="1">
        <v>250</v>
      </c>
      <c r="AA16" s="1">
        <v>0.98700141987497803</v>
      </c>
      <c r="AB16" s="1">
        <v>1.1269968170306099</v>
      </c>
      <c r="AC16" s="1">
        <v>0.206822804261488</v>
      </c>
    </row>
    <row r="17" spans="1:29" ht="15" x14ac:dyDescent="0.25">
      <c r="A17" s="1">
        <v>15</v>
      </c>
      <c r="B17" s="1">
        <v>3.7341522412193102E-5</v>
      </c>
      <c r="C17" s="1">
        <v>9.1862652278808073E-6</v>
      </c>
      <c r="D17" s="1">
        <v>-1.0800413501011965E-2</v>
      </c>
      <c r="E17" s="1"/>
      <c r="F17" s="1">
        <v>290</v>
      </c>
      <c r="G17" s="1">
        <v>0.97817313385001103</v>
      </c>
      <c r="H17" s="1">
        <v>1.1939266712787899</v>
      </c>
      <c r="I17" s="1">
        <v>0.261683437068499</v>
      </c>
      <c r="J17" s="1"/>
      <c r="K17" s="1">
        <v>15</v>
      </c>
      <c r="L17" s="1">
        <v>0.99863632836179606</v>
      </c>
      <c r="M17" s="1">
        <v>1.0022373950968408</v>
      </c>
      <c r="N17" s="1">
        <v>7.1060036817610098E-2</v>
      </c>
      <c r="O17" s="1"/>
      <c r="P17" s="1">
        <v>265</v>
      </c>
      <c r="Q17" s="1">
        <v>0.99795404087916295</v>
      </c>
      <c r="R17" s="1">
        <v>0.93068575480175497</v>
      </c>
      <c r="S17" s="1">
        <v>5.2288118316221002E-2</v>
      </c>
      <c r="T17" s="1"/>
      <c r="U17" s="1">
        <v>15</v>
      </c>
      <c r="V17" s="1">
        <v>0.89146594116486599</v>
      </c>
      <c r="W17" s="1">
        <v>1.74433401364591</v>
      </c>
      <c r="X17" s="1">
        <v>-0.50745944916870678</v>
      </c>
      <c r="Y17" s="1"/>
      <c r="Z17" s="1">
        <v>255</v>
      </c>
      <c r="AA17" s="1">
        <v>0.98103261643128403</v>
      </c>
      <c r="AB17" s="1">
        <v>1.20730659796694</v>
      </c>
      <c r="AC17" s="1">
        <v>0.22280554923035001</v>
      </c>
    </row>
    <row r="18" spans="1:29" ht="15" x14ac:dyDescent="0.25">
      <c r="A18" s="1">
        <v>16</v>
      </c>
      <c r="B18" s="1">
        <v>2.9431040860061801E-5</v>
      </c>
      <c r="C18" s="1">
        <v>7.2403205119673196E-6</v>
      </c>
      <c r="D18" s="1">
        <v>-1.1533479457723374E-2</v>
      </c>
      <c r="E18" s="1"/>
      <c r="F18" s="1">
        <v>295</v>
      </c>
      <c r="G18" s="1">
        <v>0.95799965976450896</v>
      </c>
      <c r="H18" s="1">
        <v>1.31304950695346</v>
      </c>
      <c r="I18" s="1">
        <v>0.36195567614635499</v>
      </c>
      <c r="J18" s="1"/>
      <c r="K18" s="1">
        <v>16</v>
      </c>
      <c r="L18" s="1">
        <v>2.8015864017572099E-7</v>
      </c>
      <c r="M18" s="1">
        <v>6.8919494729149137E-8</v>
      </c>
      <c r="N18" s="1">
        <v>-1.1516539463248827E-2</v>
      </c>
      <c r="O18" s="1"/>
      <c r="P18" s="1">
        <v>270</v>
      </c>
      <c r="Q18" s="1">
        <v>0.99384137936455996</v>
      </c>
      <c r="R18" s="1">
        <v>1.02841754471457</v>
      </c>
      <c r="S18" s="1">
        <v>0.156663785530853</v>
      </c>
      <c r="T18" s="1"/>
      <c r="U18" s="1">
        <v>16</v>
      </c>
      <c r="V18" s="1">
        <v>2.4339872138567899E-5</v>
      </c>
      <c r="W18" s="1">
        <v>5.9878210932671989E-6</v>
      </c>
      <c r="X18" s="1">
        <v>-1.1524338061780154E-2</v>
      </c>
      <c r="Y18" s="1"/>
      <c r="Z18" s="1">
        <v>260</v>
      </c>
      <c r="AA18" s="1">
        <v>0.97591558215297203</v>
      </c>
      <c r="AB18" s="1">
        <v>1.2744170382386699</v>
      </c>
      <c r="AC18" s="1">
        <v>0.22242900507018301</v>
      </c>
    </row>
    <row r="19" spans="1:29" ht="15" x14ac:dyDescent="0.25">
      <c r="A19" s="1">
        <v>17</v>
      </c>
      <c r="B19" s="1">
        <v>7.5573377732896004E-5</v>
      </c>
      <c r="C19" s="1">
        <v>1.8592557383816922E-5</v>
      </c>
      <c r="D19" s="1">
        <v>-1.2254155947155258E-2</v>
      </c>
      <c r="E19" s="1"/>
      <c r="F19" s="1">
        <v>300</v>
      </c>
      <c r="G19" s="1">
        <v>0.935546559806816</v>
      </c>
      <c r="H19" s="1">
        <v>1.4404778325799901</v>
      </c>
      <c r="I19" s="1">
        <v>0.447752963748627</v>
      </c>
      <c r="J19" s="1"/>
      <c r="K19" s="1">
        <v>17</v>
      </c>
      <c r="L19" s="1">
        <v>2.1623110928459299E-5</v>
      </c>
      <c r="M19" s="1">
        <v>5.3195813875613976E-6</v>
      </c>
      <c r="N19" s="1">
        <v>-1.2238177234261446E-2</v>
      </c>
      <c r="O19" s="1"/>
      <c r="P19" s="1">
        <v>275</v>
      </c>
      <c r="Q19" s="1">
        <v>0.98276740426448705</v>
      </c>
      <c r="R19" s="1">
        <v>1.13337821165135</v>
      </c>
      <c r="S19" s="1">
        <v>0.24754510601826099</v>
      </c>
      <c r="T19" s="1"/>
      <c r="U19" s="1">
        <v>17</v>
      </c>
      <c r="V19" s="1">
        <v>0.627539940856912</v>
      </c>
      <c r="W19" s="1">
        <v>0.3822257318789461</v>
      </c>
      <c r="X19" s="1">
        <v>0.72857519956150352</v>
      </c>
      <c r="Y19" s="1"/>
      <c r="Z19" s="1">
        <v>265</v>
      </c>
      <c r="AA19" s="1">
        <v>0.97237443056212602</v>
      </c>
      <c r="AB19" s="1">
        <v>1.32445395887214</v>
      </c>
      <c r="AC19" s="1">
        <v>0.209779601905144</v>
      </c>
    </row>
    <row r="20" spans="1:29" ht="15" x14ac:dyDescent="0.25">
      <c r="A20" s="1">
        <v>18</v>
      </c>
      <c r="B20" s="1">
        <v>1.8694641775951499E-5</v>
      </c>
      <c r="C20" s="1">
        <v>4.5992148009502298E-6</v>
      </c>
      <c r="D20" s="1">
        <v>-1.2963685489144621E-2</v>
      </c>
      <c r="E20" s="1"/>
      <c r="F20" s="1">
        <v>305</v>
      </c>
      <c r="G20" s="1">
        <v>0.91288731309843296</v>
      </c>
      <c r="H20" s="1">
        <v>1.5746390774494601</v>
      </c>
      <c r="I20" s="1">
        <v>0.516468119587848</v>
      </c>
      <c r="J20" s="1"/>
      <c r="K20" s="1">
        <v>18</v>
      </c>
      <c r="L20" s="1">
        <v>7.3849204115572498E-5</v>
      </c>
      <c r="M20" s="1">
        <v>1.8168703182642085E-5</v>
      </c>
      <c r="N20" s="1">
        <v>-1.2974234228984798E-2</v>
      </c>
      <c r="O20" s="1"/>
      <c r="P20" s="1">
        <v>280</v>
      </c>
      <c r="Q20" s="1">
        <v>0.96800961393941998</v>
      </c>
      <c r="R20" s="1">
        <v>1.2438892492176401</v>
      </c>
      <c r="S20" s="1">
        <v>0.32246688289234998</v>
      </c>
      <c r="T20" s="1"/>
      <c r="U20" s="1">
        <v>18</v>
      </c>
      <c r="V20" s="1">
        <v>2.7949387627734801E-5</v>
      </c>
      <c r="W20" s="1">
        <v>6.8760719686091133E-6</v>
      </c>
      <c r="X20" s="1">
        <v>-1.2964122330534421E-2</v>
      </c>
      <c r="Y20" s="1"/>
      <c r="Z20" s="1">
        <v>270</v>
      </c>
      <c r="AA20" s="1">
        <v>0.97068954262351204</v>
      </c>
      <c r="AB20" s="1">
        <v>1.3552293775873201</v>
      </c>
      <c r="AC20" s="1">
        <v>0.190137265953954</v>
      </c>
    </row>
    <row r="21" spans="1:29" ht="15" x14ac:dyDescent="0.25">
      <c r="A21" s="1">
        <v>19</v>
      </c>
      <c r="B21" s="1">
        <v>2.5369968231547801E-5</v>
      </c>
      <c r="C21" s="1">
        <v>6.241603118045806E-6</v>
      </c>
      <c r="D21" s="1">
        <v>-1.3680776190809622E-2</v>
      </c>
      <c r="E21" s="1"/>
      <c r="F21" s="1">
        <v>310</v>
      </c>
      <c r="G21" s="1">
        <v>0.89143974852511498</v>
      </c>
      <c r="H21" s="1">
        <v>1.7130705730313101</v>
      </c>
      <c r="I21" s="1">
        <v>0.56558750646331701</v>
      </c>
      <c r="J21" s="1"/>
      <c r="K21" s="1">
        <v>19</v>
      </c>
      <c r="L21" s="1">
        <v>0.69412334761636696</v>
      </c>
      <c r="M21" s="1">
        <v>3.126529936113875</v>
      </c>
      <c r="N21" s="1">
        <v>0.91177450045889286</v>
      </c>
      <c r="O21" s="1"/>
      <c r="P21" s="1">
        <v>285</v>
      </c>
      <c r="Q21" s="1">
        <v>0.95209354490206999</v>
      </c>
      <c r="R21" s="1">
        <v>1.3573420179404001</v>
      </c>
      <c r="S21" s="1">
        <v>0.37916005588091001</v>
      </c>
      <c r="T21" s="1"/>
      <c r="U21" s="1">
        <v>19</v>
      </c>
      <c r="V21" s="1">
        <v>3.9940916988001598E-5</v>
      </c>
      <c r="W21" s="1">
        <v>9.8264538218123765E-6</v>
      </c>
      <c r="X21" s="1">
        <v>-1.3686909259503844E-2</v>
      </c>
      <c r="Y21" s="1"/>
      <c r="Z21" s="1">
        <v>275</v>
      </c>
      <c r="AA21" s="1">
        <v>0.97081282033507499</v>
      </c>
      <c r="AB21" s="1">
        <v>1.36661109542292</v>
      </c>
      <c r="AC21" s="1">
        <v>0.16908951498720901</v>
      </c>
    </row>
    <row r="22" spans="1:29" ht="15" x14ac:dyDescent="0.25">
      <c r="A22" s="1">
        <v>20</v>
      </c>
      <c r="B22" s="1">
        <v>0.46022287734581002</v>
      </c>
      <c r="C22" s="1">
        <v>1.5433293251072637</v>
      </c>
      <c r="D22" s="1">
        <v>2.6097549906899689</v>
      </c>
      <c r="E22" s="1"/>
      <c r="F22" s="1">
        <v>315</v>
      </c>
      <c r="G22" s="1">
        <v>0.87210384876476799</v>
      </c>
      <c r="H22" s="1">
        <v>1.8523490767878901</v>
      </c>
      <c r="I22" s="1">
        <v>0.59302029745916796</v>
      </c>
      <c r="J22" s="1"/>
      <c r="K22" s="1">
        <v>20</v>
      </c>
      <c r="L22" s="1">
        <v>0.31642029275522199</v>
      </c>
      <c r="M22" s="1">
        <v>2.9654782677664975</v>
      </c>
      <c r="N22" s="1">
        <v>4.6137181301176939</v>
      </c>
      <c r="O22" s="1"/>
      <c r="P22" s="1">
        <v>290</v>
      </c>
      <c r="Q22" s="1">
        <v>0.93679944913595203</v>
      </c>
      <c r="R22" s="1">
        <v>1.47017816172584</v>
      </c>
      <c r="S22" s="1">
        <v>0.41592212045544302</v>
      </c>
      <c r="T22" s="1"/>
      <c r="U22" s="1">
        <v>20</v>
      </c>
      <c r="V22" s="1">
        <v>0.57682481611845904</v>
      </c>
      <c r="W22" s="1">
        <v>3.7817273636730966</v>
      </c>
      <c r="X22" s="1">
        <v>-1.7580829313304474</v>
      </c>
      <c r="Y22" s="1"/>
      <c r="Z22" s="1">
        <v>280</v>
      </c>
      <c r="AA22" s="1">
        <v>0.97245896469975901</v>
      </c>
      <c r="AB22" s="1">
        <v>1.36036540335128</v>
      </c>
      <c r="AC22" s="1">
        <v>0.15159091074234601</v>
      </c>
    </row>
    <row r="23" spans="1:29" ht="15" x14ac:dyDescent="0.25">
      <c r="A23" s="1">
        <v>21</v>
      </c>
      <c r="B23" s="1">
        <v>5.7656254115467897E-6</v>
      </c>
      <c r="C23" s="1">
        <v>1.4185288570711434E-6</v>
      </c>
      <c r="D23" s="1">
        <v>-1.5129765249376337E-2</v>
      </c>
      <c r="E23" s="1"/>
      <c r="F23" s="1">
        <v>320</v>
      </c>
      <c r="G23" s="1">
        <v>0.85539909124004698</v>
      </c>
      <c r="H23" s="1">
        <v>1.9881604195335101</v>
      </c>
      <c r="I23" s="1">
        <v>0.597490532439926</v>
      </c>
      <c r="J23" s="1"/>
      <c r="K23" s="1">
        <v>21</v>
      </c>
      <c r="L23" s="1">
        <v>2.5005838029556999E-5</v>
      </c>
      <c r="M23" s="1">
        <v>6.1522782072226729E-6</v>
      </c>
      <c r="N23" s="1">
        <v>-1.5127548769184845E-2</v>
      </c>
      <c r="O23" s="1"/>
      <c r="P23" s="1">
        <v>295</v>
      </c>
      <c r="Q23" s="1">
        <v>0.92328319205328502</v>
      </c>
      <c r="R23" s="1">
        <v>1.5780345808048499</v>
      </c>
      <c r="S23" s="1">
        <v>0.43202926896036398</v>
      </c>
      <c r="T23" s="1"/>
      <c r="U23" s="1">
        <v>21</v>
      </c>
      <c r="V23" s="1">
        <v>1.2051161299986301E-5</v>
      </c>
      <c r="W23" s="1">
        <v>2.964980902989074E-6</v>
      </c>
      <c r="X23" s="1">
        <v>-1.5125279268666353E-2</v>
      </c>
      <c r="Y23" s="1"/>
      <c r="Z23" s="1">
        <v>285</v>
      </c>
      <c r="AA23" s="1">
        <v>0.97517930346652104</v>
      </c>
      <c r="AB23" s="1">
        <v>1.33955972084291</v>
      </c>
      <c r="AC23" s="1">
        <v>0.141291297860653</v>
      </c>
    </row>
    <row r="24" spans="1:29" ht="15" x14ac:dyDescent="0.25">
      <c r="A24" s="1">
        <v>22</v>
      </c>
      <c r="B24" s="1">
        <v>1.28695992422934E-5</v>
      </c>
      <c r="C24" s="1">
        <v>3.1664083939849893E-6</v>
      </c>
      <c r="D24" s="1">
        <v>-1.5849467778453686E-2</v>
      </c>
      <c r="E24" s="1"/>
      <c r="F24" s="1">
        <v>325</v>
      </c>
      <c r="G24" s="1">
        <v>0.84158004728082003</v>
      </c>
      <c r="H24" s="1">
        <v>2.1155500167989101</v>
      </c>
      <c r="I24" s="1">
        <v>0.57892277100562695</v>
      </c>
      <c r="J24" s="1"/>
      <c r="K24" s="1">
        <v>22</v>
      </c>
      <c r="L24" s="1">
        <v>1.2637351887279101E-5</v>
      </c>
      <c r="M24" s="1">
        <v>3.1092655519687695E-6</v>
      </c>
      <c r="N24" s="1">
        <v>-1.584486538354745E-2</v>
      </c>
      <c r="O24" s="1"/>
      <c r="P24" s="1">
        <v>300</v>
      </c>
      <c r="Q24" s="1">
        <v>0.91222653739609505</v>
      </c>
      <c r="R24" s="1">
        <v>1.67608792467171</v>
      </c>
      <c r="S24" s="1">
        <v>0.42810805759709902</v>
      </c>
      <c r="T24" s="1"/>
      <c r="U24" s="1">
        <v>22</v>
      </c>
      <c r="V24" s="1">
        <v>2.65721685499543E-5</v>
      </c>
      <c r="W24" s="1">
        <v>6.5377966768936915E-6</v>
      </c>
      <c r="X24" s="1">
        <v>-1.5838640105588903E-2</v>
      </c>
      <c r="Y24" s="1"/>
      <c r="Z24" s="1">
        <v>290</v>
      </c>
      <c r="AA24" s="1">
        <v>0.97842295673482405</v>
      </c>
      <c r="AB24" s="1">
        <v>1.30779042411007</v>
      </c>
      <c r="AC24" s="1">
        <v>0.14030337134172699</v>
      </c>
    </row>
    <row r="25" spans="1:29" ht="15" x14ac:dyDescent="0.25">
      <c r="A25" s="1">
        <v>23</v>
      </c>
      <c r="B25" s="1">
        <v>3.14837438519788E-6</v>
      </c>
      <c r="C25" s="1">
        <v>7.7462486406314964E-7</v>
      </c>
      <c r="D25" s="1">
        <v>-1.6571099786387284E-2</v>
      </c>
      <c r="E25" s="1"/>
      <c r="F25" s="1">
        <v>330</v>
      </c>
      <c r="G25" s="1">
        <v>0.83072527888244996</v>
      </c>
      <c r="H25" s="1">
        <v>2.2293557261484098</v>
      </c>
      <c r="I25" s="1">
        <v>0.53872716185797398</v>
      </c>
      <c r="J25" s="1"/>
      <c r="K25" s="1">
        <v>23</v>
      </c>
      <c r="L25" s="1">
        <v>7.3050860254220098E-6</v>
      </c>
      <c r="M25" s="1">
        <v>1.7973602696954269E-6</v>
      </c>
      <c r="N25" s="1">
        <v>-1.656948842949299E-2</v>
      </c>
      <c r="O25" s="1"/>
      <c r="P25" s="1">
        <v>305</v>
      </c>
      <c r="Q25" s="1">
        <v>0.903972326901338</v>
      </c>
      <c r="R25" s="1">
        <v>1.75958683868502</v>
      </c>
      <c r="S25" s="1">
        <v>0.406356936534362</v>
      </c>
      <c r="T25" s="1"/>
      <c r="U25" s="1">
        <v>23</v>
      </c>
      <c r="V25" s="1">
        <v>4.6752452460552297E-6</v>
      </c>
      <c r="W25" s="1">
        <v>1.1503373759877278E-6</v>
      </c>
      <c r="X25" s="1">
        <v>-1.6566045566085812E-2</v>
      </c>
      <c r="Y25" s="1"/>
      <c r="Z25" s="1">
        <v>295</v>
      </c>
      <c r="AA25" s="1">
        <v>0.98158624936288297</v>
      </c>
      <c r="AB25" s="1">
        <v>1.2685113053381301</v>
      </c>
      <c r="AC25" s="1">
        <v>0.14936913706946001</v>
      </c>
    </row>
    <row r="26" spans="1:29" ht="15" x14ac:dyDescent="0.25">
      <c r="A26" s="1">
        <v>24</v>
      </c>
      <c r="B26" s="1">
        <v>2.5531990388127899E-5</v>
      </c>
      <c r="C26" s="1">
        <v>6.2821821730826198E-6</v>
      </c>
      <c r="D26" s="1">
        <v>-1.7289225537044452E-2</v>
      </c>
      <c r="E26" s="1"/>
      <c r="F26" s="1">
        <v>335</v>
      </c>
      <c r="G26" s="1">
        <v>0.82280159233775096</v>
      </c>
      <c r="H26" s="1">
        <v>2.32476996936935</v>
      </c>
      <c r="I26" s="1">
        <v>0.47989009913541197</v>
      </c>
      <c r="J26" s="1"/>
      <c r="K26" s="1">
        <v>24</v>
      </c>
      <c r="L26" s="1">
        <v>0.430066695430454</v>
      </c>
      <c r="M26" s="1">
        <v>4.6855218530940297</v>
      </c>
      <c r="N26" s="1">
        <v>3.2764595442991542</v>
      </c>
      <c r="O26" s="1"/>
      <c r="P26" s="1">
        <v>310</v>
      </c>
      <c r="Q26" s="1">
        <v>0.89862845227189403</v>
      </c>
      <c r="R26" s="1">
        <v>1.82449087826695</v>
      </c>
      <c r="S26" s="1">
        <v>0.370511791146792</v>
      </c>
      <c r="T26" s="1"/>
      <c r="U26" s="1">
        <v>24</v>
      </c>
      <c r="V26" s="1">
        <v>5.6528490239848799E-6</v>
      </c>
      <c r="W26" s="1">
        <v>1.3908895746986442E-6</v>
      </c>
      <c r="X26" s="1">
        <v>-1.7286432748950861E-2</v>
      </c>
      <c r="Y26" s="1"/>
      <c r="Z26" s="1">
        <v>300</v>
      </c>
      <c r="AA26" s="1">
        <v>0.98404846390573297</v>
      </c>
      <c r="AB26" s="1">
        <v>1.22461939697982</v>
      </c>
      <c r="AC26" s="1">
        <v>0.16825278800260501</v>
      </c>
    </row>
    <row r="27" spans="1:29" ht="15" x14ac:dyDescent="0.25">
      <c r="A27" s="1">
        <v>25</v>
      </c>
      <c r="B27" s="1">
        <v>0.28941306163387498</v>
      </c>
      <c r="C27" s="1">
        <v>1.0487474529588181</v>
      </c>
      <c r="D27" s="1">
        <v>-3.1827173931517527</v>
      </c>
      <c r="E27" s="1"/>
      <c r="F27" s="1">
        <v>340</v>
      </c>
      <c r="G27" s="1">
        <v>0.81770791574299895</v>
      </c>
      <c r="H27" s="1">
        <v>2.3979266525918601</v>
      </c>
      <c r="I27" s="1">
        <v>0.40681156553560199</v>
      </c>
      <c r="J27" s="1"/>
      <c r="K27" s="1">
        <v>25</v>
      </c>
      <c r="L27" s="1">
        <v>0.118714643692236</v>
      </c>
      <c r="M27" s="1">
        <v>1.5370866841442326</v>
      </c>
      <c r="N27" s="1">
        <v>-6.6784192906620259</v>
      </c>
      <c r="O27" s="1"/>
      <c r="P27" s="1">
        <v>315</v>
      </c>
      <c r="Q27" s="1">
        <v>0.89614010980255898</v>
      </c>
      <c r="R27" s="1">
        <v>1.86806876319016</v>
      </c>
      <c r="S27" s="1">
        <v>0.32550423043973098</v>
      </c>
      <c r="T27" s="1"/>
      <c r="U27" s="1">
        <v>25</v>
      </c>
      <c r="V27" s="1">
        <v>0.242234247431242</v>
      </c>
      <c r="W27" s="1">
        <v>0.63161649420436061</v>
      </c>
      <c r="X27" s="1">
        <v>-2.7662174408350011</v>
      </c>
      <c r="Y27" s="1"/>
      <c r="Z27" s="1">
        <v>305</v>
      </c>
      <c r="AA27" s="1">
        <v>0.98519250482036202</v>
      </c>
      <c r="AB27" s="1">
        <v>1.17831406180674</v>
      </c>
      <c r="AC27" s="1">
        <v>0.196173178425916</v>
      </c>
    </row>
    <row r="28" spans="1:29" ht="15" x14ac:dyDescent="0.25">
      <c r="A28" s="1">
        <v>26</v>
      </c>
      <c r="B28" s="1">
        <v>0.62337541465206503</v>
      </c>
      <c r="C28" s="1">
        <v>1.0994455818395723</v>
      </c>
      <c r="D28" s="1">
        <v>-1.612715099870452</v>
      </c>
      <c r="E28" s="1"/>
      <c r="F28" s="1">
        <v>345</v>
      </c>
      <c r="G28" s="1">
        <v>0.815303261826408</v>
      </c>
      <c r="H28" s="1">
        <v>2.44638356940614</v>
      </c>
      <c r="I28" s="1">
        <v>0.32489406917489499</v>
      </c>
      <c r="J28" s="1"/>
      <c r="K28" s="1">
        <v>26</v>
      </c>
      <c r="L28" s="1">
        <v>5.0798065209800601E-7</v>
      </c>
      <c r="M28" s="1">
        <v>1.2500827701434543E-7</v>
      </c>
      <c r="N28" s="1">
        <v>-1.8727822611520402E-2</v>
      </c>
      <c r="O28" s="1"/>
      <c r="P28" s="1">
        <v>320</v>
      </c>
      <c r="Q28" s="1">
        <v>0.89633630807874898</v>
      </c>
      <c r="R28" s="1">
        <v>1.8892878014108501</v>
      </c>
      <c r="S28" s="1">
        <v>0.27686029818997998</v>
      </c>
      <c r="T28" s="1"/>
      <c r="U28" s="1">
        <v>26</v>
      </c>
      <c r="V28" s="1">
        <v>1.5483676731875599E-5</v>
      </c>
      <c r="W28" s="1">
        <v>3.8099507172023445E-6</v>
      </c>
      <c r="X28" s="1">
        <v>-1.8764374363903602E-2</v>
      </c>
      <c r="Y28" s="1"/>
      <c r="Z28" s="1">
        <v>310</v>
      </c>
      <c r="AA28" s="1">
        <v>0.98441342488097705</v>
      </c>
      <c r="AB28" s="1">
        <v>1.1311545306170001</v>
      </c>
      <c r="AC28" s="1">
        <v>0.23214933738772001</v>
      </c>
    </row>
    <row r="29" spans="1:29" ht="15" x14ac:dyDescent="0.25">
      <c r="A29" s="1">
        <v>27</v>
      </c>
      <c r="B29" s="1">
        <v>0.149603586608475</v>
      </c>
      <c r="C29" s="1">
        <v>0.72666882834689139</v>
      </c>
      <c r="D29" s="1">
        <v>-4.0237004070544842</v>
      </c>
      <c r="E29" s="1"/>
      <c r="F29" s="1">
        <v>350</v>
      </c>
      <c r="G29" s="1">
        <v>0.81542279659184003</v>
      </c>
      <c r="H29" s="1">
        <v>2.46938819901575</v>
      </c>
      <c r="I29" s="1">
        <v>0.23995901645720499</v>
      </c>
      <c r="J29" s="1"/>
      <c r="K29" s="1">
        <v>27</v>
      </c>
      <c r="L29" s="1">
        <v>0.68062893603800001</v>
      </c>
      <c r="M29" s="1">
        <v>2.7772197027208847</v>
      </c>
      <c r="N29" s="1">
        <v>-1.3829693000098211</v>
      </c>
      <c r="O29" s="1"/>
      <c r="P29" s="1">
        <v>325</v>
      </c>
      <c r="Q29" s="1">
        <v>0.89895787499510904</v>
      </c>
      <c r="R29" s="1">
        <v>1.88887963595828</v>
      </c>
      <c r="S29" s="1">
        <v>0.229986340833605</v>
      </c>
      <c r="T29" s="1"/>
      <c r="U29" s="1">
        <v>27</v>
      </c>
      <c r="V29" s="1">
        <v>3.1639603059698498E-2</v>
      </c>
      <c r="W29" s="1">
        <v>3.1620023237324872</v>
      </c>
      <c r="X29" s="1">
        <v>-19.393913964300822</v>
      </c>
      <c r="Y29" s="1"/>
      <c r="Z29" s="1">
        <v>315</v>
      </c>
      <c r="AA29" s="1">
        <v>0.98112367619666996</v>
      </c>
      <c r="AB29" s="1">
        <v>1.0842131924348799</v>
      </c>
      <c r="AC29" s="1">
        <v>0.275210123616761</v>
      </c>
    </row>
    <row r="30" spans="1:29" ht="15" x14ac:dyDescent="0.25">
      <c r="A30" s="1">
        <v>28</v>
      </c>
      <c r="B30" s="1">
        <v>2.1600491300843798E-5</v>
      </c>
      <c r="C30" s="1">
        <v>5.3153930248587619E-6</v>
      </c>
      <c r="D30" s="1">
        <v>-2.0169474117877496E-2</v>
      </c>
      <c r="E30" s="1"/>
      <c r="F30" s="1">
        <v>355</v>
      </c>
      <c r="G30" s="1">
        <v>0.81788545915391198</v>
      </c>
      <c r="H30" s="1">
        <v>2.4678714988323098</v>
      </c>
      <c r="I30" s="1">
        <v>0.15761595665157599</v>
      </c>
      <c r="J30" s="1"/>
      <c r="K30" s="1">
        <v>28</v>
      </c>
      <c r="L30" s="1">
        <v>3.9517835022984102E-5</v>
      </c>
      <c r="M30" s="1">
        <v>9.7245531296683841E-6</v>
      </c>
      <c r="N30" s="1">
        <v>-2.0155741853186099E-2</v>
      </c>
      <c r="O30" s="1"/>
      <c r="P30" s="1">
        <v>330</v>
      </c>
      <c r="Q30" s="1">
        <v>0.90367321954148905</v>
      </c>
      <c r="R30" s="1">
        <v>1.86907765638171</v>
      </c>
      <c r="S30" s="1">
        <v>0.189530332410798</v>
      </c>
      <c r="T30" s="1"/>
      <c r="U30" s="1">
        <v>28</v>
      </c>
      <c r="V30" s="1">
        <v>0.73688731457336198</v>
      </c>
      <c r="W30" s="1">
        <v>2.7768222439078802</v>
      </c>
      <c r="X30" s="1">
        <v>-0.82913500864436063</v>
      </c>
      <c r="Y30" s="1"/>
      <c r="Z30" s="1">
        <v>320</v>
      </c>
      <c r="AA30" s="1">
        <v>0.97476679712765302</v>
      </c>
      <c r="AB30" s="1">
        <v>1.03823804322502</v>
      </c>
      <c r="AC30" s="1">
        <v>0.32447977549237</v>
      </c>
    </row>
    <row r="31" spans="1:29" ht="15" x14ac:dyDescent="0.25">
      <c r="A31" s="1">
        <v>29</v>
      </c>
      <c r="B31" s="1">
        <v>1.19463267824638E-4</v>
      </c>
      <c r="C31" s="1">
        <v>2.9399652004328499E-5</v>
      </c>
      <c r="D31" s="1">
        <v>-2.0886004648261638E-2</v>
      </c>
      <c r="E31" s="1"/>
      <c r="F31" s="1">
        <v>360</v>
      </c>
      <c r="G31" s="1">
        <v>0.82249596370134703</v>
      </c>
      <c r="H31" s="1">
        <v>2.4441891294039499</v>
      </c>
      <c r="I31" s="1">
        <v>8.2717816415238093E-2</v>
      </c>
      <c r="J31" s="1"/>
      <c r="K31" s="1">
        <v>29</v>
      </c>
      <c r="L31" s="1">
        <v>1.5732582260619098E-5</v>
      </c>
      <c r="M31" s="1">
        <v>3.8715619152622917E-6</v>
      </c>
      <c r="N31" s="1">
        <v>-2.0896650207829347E-2</v>
      </c>
      <c r="O31" s="1"/>
      <c r="P31" s="1">
        <v>335</v>
      </c>
      <c r="Q31" s="1">
        <v>0.91008661893689902</v>
      </c>
      <c r="R31" s="1">
        <v>1.8331300078420401</v>
      </c>
      <c r="S31" s="1">
        <v>0.15896628383033201</v>
      </c>
      <c r="T31" s="1"/>
      <c r="U31" s="1">
        <v>29</v>
      </c>
      <c r="V31" s="1">
        <v>1.0974859531054399E-5</v>
      </c>
      <c r="W31" s="1">
        <v>2.7007350064625092E-6</v>
      </c>
      <c r="X31" s="1">
        <v>-2.0884121274037562E-2</v>
      </c>
      <c r="Y31" s="1"/>
      <c r="Z31" s="1">
        <v>325</v>
      </c>
      <c r="AA31" s="1">
        <v>0.96484761371016603</v>
      </c>
      <c r="AB31" s="1">
        <v>0.993774023227735</v>
      </c>
      <c r="AC31" s="1">
        <v>0.37918304312992901</v>
      </c>
    </row>
    <row r="32" spans="1:29" ht="15" x14ac:dyDescent="0.25">
      <c r="A32" s="1">
        <v>30</v>
      </c>
      <c r="B32" s="1">
        <v>9.4042497615909292E-6</v>
      </c>
      <c r="C32" s="1">
        <v>2.314317040595637E-6</v>
      </c>
      <c r="D32" s="1">
        <v>-2.1616670858868647E-2</v>
      </c>
      <c r="E32" s="1"/>
      <c r="F32" s="1">
        <v>365</v>
      </c>
      <c r="G32" s="1">
        <v>0.82904336456044503</v>
      </c>
      <c r="H32" s="1">
        <v>2.4016927600946398</v>
      </c>
      <c r="I32" s="1">
        <v>1.8999429712248599E-2</v>
      </c>
      <c r="J32" s="1"/>
      <c r="K32" s="1">
        <v>30</v>
      </c>
      <c r="L32" s="1">
        <v>2.5731187388800001E-5</v>
      </c>
      <c r="M32" s="1">
        <v>6.3322641176966394E-6</v>
      </c>
      <c r="N32" s="1">
        <v>-2.1612779627913633E-2</v>
      </c>
      <c r="O32" s="1"/>
      <c r="P32" s="1">
        <v>340</v>
      </c>
      <c r="Q32" s="1">
        <v>0.91774258836398304</v>
      </c>
      <c r="R32" s="1">
        <v>1.7847438325443401</v>
      </c>
      <c r="S32" s="1">
        <v>0.14045494730208699</v>
      </c>
      <c r="T32" s="1"/>
      <c r="U32" s="1">
        <v>30</v>
      </c>
      <c r="V32" s="1">
        <v>2.3568169630339101E-5</v>
      </c>
      <c r="W32" s="1">
        <v>5.7999841132283777E-6</v>
      </c>
      <c r="X32" s="1">
        <v>-2.1610188547585764E-2</v>
      </c>
      <c r="Y32" s="1"/>
      <c r="Z32" s="1">
        <v>330</v>
      </c>
      <c r="AA32" s="1">
        <v>0.95097782663252906</v>
      </c>
      <c r="AB32" s="1">
        <v>0.95123029192985997</v>
      </c>
      <c r="AC32" s="1">
        <v>0.43861820317912098</v>
      </c>
    </row>
    <row r="33" spans="1:29" ht="15" x14ac:dyDescent="0.25">
      <c r="A33" s="1">
        <v>31</v>
      </c>
      <c r="B33" s="1">
        <v>0.67157102149374404</v>
      </c>
      <c r="C33" s="1">
        <v>3.6246927734847234</v>
      </c>
      <c r="D33" s="1">
        <v>-4.9942100511992986E-2</v>
      </c>
      <c r="E33" s="1"/>
      <c r="F33" s="1">
        <v>370</v>
      </c>
      <c r="G33" s="1">
        <v>0.83729773819520104</v>
      </c>
      <c r="H33" s="1">
        <v>2.3442428695493298</v>
      </c>
      <c r="I33" s="1">
        <v>-3.1064613145873599E-2</v>
      </c>
      <c r="J33" s="1"/>
      <c r="K33" s="1">
        <v>31</v>
      </c>
      <c r="L33" s="1">
        <v>0.36348457236055098</v>
      </c>
      <c r="M33" s="1">
        <v>8.6522021165699776</v>
      </c>
      <c r="N33" s="1">
        <v>0.90872731622590286</v>
      </c>
      <c r="O33" s="1"/>
      <c r="P33" s="1">
        <v>345</v>
      </c>
      <c r="Q33" s="1">
        <v>0.926129081882619</v>
      </c>
      <c r="R33" s="1">
        <v>1.7275981555793201</v>
      </c>
      <c r="S33" s="1">
        <v>0.134941196972022</v>
      </c>
      <c r="T33" s="1"/>
      <c r="U33" s="1">
        <v>31</v>
      </c>
      <c r="V33" s="1">
        <v>0.49350680110795198</v>
      </c>
      <c r="W33" s="1">
        <v>0.77697938324778582</v>
      </c>
      <c r="X33" s="1">
        <v>-1.7594038106002248</v>
      </c>
      <c r="Y33" s="1"/>
      <c r="Z33" s="1">
        <v>335</v>
      </c>
      <c r="AA33" s="1">
        <v>0.93292609334041399</v>
      </c>
      <c r="AB33" s="1">
        <v>0.91090608626317504</v>
      </c>
      <c r="AC33" s="1">
        <v>0.50213241567837996</v>
      </c>
    </row>
    <row r="34" spans="1:29" ht="15" x14ac:dyDescent="0.25">
      <c r="A34" s="1">
        <v>32</v>
      </c>
      <c r="B34" s="1">
        <v>0.14381543717074899</v>
      </c>
      <c r="C34" s="1">
        <v>3.568546036057989</v>
      </c>
      <c r="D34" s="1">
        <v>-8.7709646983396912</v>
      </c>
      <c r="E34" s="1"/>
      <c r="F34" s="1">
        <v>375</v>
      </c>
      <c r="G34" s="1">
        <v>0.84700602876569098</v>
      </c>
      <c r="H34" s="1">
        <v>2.27576403748489</v>
      </c>
      <c r="I34" s="1">
        <v>-6.6206632655971695E-2</v>
      </c>
      <c r="J34" s="1"/>
      <c r="K34" s="1">
        <v>32</v>
      </c>
      <c r="L34" s="1">
        <v>9.3195302929611798E-2</v>
      </c>
      <c r="M34" s="1">
        <v>0.59990056448003626</v>
      </c>
      <c r="N34" s="1">
        <v>-4.777541387648804</v>
      </c>
      <c r="O34" s="1"/>
      <c r="P34" s="1">
        <v>350</v>
      </c>
      <c r="Q34" s="1">
        <v>0.93468176054002605</v>
      </c>
      <c r="R34" s="1">
        <v>1.6650026085671401</v>
      </c>
      <c r="S34" s="1">
        <v>0.142397119178819</v>
      </c>
      <c r="T34" s="1"/>
      <c r="U34" s="1">
        <v>32</v>
      </c>
      <c r="V34" s="1">
        <v>1.29619049768265E-2</v>
      </c>
      <c r="W34" s="1">
        <v>0.42507338529627753</v>
      </c>
      <c r="X34" s="1">
        <v>-11.272878520062848</v>
      </c>
      <c r="Y34" s="1"/>
      <c r="Z34" s="1">
        <v>340</v>
      </c>
      <c r="AA34" s="1">
        <v>0.91065706206659003</v>
      </c>
      <c r="AB34" s="1">
        <v>0.87299711466990804</v>
      </c>
      <c r="AC34" s="1">
        <v>0.56911378669184198</v>
      </c>
    </row>
    <row r="35" spans="1:29" ht="15" x14ac:dyDescent="0.25">
      <c r="A35" s="1">
        <v>33</v>
      </c>
      <c r="B35" s="1">
        <v>2.1467840328970301E-5</v>
      </c>
      <c r="C35" s="1">
        <v>5.2836550057928449E-6</v>
      </c>
      <c r="D35" s="1">
        <v>-2.3771774258796858E-2</v>
      </c>
      <c r="E35" s="1"/>
      <c r="F35" s="1">
        <v>380</v>
      </c>
      <c r="G35" s="1">
        <v>0.85788777985637898</v>
      </c>
      <c r="H35" s="1">
        <v>2.1999070729996402</v>
      </c>
      <c r="I35" s="1">
        <v>-8.6178460621223807E-2</v>
      </c>
      <c r="J35" s="1"/>
      <c r="K35" s="1">
        <v>33</v>
      </c>
      <c r="L35" s="1">
        <v>0.24423075727110299</v>
      </c>
      <c r="M35" s="1">
        <v>3.7067728870180807</v>
      </c>
      <c r="N35" s="1">
        <v>-6.1423934114016925</v>
      </c>
      <c r="O35" s="1"/>
      <c r="P35" s="1">
        <v>355</v>
      </c>
      <c r="Q35" s="1">
        <v>0.94279122782887903</v>
      </c>
      <c r="R35" s="1">
        <v>1.59971589827109</v>
      </c>
      <c r="S35" s="1">
        <v>0.16211574320622199</v>
      </c>
      <c r="T35" s="1"/>
      <c r="U35" s="1">
        <v>33</v>
      </c>
      <c r="V35" s="1">
        <v>0.26387422174818498</v>
      </c>
      <c r="W35" s="1">
        <v>12.84552773560249</v>
      </c>
      <c r="X35" s="1">
        <v>-0.57635385920409477</v>
      </c>
      <c r="Y35" s="1"/>
      <c r="Z35" s="1">
        <v>350</v>
      </c>
      <c r="AA35" s="1">
        <v>0.85436996823804001</v>
      </c>
      <c r="AB35" s="1">
        <v>0.80472864355416296</v>
      </c>
      <c r="AC35" s="1">
        <v>0.71128335506836005</v>
      </c>
    </row>
    <row r="36" spans="1:29" ht="15" x14ac:dyDescent="0.25">
      <c r="A36" s="1">
        <v>34</v>
      </c>
      <c r="B36" s="1">
        <v>2.4733173151991699E-5</v>
      </c>
      <c r="C36" s="1">
        <v>6.087515043922746E-6</v>
      </c>
      <c r="D36" s="1">
        <v>-2.4492126863187819E-2</v>
      </c>
      <c r="E36" s="1"/>
      <c r="F36" s="1">
        <v>385</v>
      </c>
      <c r="G36" s="1">
        <v>0.86963132904526297</v>
      </c>
      <c r="H36" s="1">
        <v>2.1198396079777901</v>
      </c>
      <c r="I36" s="1">
        <v>-9.1500658192005799E-2</v>
      </c>
      <c r="J36" s="1"/>
      <c r="K36" s="1">
        <v>34</v>
      </c>
      <c r="L36" s="1">
        <v>2.1146841586605601E-5</v>
      </c>
      <c r="M36" s="1">
        <v>5.2048190113481993E-6</v>
      </c>
      <c r="N36" s="1">
        <v>-2.4491562081443801E-2</v>
      </c>
      <c r="O36" s="1"/>
      <c r="P36" s="1">
        <v>360</v>
      </c>
      <c r="Q36" s="1">
        <v>0.94981488730260999</v>
      </c>
      <c r="R36" s="1">
        <v>1.5338959487972801</v>
      </c>
      <c r="S36" s="1">
        <v>0.19298567262379199</v>
      </c>
      <c r="T36" s="1"/>
      <c r="U36" s="1">
        <v>34</v>
      </c>
      <c r="V36" s="1">
        <v>7.04095628447554E-2</v>
      </c>
      <c r="W36" s="1">
        <v>1.2754053489753299</v>
      </c>
      <c r="X36" s="1">
        <v>-8.1353964839029</v>
      </c>
      <c r="Y36" s="1"/>
      <c r="Z36" s="1">
        <v>360</v>
      </c>
      <c r="AA36" s="1">
        <v>0.78568219806800099</v>
      </c>
      <c r="AB36" s="1">
        <v>0.74630060105252105</v>
      </c>
      <c r="AC36" s="1">
        <v>0.86139685293705603</v>
      </c>
    </row>
    <row r="37" spans="1:29" ht="15" x14ac:dyDescent="0.25">
      <c r="A37" s="1">
        <v>35</v>
      </c>
      <c r="B37" s="1">
        <v>0.31831889409449898</v>
      </c>
      <c r="C37" s="1">
        <v>5.7029408765409721</v>
      </c>
      <c r="D37" s="1">
        <v>-5.0788803782934497</v>
      </c>
      <c r="E37" s="1"/>
      <c r="F37" s="1">
        <v>390</v>
      </c>
      <c r="G37" s="1">
        <v>0.88189102108994399</v>
      </c>
      <c r="H37" s="1">
        <v>2.03815373408364</v>
      </c>
      <c r="I37" s="1">
        <v>-8.3207001364039995E-2</v>
      </c>
      <c r="J37" s="1"/>
      <c r="K37" s="1">
        <v>35</v>
      </c>
      <c r="L37" s="1">
        <v>1.5036816586877499E-5</v>
      </c>
      <c r="M37" s="1">
        <v>3.7011205416162922E-6</v>
      </c>
      <c r="N37" s="1">
        <v>-2.5215201946108292E-2</v>
      </c>
      <c r="O37" s="1"/>
      <c r="P37" s="1">
        <v>365</v>
      </c>
      <c r="Q37" s="1">
        <v>0.95509481267940299</v>
      </c>
      <c r="R37" s="1">
        <v>1.4691374132847901</v>
      </c>
      <c r="S37" s="1">
        <v>0.23370994334909601</v>
      </c>
      <c r="T37" s="1"/>
      <c r="U37" s="1">
        <v>35</v>
      </c>
      <c r="V37" s="1">
        <v>8.9499399892334403E-6</v>
      </c>
      <c r="W37" s="1">
        <v>2.2029109262713417E-6</v>
      </c>
      <c r="X37" s="1">
        <v>-2.5209468835098139E-2</v>
      </c>
      <c r="Y37" s="1"/>
      <c r="Z37" s="1">
        <v>370</v>
      </c>
      <c r="AA37" s="1">
        <v>0.70994425034837905</v>
      </c>
      <c r="AB37" s="1">
        <v>0.69689298693540802</v>
      </c>
      <c r="AC37" s="1">
        <v>1.01682141669394</v>
      </c>
    </row>
    <row r="38" spans="1:29" ht="15" x14ac:dyDescent="0.25">
      <c r="A38" s="1">
        <v>36</v>
      </c>
      <c r="B38" s="1">
        <v>1.6262085011931001E-7</v>
      </c>
      <c r="C38" s="1">
        <v>4.0002184334024897E-8</v>
      </c>
      <c r="D38" s="1">
        <v>-2.5935081978019338E-2</v>
      </c>
      <c r="E38" s="1"/>
      <c r="F38" s="1">
        <v>395</v>
      </c>
      <c r="G38" s="1">
        <v>0.89428603822282804</v>
      </c>
      <c r="H38" s="1">
        <v>1.95686189586746</v>
      </c>
      <c r="I38" s="1">
        <v>-6.2621615440975206E-2</v>
      </c>
      <c r="J38" s="1"/>
      <c r="K38" s="1">
        <v>36</v>
      </c>
      <c r="L38" s="1">
        <v>4.7190445887698697E-2</v>
      </c>
      <c r="M38" s="1">
        <v>7.864589824865555</v>
      </c>
      <c r="N38" s="1">
        <v>-24.033113423827654</v>
      </c>
      <c r="O38" s="1"/>
      <c r="P38" s="1">
        <v>370</v>
      </c>
      <c r="Q38" s="1">
        <v>0.95798254177812603</v>
      </c>
      <c r="R38" s="1">
        <v>1.40655437153717</v>
      </c>
      <c r="S38" s="1">
        <v>0.28295945368278902</v>
      </c>
      <c r="T38" s="1"/>
      <c r="U38" s="1">
        <v>36</v>
      </c>
      <c r="V38" s="1">
        <v>3.1616950273427599E-6</v>
      </c>
      <c r="W38" s="1">
        <v>7.7820997478083392E-7</v>
      </c>
      <c r="X38" s="1">
        <v>-2.593612855316969E-2</v>
      </c>
      <c r="Y38" s="1"/>
      <c r="Z38" s="1">
        <v>380</v>
      </c>
      <c r="AA38" s="1">
        <v>0.63272392421838597</v>
      </c>
      <c r="AB38" s="1">
        <v>0.65551192448936102</v>
      </c>
      <c r="AC38" s="1">
        <v>1.17579586820335</v>
      </c>
    </row>
    <row r="39" spans="1:29" ht="15" x14ac:dyDescent="0.25">
      <c r="A39" s="1">
        <v>37</v>
      </c>
      <c r="B39" s="1">
        <v>8.7555573272668497E-6</v>
      </c>
      <c r="C39" s="1">
        <v>2.1552259497774934E-6</v>
      </c>
      <c r="D39" s="1">
        <v>-2.6658553560776652E-2</v>
      </c>
      <c r="E39" s="1"/>
      <c r="F39" s="1">
        <v>400</v>
      </c>
      <c r="G39" s="1">
        <v>0.90640150404161601</v>
      </c>
      <c r="H39" s="1">
        <v>1.8774485718398399</v>
      </c>
      <c r="I39" s="1">
        <v>-3.11855684057512E-2</v>
      </c>
      <c r="J39" s="1"/>
      <c r="K39" s="1">
        <v>37</v>
      </c>
      <c r="L39" s="1">
        <v>1.69679665270595E-5</v>
      </c>
      <c r="M39" s="1">
        <v>4.1767583152782207E-6</v>
      </c>
      <c r="N39" s="1">
        <v>-2.6650540575705584E-2</v>
      </c>
      <c r="O39" s="1"/>
      <c r="P39" s="1">
        <v>375</v>
      </c>
      <c r="Q39" s="1">
        <v>0.95787075753698903</v>
      </c>
      <c r="R39" s="1">
        <v>1.34687677482373</v>
      </c>
      <c r="S39" s="1">
        <v>0.33946780292357998</v>
      </c>
      <c r="T39" s="1"/>
      <c r="U39" s="1">
        <v>37</v>
      </c>
      <c r="V39" s="1">
        <v>5.6669205683590496E-6</v>
      </c>
      <c r="W39" s="1">
        <v>1.3949196497084217E-6</v>
      </c>
      <c r="X39" s="1">
        <v>-2.6654152873635966E-2</v>
      </c>
      <c r="Y39" s="1"/>
      <c r="Z39" s="1">
        <v>390</v>
      </c>
      <c r="AA39" s="1">
        <v>0.55858941223708902</v>
      </c>
      <c r="AB39" s="1">
        <v>0.62117177520619005</v>
      </c>
      <c r="AC39" s="1">
        <v>1.3371082770585001</v>
      </c>
    </row>
    <row r="40" spans="1:29" ht="15" x14ac:dyDescent="0.25">
      <c r="A40" s="1">
        <v>38</v>
      </c>
      <c r="B40" s="1">
        <v>0.125984585839859</v>
      </c>
      <c r="C40" s="1">
        <v>5.2552075071383371</v>
      </c>
      <c r="D40" s="1">
        <v>-11.190981349709935</v>
      </c>
      <c r="E40" s="1"/>
      <c r="F40" s="1">
        <v>405</v>
      </c>
      <c r="G40" s="1">
        <v>0.91779255494814804</v>
      </c>
      <c r="H40" s="1">
        <v>1.8009498726456401</v>
      </c>
      <c r="I40" s="1">
        <v>9.6651596744659202E-3</v>
      </c>
      <c r="J40" s="1"/>
      <c r="K40" s="1">
        <v>38</v>
      </c>
      <c r="L40" s="1">
        <v>0.27455516919218098</v>
      </c>
      <c r="M40" s="1">
        <v>11.787496506375392</v>
      </c>
      <c r="N40" s="1">
        <v>-2.4201963487846023</v>
      </c>
      <c r="O40" s="1"/>
      <c r="P40" s="1">
        <v>380</v>
      </c>
      <c r="Q40" s="1">
        <v>0.95423024540739698</v>
      </c>
      <c r="R40" s="1">
        <v>1.2905414950632801</v>
      </c>
      <c r="S40" s="1">
        <v>0.40208150034264301</v>
      </c>
      <c r="T40" s="1"/>
      <c r="U40" s="1">
        <v>38</v>
      </c>
      <c r="V40" s="1">
        <v>1.93564279349356E-6</v>
      </c>
      <c r="W40" s="1">
        <v>4.7645394018125701E-7</v>
      </c>
      <c r="X40" s="1">
        <v>-2.7377271755957215E-2</v>
      </c>
      <c r="Y40" s="1"/>
      <c r="Z40" s="1">
        <v>400</v>
      </c>
      <c r="AA40" s="1">
        <v>0.490502915242709</v>
      </c>
      <c r="AB40" s="1">
        <v>0.59288357034356898</v>
      </c>
      <c r="AC40" s="1">
        <v>1.4999242300197</v>
      </c>
    </row>
    <row r="41" spans="1:29" ht="15" x14ac:dyDescent="0.25">
      <c r="A41" s="1">
        <v>39</v>
      </c>
      <c r="B41" s="1">
        <v>7.7109654410545403E-6</v>
      </c>
      <c r="C41" s="1">
        <v>1.8982771862409018E-6</v>
      </c>
      <c r="D41" s="1">
        <v>-2.8101059155444526E-2</v>
      </c>
      <c r="E41" s="1"/>
      <c r="F41" s="1">
        <v>410</v>
      </c>
      <c r="G41" s="1">
        <v>0.927992046944768</v>
      </c>
      <c r="H41" s="1">
        <v>1.7280409379867101</v>
      </c>
      <c r="I41" s="1">
        <v>5.8576844579883901E-2</v>
      </c>
      <c r="J41" s="1"/>
      <c r="K41" s="1">
        <v>39</v>
      </c>
      <c r="L41" s="1">
        <v>0.27009218637254701</v>
      </c>
      <c r="M41" s="1">
        <v>8.7871044178299496</v>
      </c>
      <c r="N41" s="1">
        <v>-5.706668196307711</v>
      </c>
      <c r="O41" s="1"/>
      <c r="P41" s="1">
        <v>385</v>
      </c>
      <c r="Q41" s="1">
        <v>0.94664849734627299</v>
      </c>
      <c r="R41" s="1">
        <v>1.23776904932304</v>
      </c>
      <c r="S41" s="1">
        <v>0.46978033214102399</v>
      </c>
      <c r="T41" s="1"/>
      <c r="U41" s="1">
        <v>39</v>
      </c>
      <c r="V41" s="1">
        <v>6.5600937779741699E-6</v>
      </c>
      <c r="W41" s="1">
        <v>1.6149588186786414E-6</v>
      </c>
      <c r="X41" s="1">
        <v>-2.809932792650665E-2</v>
      </c>
      <c r="Y41" s="1"/>
      <c r="Z41" s="1">
        <v>410</v>
      </c>
      <c r="AA41" s="1">
        <v>0.429828331293857</v>
      </c>
      <c r="AB41" s="1">
        <v>0.56965080155027903</v>
      </c>
      <c r="AC41" s="1">
        <v>1.6637566299597699</v>
      </c>
    </row>
    <row r="42" spans="1:29" ht="15" x14ac:dyDescent="0.25">
      <c r="A42" s="1">
        <v>40</v>
      </c>
      <c r="B42" s="1">
        <v>1.95679420260664E-5</v>
      </c>
      <c r="C42" s="1">
        <v>4.8173155436589075E-6</v>
      </c>
      <c r="D42" s="1">
        <v>-2.8826817527957217E-2</v>
      </c>
      <c r="E42" s="1"/>
      <c r="F42" s="1">
        <v>415</v>
      </c>
      <c r="G42" s="1">
        <v>0.93652241928944902</v>
      </c>
      <c r="H42" s="1">
        <v>1.6591186412268399</v>
      </c>
      <c r="I42" s="1">
        <v>0.11432020064559301</v>
      </c>
      <c r="J42" s="1"/>
      <c r="K42" s="1">
        <v>40</v>
      </c>
      <c r="L42" s="1">
        <v>1.7644401570482398E-5</v>
      </c>
      <c r="M42" s="1">
        <v>4.3437927749736526E-6</v>
      </c>
      <c r="N42" s="1">
        <v>-2.8822861750517285E-2</v>
      </c>
      <c r="O42" s="1"/>
      <c r="P42" s="1">
        <v>390</v>
      </c>
      <c r="Q42" s="1">
        <v>0.934864502883478</v>
      </c>
      <c r="R42" s="1">
        <v>1.18862400308745</v>
      </c>
      <c r="S42" s="1">
        <v>0.54168014992865998</v>
      </c>
      <c r="T42" s="1"/>
      <c r="U42" s="1">
        <v>40</v>
      </c>
      <c r="V42" s="1">
        <v>5.9387545163992299E-2</v>
      </c>
      <c r="W42" s="1">
        <v>2.5181101945854483</v>
      </c>
      <c r="X42" s="1">
        <v>-12.434181764790308</v>
      </c>
      <c r="Y42" s="1"/>
      <c r="Z42" s="1">
        <v>420</v>
      </c>
      <c r="AA42" s="1">
        <v>0.37674500260768801</v>
      </c>
      <c r="AB42" s="1">
        <v>0.55053905768676004</v>
      </c>
      <c r="AC42" s="1">
        <v>1.82846275301131</v>
      </c>
    </row>
    <row r="43" spans="1:29" ht="15" x14ac:dyDescent="0.25">
      <c r="A43" s="1">
        <v>41</v>
      </c>
      <c r="B43" s="1">
        <v>5.5343602681001698E-5</v>
      </c>
      <c r="C43" s="1">
        <v>1.3625653357516751E-5</v>
      </c>
      <c r="D43" s="1">
        <v>-2.9541526925370803E-2</v>
      </c>
      <c r="E43" s="1"/>
      <c r="F43" s="1">
        <v>420</v>
      </c>
      <c r="G43" s="1">
        <v>0.94291190283244897</v>
      </c>
      <c r="H43" s="1">
        <v>1.5943731505499801</v>
      </c>
      <c r="I43" s="1">
        <v>0.17580766575899401</v>
      </c>
      <c r="J43" s="1"/>
      <c r="K43" s="1">
        <v>41</v>
      </c>
      <c r="L43" s="1">
        <v>1.4289045979509E-2</v>
      </c>
      <c r="M43" s="1">
        <v>1.1166232088092216</v>
      </c>
      <c r="N43" s="1">
        <v>17.41073553072879</v>
      </c>
      <c r="O43" s="1"/>
      <c r="P43" s="1">
        <v>395</v>
      </c>
      <c r="Q43" s="1">
        <v>0.918793514209164</v>
      </c>
      <c r="R43" s="1">
        <v>1.14306084022584</v>
      </c>
      <c r="S43" s="1">
        <v>0.617026664544851</v>
      </c>
      <c r="T43" s="1"/>
      <c r="U43" s="1">
        <v>41</v>
      </c>
      <c r="V43" s="1">
        <v>1.0612828002187801E-5</v>
      </c>
      <c r="W43" s="1">
        <v>2.6128452373877932E-6</v>
      </c>
      <c r="X43" s="1">
        <v>-2.9544244793437032E-2</v>
      </c>
      <c r="Y43" s="1"/>
      <c r="Z43" s="1">
        <v>430</v>
      </c>
      <c r="AA43" s="1">
        <v>0.33076895725094202</v>
      </c>
      <c r="AB43" s="1">
        <v>0.53477897210826297</v>
      </c>
      <c r="AC43" s="1">
        <v>1.9941859616194899</v>
      </c>
    </row>
    <row r="44" spans="1:29" ht="15" x14ac:dyDescent="0.25">
      <c r="A44" s="1">
        <v>42</v>
      </c>
      <c r="B44" s="1">
        <v>9.9972235056977593E-6</v>
      </c>
      <c r="C44" s="1">
        <v>2.4613370416077593E-6</v>
      </c>
      <c r="D44" s="1">
        <v>-3.0259606571395696E-2</v>
      </c>
      <c r="E44" s="1"/>
      <c r="F44" s="1">
        <v>425</v>
      </c>
      <c r="G44" s="1">
        <v>0.94671469551614895</v>
      </c>
      <c r="H44" s="1">
        <v>1.53384606140619</v>
      </c>
      <c r="I44" s="1">
        <v>0.24209451309483301</v>
      </c>
      <c r="J44" s="1"/>
      <c r="K44" s="1">
        <v>42</v>
      </c>
      <c r="L44" s="1">
        <v>0.35668566064166402</v>
      </c>
      <c r="M44" s="1">
        <v>5.7565845381617118</v>
      </c>
      <c r="N44" s="1">
        <v>-4.2523380728600193</v>
      </c>
      <c r="O44" s="1"/>
      <c r="P44" s="1">
        <v>400</v>
      </c>
      <c r="Q44" s="1">
        <v>0.89853655426331902</v>
      </c>
      <c r="R44" s="1">
        <v>1.10095847434981</v>
      </c>
      <c r="S44" s="1">
        <v>0.69518537073922504</v>
      </c>
      <c r="T44" s="1"/>
      <c r="U44" s="1">
        <v>42</v>
      </c>
      <c r="V44" s="1">
        <v>7.4119929280666103E-2</v>
      </c>
      <c r="W44" s="1">
        <v>0.52420778668730728</v>
      </c>
      <c r="X44" s="1">
        <v>-5.0556495450734351</v>
      </c>
      <c r="Y44" s="1"/>
      <c r="Z44" s="1">
        <v>440</v>
      </c>
      <c r="AA44" s="1">
        <v>0.29115954677329497</v>
      </c>
      <c r="AB44" s="1">
        <v>0.52182828159351702</v>
      </c>
      <c r="AC44" s="1">
        <v>2.1612355386755899</v>
      </c>
    </row>
    <row r="45" spans="1:29" ht="15" x14ac:dyDescent="0.25">
      <c r="A45" s="1">
        <v>43</v>
      </c>
      <c r="B45" s="1">
        <v>1.07121056619719E-2</v>
      </c>
      <c r="C45" s="1">
        <v>135.52955795262267</v>
      </c>
      <c r="D45" s="1">
        <v>-176.51281499274836</v>
      </c>
      <c r="E45" s="1"/>
      <c r="F45" s="1">
        <v>430</v>
      </c>
      <c r="G45" s="1">
        <v>0.947533950382483</v>
      </c>
      <c r="H45" s="1">
        <v>1.4774753856163501</v>
      </c>
      <c r="I45" s="1">
        <v>0.31237059733488798</v>
      </c>
      <c r="J45" s="1"/>
      <c r="K45" s="1">
        <v>43</v>
      </c>
      <c r="L45" s="1">
        <v>0.23996390664787001</v>
      </c>
      <c r="M45" s="1">
        <v>13.347009221280517</v>
      </c>
      <c r="N45" s="1">
        <v>3.6775946300157121</v>
      </c>
      <c r="O45" s="1"/>
      <c r="P45" s="1">
        <v>410</v>
      </c>
      <c r="Q45" s="1">
        <v>0.84673119636900696</v>
      </c>
      <c r="R45" s="1">
        <v>1.0264254716241501</v>
      </c>
      <c r="S45" s="1">
        <v>0.85793155816690603</v>
      </c>
      <c r="T45" s="1"/>
      <c r="U45" s="1">
        <v>43</v>
      </c>
      <c r="V45" s="1">
        <v>1.7885388283289699E-5</v>
      </c>
      <c r="W45" s="1">
        <v>4.4036505674974377E-6</v>
      </c>
      <c r="X45" s="1">
        <v>-3.0990609345817502E-2</v>
      </c>
      <c r="Y45" s="1"/>
      <c r="Z45" s="1">
        <v>450</v>
      </c>
      <c r="AA45" s="1">
        <v>0.25713985042384802</v>
      </c>
      <c r="AB45" s="1">
        <v>0.51135414491209397</v>
      </c>
      <c r="AC45" s="1">
        <v>2.3299602033480098</v>
      </c>
    </row>
    <row r="46" spans="1:29" ht="15" x14ac:dyDescent="0.25">
      <c r="A46" s="1">
        <v>44</v>
      </c>
      <c r="B46" s="1">
        <v>3.72539837414365E-5</v>
      </c>
      <c r="C46" s="1">
        <v>9.1731075106509794E-6</v>
      </c>
      <c r="D46" s="1">
        <v>-3.1710710679963262E-2</v>
      </c>
      <c r="E46" s="1"/>
      <c r="F46" s="1">
        <v>435</v>
      </c>
      <c r="G46" s="1">
        <v>0.94504556023723396</v>
      </c>
      <c r="H46" s="1">
        <v>1.4251290690821901</v>
      </c>
      <c r="I46" s="1">
        <v>0.38594762004412603</v>
      </c>
      <c r="J46" s="1"/>
      <c r="K46" s="1">
        <v>44</v>
      </c>
      <c r="L46" s="1">
        <v>2.6222440052570101E-5</v>
      </c>
      <c r="M46" s="1">
        <v>6.4568659382970755E-6</v>
      </c>
      <c r="N46" s="1">
        <v>-3.1708138041488275E-2</v>
      </c>
      <c r="O46" s="1"/>
      <c r="P46" s="1">
        <v>420</v>
      </c>
      <c r="Q46" s="1">
        <v>0.78327506629428401</v>
      </c>
      <c r="R46" s="1">
        <v>0.96340524992288501</v>
      </c>
      <c r="S46" s="1">
        <v>1.0267986055184299</v>
      </c>
      <c r="T46" s="1"/>
      <c r="U46" s="1">
        <v>44</v>
      </c>
      <c r="V46" s="1">
        <v>4.1526944911884897E-5</v>
      </c>
      <c r="W46" s="1">
        <v>1.0225365822200531E-5</v>
      </c>
      <c r="X46" s="1">
        <v>-3.1700330222030455E-2</v>
      </c>
      <c r="Y46" s="1"/>
      <c r="Z46" s="1">
        <v>460</v>
      </c>
      <c r="AA46" s="1">
        <v>0.22797629925280999</v>
      </c>
      <c r="AB46" s="1">
        <v>0.50316025970164602</v>
      </c>
      <c r="AC46" s="1">
        <v>2.5006722723488499</v>
      </c>
    </row>
    <row r="47" spans="1:29" ht="15" x14ac:dyDescent="0.25">
      <c r="A47" s="1">
        <v>45</v>
      </c>
      <c r="B47" s="1">
        <v>0.152974121281403</v>
      </c>
      <c r="C47" s="1">
        <v>2.0176208805916875</v>
      </c>
      <c r="D47" s="1">
        <v>-6.5496703717971965</v>
      </c>
      <c r="E47" s="1"/>
      <c r="F47" s="1">
        <v>440</v>
      </c>
      <c r="G47" s="1">
        <v>0.93902001330485696</v>
      </c>
      <c r="H47" s="1">
        <v>1.3766292900683099</v>
      </c>
      <c r="I47" s="1">
        <v>0.46224511272760199</v>
      </c>
      <c r="J47" s="1"/>
      <c r="K47" s="1">
        <v>45</v>
      </c>
      <c r="L47" s="1">
        <v>6.4307080314795998E-5</v>
      </c>
      <c r="M47" s="1">
        <v>1.5835419336839497E-5</v>
      </c>
      <c r="N47" s="1">
        <v>-3.2430357883481996E-2</v>
      </c>
      <c r="O47" s="1"/>
      <c r="P47" s="1">
        <v>430</v>
      </c>
      <c r="Q47" s="1">
        <v>0.71313621512917202</v>
      </c>
      <c r="R47" s="1">
        <v>0.91023737211523403</v>
      </c>
      <c r="S47" s="1">
        <v>1.19983351535935</v>
      </c>
      <c r="T47" s="1"/>
      <c r="U47" s="1">
        <v>45</v>
      </c>
      <c r="V47" s="1">
        <v>0.22727719294628901</v>
      </c>
      <c r="W47" s="1">
        <v>11.360116451006164</v>
      </c>
      <c r="X47" s="1">
        <v>-6.6587281129139475</v>
      </c>
      <c r="Y47" s="1"/>
      <c r="Z47" s="1">
        <v>470</v>
      </c>
      <c r="AA47" s="1">
        <v>0.20299485177719501</v>
      </c>
      <c r="AB47" s="1">
        <v>0.49711010610961298</v>
      </c>
      <c r="AC47" s="1">
        <v>2.6736329437722799</v>
      </c>
    </row>
    <row r="48" spans="1:29" ht="15" x14ac:dyDescent="0.25">
      <c r="A48" s="1">
        <v>46</v>
      </c>
      <c r="B48" s="1">
        <v>1.0742106367867E-5</v>
      </c>
      <c r="C48" s="1">
        <v>2.6453326255666671E-6</v>
      </c>
      <c r="D48" s="1">
        <v>-3.3145698914356057E-2</v>
      </c>
      <c r="E48" s="1"/>
      <c r="F48" s="1">
        <v>445</v>
      </c>
      <c r="G48" s="1">
        <v>0.92933931646524504</v>
      </c>
      <c r="H48" s="1">
        <v>1.33176984010858</v>
      </c>
      <c r="I48" s="1">
        <v>0.540776978328949</v>
      </c>
      <c r="J48" s="1"/>
      <c r="K48" s="1">
        <v>46</v>
      </c>
      <c r="L48" s="1">
        <v>9.6165914676802897E-2</v>
      </c>
      <c r="M48" s="1">
        <v>0.56442729165250427</v>
      </c>
      <c r="N48" s="1">
        <v>-4.5499143353804206</v>
      </c>
      <c r="O48" s="1"/>
      <c r="P48" s="1">
        <v>440</v>
      </c>
      <c r="Q48" s="1">
        <v>0.64117397401154697</v>
      </c>
      <c r="R48" s="1">
        <v>0.86546171005563499</v>
      </c>
      <c r="S48" s="1">
        <v>1.37588286004162</v>
      </c>
      <c r="T48" s="1"/>
      <c r="U48" s="1">
        <v>46</v>
      </c>
      <c r="V48" s="1">
        <v>0.25414705688061801</v>
      </c>
      <c r="W48" s="1">
        <v>11.850681540065265</v>
      </c>
      <c r="X48" s="1">
        <v>-4.3342665205953832</v>
      </c>
      <c r="Y48" s="1"/>
      <c r="Z48" s="1">
        <v>480</v>
      </c>
      <c r="AA48" s="1">
        <v>0.18158252396445199</v>
      </c>
      <c r="AB48" s="1">
        <v>0.493076456044787</v>
      </c>
      <c r="AC48" s="1">
        <v>2.8490736581111702</v>
      </c>
    </row>
    <row r="49" spans="1:29" ht="15" x14ac:dyDescent="0.25">
      <c r="A49" s="1">
        <v>47</v>
      </c>
      <c r="B49" s="1">
        <v>8.1720015802089208E-6</v>
      </c>
      <c r="C49" s="1">
        <v>2.0123342324947861E-6</v>
      </c>
      <c r="D49" s="1">
        <v>-3.3862282465067201E-2</v>
      </c>
      <c r="E49" s="1"/>
      <c r="F49" s="1">
        <v>450</v>
      </c>
      <c r="G49" s="1">
        <v>0.916006343686672</v>
      </c>
      <c r="H49" s="1">
        <v>1.2903286155571001</v>
      </c>
      <c r="I49" s="1">
        <v>0.62113942730264204</v>
      </c>
      <c r="J49" s="1"/>
      <c r="K49" s="1">
        <v>47</v>
      </c>
      <c r="L49" s="1">
        <v>0.12504891187299699</v>
      </c>
      <c r="M49" s="1">
        <v>4.8215138465562246</v>
      </c>
      <c r="N49" s="1">
        <v>-10.864656746661229</v>
      </c>
      <c r="O49" s="1"/>
      <c r="P49" s="1">
        <v>450</v>
      </c>
      <c r="Q49" s="1">
        <v>0.57130957941648597</v>
      </c>
      <c r="R49" s="1">
        <v>0.82788589206973995</v>
      </c>
      <c r="S49" s="1">
        <v>1.55428056164517</v>
      </c>
      <c r="T49" s="1"/>
      <c r="U49" s="1">
        <v>47</v>
      </c>
      <c r="V49" s="1">
        <v>2.0924948941458701E-5</v>
      </c>
      <c r="W49" s="1">
        <v>5.1531156379588105E-6</v>
      </c>
      <c r="X49" s="1">
        <v>-3.3869228127903557E-2</v>
      </c>
      <c r="Y49" s="1"/>
      <c r="Z49" s="1">
        <v>490</v>
      </c>
      <c r="AA49" s="1">
        <v>0.16318931095987099</v>
      </c>
      <c r="AB49" s="1">
        <v>0.49091941066857497</v>
      </c>
      <c r="AC49" s="1">
        <v>3.0272282432717201</v>
      </c>
    </row>
    <row r="50" spans="1:29" ht="15" x14ac:dyDescent="0.25">
      <c r="A50" s="1">
        <v>48</v>
      </c>
      <c r="B50" s="1">
        <v>1.18639680836141E-5</v>
      </c>
      <c r="C50" s="1">
        <v>2.921869807667513E-6</v>
      </c>
      <c r="D50" s="1">
        <v>-3.4586496332402225E-2</v>
      </c>
      <c r="E50" s="1"/>
      <c r="F50" s="1">
        <v>460</v>
      </c>
      <c r="G50" s="1">
        <v>0.87899089931012098</v>
      </c>
      <c r="H50" s="1">
        <v>1.2167859289418801</v>
      </c>
      <c r="I50" s="1">
        <v>0.786090818580503</v>
      </c>
      <c r="J50" s="1"/>
      <c r="K50" s="1">
        <v>48</v>
      </c>
      <c r="L50" s="1">
        <v>1.79851451482804E-5</v>
      </c>
      <c r="M50" s="1">
        <v>4.4292658779041576E-6</v>
      </c>
      <c r="N50" s="1">
        <v>-3.4591000754965191E-2</v>
      </c>
      <c r="O50" s="1"/>
      <c r="P50" s="1">
        <v>460</v>
      </c>
      <c r="Q50" s="1">
        <v>0.50620201791744501</v>
      </c>
      <c r="R50" s="1">
        <v>0.79654321415058704</v>
      </c>
      <c r="S50" s="1">
        <v>1.73463629386269</v>
      </c>
      <c r="T50" s="1"/>
      <c r="U50" s="1">
        <v>48</v>
      </c>
      <c r="V50" s="1">
        <v>0.18779723556717001</v>
      </c>
      <c r="W50" s="1">
        <v>4.2721998008634037</v>
      </c>
      <c r="X50" s="1">
        <v>-7.867881621834977</v>
      </c>
      <c r="Y50" s="1"/>
      <c r="Z50" s="1">
        <v>500</v>
      </c>
      <c r="AA50" s="1">
        <v>0.14733128920654701</v>
      </c>
      <c r="AB50" s="1">
        <v>0.49048637786661797</v>
      </c>
      <c r="AC50" s="1">
        <v>3.2083629331078001</v>
      </c>
    </row>
    <row r="51" spans="1:29" ht="15" x14ac:dyDescent="0.25">
      <c r="A51" s="1">
        <v>49</v>
      </c>
      <c r="B51" s="1">
        <v>0.124720411569425</v>
      </c>
      <c r="C51" s="1">
        <v>4.6791008425300706</v>
      </c>
      <c r="D51" s="1">
        <v>-10.750804713938241</v>
      </c>
      <c r="E51" s="1"/>
      <c r="F51" s="1">
        <v>470</v>
      </c>
      <c r="G51" s="1">
        <v>0.83019680484299097</v>
      </c>
      <c r="H51" s="1">
        <v>1.15420642457491</v>
      </c>
      <c r="I51" s="1">
        <v>0.95514745730724004</v>
      </c>
      <c r="J51" s="1"/>
      <c r="K51" s="1">
        <v>49</v>
      </c>
      <c r="L51" s="1">
        <v>1.68377423870325E-6</v>
      </c>
      <c r="M51" s="1">
        <v>4.1482459179920236E-7</v>
      </c>
      <c r="N51" s="1">
        <v>-3.5312337693252843E-2</v>
      </c>
      <c r="O51" s="1"/>
      <c r="P51" s="1">
        <v>470</v>
      </c>
      <c r="Q51" s="1">
        <v>0.44729780955350901</v>
      </c>
      <c r="R51" s="1">
        <v>0.77061792760742098</v>
      </c>
      <c r="S51" s="1">
        <v>1.91672872846202</v>
      </c>
      <c r="T51" s="1"/>
      <c r="U51" s="1">
        <v>49</v>
      </c>
      <c r="V51" s="1">
        <v>1.48405380870908E-5</v>
      </c>
      <c r="W51" s="1">
        <v>3.6551127111656758E-6</v>
      </c>
      <c r="X51" s="1">
        <v>-3.530657691946338E-2</v>
      </c>
      <c r="Y51" s="1"/>
      <c r="Z51" s="1">
        <v>510</v>
      </c>
      <c r="AA51" s="1">
        <v>0.13359334405807999</v>
      </c>
      <c r="AB51" s="1">
        <v>0.49162796781037998</v>
      </c>
      <c r="AC51" s="1">
        <v>3.39279640782539</v>
      </c>
    </row>
    <row r="52" spans="1:29" ht="15" x14ac:dyDescent="0.25">
      <c r="A52" s="1">
        <v>50</v>
      </c>
      <c r="B52" s="1">
        <v>1.54705673212074E-5</v>
      </c>
      <c r="C52" s="1">
        <v>3.810490724460237E-6</v>
      </c>
      <c r="D52" s="1">
        <v>-3.6033063745164372E-2</v>
      </c>
      <c r="E52" s="1"/>
      <c r="F52" s="1">
        <v>480</v>
      </c>
      <c r="G52" s="1">
        <v>0.77297224953771304</v>
      </c>
      <c r="H52" s="1">
        <v>1.1009502267437401</v>
      </c>
      <c r="I52" s="1">
        <v>1.1271151367050201</v>
      </c>
      <c r="J52" s="1"/>
      <c r="K52" s="1">
        <v>50</v>
      </c>
      <c r="L52" s="1">
        <v>8.8426392890807906E-2</v>
      </c>
      <c r="M52" s="1">
        <v>40.800446050882286</v>
      </c>
      <c r="N52" s="1">
        <v>-8.3641474564524536</v>
      </c>
      <c r="O52" s="1"/>
      <c r="P52" s="1">
        <v>480</v>
      </c>
      <c r="Q52" s="1">
        <v>0.39508324307741699</v>
      </c>
      <c r="R52" s="1">
        <v>0.74938875056549803</v>
      </c>
      <c r="S52" s="1">
        <v>2.1004690433505502</v>
      </c>
      <c r="T52" s="1"/>
      <c r="U52" s="1">
        <v>50</v>
      </c>
      <c r="V52" s="1">
        <v>1.5665347310567201E-5</v>
      </c>
      <c r="W52" s="1">
        <v>3.8584345892694947E-6</v>
      </c>
      <c r="X52" s="1">
        <v>-3.6036424772849407E-2</v>
      </c>
      <c r="Y52" s="1"/>
      <c r="Z52" s="1">
        <v>530</v>
      </c>
      <c r="AA52" s="1">
        <v>0.111157655651402</v>
      </c>
      <c r="AB52" s="1">
        <v>0.49818562681784501</v>
      </c>
      <c r="AC52" s="1">
        <v>3.7731032225895902</v>
      </c>
    </row>
    <row r="53" spans="1:29" ht="15" x14ac:dyDescent="0.25">
      <c r="A53" s="1">
        <v>51</v>
      </c>
      <c r="B53" s="1">
        <v>1.6237093507620599E-5</v>
      </c>
      <c r="C53" s="1">
        <v>3.9993804231815573E-6</v>
      </c>
      <c r="D53" s="1">
        <v>-3.6752296006993715E-2</v>
      </c>
      <c r="E53" s="1"/>
      <c r="F53" s="1">
        <v>490</v>
      </c>
      <c r="G53" s="1">
        <v>0.71102139541035103</v>
      </c>
      <c r="H53" s="1">
        <v>1.05562423576895</v>
      </c>
      <c r="I53" s="1">
        <v>1.30133840466557</v>
      </c>
      <c r="J53" s="1"/>
      <c r="K53" s="1">
        <v>51</v>
      </c>
      <c r="L53" s="1">
        <v>5.9039280502215502E-6</v>
      </c>
      <c r="M53" s="1">
        <v>1.4541689139908583E-6</v>
      </c>
      <c r="N53" s="1">
        <v>-3.6772141745910564E-2</v>
      </c>
      <c r="O53" s="1"/>
      <c r="P53" s="1">
        <v>490</v>
      </c>
      <c r="Q53" s="1">
        <v>0.34939676298495298</v>
      </c>
      <c r="R53" s="1">
        <v>0.73220422271084595</v>
      </c>
      <c r="S53" s="1">
        <v>2.2858949513975002</v>
      </c>
      <c r="T53" s="1"/>
      <c r="U53" s="1">
        <v>51</v>
      </c>
      <c r="V53" s="1">
        <v>4.25450354956406E-2</v>
      </c>
      <c r="W53" s="1">
        <v>0.88986580055463627</v>
      </c>
      <c r="X53" s="1">
        <v>-8.8771974426667875</v>
      </c>
      <c r="Y53" s="1"/>
      <c r="Z53" s="1">
        <v>550</v>
      </c>
      <c r="AA53" s="1">
        <v>9.3827895738021305E-2</v>
      </c>
      <c r="AB53" s="1">
        <v>0.51013741340197705</v>
      </c>
      <c r="AC53" s="1">
        <v>4.1715652806738204</v>
      </c>
    </row>
    <row r="54" spans="1:29" ht="15" x14ac:dyDescent="0.25">
      <c r="A54" s="1">
        <v>52</v>
      </c>
      <c r="B54" s="1">
        <v>1.09820137138561E-5</v>
      </c>
      <c r="C54" s="1">
        <v>2.705128228614697E-6</v>
      </c>
      <c r="D54" s="1">
        <v>-3.7480723837708972E-2</v>
      </c>
      <c r="E54" s="1"/>
      <c r="F54" s="1">
        <v>500</v>
      </c>
      <c r="G54" s="1">
        <v>0.64776171052528797</v>
      </c>
      <c r="H54" s="1">
        <v>1.0171101743641</v>
      </c>
      <c r="I54" s="1">
        <v>1.47750887562321</v>
      </c>
      <c r="J54" s="1"/>
      <c r="K54" s="1">
        <v>52</v>
      </c>
      <c r="L54" s="1">
        <v>0.20606422869048999</v>
      </c>
      <c r="M54" s="1">
        <v>1.563853632000469</v>
      </c>
      <c r="N54" s="1">
        <v>-4.834933023911506</v>
      </c>
      <c r="O54" s="1"/>
      <c r="P54" s="1">
        <v>500</v>
      </c>
      <c r="Q54" s="1">
        <v>0.309710570826843</v>
      </c>
      <c r="R54" s="1">
        <v>0.71848410092444204</v>
      </c>
      <c r="S54" s="1">
        <v>2.4731697259755698</v>
      </c>
      <c r="T54" s="1"/>
      <c r="U54" s="1">
        <v>52</v>
      </c>
      <c r="V54" s="1">
        <v>0.20590915230444001</v>
      </c>
      <c r="W54" s="1">
        <v>11.435897417739303</v>
      </c>
      <c r="X54" s="1">
        <v>-8.0202337518129081</v>
      </c>
      <c r="Y54" s="1"/>
      <c r="Z54" s="1">
        <v>570</v>
      </c>
      <c r="AA54" s="1">
        <v>8.0245624686388101E-2</v>
      </c>
      <c r="AB54" s="1">
        <v>0.52757794723422702</v>
      </c>
      <c r="AC54" s="1">
        <v>4.59184871215413</v>
      </c>
    </row>
    <row r="55" spans="1:29" ht="15" x14ac:dyDescent="0.25">
      <c r="A55" s="1">
        <v>53</v>
      </c>
      <c r="B55" s="1">
        <v>6.0860925465262602E-2</v>
      </c>
      <c r="C55" s="1">
        <v>0.66011077976757071</v>
      </c>
      <c r="D55" s="1">
        <v>-6.323225663599831</v>
      </c>
      <c r="E55" s="1"/>
      <c r="F55" s="1">
        <v>510</v>
      </c>
      <c r="G55" s="1">
        <v>0.58594184088152301</v>
      </c>
      <c r="H55" s="1">
        <v>0.984536932988613</v>
      </c>
      <c r="I55" s="1">
        <v>1.6555136227660501</v>
      </c>
      <c r="J55" s="1"/>
      <c r="K55" s="1">
        <v>53</v>
      </c>
      <c r="L55" s="1">
        <v>1.8209766865728801E-5</v>
      </c>
      <c r="M55" s="1">
        <v>4.4858743406693502E-6</v>
      </c>
      <c r="N55" s="1">
        <v>-3.8203130403462897E-2</v>
      </c>
      <c r="O55" s="1"/>
      <c r="P55" s="1">
        <v>510</v>
      </c>
      <c r="Q55" s="1">
        <v>0.27534205765348901</v>
      </c>
      <c r="R55" s="1">
        <v>0.70773620489825295</v>
      </c>
      <c r="S55" s="1">
        <v>2.66257220135551</v>
      </c>
      <c r="T55" s="1"/>
      <c r="U55" s="1">
        <v>53</v>
      </c>
      <c r="V55" s="1">
        <v>0.12527429846924901</v>
      </c>
      <c r="W55" s="1">
        <v>4.8571526534551124</v>
      </c>
      <c r="X55" s="1">
        <v>-10.884498409928693</v>
      </c>
      <c r="Y55" s="1"/>
      <c r="Z55" s="1">
        <v>590</v>
      </c>
      <c r="AA55" s="1">
        <v>6.9454827539827194E-2</v>
      </c>
      <c r="AB55" s="1">
        <v>0.55078292498523596</v>
      </c>
      <c r="AC55" s="1">
        <v>5.0378875609843696</v>
      </c>
    </row>
    <row r="56" spans="1:29" ht="15" x14ac:dyDescent="0.25">
      <c r="A56" s="1">
        <v>54</v>
      </c>
      <c r="B56" s="1">
        <v>8.8770345126887307E-6</v>
      </c>
      <c r="C56" s="1">
        <v>2.1868995281649094E-6</v>
      </c>
      <c r="D56" s="1">
        <v>-3.8919096152102976E-2</v>
      </c>
      <c r="E56" s="1"/>
      <c r="F56" s="1">
        <v>520</v>
      </c>
      <c r="G56" s="1">
        <v>0.52750563421672503</v>
      </c>
      <c r="H56" s="1">
        <v>0.95721947202442803</v>
      </c>
      <c r="I56" s="1">
        <v>1.8353371388333799</v>
      </c>
      <c r="J56" s="1"/>
      <c r="K56" s="1">
        <v>54</v>
      </c>
      <c r="L56" s="1">
        <v>1.13319046153714E-2</v>
      </c>
      <c r="M56" s="1">
        <v>0.21435965136223037</v>
      </c>
      <c r="N56" s="1">
        <v>-8.5446527714829585</v>
      </c>
      <c r="O56" s="1"/>
      <c r="P56" s="1">
        <v>520</v>
      </c>
      <c r="Q56" s="1">
        <v>0.24559009227891701</v>
      </c>
      <c r="R56" s="1">
        <v>0.69957515824915495</v>
      </c>
      <c r="S56" s="1">
        <v>2.8544712036870501</v>
      </c>
      <c r="T56" s="1"/>
      <c r="U56" s="1">
        <v>54</v>
      </c>
      <c r="V56" s="1">
        <v>0.24327645831005901</v>
      </c>
      <c r="W56" s="1">
        <v>3.3168362845019095</v>
      </c>
      <c r="X56" s="1">
        <v>-5.929693047309355</v>
      </c>
      <c r="Y56" s="1"/>
      <c r="Z56" s="1">
        <v>610</v>
      </c>
      <c r="AA56" s="1">
        <v>6.0751828686130799E-2</v>
      </c>
      <c r="AB56" s="1">
        <v>0.58007654544833398</v>
      </c>
      <c r="AC56" s="1">
        <v>5.5142454284549096</v>
      </c>
    </row>
    <row r="57" spans="1:29" ht="15" x14ac:dyDescent="0.25">
      <c r="A57" s="1">
        <v>55</v>
      </c>
      <c r="B57" s="1">
        <v>3.90931245939177E-2</v>
      </c>
      <c r="C57" s="1">
        <v>0.44815701564671739</v>
      </c>
      <c r="D57" s="1">
        <v>-6.5624557395531307</v>
      </c>
      <c r="E57" s="1"/>
      <c r="F57" s="1">
        <v>530</v>
      </c>
      <c r="G57" s="1">
        <v>0.473627879256864</v>
      </c>
      <c r="H57" s="1">
        <v>0.93459283671923599</v>
      </c>
      <c r="I57" s="1">
        <v>2.0170159365485798</v>
      </c>
      <c r="J57" s="1"/>
      <c r="K57" s="1">
        <v>55</v>
      </c>
      <c r="L57" s="1">
        <v>1.44443537378747E-5</v>
      </c>
      <c r="M57" s="1">
        <v>3.5587069235160262E-6</v>
      </c>
      <c r="N57" s="1">
        <v>-3.9647899735570466E-2</v>
      </c>
      <c r="O57" s="1"/>
      <c r="P57" s="1">
        <v>530</v>
      </c>
      <c r="Q57" s="1">
        <v>0.21980748780939099</v>
      </c>
      <c r="R57" s="1">
        <v>0.69372872677790998</v>
      </c>
      <c r="S57" s="1">
        <v>3.0492879612472898</v>
      </c>
      <c r="T57" s="1"/>
      <c r="U57" s="1">
        <v>55</v>
      </c>
      <c r="V57" s="1">
        <v>0.18281124840039201</v>
      </c>
      <c r="W57" s="1">
        <v>9.9762339104423496</v>
      </c>
      <c r="X57" s="1">
        <v>-9.728514680777133</v>
      </c>
      <c r="Y57" s="1"/>
      <c r="Z57" s="1">
        <v>630</v>
      </c>
      <c r="AA57" s="1">
        <v>5.3627450452297797E-2</v>
      </c>
      <c r="AB57" s="1">
        <v>0.61599859198065998</v>
      </c>
      <c r="AC57" s="1">
        <v>6.02645226988556</v>
      </c>
    </row>
    <row r="58" spans="1:29" ht="15" x14ac:dyDescent="0.25">
      <c r="A58" s="1">
        <v>56</v>
      </c>
      <c r="B58" s="1">
        <v>8.4695148905300499E-7</v>
      </c>
      <c r="C58" s="1">
        <v>2.086988406794779E-7</v>
      </c>
      <c r="D58" s="1">
        <v>-4.0369100665193142E-2</v>
      </c>
      <c r="E58" s="1"/>
      <c r="F58" s="1">
        <v>540</v>
      </c>
      <c r="G58" s="1">
        <v>0.42484623276675598</v>
      </c>
      <c r="H58" s="1">
        <v>0.91616222629857802</v>
      </c>
      <c r="I58" s="1">
        <v>2.2006305409362801</v>
      </c>
      <c r="J58" s="1"/>
      <c r="K58" s="1">
        <v>56</v>
      </c>
      <c r="L58" s="1">
        <v>5.8643712080165597E-2</v>
      </c>
      <c r="M58" s="1">
        <v>0.71554285851197974</v>
      </c>
      <c r="N58" s="1">
        <v>-6.7180176371389413</v>
      </c>
      <c r="O58" s="1"/>
      <c r="P58" s="1">
        <v>550</v>
      </c>
      <c r="Q58" s="1">
        <v>0.17796476354757901</v>
      </c>
      <c r="R58" s="1">
        <v>0.68836511525283695</v>
      </c>
      <c r="S58" s="1">
        <v>3.4494147909127801</v>
      </c>
      <c r="T58" s="1"/>
      <c r="U58" s="1">
        <v>56</v>
      </c>
      <c r="V58" s="1">
        <v>1.5610465466941999E-5</v>
      </c>
      <c r="W58" s="1">
        <v>3.84632818372045E-6</v>
      </c>
      <c r="X58" s="1">
        <v>-4.0370018147373454E-2</v>
      </c>
      <c r="Y58" s="1"/>
      <c r="Z58" s="1">
        <v>650</v>
      </c>
      <c r="AA58" s="1">
        <v>4.7727962145500701E-2</v>
      </c>
      <c r="AB58" s="1">
        <v>0.65953931014213596</v>
      </c>
      <c r="AC58" s="1">
        <v>6.5811407217064701</v>
      </c>
    </row>
    <row r="59" spans="1:29" ht="15" x14ac:dyDescent="0.25">
      <c r="A59" s="1">
        <v>57</v>
      </c>
      <c r="B59" s="1">
        <v>2.6733454169480801E-5</v>
      </c>
      <c r="C59" s="1">
        <v>6.5871706182451781E-6</v>
      </c>
      <c r="D59" s="1">
        <v>-4.1081919772687693E-2</v>
      </c>
      <c r="E59" s="1"/>
      <c r="F59" s="1">
        <v>550</v>
      </c>
      <c r="G59" s="1">
        <v>0.38122983088023199</v>
      </c>
      <c r="H59" s="1">
        <v>0.90147631885459301</v>
      </c>
      <c r="I59" s="1">
        <v>2.3863153698470101</v>
      </c>
      <c r="J59" s="1"/>
      <c r="K59" s="1">
        <v>57</v>
      </c>
      <c r="L59" s="1">
        <v>1.19102909329483E-5</v>
      </c>
      <c r="M59" s="1">
        <v>2.9348243538498192E-6</v>
      </c>
      <c r="N59" s="1">
        <v>-4.1078710890288861E-2</v>
      </c>
      <c r="O59" s="1"/>
      <c r="P59" s="1">
        <v>570</v>
      </c>
      <c r="Q59" s="1">
        <v>0.14618889148445199</v>
      </c>
      <c r="R59" s="1">
        <v>0.69098348896591999</v>
      </c>
      <c r="S59" s="1">
        <v>3.8663378036579399</v>
      </c>
      <c r="T59" s="1"/>
      <c r="U59" s="1">
        <v>57</v>
      </c>
      <c r="V59" s="1">
        <v>8.8409874691478804E-2</v>
      </c>
      <c r="W59" s="1">
        <v>1.1510067894345251</v>
      </c>
      <c r="X59" s="1">
        <v>-6.8322172619047619</v>
      </c>
      <c r="Y59" s="1"/>
      <c r="Z59" s="1"/>
      <c r="AA59" s="1"/>
      <c r="AB59" s="1"/>
      <c r="AC59" s="1"/>
    </row>
    <row r="60" spans="1:29" ht="15" x14ac:dyDescent="0.25">
      <c r="A60" s="1">
        <v>58</v>
      </c>
      <c r="B60" s="1">
        <v>1.4380711910067001E-5</v>
      </c>
      <c r="C60" s="1">
        <v>3.5436351211542905E-6</v>
      </c>
      <c r="D60" s="1">
        <v>-4.1818565754087017E-2</v>
      </c>
      <c r="E60" s="1"/>
      <c r="F60" s="1">
        <v>560</v>
      </c>
      <c r="G60" s="1">
        <v>0.3425432225826</v>
      </c>
      <c r="H60" s="1">
        <v>0.89012080102263802</v>
      </c>
      <c r="I60" s="1">
        <v>2.57427148044049</v>
      </c>
      <c r="J60" s="1"/>
      <c r="K60" s="1">
        <v>58</v>
      </c>
      <c r="L60" s="1">
        <v>7.6626823896190494E-2</v>
      </c>
      <c r="M60" s="1">
        <v>3.1166560205538554</v>
      </c>
      <c r="N60" s="1">
        <v>-11.969010369455523</v>
      </c>
      <c r="O60" s="1"/>
      <c r="P60" s="1">
        <v>590</v>
      </c>
      <c r="Q60" s="1">
        <v>0.121816909279924</v>
      </c>
      <c r="R60" s="1">
        <v>0.70134685684482001</v>
      </c>
      <c r="S60" s="1">
        <v>4.3033912697145196</v>
      </c>
      <c r="T60" s="1"/>
      <c r="U60" s="1">
        <v>58</v>
      </c>
      <c r="V60" s="1">
        <v>8.4378061656620301E-6</v>
      </c>
      <c r="W60" s="1">
        <v>2.0792174659775659E-6</v>
      </c>
      <c r="X60" s="1">
        <v>-4.1803212911575058E-2</v>
      </c>
      <c r="Y60" s="1"/>
      <c r="Z60" s="1"/>
      <c r="AA60" s="1"/>
      <c r="AB60" s="1"/>
      <c r="AC60" s="1"/>
    </row>
    <row r="61" spans="1:29" ht="15" x14ac:dyDescent="0.25">
      <c r="A61" s="1">
        <v>59</v>
      </c>
      <c r="B61" s="1">
        <v>3.6429946054571498E-2</v>
      </c>
      <c r="C61" s="1">
        <v>0.73664933781650477</v>
      </c>
      <c r="D61" s="1">
        <v>-8.7533201236554277</v>
      </c>
      <c r="E61" s="1"/>
      <c r="F61" s="1">
        <v>580</v>
      </c>
      <c r="G61" s="1">
        <v>0.27827385859023002</v>
      </c>
      <c r="H61" s="1">
        <v>0.87597582698575105</v>
      </c>
      <c r="I61" s="1">
        <v>2.9581695105948498</v>
      </c>
      <c r="J61" s="1"/>
      <c r="K61" s="1">
        <v>59</v>
      </c>
      <c r="L61" s="1">
        <v>4.4407427095549704E-6</v>
      </c>
      <c r="M61" s="1">
        <v>1.0942953017625599E-6</v>
      </c>
      <c r="N61" s="1">
        <v>-4.2527853246757556E-2</v>
      </c>
      <c r="O61" s="1"/>
      <c r="P61" s="1">
        <v>610</v>
      </c>
      <c r="Q61" s="1">
        <v>0.102881674719262</v>
      </c>
      <c r="R61" s="1">
        <v>0.71930186405905905</v>
      </c>
      <c r="S61" s="1">
        <v>4.7642248941968202</v>
      </c>
      <c r="T61" s="1"/>
      <c r="U61" s="1">
        <v>59</v>
      </c>
      <c r="V61" s="1">
        <v>8.5688629885005696E-6</v>
      </c>
      <c r="W61" s="1">
        <v>2.1115946859222168E-6</v>
      </c>
      <c r="X61" s="1">
        <v>-4.2528701571989361E-2</v>
      </c>
      <c r="Y61" s="1"/>
      <c r="Z61" s="1"/>
      <c r="AA61" s="1"/>
      <c r="AB61" s="1"/>
      <c r="AC61" s="1"/>
    </row>
    <row r="62" spans="1:29" ht="15" x14ac:dyDescent="0.25">
      <c r="A62" s="1">
        <v>60</v>
      </c>
      <c r="B62" s="1">
        <v>8.9950354694723294E-6</v>
      </c>
      <c r="C62" s="1">
        <v>2.216737391415903E-6</v>
      </c>
      <c r="D62" s="1">
        <v>-4.3252322994801064E-2</v>
      </c>
      <c r="E62" s="1"/>
      <c r="F62" s="1">
        <v>600</v>
      </c>
      <c r="G62" s="1">
        <v>0.228338640062791</v>
      </c>
      <c r="H62" s="1">
        <v>0.87151458943539895</v>
      </c>
      <c r="I62" s="1">
        <v>3.35531529195588</v>
      </c>
      <c r="J62" s="1"/>
      <c r="K62" s="1">
        <v>60</v>
      </c>
      <c r="L62" s="1">
        <v>7.4371573708376104E-6</v>
      </c>
      <c r="M62" s="1">
        <v>1.8329724679812015E-6</v>
      </c>
      <c r="N62" s="1">
        <v>-4.3251991041449597E-2</v>
      </c>
      <c r="O62" s="1"/>
      <c r="P62" s="1">
        <v>630</v>
      </c>
      <c r="Q62" s="1">
        <v>8.7944301390049204E-2</v>
      </c>
      <c r="R62" s="1">
        <v>0.74480311860526105</v>
      </c>
      <c r="S62" s="1">
        <v>5.2532022421397597</v>
      </c>
      <c r="T62" s="1"/>
      <c r="U62" s="1">
        <v>60</v>
      </c>
      <c r="V62" s="1">
        <v>1.20894076297562E-5</v>
      </c>
      <c r="W62" s="1">
        <v>2.9794474132133915E-6</v>
      </c>
      <c r="X62" s="1">
        <v>-4.3250026984119165E-2</v>
      </c>
      <c r="Y62" s="1"/>
      <c r="Z62" s="1"/>
      <c r="AA62" s="1"/>
      <c r="AB62" s="1"/>
      <c r="AC62" s="1"/>
    </row>
    <row r="63" spans="1:29" ht="15" x14ac:dyDescent="0.25">
      <c r="A63" s="1">
        <v>61</v>
      </c>
      <c r="B63" s="1">
        <v>1.7035799086184699E-5</v>
      </c>
      <c r="C63" s="1">
        <v>4.1987289284446703E-6</v>
      </c>
      <c r="D63" s="1">
        <v>-4.3966234782078076E-2</v>
      </c>
      <c r="E63" s="1"/>
      <c r="F63" s="1">
        <v>620</v>
      </c>
      <c r="G63" s="1">
        <v>0.18939117490946999</v>
      </c>
      <c r="H63" s="1">
        <v>0.87566637165851602</v>
      </c>
      <c r="I63" s="1">
        <v>3.7693684334785398</v>
      </c>
      <c r="J63" s="1"/>
      <c r="K63" s="1">
        <v>61</v>
      </c>
      <c r="L63" s="1">
        <v>6.7686733507525104E-2</v>
      </c>
      <c r="M63" s="1">
        <v>4.5535135949208367</v>
      </c>
      <c r="N63" s="1">
        <v>-15.300176711309524</v>
      </c>
      <c r="O63" s="1"/>
      <c r="P63" s="1">
        <v>650</v>
      </c>
      <c r="Q63" s="1">
        <v>7.5981975538577606E-2</v>
      </c>
      <c r="R63" s="1">
        <v>0.77815759360565695</v>
      </c>
      <c r="S63" s="1">
        <v>5.7756290398327703</v>
      </c>
      <c r="T63" s="1"/>
      <c r="U63" s="1">
        <v>61</v>
      </c>
      <c r="V63" s="1">
        <v>1.81393805032126E-6</v>
      </c>
      <c r="W63" s="1">
        <v>4.4713888359219E-7</v>
      </c>
      <c r="X63" s="1">
        <v>-4.3969918542188298E-2</v>
      </c>
      <c r="Y63" s="1"/>
      <c r="Z63" s="1"/>
      <c r="AA63" s="1"/>
      <c r="AB63" s="1"/>
      <c r="AC63" s="1"/>
    </row>
    <row r="64" spans="1:29" ht="15" x14ac:dyDescent="0.25">
      <c r="A64" s="1">
        <v>62</v>
      </c>
      <c r="B64" s="1">
        <v>1.2780480194875101E-2</v>
      </c>
      <c r="C64" s="1">
        <v>0.52127413050057048</v>
      </c>
      <c r="D64" s="1">
        <v>-12.579870632025019</v>
      </c>
      <c r="E64" s="1"/>
      <c r="F64" s="1">
        <v>640</v>
      </c>
      <c r="G64" s="1">
        <v>0.15883541052272401</v>
      </c>
      <c r="H64" s="1">
        <v>0.88829784963750702</v>
      </c>
      <c r="I64" s="1">
        <v>4.2041587074221196</v>
      </c>
      <c r="J64" s="1"/>
      <c r="K64" s="1">
        <v>62</v>
      </c>
      <c r="L64" s="1">
        <v>8.5152072557083108E-3</v>
      </c>
      <c r="M64" s="1">
        <v>0.17525418184504932</v>
      </c>
      <c r="N64" s="1">
        <v>-8.9249875126525993</v>
      </c>
      <c r="O64" s="1"/>
      <c r="P64" s="1"/>
      <c r="Q64" s="1"/>
      <c r="R64" s="1"/>
      <c r="S64" s="1"/>
      <c r="T64" s="1"/>
      <c r="U64" s="1">
        <v>62</v>
      </c>
      <c r="V64" s="1">
        <v>2.5230434113621099E-5</v>
      </c>
      <c r="W64" s="1">
        <v>6.2188845427681173E-6</v>
      </c>
      <c r="X64" s="1">
        <v>-4.4697260608816056E-2</v>
      </c>
      <c r="Y64" s="1"/>
      <c r="Z64" s="1"/>
      <c r="AA64" s="1"/>
      <c r="AB64" s="1"/>
      <c r="AC64" s="1"/>
    </row>
    <row r="65" spans="1:29" ht="15" x14ac:dyDescent="0.25">
      <c r="A65" s="1">
        <v>63</v>
      </c>
      <c r="B65" s="1">
        <v>0.109295839642908</v>
      </c>
      <c r="C65" s="1">
        <v>17.852140836505924</v>
      </c>
      <c r="D65" s="1">
        <v>-16.971431120830314</v>
      </c>
      <c r="E65" s="1"/>
      <c r="F65" s="1">
        <v>660</v>
      </c>
      <c r="G65" s="1">
        <v>0.134702730091943</v>
      </c>
      <c r="H65" s="1">
        <v>0.90973781814329202</v>
      </c>
      <c r="I65" s="1">
        <v>4.6635774402640697</v>
      </c>
      <c r="J65" s="1"/>
      <c r="K65" s="1">
        <v>63</v>
      </c>
      <c r="L65" s="1">
        <v>4.5847584485464797E-2</v>
      </c>
      <c r="M65" s="1">
        <v>1.1328043855847378</v>
      </c>
      <c r="N65" s="1">
        <v>-9.631177696133987</v>
      </c>
      <c r="O65" s="1"/>
      <c r="P65" s="1"/>
      <c r="Q65" s="1"/>
      <c r="R65" s="1"/>
      <c r="S65" s="1"/>
      <c r="T65" s="1"/>
      <c r="U65" s="1">
        <v>63</v>
      </c>
      <c r="V65" s="1">
        <v>6.2289262645999897E-2</v>
      </c>
      <c r="W65" s="1">
        <v>2.2989706731459245</v>
      </c>
      <c r="X65" s="1">
        <v>-11.59639406008279</v>
      </c>
      <c r="Y65" s="1"/>
      <c r="Z65" s="1"/>
      <c r="AA65" s="1"/>
      <c r="AB65" s="1"/>
      <c r="AC65" s="1"/>
    </row>
    <row r="66" spans="1:29" ht="15" x14ac:dyDescent="0.25">
      <c r="A66" s="1">
        <v>64</v>
      </c>
      <c r="B66" s="1">
        <v>1.71435834328548E-6</v>
      </c>
      <c r="C66" s="1">
        <v>4.2266331492399325E-7</v>
      </c>
      <c r="D66" s="1">
        <v>-4.613501051067586E-2</v>
      </c>
      <c r="E66" s="1"/>
      <c r="F66" s="1">
        <v>680</v>
      </c>
      <c r="G66" s="1">
        <v>0.115480400168834</v>
      </c>
      <c r="H66" s="1">
        <v>0.94045768455726098</v>
      </c>
      <c r="I66" s="1">
        <v>5.1518618430205603</v>
      </c>
      <c r="J66" s="1"/>
      <c r="K66" s="1">
        <v>64</v>
      </c>
      <c r="L66" s="1">
        <v>8.2214893639687097E-6</v>
      </c>
      <c r="M66" s="1">
        <v>2.0265419951038776E-6</v>
      </c>
      <c r="N66" s="1">
        <v>-4.6141497432422046E-2</v>
      </c>
      <c r="O66" s="1"/>
      <c r="P66" s="1"/>
      <c r="Q66" s="1"/>
      <c r="R66" s="1"/>
      <c r="S66" s="1"/>
      <c r="T66" s="1"/>
      <c r="U66" s="1">
        <v>64</v>
      </c>
      <c r="V66" s="1">
        <v>9.6116705967039806E-3</v>
      </c>
      <c r="W66" s="1">
        <v>0.15190154940775974</v>
      </c>
      <c r="X66" s="1">
        <v>-7.8042964737052936</v>
      </c>
      <c r="Y66" s="1"/>
      <c r="Z66" s="1"/>
      <c r="AA66" s="1"/>
      <c r="AB66" s="1"/>
      <c r="AC66" s="1"/>
    </row>
    <row r="67" spans="1:29" ht="15" x14ac:dyDescent="0.25">
      <c r="A67" s="1">
        <v>65</v>
      </c>
      <c r="B67" s="1">
        <v>1.6951836348660199E-2</v>
      </c>
      <c r="C67" s="1">
        <v>0.35135027115720091</v>
      </c>
      <c r="D67" s="1">
        <v>-8.9323589425459264</v>
      </c>
      <c r="E67" s="1"/>
      <c r="F67" s="1">
        <v>700</v>
      </c>
      <c r="G67" s="1">
        <v>0.10000573836325199</v>
      </c>
      <c r="H67" s="1">
        <v>0.98103988130229003</v>
      </c>
      <c r="I67" s="1">
        <v>5.6739907281695903</v>
      </c>
      <c r="J67" s="1"/>
      <c r="K67" s="1">
        <v>65</v>
      </c>
      <c r="L67" s="1">
        <v>2.7620360029459098E-2</v>
      </c>
      <c r="M67" s="1">
        <v>0.72529977895742814</v>
      </c>
      <c r="N67" s="1">
        <v>-10.021222589210177</v>
      </c>
      <c r="O67" s="1"/>
      <c r="P67" s="1"/>
      <c r="Q67" s="1"/>
      <c r="R67" s="1"/>
      <c r="S67" s="1"/>
      <c r="T67" s="1"/>
      <c r="U67" s="1">
        <v>65</v>
      </c>
      <c r="V67" s="1">
        <v>4.3759158244693598E-2</v>
      </c>
      <c r="W67" s="1">
        <v>0.90251558380827646</v>
      </c>
      <c r="X67" s="1">
        <v>-8.8097020315899197</v>
      </c>
      <c r="Y67" s="1"/>
      <c r="Z67" s="1"/>
      <c r="AA67" s="1"/>
      <c r="AB67" s="1"/>
      <c r="AC67" s="1"/>
    </row>
    <row r="68" spans="1:29" ht="15" x14ac:dyDescent="0.25">
      <c r="A68" s="1">
        <v>66</v>
      </c>
      <c r="B68" s="1">
        <v>1.4945413296029501E-2</v>
      </c>
      <c r="C68" s="1">
        <v>0.46312700529331402</v>
      </c>
      <c r="D68" s="1">
        <v>-10.948098901679961</v>
      </c>
      <c r="E68" s="1"/>
      <c r="F68" s="1"/>
      <c r="G68" s="1"/>
      <c r="H68" s="1"/>
      <c r="I68" s="1"/>
      <c r="J68" s="1"/>
      <c r="K68" s="1">
        <v>66</v>
      </c>
      <c r="L68" s="1">
        <v>7.3995602999765403E-2</v>
      </c>
      <c r="M68" s="1">
        <v>4.9001918070726127</v>
      </c>
      <c r="N68" s="1">
        <v>-15.033334608034204</v>
      </c>
      <c r="O68" s="1"/>
      <c r="P68" s="1"/>
      <c r="Q68" s="1"/>
      <c r="R68" s="1"/>
      <c r="S68" s="1"/>
      <c r="T68" s="1"/>
      <c r="U68" s="1">
        <v>66</v>
      </c>
      <c r="V68" s="1">
        <v>5.3480943864137299E-2</v>
      </c>
      <c r="W68" s="1">
        <v>3.2191871161734107</v>
      </c>
      <c r="X68" s="1">
        <v>-14.806346971688422</v>
      </c>
      <c r="Y68" s="1"/>
      <c r="Z68" s="1"/>
      <c r="AA68" s="1"/>
      <c r="AB68" s="1"/>
      <c r="AC68" s="1"/>
    </row>
    <row r="69" spans="1:29" ht="15" x14ac:dyDescent="0.25">
      <c r="A69" s="1">
        <v>67</v>
      </c>
      <c r="B69" s="1">
        <v>2.0972231218339001E-2</v>
      </c>
      <c r="C69" s="1">
        <v>0.42645545463386753</v>
      </c>
      <c r="D69" s="1">
        <v>-8.8338965622733863</v>
      </c>
      <c r="E69" s="1"/>
      <c r="F69" s="1"/>
      <c r="G69" s="1"/>
      <c r="H69" s="1"/>
      <c r="I69" s="1"/>
      <c r="J69" s="1"/>
      <c r="K69" s="1">
        <v>67</v>
      </c>
      <c r="L69" s="1">
        <v>7.3834973575159796E-6</v>
      </c>
      <c r="M69" s="1">
        <v>1.8202994628418806E-6</v>
      </c>
      <c r="N69" s="1">
        <v>-4.830855345823979E-2</v>
      </c>
      <c r="O69" s="1"/>
      <c r="P69" s="1"/>
      <c r="Q69" s="1"/>
      <c r="R69" s="1"/>
      <c r="S69" s="1"/>
      <c r="T69" s="1"/>
      <c r="U69" s="1">
        <v>67</v>
      </c>
      <c r="V69" s="1">
        <v>9.6443683226815402E-2</v>
      </c>
      <c r="W69" s="1">
        <v>2.7027420586135849</v>
      </c>
      <c r="X69" s="1">
        <v>-9.8335665563814363</v>
      </c>
      <c r="Y69" s="1"/>
      <c r="Z69" s="1"/>
      <c r="AA69" s="1"/>
      <c r="AB69" s="1"/>
      <c r="AC69" s="1"/>
    </row>
    <row r="70" spans="1:29" ht="15" x14ac:dyDescent="0.25">
      <c r="A70" s="1">
        <v>68</v>
      </c>
      <c r="B70" s="1">
        <v>0.11379481283884001</v>
      </c>
      <c r="C70" s="1">
        <v>2.9797103619961569</v>
      </c>
      <c r="D70" s="1">
        <v>-9.345707846114335</v>
      </c>
      <c r="E70" s="1"/>
      <c r="F70" s="1"/>
      <c r="G70" s="1"/>
      <c r="H70" s="1"/>
      <c r="I70" s="1"/>
      <c r="J70" s="1"/>
      <c r="K70" s="1">
        <v>68</v>
      </c>
      <c r="L70" s="1">
        <v>3.7524613171017199E-2</v>
      </c>
      <c r="M70" s="1">
        <v>1.1085443494398866</v>
      </c>
      <c r="N70" s="1">
        <v>-10.577579947350133</v>
      </c>
      <c r="O70" s="1"/>
      <c r="P70" s="1"/>
      <c r="Q70" s="1"/>
      <c r="R70" s="1"/>
      <c r="S70" s="1"/>
      <c r="T70" s="1"/>
      <c r="U70" s="1">
        <v>68</v>
      </c>
      <c r="V70" s="1">
        <v>6.2682059712997507E-2</v>
      </c>
      <c r="W70" s="1">
        <v>0.97881070939936199</v>
      </c>
      <c r="X70" s="1">
        <v>-7.5896946808149144</v>
      </c>
      <c r="Y70" s="1"/>
      <c r="Z70" s="1"/>
      <c r="AA70" s="1"/>
      <c r="AB70" s="1"/>
      <c r="AC70" s="1"/>
    </row>
    <row r="71" spans="1:29" ht="15" x14ac:dyDescent="0.25">
      <c r="A71" s="1">
        <v>69</v>
      </c>
      <c r="B71" s="1">
        <v>2.6600861593450999E-6</v>
      </c>
      <c r="C71" s="1">
        <v>6.5615553078384588E-7</v>
      </c>
      <c r="D71" s="1">
        <v>-4.9758539529477161E-2</v>
      </c>
      <c r="E71" s="1"/>
      <c r="F71" s="1"/>
      <c r="G71" s="1"/>
      <c r="H71" s="1"/>
      <c r="I71" s="1"/>
      <c r="J71" s="1"/>
      <c r="K71" s="1">
        <v>69</v>
      </c>
      <c r="L71" s="1">
        <v>1.8742395073934001E-5</v>
      </c>
      <c r="M71" s="1">
        <v>4.6218306651027799E-6</v>
      </c>
      <c r="N71" s="1">
        <v>-4.9752066439120862E-2</v>
      </c>
      <c r="O71" s="1"/>
      <c r="P71" s="1"/>
      <c r="Q71" s="1"/>
      <c r="R71" s="1"/>
      <c r="S71" s="1"/>
      <c r="T71" s="1"/>
      <c r="U71" s="1">
        <v>69</v>
      </c>
      <c r="V71" s="1">
        <v>1.8790880389918399E-5</v>
      </c>
      <c r="W71" s="1">
        <v>4.6340054509351219E-6</v>
      </c>
      <c r="X71" s="1">
        <v>-4.9756902815035288E-2</v>
      </c>
      <c r="Y71" s="1"/>
      <c r="Z71" s="1"/>
      <c r="AA71" s="1"/>
      <c r="AB71" s="1"/>
      <c r="AC71" s="1"/>
    </row>
    <row r="72" spans="1:29" ht="15" x14ac:dyDescent="0.25">
      <c r="A72" s="1">
        <v>70</v>
      </c>
      <c r="B72" s="1">
        <v>4.3627889655506603E-2</v>
      </c>
      <c r="C72" s="1">
        <v>0.88346234663459988</v>
      </c>
      <c r="D72" s="1">
        <v>-8.7297110111493836</v>
      </c>
      <c r="E72" s="1"/>
      <c r="F72" s="1"/>
      <c r="G72" s="1"/>
      <c r="H72" s="1"/>
      <c r="I72" s="1"/>
      <c r="J72" s="1"/>
      <c r="K72" s="1">
        <v>70</v>
      </c>
      <c r="L72" s="1">
        <v>8.6944186072014408E-3</v>
      </c>
      <c r="M72" s="1">
        <v>0.35241174732454439</v>
      </c>
      <c r="N72" s="1">
        <v>-12.559247624335267</v>
      </c>
      <c r="O72" s="1"/>
      <c r="P72" s="1"/>
      <c r="Q72" s="1"/>
      <c r="R72" s="1"/>
      <c r="S72" s="1"/>
      <c r="T72" s="1"/>
      <c r="U72" s="1">
        <v>70</v>
      </c>
      <c r="V72" s="1">
        <v>2.9016145197679998E-5</v>
      </c>
      <c r="W72" s="1">
        <v>7.1560979521603096E-6</v>
      </c>
      <c r="X72" s="1">
        <v>-5.0478371151524537E-2</v>
      </c>
      <c r="Y72" s="1"/>
      <c r="Z72" s="1"/>
      <c r="AA72" s="1"/>
      <c r="AB72" s="1"/>
      <c r="AC72" s="1"/>
    </row>
    <row r="73" spans="1:29" ht="15" x14ac:dyDescent="0.25">
      <c r="A73" s="1">
        <v>71</v>
      </c>
      <c r="B73" s="1">
        <v>0.14593561791448201</v>
      </c>
      <c r="C73" s="1">
        <v>1.929072250281378</v>
      </c>
      <c r="D73" s="1">
        <v>-6.5982907677664979</v>
      </c>
      <c r="E73" s="1"/>
      <c r="F73" s="1"/>
      <c r="G73" s="1"/>
      <c r="H73" s="1"/>
      <c r="I73" s="1"/>
      <c r="J73" s="1"/>
      <c r="K73" s="1">
        <v>71</v>
      </c>
      <c r="L73" s="1">
        <v>1.0231609322342E-5</v>
      </c>
      <c r="M73" s="1">
        <v>2.5234978145372493E-6</v>
      </c>
      <c r="N73" s="1">
        <v>-5.1200844568995402E-2</v>
      </c>
      <c r="O73" s="1"/>
      <c r="P73" s="1"/>
      <c r="Q73" s="1"/>
      <c r="R73" s="1"/>
      <c r="S73" s="1"/>
      <c r="T73" s="1"/>
      <c r="U73" s="1">
        <v>71</v>
      </c>
      <c r="V73" s="1">
        <v>1.4521671086842299E-5</v>
      </c>
      <c r="W73" s="1">
        <v>3.5815116072986221E-6</v>
      </c>
      <c r="X73" s="1">
        <v>-5.1206566153847478E-2</v>
      </c>
      <c r="Y73" s="1"/>
      <c r="Z73" s="1"/>
      <c r="AA73" s="1"/>
      <c r="AB73" s="1"/>
      <c r="AC73" s="1"/>
    </row>
    <row r="74" spans="1:29" ht="15" x14ac:dyDescent="0.25">
      <c r="A74" s="1">
        <v>72</v>
      </c>
      <c r="B74" s="1">
        <v>9.4284722996773596E-6</v>
      </c>
      <c r="C74" s="1">
        <v>2.3256719665291637E-6</v>
      </c>
      <c r="D74" s="1">
        <v>-5.1919500522922414E-2</v>
      </c>
      <c r="E74" s="1"/>
      <c r="F74" s="1"/>
      <c r="G74" s="1"/>
      <c r="H74" s="1"/>
      <c r="I74" s="1"/>
      <c r="J74" s="1"/>
      <c r="K74" s="1">
        <v>72</v>
      </c>
      <c r="L74" s="1">
        <v>2.25584133307644E-5</v>
      </c>
      <c r="M74" s="1">
        <v>5.5642848744797436E-6</v>
      </c>
      <c r="N74" s="1">
        <v>-5.1922151539272182E-2</v>
      </c>
      <c r="O74" s="1"/>
      <c r="P74" s="1"/>
      <c r="Q74" s="1"/>
      <c r="R74" s="1"/>
      <c r="S74" s="1"/>
      <c r="T74" s="1"/>
      <c r="U74" s="1">
        <v>72</v>
      </c>
      <c r="V74" s="1">
        <v>1.40552800720678E-2</v>
      </c>
      <c r="W74" s="1">
        <v>0.27373192418102732</v>
      </c>
      <c r="X74" s="1">
        <v>-8.6639995911515104</v>
      </c>
      <c r="Y74" s="1"/>
      <c r="Z74" s="1"/>
      <c r="AA74" s="1"/>
      <c r="AB74" s="1"/>
      <c r="AC74" s="1"/>
    </row>
    <row r="75" spans="1:29" ht="15" x14ac:dyDescent="0.25">
      <c r="A75" s="1">
        <v>73</v>
      </c>
      <c r="B75" s="1">
        <v>5.9312089509821996E-6</v>
      </c>
      <c r="C75" s="1">
        <v>1.4631906089818444E-6</v>
      </c>
      <c r="D75" s="1">
        <v>-5.264842858889679E-2</v>
      </c>
      <c r="E75" s="1"/>
      <c r="F75" s="1"/>
      <c r="G75" s="1"/>
      <c r="H75" s="1"/>
      <c r="I75" s="1"/>
      <c r="J75" s="1"/>
      <c r="K75" s="1">
        <v>73</v>
      </c>
      <c r="L75" s="1">
        <v>7.5577741701637899E-6</v>
      </c>
      <c r="M75" s="1">
        <v>1.8643123055620281E-6</v>
      </c>
      <c r="N75" s="1">
        <v>-5.2651305517943919E-2</v>
      </c>
      <c r="O75" s="1"/>
      <c r="P75" s="1"/>
      <c r="Q75" s="1"/>
      <c r="R75" s="1"/>
      <c r="S75" s="1"/>
      <c r="T75" s="1"/>
      <c r="U75" s="1">
        <v>73</v>
      </c>
      <c r="V75" s="1">
        <v>1.7591581545128901E-5</v>
      </c>
      <c r="W75" s="1">
        <v>4.3392853042822578E-6</v>
      </c>
      <c r="X75" s="1">
        <v>-5.2649184704864155E-2</v>
      </c>
      <c r="Y75" s="1"/>
      <c r="Z75" s="1"/>
      <c r="AA75" s="1"/>
      <c r="AB75" s="1"/>
      <c r="AC75" s="1"/>
    </row>
    <row r="76" spans="1:29" ht="15" x14ac:dyDescent="0.25">
      <c r="A76" s="1">
        <v>74</v>
      </c>
      <c r="B76" s="1">
        <v>5.169913194214E-6</v>
      </c>
      <c r="C76" s="1">
        <v>1.275366995459323E-6</v>
      </c>
      <c r="D76" s="1">
        <v>-5.3374899277976312E-2</v>
      </c>
      <c r="E76" s="1"/>
      <c r="F76" s="1"/>
      <c r="G76" s="1"/>
      <c r="H76" s="1"/>
      <c r="I76" s="1"/>
      <c r="J76" s="1"/>
      <c r="K76" s="1">
        <v>74</v>
      </c>
      <c r="L76" s="1">
        <v>1.8979145466779799E-5</v>
      </c>
      <c r="M76" s="1">
        <v>4.6819698579693983E-6</v>
      </c>
      <c r="N76" s="1">
        <v>-5.3376494498249452E-2</v>
      </c>
      <c r="O76" s="1"/>
      <c r="P76" s="1"/>
      <c r="Q76" s="1"/>
      <c r="R76" s="1"/>
      <c r="S76" s="1"/>
      <c r="T76" s="1"/>
      <c r="U76" s="1">
        <v>74</v>
      </c>
      <c r="V76" s="1">
        <v>6.4002803751292595E-2</v>
      </c>
      <c r="W76" s="1">
        <v>0.76846854191688674</v>
      </c>
      <c r="X76" s="1">
        <v>-6.6470067663010637</v>
      </c>
      <c r="Y76" s="1"/>
      <c r="Z76" s="1"/>
      <c r="AA76" s="1"/>
      <c r="AB76" s="1"/>
      <c r="AC76" s="1"/>
    </row>
    <row r="77" spans="1:29" ht="15" x14ac:dyDescent="0.25">
      <c r="A77" s="1">
        <v>75</v>
      </c>
      <c r="B77" s="1">
        <v>4.7569125779027402E-2</v>
      </c>
      <c r="C77" s="1">
        <v>0.91781892838730483</v>
      </c>
      <c r="D77" s="1">
        <v>-8.5039904038630176</v>
      </c>
      <c r="E77" s="1"/>
      <c r="F77" s="1"/>
      <c r="G77" s="1"/>
      <c r="H77" s="1"/>
      <c r="I77" s="1"/>
      <c r="J77" s="1"/>
      <c r="K77" s="1">
        <v>75</v>
      </c>
      <c r="L77" s="1">
        <v>5.0549669516897203E-6</v>
      </c>
      <c r="M77" s="1">
        <v>1.2472059968512281E-6</v>
      </c>
      <c r="N77" s="1">
        <v>-5.4090286413482715E-2</v>
      </c>
      <c r="O77" s="1"/>
      <c r="P77" s="1"/>
      <c r="Q77" s="1"/>
      <c r="R77" s="1"/>
      <c r="S77" s="1"/>
      <c r="T77" s="1"/>
      <c r="U77" s="1">
        <v>75</v>
      </c>
      <c r="V77" s="1">
        <v>2.9928422006997298E-5</v>
      </c>
      <c r="W77" s="1">
        <v>7.3838453800213692E-6</v>
      </c>
      <c r="X77" s="1">
        <v>-5.4101715751797438E-2</v>
      </c>
      <c r="Y77" s="1"/>
      <c r="Z77" s="1"/>
      <c r="AA77" s="1"/>
      <c r="AB77" s="1"/>
      <c r="AC77" s="1"/>
    </row>
    <row r="78" spans="1:29" ht="15" x14ac:dyDescent="0.25">
      <c r="A78" s="1">
        <v>76</v>
      </c>
      <c r="B78" s="1">
        <v>2.0015735425555101E-2</v>
      </c>
      <c r="C78" s="1">
        <v>0.28760355395454679</v>
      </c>
      <c r="D78" s="1">
        <v>-7.4116703113669331</v>
      </c>
      <c r="E78" s="1"/>
      <c r="F78" s="1"/>
      <c r="G78" s="1"/>
      <c r="H78" s="1"/>
      <c r="I78" s="1"/>
      <c r="J78" s="1"/>
      <c r="K78" s="1">
        <v>76</v>
      </c>
      <c r="L78" s="1">
        <v>2.1355608197048999E-5</v>
      </c>
      <c r="M78" s="1">
        <v>5.2693919480163883E-6</v>
      </c>
      <c r="N78" s="1">
        <v>-5.4822165175915878E-2</v>
      </c>
      <c r="O78" s="1"/>
      <c r="P78" s="1"/>
      <c r="Q78" s="1"/>
      <c r="R78" s="1"/>
      <c r="S78" s="1"/>
      <c r="T78" s="1"/>
      <c r="U78" s="1">
        <v>76</v>
      </c>
      <c r="V78" s="1">
        <v>1.51938192861634E-5</v>
      </c>
      <c r="W78" s="1">
        <v>3.7490660948275803E-6</v>
      </c>
      <c r="X78" s="1">
        <v>-5.4818822590083638E-2</v>
      </c>
      <c r="Y78" s="1"/>
      <c r="Z78" s="1"/>
      <c r="AA78" s="1"/>
      <c r="AB78" s="1"/>
      <c r="AC78" s="1"/>
    </row>
    <row r="79" spans="1:29" ht="15" x14ac:dyDescent="0.25">
      <c r="A79" s="1">
        <v>77</v>
      </c>
      <c r="B79" s="1">
        <v>3.0346459673924501E-5</v>
      </c>
      <c r="C79" s="1">
        <v>7.4884722786866574E-6</v>
      </c>
      <c r="D79" s="1">
        <v>-5.5552877491154944E-2</v>
      </c>
      <c r="E79" s="1"/>
      <c r="F79" s="1"/>
      <c r="G79" s="1"/>
      <c r="H79" s="1"/>
      <c r="I79" s="1"/>
      <c r="J79" s="1"/>
      <c r="K79" s="1">
        <v>77</v>
      </c>
      <c r="L79" s="1">
        <v>2.04802698107187E-5</v>
      </c>
      <c r="M79" s="1">
        <v>5.0535742062890737E-6</v>
      </c>
      <c r="N79" s="1">
        <v>-5.5553200223580131E-2</v>
      </c>
      <c r="O79" s="1"/>
      <c r="P79" s="1"/>
      <c r="Q79" s="1"/>
      <c r="R79" s="1"/>
      <c r="S79" s="1"/>
      <c r="T79" s="1"/>
      <c r="U79" s="1">
        <v>77</v>
      </c>
      <c r="V79" s="1">
        <v>2.0936201852286802E-2</v>
      </c>
      <c r="W79" s="1">
        <v>0.29766922790070099</v>
      </c>
      <c r="X79" s="1">
        <v>-7.3697409146875756</v>
      </c>
      <c r="Y79" s="1"/>
      <c r="Z79" s="1"/>
      <c r="AA79" s="1"/>
      <c r="AB79" s="1"/>
      <c r="AC79" s="1"/>
    </row>
    <row r="80" spans="1:29" ht="15" x14ac:dyDescent="0.25">
      <c r="A80" s="1">
        <v>78</v>
      </c>
      <c r="B80" s="1">
        <v>2.6742196331031001E-5</v>
      </c>
      <c r="C80" s="1">
        <v>6.5993940863368385E-6</v>
      </c>
      <c r="D80" s="1">
        <v>-5.6265705819576024E-2</v>
      </c>
      <c r="E80" s="1"/>
      <c r="F80" s="1"/>
      <c r="G80" s="1"/>
      <c r="H80" s="1"/>
      <c r="I80" s="1"/>
      <c r="J80" s="1"/>
      <c r="K80" s="1">
        <v>78</v>
      </c>
      <c r="L80" s="1">
        <v>0.12658829009715999</v>
      </c>
      <c r="M80" s="1">
        <v>2.0705907506760646</v>
      </c>
      <c r="N80" s="1">
        <v>-7.4191414748005799</v>
      </c>
      <c r="O80" s="1"/>
      <c r="P80" s="1"/>
      <c r="Q80" s="1"/>
      <c r="R80" s="1"/>
      <c r="S80" s="1"/>
      <c r="T80" s="1"/>
      <c r="U80" s="1">
        <v>78</v>
      </c>
      <c r="V80" s="1">
        <v>7.2268502345212607E-2</v>
      </c>
      <c r="W80" s="1">
        <v>0.79450047128523815</v>
      </c>
      <c r="X80" s="1">
        <v>-6.3327564131617118</v>
      </c>
      <c r="Y80" s="1"/>
      <c r="Z80" s="1"/>
      <c r="AA80" s="1"/>
      <c r="AB80" s="1"/>
      <c r="AC80" s="1"/>
    </row>
    <row r="81" spans="1:29" ht="15" x14ac:dyDescent="0.25">
      <c r="A81" s="1">
        <v>79</v>
      </c>
      <c r="B81" s="1">
        <v>4.8461122650556001E-5</v>
      </c>
      <c r="C81" s="1">
        <v>1.1960449944825912E-5</v>
      </c>
      <c r="D81" s="1">
        <v>-5.699367951966449E-2</v>
      </c>
      <c r="E81" s="1"/>
      <c r="F81" s="1"/>
      <c r="G81" s="1"/>
      <c r="H81" s="1"/>
      <c r="I81" s="1"/>
      <c r="J81" s="1"/>
      <c r="K81" s="1">
        <v>79</v>
      </c>
      <c r="L81" s="1">
        <v>2.4679656458137498E-5</v>
      </c>
      <c r="M81" s="1">
        <v>6.0908237491536863E-6</v>
      </c>
      <c r="N81" s="1">
        <v>-5.6988631062441869E-2</v>
      </c>
      <c r="O81" s="1"/>
      <c r="P81" s="1"/>
      <c r="Q81" s="1"/>
      <c r="R81" s="1"/>
      <c r="S81" s="1"/>
      <c r="T81" s="1"/>
      <c r="U81" s="1">
        <v>79</v>
      </c>
      <c r="V81" s="1">
        <v>0.119059785456537</v>
      </c>
      <c r="W81" s="1">
        <v>1.7222499686045902</v>
      </c>
      <c r="X81" s="1">
        <v>-7.0431761249471361</v>
      </c>
      <c r="Y81" s="1"/>
      <c r="Z81" s="1"/>
      <c r="AA81" s="1"/>
      <c r="AB81" s="1"/>
      <c r="AC81" s="1"/>
    </row>
    <row r="82" spans="1:29" ht="15" x14ac:dyDescent="0.25">
      <c r="A82" s="1">
        <v>80</v>
      </c>
      <c r="B82" s="1">
        <v>7.0101651236969195E-2</v>
      </c>
      <c r="C82" s="1">
        <v>1.119139857818922</v>
      </c>
      <c r="D82" s="1">
        <v>-7.6424218561155426</v>
      </c>
      <c r="E82" s="1"/>
      <c r="F82" s="1"/>
      <c r="G82" s="1"/>
      <c r="H82" s="1"/>
      <c r="I82" s="1"/>
      <c r="J82" s="1"/>
      <c r="K82" s="1">
        <v>80</v>
      </c>
      <c r="L82" s="1">
        <v>1.9151259548655399E-5</v>
      </c>
      <c r="M82" s="1">
        <v>4.7270490672886875E-6</v>
      </c>
      <c r="N82" s="1">
        <v>-5.7714151996098868E-2</v>
      </c>
      <c r="O82" s="1"/>
      <c r="P82" s="1"/>
      <c r="Q82" s="1"/>
      <c r="R82" s="1"/>
      <c r="S82" s="1"/>
      <c r="T82" s="1"/>
      <c r="U82" s="1">
        <v>80</v>
      </c>
      <c r="V82" s="1">
        <v>6.6572583763413496E-6</v>
      </c>
      <c r="W82" s="1">
        <v>1.6431018076647958E-6</v>
      </c>
      <c r="X82" s="1">
        <v>-5.7714682199368865E-2</v>
      </c>
      <c r="Y82" s="1"/>
      <c r="Z82" s="1"/>
      <c r="AA82" s="1"/>
      <c r="AB82" s="1"/>
      <c r="AC82" s="1"/>
    </row>
    <row r="83" spans="1:29" ht="15" x14ac:dyDescent="0.25">
      <c r="A83" s="1">
        <v>81</v>
      </c>
      <c r="B83" s="1">
        <v>3.0091154252641399E-2</v>
      </c>
      <c r="C83" s="1">
        <v>0.39387002843055113</v>
      </c>
      <c r="D83" s="1">
        <v>-7.0438075739893158</v>
      </c>
      <c r="E83" s="1"/>
      <c r="F83" s="1"/>
      <c r="G83" s="1"/>
      <c r="H83" s="1"/>
      <c r="I83" s="1"/>
      <c r="J83" s="1"/>
      <c r="K83" s="1">
        <v>81</v>
      </c>
      <c r="L83" s="1">
        <v>1.2727937334105001E-2</v>
      </c>
      <c r="M83" s="1">
        <v>0.29681544388035047</v>
      </c>
      <c r="N83" s="1">
        <v>-9.4940511598833695</v>
      </c>
      <c r="O83" s="1"/>
      <c r="P83" s="1"/>
      <c r="Q83" s="1"/>
      <c r="R83" s="1"/>
      <c r="S83" s="1"/>
      <c r="T83" s="1"/>
      <c r="U83" s="1">
        <v>81</v>
      </c>
      <c r="V83" s="1">
        <v>3.1437108619825599E-2</v>
      </c>
      <c r="W83" s="1">
        <v>0.37671748238080255</v>
      </c>
      <c r="X83" s="1">
        <v>-6.7312249544884697</v>
      </c>
      <c r="Y83" s="1"/>
      <c r="Z83" s="1"/>
      <c r="AA83" s="1"/>
      <c r="AB83" s="1"/>
      <c r="AC83" s="1"/>
    </row>
    <row r="84" spans="1:29" ht="15" x14ac:dyDescent="0.25">
      <c r="A84" s="1">
        <v>82</v>
      </c>
      <c r="B84" s="1">
        <v>9.7216569014957293E-6</v>
      </c>
      <c r="C84" s="1">
        <v>2.4000221581088183E-6</v>
      </c>
      <c r="D84" s="1">
        <v>-5.9165747118999037E-2</v>
      </c>
      <c r="E84" s="1"/>
      <c r="F84" s="1"/>
      <c r="G84" s="1"/>
      <c r="H84" s="1"/>
      <c r="I84" s="1"/>
      <c r="J84" s="1"/>
      <c r="K84" s="1">
        <v>82</v>
      </c>
      <c r="L84" s="1">
        <v>9.6506956186246402E-3</v>
      </c>
      <c r="M84" s="1">
        <v>0.16812976212901473</v>
      </c>
      <c r="N84" s="1">
        <v>-8.1997730088228185</v>
      </c>
      <c r="O84" s="1"/>
      <c r="P84" s="1"/>
      <c r="Q84" s="1"/>
      <c r="R84" s="1"/>
      <c r="S84" s="1"/>
      <c r="T84" s="1"/>
      <c r="U84" s="1">
        <v>82</v>
      </c>
      <c r="V84" s="1">
        <v>7.8350839752827605E-6</v>
      </c>
      <c r="W84" s="1">
        <v>1.9342245323349821E-6</v>
      </c>
      <c r="X84" s="1">
        <v>-5.9167393054367419E-2</v>
      </c>
      <c r="Y84" s="1"/>
      <c r="Z84" s="1"/>
      <c r="AA84" s="1"/>
      <c r="AB84" s="1"/>
      <c r="AC84" s="1"/>
    </row>
    <row r="85" spans="1:29" ht="15" x14ac:dyDescent="0.25">
      <c r="A85" s="1">
        <v>83</v>
      </c>
      <c r="B85" s="1">
        <v>1.27767770563558E-6</v>
      </c>
      <c r="C85" s="1">
        <v>3.154618845221948E-7</v>
      </c>
      <c r="D85" s="1">
        <v>-5.9885458869002657E-2</v>
      </c>
      <c r="E85" s="1"/>
      <c r="F85" s="1"/>
      <c r="G85" s="1"/>
      <c r="H85" s="1"/>
      <c r="I85" s="1"/>
      <c r="J85" s="1"/>
      <c r="K85" s="1">
        <v>83</v>
      </c>
      <c r="L85" s="1">
        <v>0.10636209527295599</v>
      </c>
      <c r="M85" s="1">
        <v>2.7202202140175489</v>
      </c>
      <c r="N85" s="1">
        <v>-9.3237251574963746</v>
      </c>
      <c r="O85" s="1"/>
      <c r="P85" s="1"/>
      <c r="Q85" s="1"/>
      <c r="R85" s="1"/>
      <c r="S85" s="1"/>
      <c r="T85" s="1"/>
      <c r="U85" s="1">
        <v>83</v>
      </c>
      <c r="V85" s="1">
        <v>1.07548353859288E-5</v>
      </c>
      <c r="W85" s="1">
        <v>2.6552269430207396E-6</v>
      </c>
      <c r="X85" s="1">
        <v>-5.9885721665406094E-2</v>
      </c>
      <c r="Y85" s="1"/>
      <c r="Z85" s="1"/>
      <c r="AA85" s="1"/>
      <c r="AB85" s="1"/>
      <c r="AC85" s="1"/>
    </row>
    <row r="86" spans="1:29" ht="15" x14ac:dyDescent="0.25">
      <c r="A86" s="1">
        <v>84</v>
      </c>
      <c r="B86" s="1">
        <v>3.7498409534153501E-6</v>
      </c>
      <c r="C86" s="1">
        <v>9.2577722910967126E-7</v>
      </c>
      <c r="D86" s="1">
        <v>-6.0616194236558139E-2</v>
      </c>
      <c r="E86" s="1"/>
      <c r="F86" s="1"/>
      <c r="G86" s="1"/>
      <c r="H86" s="1"/>
      <c r="I86" s="1"/>
      <c r="J86" s="1"/>
      <c r="K86" s="1">
        <v>84</v>
      </c>
      <c r="L86" s="1">
        <v>7.4210287007714396E-6</v>
      </c>
      <c r="M86" s="1">
        <v>1.832240123588997E-6</v>
      </c>
      <c r="N86" s="1">
        <v>-6.0607190001895579E-2</v>
      </c>
      <c r="O86" s="1"/>
      <c r="P86" s="1"/>
      <c r="Q86" s="1"/>
      <c r="R86" s="1"/>
      <c r="S86" s="1"/>
      <c r="T86" s="1"/>
      <c r="U86" s="1">
        <v>84</v>
      </c>
      <c r="V86" s="1">
        <v>3.5500466690052697E-2</v>
      </c>
      <c r="W86" s="1">
        <v>0.45646001729580132</v>
      </c>
      <c r="X86" s="1">
        <v>-6.9662225514412617</v>
      </c>
      <c r="Y86" s="1"/>
      <c r="Z86" s="1"/>
      <c r="AA86" s="1"/>
      <c r="AB86" s="1"/>
      <c r="AC86" s="1"/>
    </row>
    <row r="87" spans="1:29" ht="15" x14ac:dyDescent="0.25">
      <c r="A87" s="1">
        <v>85</v>
      </c>
      <c r="B87" s="1">
        <v>4.8233902229295501E-2</v>
      </c>
      <c r="C87" s="1">
        <v>0.69615641394069627</v>
      </c>
      <c r="D87" s="1">
        <v>-7.3470459279444773</v>
      </c>
      <c r="E87" s="1"/>
      <c r="F87" s="1"/>
      <c r="G87" s="1"/>
      <c r="H87" s="1"/>
      <c r="I87" s="1"/>
      <c r="J87" s="1"/>
      <c r="K87" s="1">
        <v>85</v>
      </c>
      <c r="L87" s="1">
        <v>2.3119985834596499E-5</v>
      </c>
      <c r="M87" s="1">
        <v>5.7090681648669325E-6</v>
      </c>
      <c r="N87" s="1">
        <v>-6.1332517296097414E-2</v>
      </c>
      <c r="O87" s="1"/>
      <c r="P87" s="1"/>
      <c r="Q87" s="1"/>
      <c r="R87" s="1"/>
      <c r="S87" s="1"/>
      <c r="T87" s="1"/>
      <c r="U87" s="1">
        <v>85</v>
      </c>
      <c r="V87" s="1">
        <v>4.14472470306846E-2</v>
      </c>
      <c r="W87" s="1">
        <v>0.50250054558377577</v>
      </c>
      <c r="X87" s="1">
        <v>-6.7457246768869474</v>
      </c>
      <c r="Y87" s="1"/>
      <c r="Z87" s="1"/>
      <c r="AA87" s="1"/>
      <c r="AB87" s="1"/>
      <c r="AC87" s="1"/>
    </row>
    <row r="88" spans="1:29" ht="15" x14ac:dyDescent="0.25">
      <c r="A88" s="1">
        <v>86</v>
      </c>
      <c r="B88" s="1">
        <v>1.09092044244755E-2</v>
      </c>
      <c r="C88" s="1">
        <v>0.19263787807863864</v>
      </c>
      <c r="D88" s="1">
        <v>-8.2529404280351226</v>
      </c>
      <c r="E88" s="1"/>
      <c r="F88" s="1"/>
      <c r="G88" s="1"/>
      <c r="H88" s="1"/>
      <c r="I88" s="1"/>
      <c r="J88" s="1"/>
      <c r="K88" s="1">
        <v>86</v>
      </c>
      <c r="L88" s="1">
        <v>0.114661318680957</v>
      </c>
      <c r="M88" s="1">
        <v>1.7423290154021636</v>
      </c>
      <c r="N88" s="1">
        <v>-7.2367317802755622</v>
      </c>
      <c r="O88" s="1"/>
      <c r="P88" s="1"/>
      <c r="Q88" s="1"/>
      <c r="R88" s="1"/>
      <c r="S88" s="1"/>
      <c r="T88" s="1"/>
      <c r="U88" s="1">
        <v>86</v>
      </c>
      <c r="V88" s="1">
        <v>2.03072284232882E-2</v>
      </c>
      <c r="W88" s="1">
        <v>0.21286997381315909</v>
      </c>
      <c r="X88" s="1">
        <v>-6.3104804253157605</v>
      </c>
      <c r="Y88" s="1"/>
      <c r="Z88" s="1"/>
      <c r="AA88" s="1"/>
      <c r="AB88" s="1"/>
      <c r="AC88" s="1"/>
    </row>
    <row r="89" spans="1:29" ht="15" x14ac:dyDescent="0.25">
      <c r="A89" s="1">
        <v>87</v>
      </c>
      <c r="B89" s="1">
        <v>1.9283828173399801E-5</v>
      </c>
      <c r="C89" s="1">
        <v>4.7626799786972684E-6</v>
      </c>
      <c r="D89" s="1">
        <v>-6.2774711684498427E-2</v>
      </c>
      <c r="E89" s="1"/>
      <c r="F89" s="1"/>
      <c r="G89" s="1"/>
      <c r="H89" s="1"/>
      <c r="I89" s="1"/>
      <c r="J89" s="1"/>
      <c r="K89" s="1">
        <v>87</v>
      </c>
      <c r="L89" s="1">
        <v>1.53997378282271E-2</v>
      </c>
      <c r="M89" s="1">
        <v>0.24867995799034326</v>
      </c>
      <c r="N89" s="1">
        <v>-7.8761317691337442</v>
      </c>
      <c r="O89" s="1"/>
      <c r="P89" s="1"/>
      <c r="Q89" s="1"/>
      <c r="R89" s="1"/>
      <c r="S89" s="1"/>
      <c r="T89" s="1"/>
      <c r="U89" s="1">
        <v>87</v>
      </c>
      <c r="V89" s="1">
        <v>5.0097444325171402E-2</v>
      </c>
      <c r="W89" s="1">
        <v>0.68234560539793332</v>
      </c>
      <c r="X89" s="1">
        <v>-7.1293346911258162</v>
      </c>
      <c r="Y89" s="1"/>
      <c r="Z89" s="1"/>
      <c r="AA89" s="1"/>
      <c r="AB89" s="1"/>
      <c r="AC89" s="1"/>
    </row>
    <row r="90" spans="1:29" ht="15" x14ac:dyDescent="0.25">
      <c r="A90" s="1">
        <v>88</v>
      </c>
      <c r="B90" s="1">
        <v>7.4274592201106796E-6</v>
      </c>
      <c r="C90" s="1">
        <v>1.834298848497109E-6</v>
      </c>
      <c r="D90" s="1">
        <v>-6.3507106818811707E-2</v>
      </c>
      <c r="E90" s="1"/>
      <c r="F90" s="1"/>
      <c r="G90" s="1"/>
      <c r="H90" s="1"/>
      <c r="I90" s="1"/>
      <c r="J90" s="1"/>
      <c r="K90" s="1">
        <v>88</v>
      </c>
      <c r="L90" s="1">
        <v>6.2521901745128602E-2</v>
      </c>
      <c r="M90" s="1">
        <v>1.0726950103486828</v>
      </c>
      <c r="N90" s="1">
        <v>-7.9557073315128841</v>
      </c>
      <c r="O90" s="1"/>
      <c r="P90" s="1"/>
      <c r="Q90" s="1"/>
      <c r="R90" s="1"/>
      <c r="S90" s="1"/>
      <c r="T90" s="1"/>
      <c r="U90" s="1">
        <v>88</v>
      </c>
      <c r="V90" s="1">
        <v>9.0820181358139997E-3</v>
      </c>
      <c r="W90" s="1">
        <v>8.0692594628245351E-2</v>
      </c>
      <c r="X90" s="1">
        <v>-5.8166666194555239</v>
      </c>
      <c r="Y90" s="1"/>
      <c r="Z90" s="1"/>
      <c r="AA90" s="1"/>
      <c r="AB90" s="1"/>
      <c r="AC90" s="1"/>
    </row>
    <row r="91" spans="1:29" ht="15" x14ac:dyDescent="0.25">
      <c r="A91" s="1">
        <v>89</v>
      </c>
      <c r="B91" s="1">
        <v>3.1771515386247498E-5</v>
      </c>
      <c r="C91" s="1">
        <v>7.8482572498069616E-6</v>
      </c>
      <c r="D91" s="1">
        <v>-6.4232415671160753E-2</v>
      </c>
      <c r="E91" s="1"/>
      <c r="F91" s="1"/>
      <c r="G91" s="1"/>
      <c r="H91" s="1"/>
      <c r="I91" s="1"/>
      <c r="J91" s="1"/>
      <c r="K91" s="1">
        <v>89</v>
      </c>
      <c r="L91" s="1">
        <v>6.6540077013217999E-2</v>
      </c>
      <c r="M91" s="1">
        <v>1.2502750049099589</v>
      </c>
      <c r="N91" s="1">
        <v>-8.3040287865225526</v>
      </c>
      <c r="O91" s="1"/>
      <c r="P91" s="1"/>
      <c r="Q91" s="1"/>
      <c r="R91" s="1"/>
      <c r="S91" s="1"/>
      <c r="T91" s="1"/>
      <c r="U91" s="1">
        <v>89</v>
      </c>
      <c r="V91" s="1">
        <v>4.0123636791918202E-2</v>
      </c>
      <c r="W91" s="1">
        <v>0.50159320642269767</v>
      </c>
      <c r="X91" s="1">
        <v>-6.8551087650320284</v>
      </c>
      <c r="Y91" s="1"/>
      <c r="Z91" s="1"/>
      <c r="AA91" s="1"/>
      <c r="AB91" s="1"/>
      <c r="AC91" s="1"/>
    </row>
    <row r="92" spans="1:29" ht="15" x14ac:dyDescent="0.25">
      <c r="A92" s="1">
        <v>90</v>
      </c>
      <c r="B92" s="1">
        <v>1.40546820796813E-2</v>
      </c>
      <c r="C92" s="1">
        <v>0.18572526304278655</v>
      </c>
      <c r="D92" s="1">
        <v>-7.1160624584541941</v>
      </c>
      <c r="E92" s="1"/>
      <c r="F92" s="1"/>
      <c r="G92" s="1"/>
      <c r="H92" s="1"/>
      <c r="I92" s="1"/>
      <c r="J92" s="1"/>
      <c r="K92" s="1">
        <v>90</v>
      </c>
      <c r="L92" s="1">
        <v>0.16248571102998999</v>
      </c>
      <c r="M92" s="1">
        <v>2.0582766091446096</v>
      </c>
      <c r="N92" s="1">
        <v>-6.3717073768355812</v>
      </c>
      <c r="O92" s="1"/>
      <c r="P92" s="1"/>
      <c r="Q92" s="1"/>
      <c r="R92" s="1"/>
      <c r="S92" s="1"/>
      <c r="T92" s="1"/>
      <c r="U92" s="1">
        <v>90</v>
      </c>
      <c r="V92" s="1">
        <v>1.2949942541510599E-2</v>
      </c>
      <c r="W92" s="1">
        <v>0.12908787089959417</v>
      </c>
      <c r="X92" s="1">
        <v>-6.1637487819525019</v>
      </c>
      <c r="Y92" s="1"/>
      <c r="Z92" s="1"/>
      <c r="AA92" s="1"/>
      <c r="AB92" s="1"/>
      <c r="AC92" s="1"/>
    </row>
    <row r="93" spans="1:29" ht="15" x14ac:dyDescent="0.25">
      <c r="A93" s="1">
        <v>91</v>
      </c>
      <c r="B93" s="1">
        <v>5.2158434691591503E-2</v>
      </c>
      <c r="C93" s="1">
        <v>0.81817022060350975</v>
      </c>
      <c r="D93" s="1">
        <v>-7.6476628831656512</v>
      </c>
      <c r="E93" s="1"/>
      <c r="F93" s="1"/>
      <c r="G93" s="1"/>
      <c r="H93" s="1"/>
      <c r="I93" s="1"/>
      <c r="J93" s="1"/>
      <c r="K93" s="1">
        <v>91</v>
      </c>
      <c r="L93" s="1">
        <v>2.3972964359408901E-5</v>
      </c>
      <c r="M93" s="1">
        <v>5.923328074296374E-6</v>
      </c>
      <c r="N93" s="1">
        <v>-6.5691701046706547E-2</v>
      </c>
      <c r="O93" s="1"/>
      <c r="P93" s="1"/>
      <c r="Q93" s="1"/>
      <c r="R93" s="1"/>
      <c r="S93" s="1"/>
      <c r="T93" s="1"/>
      <c r="U93" s="1">
        <v>91</v>
      </c>
      <c r="V93" s="1">
        <v>0.103727595171641</v>
      </c>
      <c r="W93" s="1">
        <v>0.94022378790110717</v>
      </c>
      <c r="X93" s="1">
        <v>-5.6542986454178878</v>
      </c>
      <c r="Y93" s="1"/>
      <c r="Z93" s="1"/>
      <c r="AA93" s="1"/>
      <c r="AB93" s="1"/>
      <c r="AC93" s="1"/>
    </row>
    <row r="94" spans="1:29" ht="15" x14ac:dyDescent="0.25">
      <c r="A94" s="1">
        <v>92</v>
      </c>
      <c r="B94" s="1">
        <v>3.9166609034938703E-2</v>
      </c>
      <c r="C94" s="1">
        <v>0.41966062771227947</v>
      </c>
      <c r="D94" s="1">
        <v>-6.3402370188240269</v>
      </c>
      <c r="E94" s="1"/>
      <c r="F94" s="1"/>
      <c r="G94" s="1"/>
      <c r="H94" s="1"/>
      <c r="I94" s="1"/>
      <c r="J94" s="1"/>
      <c r="K94" s="1">
        <v>92</v>
      </c>
      <c r="L94" s="1">
        <v>1.2422263223348801E-2</v>
      </c>
      <c r="M94" s="1">
        <v>0.23901198260127726</v>
      </c>
      <c r="N94" s="1">
        <v>-8.6155161074978981</v>
      </c>
      <c r="O94" s="1"/>
      <c r="P94" s="1"/>
      <c r="Q94" s="1"/>
      <c r="R94" s="1"/>
      <c r="S94" s="1"/>
      <c r="T94" s="1"/>
      <c r="U94" s="1">
        <v>92</v>
      </c>
      <c r="V94" s="1">
        <v>1.2191268236705401E-5</v>
      </c>
      <c r="W94" s="1">
        <v>3.0123338270783903E-6</v>
      </c>
      <c r="X94" s="1">
        <v>-6.6412270342868507E-2</v>
      </c>
      <c r="Y94" s="1"/>
      <c r="Z94" s="1"/>
      <c r="AA94" s="1"/>
      <c r="AB94" s="1"/>
      <c r="AC94" s="1"/>
    </row>
    <row r="95" spans="1:29" ht="15" x14ac:dyDescent="0.25">
      <c r="A95" s="1">
        <v>93</v>
      </c>
      <c r="B95" s="1">
        <v>8.6178099729661301E-6</v>
      </c>
      <c r="C95" s="1">
        <v>2.1297818714793765E-6</v>
      </c>
      <c r="D95" s="1">
        <v>-6.713170546507928E-2</v>
      </c>
      <c r="E95" s="1"/>
      <c r="F95" s="1"/>
      <c r="G95" s="1"/>
      <c r="H95" s="1"/>
      <c r="I95" s="1"/>
      <c r="J95" s="1"/>
      <c r="K95" s="1">
        <v>93</v>
      </c>
      <c r="L95" s="1">
        <v>3.82266485654537E-6</v>
      </c>
      <c r="M95" s="1">
        <v>9.44521235595197E-7</v>
      </c>
      <c r="N95" s="1">
        <v>-6.7127339356412866E-2</v>
      </c>
      <c r="O95" s="1"/>
      <c r="P95" s="1"/>
      <c r="Q95" s="1"/>
      <c r="R95" s="1"/>
      <c r="S95" s="1"/>
      <c r="T95" s="1"/>
      <c r="U95" s="1">
        <v>93</v>
      </c>
      <c r="V95" s="1">
        <v>8.3005675592939792E-6</v>
      </c>
      <c r="W95" s="1">
        <v>2.0510740548908947E-6</v>
      </c>
      <c r="X95" s="1">
        <v>-6.7141820821377082E-2</v>
      </c>
      <c r="Y95" s="1"/>
      <c r="Z95" s="1"/>
      <c r="AA95" s="1"/>
      <c r="AB95" s="1"/>
      <c r="AC95" s="1"/>
    </row>
    <row r="96" spans="1:29" ht="15" x14ac:dyDescent="0.25">
      <c r="A96" s="1">
        <v>94</v>
      </c>
      <c r="B96" s="1">
        <v>7.8306066269314606E-2</v>
      </c>
      <c r="C96" s="1">
        <v>1.16802714428292</v>
      </c>
      <c r="D96" s="1">
        <v>-7.3534176618775682</v>
      </c>
      <c r="E96" s="1"/>
      <c r="F96" s="1"/>
      <c r="G96" s="1"/>
      <c r="H96" s="1"/>
      <c r="I96" s="1"/>
      <c r="J96" s="1"/>
      <c r="K96" s="1">
        <v>94</v>
      </c>
      <c r="L96" s="1">
        <v>2.90182212808466E-2</v>
      </c>
      <c r="M96" s="1">
        <v>0.41688125606663284</v>
      </c>
      <c r="N96" s="1">
        <v>-7.3876121028598742</v>
      </c>
      <c r="O96" s="1"/>
      <c r="P96" s="1"/>
      <c r="Q96" s="1"/>
      <c r="R96" s="1"/>
      <c r="S96" s="1"/>
      <c r="T96" s="1"/>
      <c r="U96" s="1">
        <v>94</v>
      </c>
      <c r="V96" s="1">
        <v>4.84767274382953E-2</v>
      </c>
      <c r="W96" s="1">
        <v>0.37946871175897512</v>
      </c>
      <c r="X96" s="1">
        <v>-5.3803553960448394</v>
      </c>
      <c r="Y96" s="1"/>
      <c r="Z96" s="1"/>
      <c r="AA96" s="1"/>
      <c r="AB96" s="1"/>
      <c r="AC96" s="1"/>
    </row>
    <row r="97" spans="1:29" ht="15" x14ac:dyDescent="0.25">
      <c r="A97" s="1">
        <v>95</v>
      </c>
      <c r="B97" s="1">
        <v>6.7529903898799801E-6</v>
      </c>
      <c r="C97" s="1">
        <v>1.6693632132586488E-6</v>
      </c>
      <c r="D97" s="1">
        <v>-6.8581050681929656E-2</v>
      </c>
      <c r="E97" s="1"/>
      <c r="F97" s="1"/>
      <c r="G97" s="1"/>
      <c r="H97" s="1"/>
      <c r="I97" s="1"/>
      <c r="J97" s="1"/>
      <c r="K97" s="1">
        <v>95</v>
      </c>
      <c r="L97" s="1">
        <v>5.2628504017572901E-2</v>
      </c>
      <c r="M97" s="1">
        <v>0.70632989895871157</v>
      </c>
      <c r="N97" s="1">
        <v>-7.0684157923162925</v>
      </c>
      <c r="O97" s="1"/>
      <c r="P97" s="1"/>
      <c r="Q97" s="1"/>
      <c r="R97" s="1"/>
      <c r="S97" s="1"/>
      <c r="T97" s="1"/>
      <c r="U97" s="1">
        <v>95</v>
      </c>
      <c r="V97" s="1">
        <v>7.2856982302749195E-7</v>
      </c>
      <c r="W97" s="1">
        <v>1.8001111339217596E-7</v>
      </c>
      <c r="X97" s="1">
        <v>-6.859401991495867E-2</v>
      </c>
      <c r="Y97" s="1"/>
      <c r="Z97" s="1"/>
      <c r="AA97" s="1"/>
      <c r="AB97" s="1"/>
      <c r="AC97" s="1"/>
    </row>
    <row r="98" spans="1:29" ht="15" x14ac:dyDescent="0.25">
      <c r="A98" s="1">
        <v>96</v>
      </c>
      <c r="B98" s="1">
        <v>3.8646425295496598E-6</v>
      </c>
      <c r="C98" s="1">
        <v>9.5539961004814838E-7</v>
      </c>
      <c r="D98" s="1">
        <v>-6.9304519959455163E-2</v>
      </c>
      <c r="E98" s="1"/>
      <c r="F98" s="1"/>
      <c r="G98" s="1"/>
      <c r="H98" s="1"/>
      <c r="I98" s="1"/>
      <c r="J98" s="1"/>
      <c r="K98" s="1">
        <v>96</v>
      </c>
      <c r="L98" s="1">
        <v>8.1259714086152804E-2</v>
      </c>
      <c r="M98" s="1">
        <v>1.564115948915654</v>
      </c>
      <c r="N98" s="1">
        <v>-8.3223024496918061</v>
      </c>
      <c r="O98" s="1"/>
      <c r="P98" s="1"/>
      <c r="Q98" s="1"/>
      <c r="R98" s="1"/>
      <c r="S98" s="1"/>
      <c r="T98" s="1"/>
      <c r="U98" s="1">
        <v>96</v>
      </c>
      <c r="V98" s="1">
        <v>1.2668426590312099E-5</v>
      </c>
      <c r="W98" s="1">
        <v>3.1314303313717672E-6</v>
      </c>
      <c r="X98" s="1">
        <v>-6.9322984864638629E-2</v>
      </c>
      <c r="Y98" s="1"/>
      <c r="Z98" s="1"/>
      <c r="AA98" s="1"/>
      <c r="AB98" s="1"/>
      <c r="AC98" s="1"/>
    </row>
    <row r="99" spans="1:29" ht="15" x14ac:dyDescent="0.25">
      <c r="A99" s="1">
        <v>97</v>
      </c>
      <c r="B99" s="1">
        <v>1.3340262132878301E-2</v>
      </c>
      <c r="C99" s="1">
        <v>0.18137431357948272</v>
      </c>
      <c r="D99" s="1">
        <v>-7.2214985147374424</v>
      </c>
      <c r="E99" s="1"/>
      <c r="F99" s="1"/>
      <c r="G99" s="1"/>
      <c r="H99" s="1"/>
      <c r="I99" s="1"/>
      <c r="J99" s="1"/>
      <c r="K99" s="1">
        <v>97</v>
      </c>
      <c r="L99" s="1">
        <v>1.6736862258670501E-5</v>
      </c>
      <c r="M99" s="1">
        <v>4.1374540037943923E-6</v>
      </c>
      <c r="N99" s="1">
        <v>-7.0034185699544116E-2</v>
      </c>
      <c r="O99" s="1"/>
      <c r="P99" s="1"/>
      <c r="Q99" s="1"/>
      <c r="R99" s="1"/>
      <c r="S99" s="1"/>
      <c r="T99" s="1"/>
      <c r="U99" s="1">
        <v>97</v>
      </c>
      <c r="V99" s="1">
        <v>7.2220513771840099E-3</v>
      </c>
      <c r="W99" s="1">
        <v>6.4841877414259855E-2</v>
      </c>
      <c r="X99" s="1">
        <v>-5.8510546261255261</v>
      </c>
      <c r="Y99" s="1"/>
      <c r="Z99" s="1"/>
      <c r="AA99" s="1"/>
      <c r="AB99" s="1"/>
      <c r="AC99" s="1"/>
    </row>
    <row r="100" spans="1:29" ht="15" x14ac:dyDescent="0.25">
      <c r="A100" s="1">
        <v>98</v>
      </c>
      <c r="B100" s="1">
        <v>2.9648066954774201E-2</v>
      </c>
      <c r="C100" s="1">
        <v>0.44327335482148422</v>
      </c>
      <c r="D100" s="1">
        <v>-7.5368713128097173</v>
      </c>
      <c r="E100" s="1"/>
      <c r="F100" s="1"/>
      <c r="G100" s="1"/>
      <c r="H100" s="1"/>
      <c r="I100" s="1"/>
      <c r="J100" s="1"/>
      <c r="K100" s="1">
        <v>98</v>
      </c>
      <c r="L100" s="1">
        <v>3.1090691185294499E-2</v>
      </c>
      <c r="M100" s="1">
        <v>0.42037089723361615</v>
      </c>
      <c r="N100" s="1">
        <v>-7.1582090263929175</v>
      </c>
      <c r="O100" s="1"/>
      <c r="P100" s="1"/>
      <c r="Q100" s="1"/>
      <c r="R100" s="1"/>
      <c r="S100" s="1"/>
      <c r="T100" s="1"/>
      <c r="U100" s="1">
        <v>98</v>
      </c>
      <c r="V100" s="1">
        <v>2.3345860674650601E-6</v>
      </c>
      <c r="W100" s="1">
        <v>5.7750550679077349E-7</v>
      </c>
      <c r="X100" s="1">
        <v>-7.0775949295114091E-2</v>
      </c>
      <c r="Y100" s="1"/>
      <c r="Z100" s="1"/>
      <c r="AA100" s="1"/>
      <c r="AB100" s="1"/>
      <c r="AC100" s="1"/>
    </row>
    <row r="101" spans="1:29" ht="15" x14ac:dyDescent="0.25">
      <c r="A101" s="1">
        <v>99</v>
      </c>
      <c r="B101" s="1">
        <v>1.51810956776188E-2</v>
      </c>
      <c r="C101" s="1">
        <v>0.20144683196114144</v>
      </c>
      <c r="D101" s="1">
        <v>-7.1286890787406332</v>
      </c>
      <c r="E101" s="1"/>
      <c r="F101" s="1"/>
      <c r="G101" s="1"/>
      <c r="H101" s="1"/>
      <c r="I101" s="1"/>
      <c r="J101" s="1"/>
      <c r="K101" s="1">
        <v>99</v>
      </c>
      <c r="L101" s="1">
        <v>4.8540341058958001E-3</v>
      </c>
      <c r="M101" s="1">
        <v>6.7111055200331157E-2</v>
      </c>
      <c r="N101" s="1">
        <v>-7.3012198415216343</v>
      </c>
      <c r="O101" s="1"/>
      <c r="P101" s="1"/>
      <c r="Q101" s="1"/>
      <c r="R101" s="1"/>
      <c r="S101" s="1"/>
      <c r="T101" s="1"/>
      <c r="U101" s="1">
        <v>99</v>
      </c>
      <c r="V101" s="1">
        <v>2.43810102045811E-2</v>
      </c>
      <c r="W101" s="1">
        <v>0.19866098722513684</v>
      </c>
      <c r="X101" s="1">
        <v>-5.5379821910125209</v>
      </c>
      <c r="Y101" s="1"/>
      <c r="Z101" s="1"/>
      <c r="AA101" s="1"/>
      <c r="AB101" s="1"/>
      <c r="AC101" s="1"/>
    </row>
    <row r="102" spans="1:29" ht="15" x14ac:dyDescent="0.25">
      <c r="A102" s="1">
        <v>100</v>
      </c>
      <c r="B102" s="1">
        <v>7.2105580019736895E-2</v>
      </c>
      <c r="C102" s="1">
        <v>1.1003018739519121</v>
      </c>
      <c r="D102" s="1">
        <v>-7.4639926511134398</v>
      </c>
      <c r="E102" s="1"/>
      <c r="F102" s="1"/>
      <c r="G102" s="1"/>
      <c r="H102" s="1"/>
      <c r="I102" s="1"/>
      <c r="J102" s="1"/>
      <c r="K102" s="1">
        <v>100</v>
      </c>
      <c r="L102" s="1">
        <v>4.04543966998007E-2</v>
      </c>
      <c r="M102" s="1">
        <v>0.56626871066131501</v>
      </c>
      <c r="N102" s="1">
        <v>-7.2584990680520427</v>
      </c>
      <c r="O102" s="1"/>
      <c r="P102" s="1"/>
      <c r="Q102" s="1"/>
      <c r="R102" s="1"/>
      <c r="S102" s="1"/>
      <c r="T102" s="1"/>
      <c r="U102" s="1">
        <v>100</v>
      </c>
      <c r="V102" s="1">
        <v>1.3893315319424301E-5</v>
      </c>
      <c r="W102" s="1">
        <v>3.4353905396816534E-6</v>
      </c>
      <c r="X102" s="1">
        <v>-7.222718941234639E-2</v>
      </c>
      <c r="Y102" s="1"/>
      <c r="Z102" s="1"/>
      <c r="AA102" s="1"/>
      <c r="AB102" s="1"/>
      <c r="AC102" s="1"/>
    </row>
    <row r="103" spans="1:29" ht="15" x14ac:dyDescent="0.25">
      <c r="A103" s="1">
        <v>101</v>
      </c>
      <c r="B103" s="1">
        <v>2.4982631697873299E-2</v>
      </c>
      <c r="C103" s="1">
        <v>0.24789088643170656</v>
      </c>
      <c r="D103" s="1">
        <v>-6.126452568852744</v>
      </c>
      <c r="E103" s="1"/>
      <c r="F103" s="1"/>
      <c r="G103" s="1"/>
      <c r="H103" s="1"/>
      <c r="I103" s="1"/>
      <c r="J103" s="1"/>
      <c r="K103" s="1">
        <v>101</v>
      </c>
      <c r="L103" s="1">
        <v>3.0995898754326798E-6</v>
      </c>
      <c r="M103" s="1">
        <v>7.6656823154788257E-7</v>
      </c>
      <c r="N103" s="1">
        <v>-7.2938911229595366E-2</v>
      </c>
      <c r="O103" s="1"/>
      <c r="P103" s="1"/>
      <c r="Q103" s="1"/>
      <c r="R103" s="1"/>
      <c r="S103" s="1"/>
      <c r="T103" s="1"/>
      <c r="U103" s="1">
        <v>101</v>
      </c>
      <c r="V103" s="1">
        <v>1.51628589035724E-5</v>
      </c>
      <c r="W103" s="1">
        <v>3.7504111884663044E-6</v>
      </c>
      <c r="X103" s="1">
        <v>-7.295389523505004E-2</v>
      </c>
      <c r="Y103" s="1"/>
      <c r="Z103" s="1"/>
      <c r="AA103" s="1"/>
      <c r="AB103" s="1"/>
      <c r="AC103" s="1"/>
    </row>
    <row r="104" spans="1:29" ht="15" x14ac:dyDescent="0.25">
      <c r="A104" s="1">
        <v>102</v>
      </c>
      <c r="B104" s="1">
        <v>6.5139927475366096E-6</v>
      </c>
      <c r="C104" s="1">
        <v>1.6111711700642084E-6</v>
      </c>
      <c r="D104" s="1">
        <v>-7.3669669649466765E-2</v>
      </c>
      <c r="E104" s="1"/>
      <c r="F104" s="1"/>
      <c r="G104" s="1"/>
      <c r="H104" s="1"/>
      <c r="I104" s="1"/>
      <c r="J104" s="1"/>
      <c r="K104" s="1">
        <v>102</v>
      </c>
      <c r="L104" s="1">
        <v>2.91580056088758E-6</v>
      </c>
      <c r="M104" s="1">
        <v>7.2150062999274109E-7</v>
      </c>
      <c r="N104" s="1">
        <v>-7.3665091459492391E-2</v>
      </c>
      <c r="O104" s="1"/>
      <c r="P104" s="1"/>
      <c r="Q104" s="1"/>
      <c r="R104" s="1"/>
      <c r="S104" s="1"/>
      <c r="T104" s="1"/>
      <c r="U104" s="1">
        <v>102</v>
      </c>
      <c r="V104" s="1">
        <v>3.0593122595234898E-6</v>
      </c>
      <c r="W104" s="1">
        <v>7.5651766655343969E-7</v>
      </c>
      <c r="X104" s="1">
        <v>-7.3679107267671504E-2</v>
      </c>
      <c r="Y104" s="1"/>
      <c r="Z104" s="1"/>
      <c r="AA104" s="1"/>
      <c r="AB104" s="1"/>
      <c r="AC104" s="1"/>
    </row>
    <row r="105" spans="1:29" ht="15" x14ac:dyDescent="0.25">
      <c r="A105" s="1">
        <v>103</v>
      </c>
      <c r="B105" s="1">
        <v>2.6493543358152599E-5</v>
      </c>
      <c r="C105" s="1">
        <v>6.5537441971223113E-6</v>
      </c>
      <c r="D105" s="1">
        <v>-7.4394323816038915E-2</v>
      </c>
      <c r="E105" s="1"/>
      <c r="F105" s="1"/>
      <c r="G105" s="1"/>
      <c r="H105" s="1"/>
      <c r="I105" s="1"/>
      <c r="J105" s="1"/>
      <c r="K105" s="1">
        <v>103</v>
      </c>
      <c r="L105" s="1">
        <v>9.4241080785817405E-6</v>
      </c>
      <c r="M105" s="1">
        <v>2.3315521080928473E-6</v>
      </c>
      <c r="N105" s="1">
        <v>-7.4395799164268306E-2</v>
      </c>
      <c r="O105" s="1"/>
      <c r="P105" s="1"/>
      <c r="Q105" s="1"/>
      <c r="R105" s="1"/>
      <c r="S105" s="1"/>
      <c r="T105" s="1"/>
      <c r="U105" s="1">
        <v>103</v>
      </c>
      <c r="V105" s="1">
        <v>4.36967295467195E-2</v>
      </c>
      <c r="W105" s="1">
        <v>0.2986723356037177</v>
      </c>
      <c r="X105" s="1">
        <v>-5.0254409048676578</v>
      </c>
      <c r="Y105" s="1"/>
      <c r="Z105" s="1"/>
      <c r="AA105" s="1"/>
      <c r="AB105" s="1"/>
      <c r="AC105" s="1"/>
    </row>
    <row r="106" spans="1:29" ht="15" x14ac:dyDescent="0.25">
      <c r="A106" s="1">
        <v>104</v>
      </c>
      <c r="B106" s="1">
        <v>1.6636154478621101E-2</v>
      </c>
      <c r="C106" s="1">
        <v>0.30206279648598017</v>
      </c>
      <c r="D106" s="1">
        <v>-8.3548976131934491</v>
      </c>
      <c r="E106" s="1"/>
      <c r="F106" s="1"/>
      <c r="G106" s="1"/>
      <c r="H106" s="1"/>
      <c r="I106" s="1"/>
      <c r="J106" s="1"/>
      <c r="K106" s="1">
        <v>104</v>
      </c>
      <c r="L106" s="1">
        <v>4.9134987858649601E-2</v>
      </c>
      <c r="M106" s="1">
        <v>0.56282428891756109</v>
      </c>
      <c r="N106" s="1">
        <v>-6.5336168126435341</v>
      </c>
      <c r="O106" s="1"/>
      <c r="P106" s="1"/>
      <c r="Q106" s="1"/>
      <c r="R106" s="1"/>
      <c r="S106" s="1"/>
      <c r="T106" s="1"/>
      <c r="U106" s="1">
        <v>104</v>
      </c>
      <c r="V106" s="1">
        <v>1.7819759540952201E-2</v>
      </c>
      <c r="W106" s="1">
        <v>0.13078675282759342</v>
      </c>
      <c r="X106" s="1">
        <v>-5.2575875389019826</v>
      </c>
      <c r="Y106" s="1"/>
      <c r="Z106" s="1"/>
      <c r="AA106" s="1"/>
      <c r="AB106" s="1"/>
      <c r="AC106" s="1"/>
    </row>
    <row r="107" spans="1:29" ht="15" x14ac:dyDescent="0.25">
      <c r="A107" s="1">
        <v>105</v>
      </c>
      <c r="B107" s="1">
        <v>6.4434262037031495E-2</v>
      </c>
      <c r="C107" s="1">
        <v>0.71515425178835867</v>
      </c>
      <c r="D107" s="1">
        <v>-6.3870120492280158</v>
      </c>
      <c r="E107" s="1"/>
      <c r="F107" s="1"/>
      <c r="G107" s="1"/>
      <c r="H107" s="1"/>
      <c r="I107" s="1"/>
      <c r="J107" s="1"/>
      <c r="K107" s="1">
        <v>105</v>
      </c>
      <c r="L107" s="1">
        <v>4.4312566859261403E-2</v>
      </c>
      <c r="M107" s="1">
        <v>0.60110894844731932</v>
      </c>
      <c r="N107" s="1">
        <v>-7.1326317993488759</v>
      </c>
      <c r="O107" s="1"/>
      <c r="P107" s="1"/>
      <c r="Q107" s="1"/>
      <c r="R107" s="1"/>
      <c r="S107" s="1"/>
      <c r="T107" s="1"/>
      <c r="U107" s="1">
        <v>105</v>
      </c>
      <c r="V107" s="1">
        <v>6.8535561865701303E-6</v>
      </c>
      <c r="W107" s="1">
        <v>1.6955966195183903E-6</v>
      </c>
      <c r="X107" s="1">
        <v>-7.5868394947121096E-2</v>
      </c>
      <c r="Y107" s="1"/>
      <c r="Z107" s="1"/>
      <c r="AA107" s="1"/>
      <c r="AB107" s="1"/>
      <c r="AC107" s="1"/>
    </row>
    <row r="108" spans="1:29" ht="15" x14ac:dyDescent="0.25">
      <c r="A108" s="1">
        <v>106</v>
      </c>
      <c r="B108" s="1">
        <v>2.2449245579035999E-2</v>
      </c>
      <c r="C108" s="1">
        <v>0.30074424088966645</v>
      </c>
      <c r="D108" s="1">
        <v>-7.1465343007840954</v>
      </c>
      <c r="E108" s="1"/>
      <c r="F108" s="1"/>
      <c r="G108" s="1"/>
      <c r="H108" s="1"/>
      <c r="I108" s="1"/>
      <c r="J108" s="1"/>
      <c r="K108" s="1">
        <v>106</v>
      </c>
      <c r="L108" s="1">
        <v>7.7073624690001494E-2</v>
      </c>
      <c r="M108" s="1">
        <v>1.0150391392181075</v>
      </c>
      <c r="N108" s="1">
        <v>-6.9162525069117233</v>
      </c>
      <c r="O108" s="1"/>
      <c r="P108" s="1"/>
      <c r="Q108" s="1"/>
      <c r="R108" s="1"/>
      <c r="S108" s="1"/>
      <c r="T108" s="1"/>
      <c r="U108" s="1">
        <v>106</v>
      </c>
      <c r="V108" s="1">
        <v>5.7214961354439799E-2</v>
      </c>
      <c r="W108" s="1">
        <v>0.40262920775216343</v>
      </c>
      <c r="X108" s="1">
        <v>-5.0766738474815813</v>
      </c>
      <c r="Y108" s="1"/>
      <c r="Z108" s="1"/>
      <c r="AA108" s="1"/>
      <c r="AB108" s="1"/>
      <c r="AC108" s="1"/>
    </row>
    <row r="109" spans="1:29" ht="15" x14ac:dyDescent="0.25">
      <c r="A109" s="1">
        <v>107</v>
      </c>
      <c r="B109" s="1">
        <v>9.6977013951003999E-3</v>
      </c>
      <c r="C109" s="1">
        <v>0.10763440813337055</v>
      </c>
      <c r="D109" s="1">
        <v>-6.5183746950160266</v>
      </c>
      <c r="E109" s="1"/>
      <c r="F109" s="1"/>
      <c r="G109" s="1"/>
      <c r="H109" s="1"/>
      <c r="I109" s="1"/>
      <c r="J109" s="1"/>
      <c r="K109" s="1">
        <v>107</v>
      </c>
      <c r="L109" s="1">
        <v>1.2218787635652499E-2</v>
      </c>
      <c r="M109" s="1">
        <v>0.12511436161800146</v>
      </c>
      <c r="N109" s="1">
        <v>-6.2504638494833218</v>
      </c>
      <c r="O109" s="1"/>
      <c r="P109" s="1"/>
      <c r="Q109" s="1"/>
      <c r="R109" s="1"/>
      <c r="S109" s="1"/>
      <c r="T109" s="1"/>
      <c r="U109" s="1">
        <v>107</v>
      </c>
      <c r="V109" s="1">
        <v>4.1490510218036299E-2</v>
      </c>
      <c r="W109" s="1">
        <v>0.26399171205427846</v>
      </c>
      <c r="X109" s="1">
        <v>-4.8459869229854</v>
      </c>
      <c r="Y109" s="1"/>
      <c r="Z109" s="1"/>
      <c r="AA109" s="1"/>
      <c r="AB109" s="1"/>
      <c r="AC109" s="1"/>
    </row>
    <row r="110" spans="1:29" ht="15" x14ac:dyDescent="0.25">
      <c r="A110" s="1">
        <v>108</v>
      </c>
      <c r="B110" s="1">
        <v>1.50138778840548E-2</v>
      </c>
      <c r="C110" s="1">
        <v>0.1678597365193302</v>
      </c>
      <c r="D110" s="1">
        <v>-6.5325522013612041</v>
      </c>
      <c r="E110" s="1"/>
      <c r="F110" s="1"/>
      <c r="G110" s="1"/>
      <c r="H110" s="1"/>
      <c r="I110" s="1"/>
      <c r="J110" s="1"/>
      <c r="K110" s="1">
        <v>108</v>
      </c>
      <c r="L110" s="1">
        <v>1.4675128138005601E-2</v>
      </c>
      <c r="M110" s="1">
        <v>0.14552644061558134</v>
      </c>
      <c r="N110" s="1">
        <v>-6.1442281544597535</v>
      </c>
      <c r="O110" s="1"/>
      <c r="P110" s="1"/>
      <c r="Q110" s="1"/>
      <c r="R110" s="1"/>
      <c r="S110" s="1"/>
      <c r="T110" s="1"/>
      <c r="U110" s="1">
        <v>108</v>
      </c>
      <c r="V110" s="1">
        <v>2.64411618067548E-2</v>
      </c>
      <c r="W110" s="1">
        <v>0.15708589542306839</v>
      </c>
      <c r="X110" s="1">
        <v>-4.6988489687197967</v>
      </c>
      <c r="Y110" s="1"/>
      <c r="Z110" s="1"/>
      <c r="AA110" s="1"/>
      <c r="AB110" s="1"/>
      <c r="AC110" s="1"/>
    </row>
    <row r="111" spans="1:29" ht="15" x14ac:dyDescent="0.25">
      <c r="A111" s="1">
        <v>109</v>
      </c>
      <c r="B111" s="1">
        <v>5.53746928521182E-3</v>
      </c>
      <c r="C111" s="1">
        <v>7.2931262471118682E-2</v>
      </c>
      <c r="D111" s="1">
        <v>-7.1215495735889531</v>
      </c>
      <c r="E111" s="1"/>
      <c r="F111" s="1"/>
      <c r="G111" s="1"/>
      <c r="H111" s="1"/>
      <c r="I111" s="1"/>
      <c r="J111" s="1"/>
      <c r="K111" s="1">
        <v>109</v>
      </c>
      <c r="L111" s="1">
        <v>9.9758565567098501E-6</v>
      </c>
      <c r="M111" s="1">
        <v>2.4696391959221415E-6</v>
      </c>
      <c r="N111" s="1">
        <v>-7.8762156795642746E-2</v>
      </c>
      <c r="O111" s="1"/>
      <c r="P111" s="1"/>
      <c r="Q111" s="1"/>
      <c r="R111" s="1"/>
      <c r="S111" s="1"/>
      <c r="T111" s="1"/>
      <c r="U111" s="1">
        <v>109</v>
      </c>
      <c r="V111" s="1">
        <v>2.0970073835169198E-6</v>
      </c>
      <c r="W111" s="1">
        <v>5.1919555685268797E-7</v>
      </c>
      <c r="X111" s="1">
        <v>-7.878110579946411E-2</v>
      </c>
      <c r="Y111" s="1"/>
      <c r="Z111" s="1"/>
      <c r="AA111" s="1"/>
      <c r="AB111" s="1"/>
      <c r="AC111" s="1"/>
    </row>
    <row r="112" spans="1:29" ht="15" x14ac:dyDescent="0.25">
      <c r="A112" s="1">
        <v>110</v>
      </c>
      <c r="B112" s="1">
        <v>2.1300884508626401E-2</v>
      </c>
      <c r="C112" s="1">
        <v>0.24166587588001573</v>
      </c>
      <c r="D112" s="1">
        <v>-6.5687354117567081</v>
      </c>
      <c r="E112" s="1"/>
      <c r="F112" s="1"/>
      <c r="G112" s="1"/>
      <c r="H112" s="1"/>
      <c r="I112" s="1"/>
      <c r="J112" s="1"/>
      <c r="K112" s="1">
        <v>110</v>
      </c>
      <c r="L112" s="1">
        <v>2.0501849595909599E-2</v>
      </c>
      <c r="M112" s="1">
        <v>0.23425920360584554</v>
      </c>
      <c r="N112" s="1">
        <v>-6.594300245875635</v>
      </c>
      <c r="O112" s="1"/>
      <c r="P112" s="1"/>
      <c r="Q112" s="1"/>
      <c r="R112" s="1"/>
      <c r="S112" s="1"/>
      <c r="T112" s="1"/>
      <c r="U112" s="1">
        <v>110</v>
      </c>
      <c r="V112" s="1">
        <v>2.22424039213679E-2</v>
      </c>
      <c r="W112" s="1">
        <v>0.12768759023229781</v>
      </c>
      <c r="X112" s="1">
        <v>-4.621404104253541</v>
      </c>
      <c r="Y112" s="1"/>
      <c r="Z112" s="1"/>
      <c r="AA112" s="1"/>
      <c r="AB112" s="1"/>
      <c r="AC112" s="1"/>
    </row>
    <row r="113" spans="1:29" ht="15" x14ac:dyDescent="0.25">
      <c r="A113" s="1">
        <v>111</v>
      </c>
      <c r="B113" s="1">
        <v>3.6038412497404797E-2</v>
      </c>
      <c r="C113" s="1">
        <v>0.43220252612664734</v>
      </c>
      <c r="D113" s="1">
        <v>-6.7225870856750065</v>
      </c>
      <c r="E113" s="1"/>
      <c r="F113" s="1"/>
      <c r="G113" s="1"/>
      <c r="H113" s="1"/>
      <c r="I113" s="1"/>
      <c r="J113" s="1"/>
      <c r="K113" s="1">
        <v>111</v>
      </c>
      <c r="L113" s="1">
        <v>1.48901959955126E-2</v>
      </c>
      <c r="M113" s="1">
        <v>0.14504107871089025</v>
      </c>
      <c r="N113" s="1">
        <v>-6.0877453327063815</v>
      </c>
      <c r="O113" s="1"/>
      <c r="P113" s="1"/>
      <c r="Q113" s="1"/>
      <c r="R113" s="1"/>
      <c r="S113" s="1"/>
      <c r="T113" s="1"/>
      <c r="U113" s="1">
        <v>111</v>
      </c>
      <c r="V113" s="1">
        <v>3.8379239427803698E-2</v>
      </c>
      <c r="W113" s="1">
        <v>0.23596538850758011</v>
      </c>
      <c r="X113" s="1">
        <v>-4.7653730105224321</v>
      </c>
      <c r="Y113" s="1"/>
      <c r="Z113" s="1"/>
      <c r="AA113" s="1"/>
      <c r="AB113" s="1"/>
      <c r="AC113" s="1"/>
    </row>
    <row r="114" spans="1:29" ht="15" x14ac:dyDescent="0.25">
      <c r="A114" s="1">
        <v>112</v>
      </c>
      <c r="B114" s="1">
        <v>6.9996889571818599E-2</v>
      </c>
      <c r="C114" s="1">
        <v>0.82792802625789463</v>
      </c>
      <c r="D114" s="1">
        <v>-6.5777946400244867</v>
      </c>
      <c r="E114" s="1"/>
      <c r="F114" s="1"/>
      <c r="G114" s="1"/>
      <c r="H114" s="1"/>
      <c r="I114" s="1"/>
      <c r="J114" s="1"/>
      <c r="K114" s="1">
        <v>112</v>
      </c>
      <c r="L114" s="1">
        <v>4.9031325000310502E-2</v>
      </c>
      <c r="M114" s="1">
        <v>0.56512896727040363</v>
      </c>
      <c r="N114" s="1">
        <v>-6.5544876788358231</v>
      </c>
      <c r="O114" s="1"/>
      <c r="P114" s="1"/>
      <c r="Q114" s="1"/>
      <c r="R114" s="1"/>
      <c r="S114" s="1"/>
      <c r="T114" s="1"/>
      <c r="U114" s="1">
        <v>112</v>
      </c>
      <c r="V114" s="1">
        <v>5.8338174210458602E-2</v>
      </c>
      <c r="W114" s="1">
        <v>0.36681767445933772</v>
      </c>
      <c r="X114" s="1">
        <v>-4.7876428019058253</v>
      </c>
      <c r="Y114" s="1"/>
      <c r="Z114" s="1"/>
      <c r="AA114" s="1"/>
      <c r="AB114" s="1"/>
      <c r="AC114" s="1"/>
    </row>
    <row r="115" spans="1:29" ht="15" x14ac:dyDescent="0.25">
      <c r="A115" s="1">
        <v>113</v>
      </c>
      <c r="B115" s="1">
        <v>6.5702243747647895E-2</v>
      </c>
      <c r="C115" s="1">
        <v>0.81672452687352681</v>
      </c>
      <c r="D115" s="1">
        <v>-6.7586623005801307</v>
      </c>
      <c r="E115" s="1"/>
      <c r="F115" s="1"/>
      <c r="G115" s="1"/>
      <c r="H115" s="1"/>
      <c r="I115" s="1"/>
      <c r="J115" s="1"/>
      <c r="K115" s="1">
        <v>113</v>
      </c>
      <c r="L115" s="1">
        <v>7.97859164663067E-2</v>
      </c>
      <c r="M115" s="1">
        <v>0.91103808039019096</v>
      </c>
      <c r="N115" s="1">
        <v>-6.4302061144095966</v>
      </c>
      <c r="O115" s="1"/>
      <c r="P115" s="1"/>
      <c r="Q115" s="1"/>
      <c r="R115" s="1"/>
      <c r="S115" s="1"/>
      <c r="T115" s="1"/>
      <c r="U115" s="1">
        <v>113</v>
      </c>
      <c r="V115" s="1">
        <v>2.5632267211324101E-2</v>
      </c>
      <c r="W115" s="1">
        <v>0.14595920635589463</v>
      </c>
      <c r="X115" s="1">
        <v>-4.597163837774958</v>
      </c>
      <c r="Y115" s="1"/>
      <c r="Z115" s="1"/>
      <c r="AA115" s="1"/>
      <c r="AB115" s="1"/>
      <c r="AC115" s="1"/>
    </row>
    <row r="116" spans="1:29" ht="15" x14ac:dyDescent="0.25">
      <c r="A116" s="1">
        <v>114</v>
      </c>
      <c r="B116" s="1">
        <v>0</v>
      </c>
      <c r="C116" s="1">
        <v>-1.2457050162163572E-8</v>
      </c>
      <c r="D116" s="1">
        <v>-8.2391153823819438E-2</v>
      </c>
      <c r="E116" s="1"/>
      <c r="F116" s="1"/>
      <c r="G116" s="1"/>
      <c r="H116" s="1"/>
      <c r="I116" s="1"/>
      <c r="J116" s="1"/>
      <c r="K116" s="1">
        <v>114</v>
      </c>
      <c r="L116" s="1">
        <v>1.8524216187310001E-5</v>
      </c>
      <c r="M116" s="1">
        <v>4.5888488565215616E-6</v>
      </c>
      <c r="N116" s="1">
        <v>-8.2389789126707275E-2</v>
      </c>
      <c r="O116" s="1"/>
      <c r="P116" s="1"/>
      <c r="Q116" s="1"/>
      <c r="R116" s="1"/>
      <c r="S116" s="1"/>
      <c r="T116" s="1"/>
      <c r="U116" s="1">
        <v>114</v>
      </c>
      <c r="V116" s="1">
        <v>5.6245951496336497E-6</v>
      </c>
      <c r="W116" s="1">
        <v>1.3933553452026541E-6</v>
      </c>
      <c r="X116" s="1">
        <v>-8.2422938357236408E-2</v>
      </c>
      <c r="Y116" s="1"/>
      <c r="Z116" s="1"/>
      <c r="AA116" s="1"/>
      <c r="AB116" s="1"/>
      <c r="AC116" s="1"/>
    </row>
    <row r="117" spans="1:29" ht="15" x14ac:dyDescent="0.25">
      <c r="A117" s="1">
        <v>115</v>
      </c>
      <c r="B117" s="1">
        <v>9.2841018712874807E-6</v>
      </c>
      <c r="C117" s="1">
        <v>2.2997762406808122E-6</v>
      </c>
      <c r="D117" s="1">
        <v>-8.3125277881839002E-2</v>
      </c>
      <c r="E117" s="1"/>
      <c r="F117" s="1"/>
      <c r="G117" s="1"/>
      <c r="H117" s="1"/>
      <c r="I117" s="1"/>
      <c r="J117" s="1"/>
      <c r="K117" s="1">
        <v>115</v>
      </c>
      <c r="L117" s="1">
        <v>8.1286832013249804E-6</v>
      </c>
      <c r="M117" s="1">
        <v>2.0132255680806863E-6</v>
      </c>
      <c r="N117" s="1">
        <v>-8.3123092522274122E-2</v>
      </c>
      <c r="O117" s="1"/>
      <c r="P117" s="1"/>
      <c r="Q117" s="1"/>
      <c r="R117" s="1"/>
      <c r="S117" s="1"/>
      <c r="T117" s="1"/>
      <c r="U117" s="1">
        <v>115</v>
      </c>
      <c r="V117" s="1">
        <v>3.4737034716453501E-2</v>
      </c>
      <c r="W117" s="1">
        <v>0.16869203578108946</v>
      </c>
      <c r="X117" s="1">
        <v>-4.2170675128792121</v>
      </c>
      <c r="Y117" s="1"/>
      <c r="Z117" s="1"/>
      <c r="AA117" s="1"/>
      <c r="AB117" s="1"/>
      <c r="AC117" s="1"/>
    </row>
    <row r="118" spans="1:29" ht="15" x14ac:dyDescent="0.25">
      <c r="A118" s="1">
        <v>116</v>
      </c>
      <c r="B118" s="1">
        <v>1.86927948061958E-2</v>
      </c>
      <c r="C118" s="1">
        <v>0.15249404925668408</v>
      </c>
      <c r="D118" s="1">
        <v>-5.551083873428813</v>
      </c>
      <c r="E118" s="1"/>
      <c r="F118" s="1"/>
      <c r="G118" s="1"/>
      <c r="H118" s="1"/>
      <c r="I118" s="1"/>
      <c r="J118" s="1"/>
      <c r="K118" s="1">
        <v>116</v>
      </c>
      <c r="L118" s="1">
        <v>3.7760059844558103E-2</v>
      </c>
      <c r="M118" s="1">
        <v>0.31919789654291758</v>
      </c>
      <c r="N118" s="1">
        <v>-5.6187645882432928</v>
      </c>
      <c r="O118" s="1"/>
      <c r="P118" s="1"/>
      <c r="Q118" s="1"/>
      <c r="R118" s="1"/>
      <c r="S118" s="1"/>
      <c r="T118" s="1"/>
      <c r="U118" s="1">
        <v>116</v>
      </c>
      <c r="V118" s="1">
        <v>3.20329532087094E-2</v>
      </c>
      <c r="W118" s="1">
        <v>0.16062842782407613</v>
      </c>
      <c r="X118" s="1">
        <v>-4.2924156124418422</v>
      </c>
      <c r="Y118" s="1"/>
      <c r="Z118" s="1"/>
      <c r="AA118" s="1"/>
      <c r="AB118" s="1"/>
      <c r="AC118" s="1"/>
    </row>
    <row r="119" spans="1:29" ht="15" x14ac:dyDescent="0.25">
      <c r="A119" s="1">
        <v>117</v>
      </c>
      <c r="B119" s="1">
        <v>7.2674086995895795E-2</v>
      </c>
      <c r="C119" s="1">
        <v>0.67653597914022967</v>
      </c>
      <c r="D119" s="1">
        <v>-5.8206364864711873</v>
      </c>
      <c r="E119" s="1"/>
      <c r="F119" s="1"/>
      <c r="G119" s="1"/>
      <c r="H119" s="1"/>
      <c r="I119" s="1"/>
      <c r="J119" s="1"/>
      <c r="K119" s="1">
        <v>117</v>
      </c>
      <c r="L119" s="1">
        <v>2.1035640138094999E-2</v>
      </c>
      <c r="M119" s="1">
        <v>0.1885336990485538</v>
      </c>
      <c r="N119" s="1">
        <v>-5.8222162893552092</v>
      </c>
      <c r="O119" s="1"/>
      <c r="P119" s="1"/>
      <c r="Q119" s="1"/>
      <c r="R119" s="1"/>
      <c r="S119" s="1"/>
      <c r="T119" s="1"/>
      <c r="U119" s="1">
        <v>117</v>
      </c>
      <c r="V119" s="1">
        <v>0.10546859867536899</v>
      </c>
      <c r="W119" s="1">
        <v>0.45287340886644184</v>
      </c>
      <c r="X119" s="1">
        <v>-3.8515809713598261</v>
      </c>
      <c r="Y119" s="1"/>
      <c r="Z119" s="1"/>
      <c r="AA119" s="1"/>
      <c r="AB119" s="1"/>
      <c r="AC119" s="1"/>
    </row>
    <row r="120" spans="1:29" ht="15" x14ac:dyDescent="0.25">
      <c r="A120" s="1">
        <v>118</v>
      </c>
      <c r="B120" s="1">
        <v>3.76596668344681E-2</v>
      </c>
      <c r="C120" s="1">
        <v>0.40449500689046652</v>
      </c>
      <c r="D120" s="1">
        <v>-6.3516491324480304</v>
      </c>
      <c r="E120" s="1"/>
      <c r="F120" s="1"/>
      <c r="G120" s="1"/>
      <c r="H120" s="1"/>
      <c r="I120" s="1"/>
      <c r="J120" s="1"/>
      <c r="K120" s="1">
        <v>118</v>
      </c>
      <c r="L120" s="1">
        <v>2.8197404478927299E-2</v>
      </c>
      <c r="M120" s="1">
        <v>0.26823472135275078</v>
      </c>
      <c r="N120" s="1">
        <v>-5.9891696456898238</v>
      </c>
      <c r="O120" s="1"/>
      <c r="P120" s="1"/>
      <c r="Q120" s="1"/>
      <c r="R120" s="1"/>
      <c r="S120" s="1"/>
      <c r="T120" s="1"/>
      <c r="U120" s="1">
        <v>118</v>
      </c>
      <c r="V120" s="1">
        <v>3.1679230612347502E-2</v>
      </c>
      <c r="W120" s="1">
        <v>0.14862748427986949</v>
      </c>
      <c r="X120" s="1">
        <v>-4.145072289702683</v>
      </c>
      <c r="Y120" s="1"/>
      <c r="Z120" s="1"/>
      <c r="AA120" s="1"/>
      <c r="AB120" s="1"/>
      <c r="AC120" s="1"/>
    </row>
    <row r="121" spans="1:29" ht="15" x14ac:dyDescent="0.25">
      <c r="A121" s="1">
        <v>119</v>
      </c>
      <c r="B121" s="1">
        <v>2.0969183390768399E-2</v>
      </c>
      <c r="C121" s="1">
        <v>0.19442605545822192</v>
      </c>
      <c r="D121" s="1">
        <v>-5.9246963379260338</v>
      </c>
      <c r="E121" s="1"/>
      <c r="F121" s="1"/>
      <c r="G121" s="1"/>
      <c r="H121" s="1"/>
      <c r="I121" s="1"/>
      <c r="J121" s="1"/>
      <c r="K121" s="1">
        <v>119</v>
      </c>
      <c r="L121" s="1">
        <v>6.0886445888041298E-2</v>
      </c>
      <c r="M121" s="1">
        <v>0.62565380056785591</v>
      </c>
      <c r="N121" s="1">
        <v>-6.1522499178526227</v>
      </c>
      <c r="O121" s="1"/>
      <c r="P121" s="1"/>
      <c r="Q121" s="1"/>
      <c r="R121" s="1"/>
      <c r="S121" s="1"/>
      <c r="T121" s="1"/>
      <c r="U121" s="1">
        <v>119</v>
      </c>
      <c r="V121" s="1">
        <v>4.2757317346921897E-2</v>
      </c>
      <c r="W121" s="1">
        <v>0.23685068965448053</v>
      </c>
      <c r="X121" s="1">
        <v>-4.5067176145720085</v>
      </c>
      <c r="Y121" s="1"/>
      <c r="Z121" s="1"/>
      <c r="AA121" s="1"/>
      <c r="AB121" s="1"/>
      <c r="AC121" s="1"/>
    </row>
    <row r="122" spans="1:29" ht="15" x14ac:dyDescent="0.25">
      <c r="A122" s="1">
        <v>120</v>
      </c>
      <c r="B122" s="1">
        <v>9.7856719886787694E-2</v>
      </c>
      <c r="C122" s="1">
        <v>0.95163877845415512</v>
      </c>
      <c r="D122" s="1">
        <v>-5.8759107029550401</v>
      </c>
      <c r="E122" s="1"/>
      <c r="F122" s="1"/>
      <c r="G122" s="1"/>
      <c r="H122" s="1"/>
      <c r="I122" s="1"/>
      <c r="J122" s="1"/>
      <c r="K122" s="1">
        <v>120</v>
      </c>
      <c r="L122" s="1">
        <v>5.4154089622866101E-2</v>
      </c>
      <c r="M122" s="1">
        <v>0.48686716560583276</v>
      </c>
      <c r="N122" s="1">
        <v>-5.7636054253157605</v>
      </c>
      <c r="O122" s="1"/>
      <c r="P122" s="1"/>
      <c r="Q122" s="1"/>
      <c r="R122" s="1"/>
      <c r="S122" s="1"/>
      <c r="T122" s="1"/>
      <c r="U122" s="1">
        <v>120</v>
      </c>
      <c r="V122" s="1">
        <v>6.5142003403983698E-2</v>
      </c>
      <c r="W122" s="1">
        <v>0.31319068427358959</v>
      </c>
      <c r="X122" s="1">
        <v>-4.1519899024806621</v>
      </c>
      <c r="Y122" s="1"/>
      <c r="Z122" s="1"/>
      <c r="AA122" s="1"/>
      <c r="AB122" s="1"/>
      <c r="AC122" s="1"/>
    </row>
    <row r="123" spans="1:29" ht="15" x14ac:dyDescent="0.25">
      <c r="A123" s="1">
        <v>121</v>
      </c>
      <c r="B123" s="1">
        <v>3.0469393770168399E-2</v>
      </c>
      <c r="C123" s="1">
        <v>0.28243546443254053</v>
      </c>
      <c r="D123" s="1">
        <v>-5.9056767386919988</v>
      </c>
      <c r="E123" s="1"/>
      <c r="F123" s="1"/>
      <c r="G123" s="1"/>
      <c r="H123" s="1"/>
      <c r="I123" s="1"/>
      <c r="J123" s="1"/>
      <c r="K123" s="1">
        <v>121</v>
      </c>
      <c r="L123" s="1">
        <v>5.0794106152402201E-2</v>
      </c>
      <c r="M123" s="1">
        <v>0.40823947758037227</v>
      </c>
      <c r="N123" s="1">
        <v>-5.4490942306094512</v>
      </c>
      <c r="O123" s="1"/>
      <c r="P123" s="1"/>
      <c r="Q123" s="1"/>
      <c r="R123" s="1"/>
      <c r="S123" s="1"/>
      <c r="T123" s="1"/>
      <c r="U123" s="1">
        <v>121</v>
      </c>
      <c r="V123" s="1">
        <v>3.7859618228497899E-2</v>
      </c>
      <c r="W123" s="1">
        <v>0.16859436772830361</v>
      </c>
      <c r="X123" s="1">
        <v>-4.0245988941261785</v>
      </c>
      <c r="Y123" s="1"/>
      <c r="Z123" s="1"/>
      <c r="AA123" s="1"/>
      <c r="AB123" s="1"/>
      <c r="AC123" s="1"/>
    </row>
    <row r="124" spans="1:29" ht="15" x14ac:dyDescent="0.25">
      <c r="A124" s="1">
        <v>122</v>
      </c>
      <c r="B124" s="1">
        <v>1.5705266922387801E-2</v>
      </c>
      <c r="C124" s="1">
        <v>0.12538769754027582</v>
      </c>
      <c r="D124" s="1">
        <v>-5.4945632827607689</v>
      </c>
      <c r="E124" s="1"/>
      <c r="F124" s="1"/>
      <c r="G124" s="1"/>
      <c r="H124" s="1"/>
      <c r="I124" s="1"/>
      <c r="J124" s="1"/>
      <c r="K124" s="1">
        <v>122</v>
      </c>
      <c r="L124" s="1">
        <v>6.3834112719374198E-5</v>
      </c>
      <c r="M124" s="1">
        <v>4.851483105748707E-4</v>
      </c>
      <c r="N124" s="1">
        <v>-5.3790039770667155</v>
      </c>
      <c r="O124" s="1"/>
      <c r="P124" s="1"/>
      <c r="Q124" s="1"/>
      <c r="R124" s="1"/>
      <c r="S124" s="1"/>
      <c r="T124" s="1"/>
      <c r="U124" s="1">
        <v>122</v>
      </c>
      <c r="V124" s="1">
        <v>6.6411248908155807E-2</v>
      </c>
      <c r="W124" s="1">
        <v>0.29110313528022724</v>
      </c>
      <c r="X124" s="1">
        <v>-3.952883396973967</v>
      </c>
      <c r="Y124" s="1"/>
      <c r="Z124" s="1"/>
      <c r="AA124" s="1"/>
      <c r="AB124" s="1"/>
      <c r="AC124" s="1"/>
    </row>
    <row r="125" spans="1:29" ht="15" x14ac:dyDescent="0.25">
      <c r="A125" s="1">
        <v>123</v>
      </c>
      <c r="B125" s="1">
        <v>3.64584340840848E-2</v>
      </c>
      <c r="C125" s="1">
        <v>0.30317939535154464</v>
      </c>
      <c r="D125" s="1">
        <v>-5.574100486085932</v>
      </c>
      <c r="E125" s="1"/>
      <c r="F125" s="1"/>
      <c r="G125" s="1"/>
      <c r="H125" s="1"/>
      <c r="I125" s="1"/>
      <c r="J125" s="1"/>
      <c r="K125" s="1">
        <v>123</v>
      </c>
      <c r="L125" s="1">
        <v>3.3093213383288897E-2</v>
      </c>
      <c r="M125" s="1">
        <v>0.29325858215966399</v>
      </c>
      <c r="N125" s="1">
        <v>-5.7657800886058741</v>
      </c>
      <c r="O125" s="1"/>
      <c r="P125" s="1"/>
      <c r="Q125" s="1"/>
      <c r="R125" s="1"/>
      <c r="S125" s="1"/>
      <c r="T125" s="1"/>
      <c r="U125" s="1">
        <v>123</v>
      </c>
      <c r="V125" s="1">
        <v>1.7583324763489099E-2</v>
      </c>
      <c r="W125" s="1">
        <v>7.2289504433185395E-2</v>
      </c>
      <c r="X125" s="1">
        <v>-3.8813098283213923</v>
      </c>
      <c r="Y125" s="1"/>
      <c r="Z125" s="1"/>
      <c r="AA125" s="1"/>
      <c r="AB125" s="1"/>
      <c r="AC125" s="1"/>
    </row>
    <row r="126" spans="1:29" ht="15" x14ac:dyDescent="0.25">
      <c r="A126" s="1">
        <v>124</v>
      </c>
      <c r="B126" s="1">
        <v>9.7646355384171102E-3</v>
      </c>
      <c r="C126" s="1">
        <v>8.6943248576348081E-2</v>
      </c>
      <c r="D126" s="1">
        <v>-5.8219507266739186</v>
      </c>
      <c r="E126" s="1"/>
      <c r="F126" s="1"/>
      <c r="G126" s="1"/>
      <c r="H126" s="1"/>
      <c r="I126" s="1"/>
      <c r="J126" s="1"/>
      <c r="K126" s="1">
        <v>124</v>
      </c>
      <c r="L126" s="1">
        <v>1.0156801100173E-2</v>
      </c>
      <c r="M126" s="1">
        <v>7.6258043635430262E-2</v>
      </c>
      <c r="N126" s="1">
        <v>-5.3314712078121342</v>
      </c>
      <c r="O126" s="1"/>
      <c r="P126" s="1"/>
      <c r="Q126" s="1"/>
      <c r="R126" s="1"/>
      <c r="S126" s="1"/>
      <c r="T126" s="1"/>
      <c r="U126" s="1">
        <v>124</v>
      </c>
      <c r="V126" s="1">
        <v>4.3605437476223703E-2</v>
      </c>
      <c r="W126" s="1">
        <v>0.1920270285861112</v>
      </c>
      <c r="X126" s="1">
        <v>-3.9935454695242689</v>
      </c>
      <c r="Y126" s="1"/>
      <c r="Z126" s="1"/>
      <c r="AA126" s="1"/>
      <c r="AB126" s="1"/>
      <c r="AC126" s="1"/>
    </row>
    <row r="127" spans="1:29" ht="15" x14ac:dyDescent="0.25">
      <c r="A127" s="1">
        <v>125</v>
      </c>
      <c r="B127" s="1">
        <v>4.2289995671762198E-2</v>
      </c>
      <c r="C127" s="1">
        <v>0.40334796052581823</v>
      </c>
      <c r="D127" s="1">
        <v>-5.9675475321791156</v>
      </c>
      <c r="E127" s="1"/>
      <c r="F127" s="1"/>
      <c r="G127" s="1"/>
      <c r="H127" s="1"/>
      <c r="I127" s="1"/>
      <c r="J127" s="1"/>
      <c r="K127" s="1">
        <v>125</v>
      </c>
      <c r="L127" s="1">
        <v>2.80980855688923E-2</v>
      </c>
      <c r="M127" s="1">
        <v>0.23011275584898866</v>
      </c>
      <c r="N127" s="1">
        <v>-5.5458953687756827</v>
      </c>
      <c r="O127" s="1"/>
      <c r="P127" s="1"/>
      <c r="Q127" s="1"/>
      <c r="R127" s="1"/>
      <c r="S127" s="1"/>
      <c r="T127" s="1"/>
      <c r="U127" s="1">
        <v>125</v>
      </c>
      <c r="V127" s="1">
        <v>4.2492491850889998E-2</v>
      </c>
      <c r="W127" s="1">
        <v>0.17597937082535461</v>
      </c>
      <c r="X127" s="1">
        <v>-3.8669777054817742</v>
      </c>
      <c r="Y127" s="1"/>
      <c r="Z127" s="1"/>
      <c r="AA127" s="1"/>
      <c r="AB127" s="1"/>
      <c r="AC127" s="1"/>
    </row>
    <row r="128" spans="1:29" ht="15" x14ac:dyDescent="0.25">
      <c r="A128" s="1">
        <v>126</v>
      </c>
      <c r="B128" s="1">
        <v>4.9801021893557701E-2</v>
      </c>
      <c r="C128" s="1">
        <v>0.66237558683451303</v>
      </c>
      <c r="D128" s="1">
        <v>-7.0451743365890263</v>
      </c>
      <c r="E128" s="1"/>
      <c r="F128" s="1"/>
      <c r="G128" s="1"/>
      <c r="H128" s="1"/>
      <c r="I128" s="1"/>
      <c r="J128" s="1"/>
      <c r="K128" s="1">
        <v>126</v>
      </c>
      <c r="L128" s="1">
        <v>4.5046951041253898E-2</v>
      </c>
      <c r="M128" s="1">
        <v>0.37649710223903554</v>
      </c>
      <c r="N128" s="1">
        <v>-5.5715605265742081</v>
      </c>
      <c r="O128" s="1"/>
      <c r="P128" s="1"/>
      <c r="Q128" s="1"/>
      <c r="R128" s="1"/>
      <c r="S128" s="1"/>
      <c r="T128" s="1"/>
      <c r="U128" s="1">
        <v>126</v>
      </c>
      <c r="V128" s="1">
        <v>4.7434123806624501E-3</v>
      </c>
      <c r="W128" s="1">
        <v>1.9782218259977835E-2</v>
      </c>
      <c r="X128" s="1">
        <v>-3.9250146590600195</v>
      </c>
      <c r="Y128" s="1"/>
      <c r="Z128" s="1"/>
      <c r="AA128" s="1"/>
      <c r="AB128" s="1"/>
      <c r="AC128" s="1"/>
    </row>
    <row r="129" spans="1:29" ht="15" x14ac:dyDescent="0.25">
      <c r="A129" s="1">
        <v>127</v>
      </c>
      <c r="B129" s="1">
        <v>2.6204606655753099E-2</v>
      </c>
      <c r="C129" s="1">
        <v>0.16215050770863548</v>
      </c>
      <c r="D129" s="1">
        <v>-4.7999256660548228</v>
      </c>
      <c r="E129" s="1"/>
      <c r="F129" s="1"/>
      <c r="G129" s="1"/>
      <c r="H129" s="1"/>
      <c r="I129" s="1"/>
      <c r="J129" s="1"/>
      <c r="K129" s="1">
        <v>127</v>
      </c>
      <c r="L129" s="1">
        <v>1.80044246808098E-3</v>
      </c>
      <c r="M129" s="1">
        <v>1.1980043161828815E-2</v>
      </c>
      <c r="N129" s="1">
        <v>-5.0194775473244624</v>
      </c>
      <c r="O129" s="1"/>
      <c r="P129" s="1"/>
      <c r="Q129" s="1"/>
      <c r="R129" s="1"/>
      <c r="S129" s="1"/>
      <c r="T129" s="1"/>
      <c r="U129" s="1">
        <v>127</v>
      </c>
      <c r="V129" s="1">
        <v>6.0183005209808099E-2</v>
      </c>
      <c r="W129" s="1">
        <v>0.24297760799076867</v>
      </c>
      <c r="X129" s="1">
        <v>-3.7926089420738216</v>
      </c>
      <c r="Y129" s="1"/>
      <c r="Z129" s="1"/>
      <c r="AA129" s="1"/>
      <c r="AB129" s="1"/>
      <c r="AC129" s="1"/>
    </row>
    <row r="130" spans="1:29" ht="15" x14ac:dyDescent="0.25">
      <c r="A130" s="1">
        <v>128</v>
      </c>
      <c r="B130" s="1">
        <v>7.2634799951343296E-6</v>
      </c>
      <c r="C130" s="1">
        <v>1.8026569276482619E-6</v>
      </c>
      <c r="D130" s="1">
        <v>-9.2604141290677053E-2</v>
      </c>
      <c r="E130" s="1"/>
      <c r="F130" s="1"/>
      <c r="G130" s="1"/>
      <c r="H130" s="1"/>
      <c r="I130" s="1"/>
      <c r="J130" s="1"/>
      <c r="K130" s="1">
        <v>128</v>
      </c>
      <c r="L130" s="1">
        <v>2.0942457206185598E-6</v>
      </c>
      <c r="M130" s="1">
        <v>5.1953397593997826E-7</v>
      </c>
      <c r="N130" s="1">
        <v>-9.2606787696563705E-2</v>
      </c>
      <c r="O130" s="1"/>
      <c r="P130" s="1"/>
      <c r="Q130" s="1"/>
      <c r="R130" s="1"/>
      <c r="S130" s="1"/>
      <c r="T130" s="1"/>
      <c r="U130" s="1">
        <v>128</v>
      </c>
      <c r="V130" s="1">
        <v>5.0484930548488002E-2</v>
      </c>
      <c r="W130" s="1">
        <v>0.18564118663556395</v>
      </c>
      <c r="X130" s="1">
        <v>-3.619927398703771</v>
      </c>
      <c r="Y130" s="1"/>
      <c r="Z130" s="1"/>
      <c r="AA130" s="1"/>
      <c r="AB130" s="1"/>
      <c r="AC130" s="1"/>
    </row>
    <row r="131" spans="1:29" ht="15" x14ac:dyDescent="0.25">
      <c r="A131" s="1">
        <v>129</v>
      </c>
      <c r="B131" s="1">
        <v>8.2078229969306804E-6</v>
      </c>
      <c r="C131" s="1">
        <v>2.0368202833257529E-6</v>
      </c>
      <c r="D131" s="1">
        <v>-9.3323954470871648E-2</v>
      </c>
      <c r="E131" s="1"/>
      <c r="F131" s="1"/>
      <c r="G131" s="1"/>
      <c r="H131" s="1"/>
      <c r="I131" s="1"/>
      <c r="J131" s="1"/>
      <c r="K131" s="1">
        <v>129</v>
      </c>
      <c r="L131" s="1">
        <v>2.81298307111655E-3</v>
      </c>
      <c r="M131" s="1">
        <v>2.0234875843840174E-2</v>
      </c>
      <c r="N131" s="1">
        <v>-5.2251080427015468</v>
      </c>
      <c r="O131" s="1"/>
      <c r="P131" s="1"/>
      <c r="Q131" s="1"/>
      <c r="R131" s="1"/>
      <c r="S131" s="1"/>
      <c r="T131" s="1"/>
      <c r="U131" s="1">
        <v>129</v>
      </c>
      <c r="V131" s="1">
        <v>1.84010218463228E-2</v>
      </c>
      <c r="W131" s="1">
        <v>6.8014350985166797E-2</v>
      </c>
      <c r="X131" s="1">
        <v>-3.666088094105028</v>
      </c>
      <c r="Y131" s="1"/>
      <c r="Z131" s="1"/>
      <c r="AA131" s="1"/>
      <c r="AB131" s="1"/>
      <c r="AC131" s="1"/>
    </row>
    <row r="132" spans="1:29" ht="15" x14ac:dyDescent="0.25">
      <c r="A132" s="1">
        <v>130</v>
      </c>
      <c r="B132" s="1">
        <v>2.2926113073776101E-2</v>
      </c>
      <c r="C132" s="1">
        <v>0.18486093028259656</v>
      </c>
      <c r="D132" s="1">
        <v>-5.5106947403009432</v>
      </c>
      <c r="E132" s="1"/>
      <c r="F132" s="1"/>
      <c r="G132" s="1"/>
      <c r="H132" s="1"/>
      <c r="I132" s="1"/>
      <c r="J132" s="1"/>
      <c r="K132" s="1">
        <v>130</v>
      </c>
      <c r="L132" s="1">
        <v>8.1803267905655697E-4</v>
      </c>
      <c r="M132" s="1">
        <v>5.6193034545736044E-3</v>
      </c>
      <c r="N132" s="1">
        <v>-5.1044581954767949</v>
      </c>
      <c r="O132" s="1"/>
      <c r="P132" s="1"/>
      <c r="Q132" s="1"/>
      <c r="R132" s="1"/>
      <c r="S132" s="1"/>
      <c r="T132" s="1"/>
      <c r="U132" s="1">
        <v>130</v>
      </c>
      <c r="V132" s="1">
        <v>7.8350632051094493E-2</v>
      </c>
      <c r="W132" s="1">
        <v>0.22955784049620814</v>
      </c>
      <c r="X132" s="1">
        <v>-3.1714758297830556</v>
      </c>
      <c r="Y132" s="1"/>
      <c r="Z132" s="1"/>
      <c r="AA132" s="1"/>
      <c r="AB132" s="1"/>
      <c r="AC132" s="1"/>
    </row>
    <row r="133" spans="1:29" ht="15" x14ac:dyDescent="0.25">
      <c r="A133" s="1">
        <v>131</v>
      </c>
      <c r="B133" s="1">
        <v>3.09753142719131E-2</v>
      </c>
      <c r="C133" s="1">
        <v>0.25959061919302878</v>
      </c>
      <c r="D133" s="1">
        <v>-5.6067776789491175</v>
      </c>
      <c r="E133" s="1"/>
      <c r="F133" s="1"/>
      <c r="G133" s="1"/>
      <c r="H133" s="1"/>
      <c r="I133" s="1"/>
      <c r="J133" s="1"/>
      <c r="K133" s="1">
        <v>131</v>
      </c>
      <c r="L133" s="1">
        <v>2.3092869064552001E-2</v>
      </c>
      <c r="M133" s="1">
        <v>0.16824723673178027</v>
      </c>
      <c r="N133" s="1">
        <v>-5.229321637244694</v>
      </c>
      <c r="O133" s="1"/>
      <c r="P133" s="1"/>
      <c r="Q133" s="1"/>
      <c r="R133" s="1"/>
      <c r="S133" s="1"/>
      <c r="T133" s="1"/>
      <c r="U133" s="1">
        <v>131</v>
      </c>
      <c r="V133" s="1">
        <v>1.5145505512173099E-2</v>
      </c>
      <c r="W133" s="1">
        <v>5.1708995993367417E-2</v>
      </c>
      <c r="X133" s="1">
        <v>-3.5162638257833212</v>
      </c>
      <c r="Y133" s="1"/>
      <c r="Z133" s="1"/>
      <c r="AA133" s="1"/>
      <c r="AB133" s="1"/>
      <c r="AC133" s="1"/>
    </row>
    <row r="134" spans="1:29" ht="15" x14ac:dyDescent="0.25">
      <c r="A134" s="1">
        <v>132</v>
      </c>
      <c r="B134" s="1">
        <v>1.2255824820783801E-5</v>
      </c>
      <c r="C134" s="1">
        <v>3.0431229641883005E-6</v>
      </c>
      <c r="D134" s="1">
        <v>-9.5521872937463143E-2</v>
      </c>
      <c r="E134" s="1"/>
      <c r="F134" s="1"/>
      <c r="G134" s="1"/>
      <c r="H134" s="1"/>
      <c r="I134" s="1"/>
      <c r="J134" s="1"/>
      <c r="K134" s="1">
        <v>132</v>
      </c>
      <c r="L134" s="1">
        <v>1.04316135122381E-2</v>
      </c>
      <c r="M134" s="1">
        <v>6.4728197222721787E-2</v>
      </c>
      <c r="N134" s="1">
        <v>-4.8291357905789223</v>
      </c>
      <c r="O134" s="1"/>
      <c r="P134" s="1"/>
      <c r="Q134" s="1"/>
      <c r="R134" s="1"/>
      <c r="S134" s="1"/>
      <c r="T134" s="1"/>
      <c r="U134" s="1">
        <v>132</v>
      </c>
      <c r="V134" s="1">
        <v>6.5865931954828497E-2</v>
      </c>
      <c r="W134" s="1">
        <v>0.21810832679459005</v>
      </c>
      <c r="X134" s="1">
        <v>-3.4040275944411653</v>
      </c>
      <c r="Y134" s="1"/>
      <c r="Z134" s="1"/>
      <c r="AA134" s="1"/>
      <c r="AB134" s="1"/>
      <c r="AC134" s="1"/>
    </row>
    <row r="135" spans="1:29" ht="15" x14ac:dyDescent="0.25">
      <c r="A135" s="1">
        <v>133</v>
      </c>
      <c r="B135" s="1">
        <v>8.6738796230071705E-2</v>
      </c>
      <c r="C135" s="1">
        <v>0.74189589742246076</v>
      </c>
      <c r="D135" s="1">
        <v>-5.539256891882717</v>
      </c>
      <c r="E135" s="1"/>
      <c r="F135" s="1"/>
      <c r="G135" s="1"/>
      <c r="H135" s="1"/>
      <c r="I135" s="1"/>
      <c r="J135" s="1"/>
      <c r="K135" s="1">
        <v>133</v>
      </c>
      <c r="L135" s="1">
        <v>4.4128352445837599E-2</v>
      </c>
      <c r="M135" s="1">
        <v>0.29428448399282575</v>
      </c>
      <c r="N135" s="1">
        <v>-4.9610325124259855</v>
      </c>
      <c r="O135" s="1"/>
      <c r="P135" s="1"/>
      <c r="Q135" s="1"/>
      <c r="R135" s="1"/>
      <c r="S135" s="1"/>
      <c r="T135" s="1"/>
      <c r="U135" s="1">
        <v>133</v>
      </c>
      <c r="V135" s="1">
        <v>6.0901254246669402E-2</v>
      </c>
      <c r="W135" s="1">
        <v>0.20056331967396929</v>
      </c>
      <c r="X135" s="1">
        <v>-3.3996865298109986</v>
      </c>
      <c r="Y135" s="1"/>
      <c r="Z135" s="1"/>
      <c r="AA135" s="1"/>
      <c r="AB135" s="1"/>
      <c r="AC135" s="1"/>
    </row>
    <row r="136" spans="1:29" ht="15" x14ac:dyDescent="0.25">
      <c r="A136" s="1">
        <v>134</v>
      </c>
      <c r="B136" s="1">
        <v>6.4902302031874096E-2</v>
      </c>
      <c r="C136" s="1">
        <v>0.49908496689790671</v>
      </c>
      <c r="D136" s="1">
        <v>-5.2975848195401261</v>
      </c>
      <c r="E136" s="1"/>
      <c r="F136" s="1"/>
      <c r="G136" s="1"/>
      <c r="H136" s="1"/>
      <c r="I136" s="1"/>
      <c r="J136" s="1"/>
      <c r="K136" s="1">
        <v>134</v>
      </c>
      <c r="L136" s="1">
        <v>0.136363548996804</v>
      </c>
      <c r="M136" s="1">
        <v>0.95552941926988888</v>
      </c>
      <c r="N136" s="1">
        <v>-4.8801624795103704</v>
      </c>
      <c r="O136" s="1"/>
      <c r="P136" s="1"/>
      <c r="Q136" s="1"/>
      <c r="R136" s="1"/>
      <c r="S136" s="1"/>
      <c r="T136" s="1"/>
      <c r="U136" s="1">
        <v>134</v>
      </c>
      <c r="V136" s="1">
        <v>6.9974181278691802E-2</v>
      </c>
      <c r="W136" s="1">
        <v>0.23654247096750738</v>
      </c>
      <c r="X136" s="1">
        <v>-3.4372093563988155</v>
      </c>
      <c r="Y136" s="1"/>
      <c r="Z136" s="1"/>
      <c r="AA136" s="1"/>
      <c r="AB136" s="1"/>
      <c r="AC136" s="1"/>
    </row>
    <row r="137" spans="1:29" ht="15" x14ac:dyDescent="0.25">
      <c r="A137" s="1">
        <v>135</v>
      </c>
      <c r="B137" s="1">
        <v>1.8805606299280599E-2</v>
      </c>
      <c r="C137" s="1">
        <v>0.1427655661483592</v>
      </c>
      <c r="D137" s="1">
        <v>-5.3486472118987187</v>
      </c>
      <c r="E137" s="1"/>
      <c r="F137" s="1"/>
      <c r="G137" s="1"/>
      <c r="H137" s="1"/>
      <c r="I137" s="1"/>
      <c r="J137" s="1"/>
      <c r="K137" s="1">
        <v>135</v>
      </c>
      <c r="L137" s="1">
        <v>3.5457774162948902E-2</v>
      </c>
      <c r="M137" s="1">
        <v>0.20949948545755162</v>
      </c>
      <c r="N137" s="1">
        <v>-4.6721262813104421</v>
      </c>
      <c r="O137" s="1"/>
      <c r="P137" s="1"/>
      <c r="Q137" s="1"/>
      <c r="R137" s="1"/>
      <c r="S137" s="1"/>
      <c r="T137" s="1"/>
      <c r="U137" s="1">
        <v>135</v>
      </c>
      <c r="V137" s="1">
        <v>7.7061279306405994E-2</v>
      </c>
      <c r="W137" s="1">
        <v>0.23462234213065772</v>
      </c>
      <c r="X137" s="1">
        <v>-3.2399865755113852</v>
      </c>
      <c r="Y137" s="1"/>
      <c r="Z137" s="1"/>
      <c r="AA137" s="1"/>
      <c r="AB137" s="1"/>
      <c r="AC137" s="1"/>
    </row>
    <row r="138" spans="1:29" ht="15" x14ac:dyDescent="0.25">
      <c r="A138" s="1">
        <v>136</v>
      </c>
      <c r="B138" s="1">
        <v>2.21454452826811E-2</v>
      </c>
      <c r="C138" s="1">
        <v>0.16632024752566402</v>
      </c>
      <c r="D138" s="1">
        <v>-5.3136118224256705</v>
      </c>
      <c r="E138" s="1"/>
      <c r="F138" s="1"/>
      <c r="G138" s="1"/>
      <c r="H138" s="1"/>
      <c r="I138" s="1"/>
      <c r="J138" s="1"/>
      <c r="K138" s="1">
        <v>136</v>
      </c>
      <c r="L138" s="1">
        <v>3.7574283349272403E-2</v>
      </c>
      <c r="M138" s="1">
        <v>0.23814927272413974</v>
      </c>
      <c r="N138" s="1">
        <v>-4.8425779833665699</v>
      </c>
      <c r="O138" s="1"/>
      <c r="P138" s="1"/>
      <c r="Q138" s="1"/>
      <c r="R138" s="1"/>
      <c r="S138" s="1"/>
      <c r="T138" s="1"/>
      <c r="U138" s="1">
        <v>136</v>
      </c>
      <c r="V138" s="1">
        <v>6.3624678230937204E-2</v>
      </c>
      <c r="W138" s="1">
        <v>0.19176484076389508</v>
      </c>
      <c r="X138" s="1">
        <v>-3.2372232482777377</v>
      </c>
      <c r="Y138" s="1"/>
      <c r="Z138" s="1"/>
      <c r="AA138" s="1"/>
      <c r="AB138" s="1"/>
      <c r="AC138" s="1"/>
    </row>
    <row r="139" spans="1:29" ht="15" x14ac:dyDescent="0.25">
      <c r="A139" s="1">
        <v>137</v>
      </c>
      <c r="B139" s="1">
        <v>3.2195947670487599E-2</v>
      </c>
      <c r="C139" s="1">
        <v>0.23481373167971573</v>
      </c>
      <c r="D139" s="1">
        <v>-5.2170738863835631</v>
      </c>
      <c r="E139" s="1"/>
      <c r="F139" s="1"/>
      <c r="G139" s="1"/>
      <c r="H139" s="1"/>
      <c r="I139" s="1"/>
      <c r="J139" s="1"/>
      <c r="K139" s="1">
        <v>137</v>
      </c>
      <c r="L139" s="1">
        <v>3.2977258776224302E-2</v>
      </c>
      <c r="M139" s="1">
        <v>0.19142445948552139</v>
      </c>
      <c r="N139" s="1">
        <v>-4.6328764120853032</v>
      </c>
      <c r="O139" s="1"/>
      <c r="P139" s="1"/>
      <c r="Q139" s="1"/>
      <c r="R139" s="1"/>
      <c r="S139" s="1"/>
      <c r="T139" s="1"/>
      <c r="U139" s="1">
        <v>137</v>
      </c>
      <c r="V139" s="1">
        <v>4.6554383685211899E-2</v>
      </c>
      <c r="W139" s="1">
        <v>0.14061375231393619</v>
      </c>
      <c r="X139" s="1">
        <v>-3.2592209854476435</v>
      </c>
      <c r="Y139" s="1"/>
      <c r="Z139" s="1"/>
      <c r="AA139" s="1"/>
      <c r="AB139" s="1"/>
      <c r="AC139" s="1"/>
    </row>
    <row r="140" spans="1:29" ht="15" x14ac:dyDescent="0.25">
      <c r="A140" s="1">
        <v>138</v>
      </c>
      <c r="B140" s="1">
        <v>1.21809244251487E-2</v>
      </c>
      <c r="C140" s="1">
        <v>9.3151845878986464E-2</v>
      </c>
      <c r="D140" s="1">
        <v>-5.3792766214195069</v>
      </c>
      <c r="E140" s="1"/>
      <c r="F140" s="1"/>
      <c r="G140" s="1"/>
      <c r="H140" s="1"/>
      <c r="I140" s="1"/>
      <c r="J140" s="1"/>
      <c r="K140" s="1">
        <v>138</v>
      </c>
      <c r="L140" s="1">
        <v>2.5884303200193401E-2</v>
      </c>
      <c r="M140" s="1">
        <v>0.15139246205935486</v>
      </c>
      <c r="N140" s="1">
        <v>-4.6614887255068647</v>
      </c>
      <c r="O140" s="1"/>
      <c r="P140" s="1"/>
      <c r="Q140" s="1"/>
      <c r="R140" s="1"/>
      <c r="S140" s="1"/>
      <c r="T140" s="1"/>
      <c r="U140" s="1">
        <v>138</v>
      </c>
      <c r="V140" s="1">
        <v>5.7329086593437599E-2</v>
      </c>
      <c r="W140" s="1">
        <v>0.1704291845537885</v>
      </c>
      <c r="X140" s="1">
        <v>-3.2198238764692046</v>
      </c>
      <c r="Y140" s="1"/>
      <c r="Z140" s="1"/>
      <c r="AA140" s="1"/>
      <c r="AB140" s="1"/>
      <c r="AC140" s="1"/>
    </row>
    <row r="141" spans="1:29" ht="15" x14ac:dyDescent="0.25">
      <c r="A141" s="1">
        <v>139</v>
      </c>
      <c r="B141" s="1">
        <v>1.41047646647889E-2</v>
      </c>
      <c r="C141" s="1">
        <v>9.7755522493985253E-2</v>
      </c>
      <c r="D141" s="1">
        <v>-5.1094171359454439</v>
      </c>
      <c r="E141" s="1"/>
      <c r="F141" s="1"/>
      <c r="G141" s="1"/>
      <c r="H141" s="1"/>
      <c r="I141" s="1"/>
      <c r="J141" s="1"/>
      <c r="K141" s="1">
        <v>139</v>
      </c>
      <c r="L141" s="1">
        <v>4.19073239755611E-2</v>
      </c>
      <c r="M141" s="1">
        <v>0.22110503567628065</v>
      </c>
      <c r="N141" s="1">
        <v>-4.3945637076610593</v>
      </c>
      <c r="O141" s="1"/>
      <c r="P141" s="1"/>
      <c r="Q141" s="1"/>
      <c r="R141" s="1"/>
      <c r="S141" s="1"/>
      <c r="T141" s="1"/>
      <c r="U141" s="1">
        <v>139</v>
      </c>
      <c r="V141" s="1">
        <v>7.0350966098498294E-2</v>
      </c>
      <c r="W141" s="1">
        <v>0.19270712723615591</v>
      </c>
      <c r="X141" s="1">
        <v>-3.0652900015296352</v>
      </c>
      <c r="Y141" s="1"/>
      <c r="Z141" s="1"/>
      <c r="AA141" s="1"/>
      <c r="AB141" s="1"/>
      <c r="AC141" s="1"/>
    </row>
    <row r="142" spans="1:29" ht="15" x14ac:dyDescent="0.25">
      <c r="A142" s="1">
        <v>140</v>
      </c>
      <c r="B142" s="1">
        <v>2.4670778904958699E-2</v>
      </c>
      <c r="C142" s="1">
        <v>0.16746666686731398</v>
      </c>
      <c r="D142" s="1">
        <v>-5.0387674303541212</v>
      </c>
      <c r="E142" s="1"/>
      <c r="F142" s="1"/>
      <c r="G142" s="1"/>
      <c r="H142" s="1"/>
      <c r="I142" s="1"/>
      <c r="J142" s="1"/>
      <c r="K142" s="1">
        <v>140</v>
      </c>
      <c r="L142" s="1">
        <v>5.1012504194357398E-2</v>
      </c>
      <c r="M142" s="1">
        <v>0.29819967091472566</v>
      </c>
      <c r="N142" s="1">
        <v>-4.621907493069398</v>
      </c>
      <c r="O142" s="1"/>
      <c r="P142" s="1"/>
      <c r="Q142" s="1"/>
      <c r="R142" s="1"/>
      <c r="S142" s="1"/>
      <c r="T142" s="1"/>
      <c r="U142" s="1">
        <v>140</v>
      </c>
      <c r="V142" s="1">
        <v>6.5816166356224795E-2</v>
      </c>
      <c r="W142" s="1">
        <v>0.18247206487141576</v>
      </c>
      <c r="X142" s="1">
        <v>-3.0904278698709935</v>
      </c>
      <c r="Y142" s="1"/>
      <c r="Z142" s="1"/>
      <c r="AA142" s="1"/>
      <c r="AB142" s="1"/>
      <c r="AC142" s="1"/>
    </row>
    <row r="143" spans="1:29" ht="15" x14ac:dyDescent="0.25">
      <c r="A143" s="1">
        <v>141</v>
      </c>
      <c r="B143" s="1">
        <v>3.4829598288091297E-2</v>
      </c>
      <c r="C143" s="1">
        <v>0.22080937589111024</v>
      </c>
      <c r="D143" s="1">
        <v>-4.8475749878195309</v>
      </c>
      <c r="E143" s="1"/>
      <c r="F143" s="1"/>
      <c r="G143" s="1"/>
      <c r="H143" s="1"/>
      <c r="I143" s="1"/>
      <c r="J143" s="1"/>
      <c r="K143" s="1">
        <v>141</v>
      </c>
      <c r="L143" s="1">
        <v>3.2675080938076799E-2</v>
      </c>
      <c r="M143" s="1">
        <v>0.17119522223819533</v>
      </c>
      <c r="N143" s="1">
        <v>-4.3915179987762869</v>
      </c>
      <c r="O143" s="1"/>
      <c r="P143" s="1"/>
      <c r="Q143" s="1"/>
      <c r="R143" s="1"/>
      <c r="S143" s="1"/>
      <c r="T143" s="1"/>
      <c r="U143" s="1">
        <v>141</v>
      </c>
      <c r="V143" s="1">
        <v>6.6697367813844805E-2</v>
      </c>
      <c r="W143" s="1">
        <v>0.18282432270303625</v>
      </c>
      <c r="X143" s="1">
        <v>-3.0702687116645637</v>
      </c>
      <c r="Y143" s="1"/>
      <c r="Z143" s="1"/>
      <c r="AA143" s="1"/>
      <c r="AB143" s="1"/>
      <c r="AC143" s="1"/>
    </row>
    <row r="144" spans="1:29" ht="15" x14ac:dyDescent="0.25">
      <c r="A144" s="1">
        <v>142</v>
      </c>
      <c r="B144" s="1">
        <v>2.4728569498208199E-2</v>
      </c>
      <c r="C144" s="1">
        <v>0.1670325640926679</v>
      </c>
      <c r="D144" s="1">
        <v>-5.0258002996963498</v>
      </c>
      <c r="E144" s="1"/>
      <c r="F144" s="1"/>
      <c r="G144" s="1"/>
      <c r="H144" s="1"/>
      <c r="I144" s="1"/>
      <c r="J144" s="1"/>
      <c r="K144" s="1">
        <v>142</v>
      </c>
      <c r="L144" s="1">
        <v>2.7663042441562799E-2</v>
      </c>
      <c r="M144" s="1">
        <v>0.15743662258090116</v>
      </c>
      <c r="N144" s="1">
        <v>-4.5929874220072033</v>
      </c>
      <c r="O144" s="1"/>
      <c r="P144" s="1"/>
      <c r="Q144" s="1"/>
      <c r="R144" s="1"/>
      <c r="S144" s="1"/>
      <c r="T144" s="1"/>
      <c r="U144" s="1">
        <v>142</v>
      </c>
      <c r="V144" s="1">
        <v>7.8381531420788395E-2</v>
      </c>
      <c r="W144" s="1">
        <v>0.22514745294111263</v>
      </c>
      <c r="X144" s="1">
        <v>-3.1373471893317864</v>
      </c>
      <c r="Y144" s="1"/>
      <c r="Z144" s="1"/>
      <c r="AA144" s="1"/>
      <c r="AB144" s="1"/>
      <c r="AC144" s="1"/>
    </row>
    <row r="145" spans="1:29" ht="15" x14ac:dyDescent="0.25">
      <c r="A145" s="1">
        <v>143</v>
      </c>
      <c r="B145" s="1">
        <v>3.7647820877282398E-2</v>
      </c>
      <c r="C145" s="1">
        <v>0.26168443340018371</v>
      </c>
      <c r="D145" s="1">
        <v>-5.079767357648973</v>
      </c>
      <c r="E145" s="1"/>
      <c r="F145" s="1"/>
      <c r="G145" s="1"/>
      <c r="H145" s="1"/>
      <c r="I145" s="1"/>
      <c r="J145" s="1"/>
      <c r="K145" s="1">
        <v>143</v>
      </c>
      <c r="L145" s="1">
        <v>4.9102473712814296E-3</v>
      </c>
      <c r="M145" s="1">
        <v>2.5011818276991539E-2</v>
      </c>
      <c r="N145" s="1">
        <v>-4.3622329265621227</v>
      </c>
      <c r="O145" s="1"/>
      <c r="P145" s="1"/>
      <c r="Q145" s="1"/>
      <c r="R145" s="1"/>
      <c r="S145" s="1"/>
      <c r="T145" s="1"/>
      <c r="U145" s="1">
        <v>143</v>
      </c>
      <c r="V145" s="1">
        <v>6.2339847327390299E-2</v>
      </c>
      <c r="W145" s="1">
        <v>0.16087117793337008</v>
      </c>
      <c r="X145" s="1">
        <v>-2.9741276442961326</v>
      </c>
      <c r="Y145" s="1"/>
      <c r="Z145" s="1"/>
      <c r="AA145" s="1"/>
      <c r="AB145" s="1"/>
      <c r="AC145" s="1"/>
    </row>
    <row r="146" spans="1:29" ht="15" x14ac:dyDescent="0.25">
      <c r="A146" s="1">
        <v>144</v>
      </c>
      <c r="B146" s="1">
        <v>2.0238777909707399E-2</v>
      </c>
      <c r="C146" s="1">
        <v>0.12578287878444525</v>
      </c>
      <c r="D146" s="1">
        <v>-4.8195345193716701</v>
      </c>
      <c r="E146" s="1"/>
      <c r="F146" s="1"/>
      <c r="G146" s="1"/>
      <c r="H146" s="1"/>
      <c r="I146" s="1"/>
      <c r="J146" s="1"/>
      <c r="K146" s="1">
        <v>144</v>
      </c>
      <c r="L146" s="1">
        <v>4.1378741260181998E-2</v>
      </c>
      <c r="M146" s="1">
        <v>0.22288423187351755</v>
      </c>
      <c r="N146" s="1">
        <v>-4.4432372161666187</v>
      </c>
      <c r="O146" s="1"/>
      <c r="P146" s="1"/>
      <c r="Q146" s="1"/>
      <c r="R146" s="1"/>
      <c r="S146" s="1"/>
      <c r="T146" s="1"/>
      <c r="U146" s="1">
        <v>144</v>
      </c>
      <c r="V146" s="1">
        <v>7.7319826136243094E-2</v>
      </c>
      <c r="W146" s="1">
        <v>0.19695928369364879</v>
      </c>
      <c r="X146" s="1">
        <v>-2.9378175539528888</v>
      </c>
      <c r="Y146" s="1"/>
      <c r="Z146" s="1"/>
      <c r="AA146" s="1"/>
      <c r="AB146" s="1"/>
      <c r="AC146" s="1"/>
    </row>
    <row r="147" spans="1:29" ht="15" x14ac:dyDescent="0.25">
      <c r="A147" s="1">
        <v>145</v>
      </c>
      <c r="B147" s="1">
        <v>9.2572865738297594E-2</v>
      </c>
      <c r="C147" s="1">
        <v>0.61749682150977525</v>
      </c>
      <c r="D147" s="1">
        <v>-4.8669563424394244</v>
      </c>
      <c r="E147" s="1"/>
      <c r="F147" s="1"/>
      <c r="G147" s="1"/>
      <c r="H147" s="1"/>
      <c r="I147" s="1"/>
      <c r="J147" s="1"/>
      <c r="K147" s="1">
        <v>145</v>
      </c>
      <c r="L147" s="1">
        <v>7.2252806945641596E-2</v>
      </c>
      <c r="M147" s="1">
        <v>0.40025474542807349</v>
      </c>
      <c r="N147" s="1">
        <v>-4.459342412508315</v>
      </c>
      <c r="O147" s="1"/>
      <c r="P147" s="1"/>
      <c r="Q147" s="1"/>
      <c r="R147" s="1"/>
      <c r="S147" s="1"/>
      <c r="T147" s="1"/>
      <c r="U147" s="1">
        <v>145</v>
      </c>
      <c r="V147" s="1">
        <v>8.7924031978129494E-2</v>
      </c>
      <c r="W147" s="1">
        <v>0.22084793780545614</v>
      </c>
      <c r="X147" s="1">
        <v>-2.9041282722043511</v>
      </c>
      <c r="Y147" s="1"/>
      <c r="Z147" s="1"/>
      <c r="AA147" s="1"/>
      <c r="AB147" s="1"/>
      <c r="AC147" s="1"/>
    </row>
    <row r="148" spans="1:29" ht="15" x14ac:dyDescent="0.25">
      <c r="A148" s="1">
        <v>146</v>
      </c>
      <c r="B148" s="1">
        <v>6.1635182380250203E-2</v>
      </c>
      <c r="C148" s="1">
        <v>0.39870024476617355</v>
      </c>
      <c r="D148" s="1">
        <v>-4.8524678326874788</v>
      </c>
      <c r="E148" s="1"/>
      <c r="F148" s="1"/>
      <c r="G148" s="1"/>
      <c r="H148" s="1"/>
      <c r="I148" s="1"/>
      <c r="J148" s="1"/>
      <c r="K148" s="1">
        <v>146</v>
      </c>
      <c r="L148" s="1">
        <v>5.8909737522693503E-2</v>
      </c>
      <c r="M148" s="1">
        <v>0.29435755061388691</v>
      </c>
      <c r="N148" s="1">
        <v>-4.246305078880372</v>
      </c>
      <c r="O148" s="1"/>
      <c r="P148" s="1"/>
      <c r="Q148" s="1"/>
      <c r="R148" s="1"/>
      <c r="S148" s="1"/>
      <c r="T148" s="1"/>
      <c r="U148" s="1">
        <v>146</v>
      </c>
      <c r="V148" s="1">
        <v>8.2154670425197196E-2</v>
      </c>
      <c r="W148" s="1">
        <v>0.19831234399667827</v>
      </c>
      <c r="X148" s="1">
        <v>-2.8464722535389413</v>
      </c>
      <c r="Y148" s="1"/>
      <c r="Z148" s="1"/>
      <c r="AA148" s="1"/>
      <c r="AB148" s="1"/>
      <c r="AC148" s="1"/>
    </row>
    <row r="149" spans="1:29" ht="15" x14ac:dyDescent="0.25">
      <c r="A149" s="1">
        <v>147</v>
      </c>
      <c r="B149" s="1">
        <v>7.8239189832366801E-2</v>
      </c>
      <c r="C149" s="1">
        <v>0.50527781485819678</v>
      </c>
      <c r="D149" s="1">
        <v>-4.8165006132727584</v>
      </c>
      <c r="E149" s="1"/>
      <c r="F149" s="1"/>
      <c r="G149" s="1"/>
      <c r="H149" s="1"/>
      <c r="I149" s="1"/>
      <c r="J149" s="1"/>
      <c r="K149" s="1">
        <v>147</v>
      </c>
      <c r="L149" s="1">
        <v>6.6856808547779395E-2</v>
      </c>
      <c r="M149" s="1">
        <v>0.33186604788201357</v>
      </c>
      <c r="N149" s="1">
        <v>-4.2195074437809765</v>
      </c>
      <c r="O149" s="1"/>
      <c r="P149" s="1"/>
      <c r="Q149" s="1"/>
      <c r="R149" s="1"/>
      <c r="S149" s="1"/>
      <c r="T149" s="1"/>
      <c r="U149" s="1">
        <v>147</v>
      </c>
      <c r="V149" s="1">
        <v>7.6328795465112495E-2</v>
      </c>
      <c r="W149" s="1">
        <v>0.17832963743848393</v>
      </c>
      <c r="X149" s="1">
        <v>-2.8007202295972444</v>
      </c>
      <c r="Y149" s="1"/>
      <c r="Z149" s="1"/>
      <c r="AA149" s="1"/>
      <c r="AB149" s="1"/>
      <c r="AC149" s="1"/>
    </row>
    <row r="150" spans="1:29" ht="15" x14ac:dyDescent="0.25">
      <c r="A150" s="1">
        <v>148</v>
      </c>
      <c r="B150" s="1">
        <v>5.6998092522288497E-2</v>
      </c>
      <c r="C150" s="1">
        <v>0.39432362424367662</v>
      </c>
      <c r="D150" s="1">
        <v>-5.0326406042270975</v>
      </c>
      <c r="E150" s="1"/>
      <c r="F150" s="1"/>
      <c r="G150" s="1"/>
      <c r="H150" s="1"/>
      <c r="I150" s="1"/>
      <c r="J150" s="1"/>
      <c r="K150" s="1">
        <v>148</v>
      </c>
      <c r="L150" s="1">
        <v>8.7880631327706599E-2</v>
      </c>
      <c r="M150" s="1">
        <v>0.42972596970508098</v>
      </c>
      <c r="N150" s="1">
        <v>-4.1528438340358473</v>
      </c>
      <c r="O150" s="1"/>
      <c r="P150" s="1"/>
      <c r="Q150" s="1"/>
      <c r="R150" s="1"/>
      <c r="S150" s="1"/>
      <c r="T150" s="1"/>
      <c r="U150" s="1">
        <v>148</v>
      </c>
      <c r="V150" s="1">
        <v>0.107301051494854</v>
      </c>
      <c r="W150" s="1">
        <v>0.24875009235679962</v>
      </c>
      <c r="X150" s="1">
        <v>-2.7575692445839497</v>
      </c>
      <c r="Y150" s="1"/>
      <c r="Z150" s="1"/>
      <c r="AA150" s="1"/>
      <c r="AB150" s="1"/>
      <c r="AC150" s="1"/>
    </row>
    <row r="151" spans="1:29" ht="15" x14ac:dyDescent="0.25">
      <c r="A151" s="1">
        <v>149</v>
      </c>
      <c r="B151" s="1">
        <v>3.5299801195655803E-2</v>
      </c>
      <c r="C151" s="1">
        <v>0.21486835143172517</v>
      </c>
      <c r="D151" s="1">
        <v>-4.7453717145765291</v>
      </c>
      <c r="E151" s="1"/>
      <c r="F151" s="1"/>
      <c r="G151" s="1"/>
      <c r="H151" s="1"/>
      <c r="I151" s="1"/>
      <c r="J151" s="1"/>
      <c r="K151" s="1">
        <v>149</v>
      </c>
      <c r="L151" s="1">
        <v>7.0630357331790197E-2</v>
      </c>
      <c r="M151" s="1">
        <v>0.3503338668782669</v>
      </c>
      <c r="N151" s="1">
        <v>-4.2119625129358473</v>
      </c>
      <c r="O151" s="1"/>
      <c r="P151" s="1"/>
      <c r="Q151" s="1"/>
      <c r="R151" s="1"/>
      <c r="S151" s="1"/>
      <c r="T151" s="1"/>
      <c r="U151" s="1">
        <v>149</v>
      </c>
      <c r="V151" s="1">
        <v>9.7155798163608795E-2</v>
      </c>
      <c r="W151" s="1">
        <v>0.21952585981524392</v>
      </c>
      <c r="X151" s="1">
        <v>-2.7284207896158086</v>
      </c>
      <c r="Y151" s="1"/>
      <c r="Z151" s="1"/>
      <c r="AA151" s="1"/>
      <c r="AB151" s="1"/>
      <c r="AC151" s="1"/>
    </row>
    <row r="152" spans="1:29" ht="15" x14ac:dyDescent="0.25">
      <c r="A152" s="1">
        <v>150</v>
      </c>
      <c r="B152" s="1">
        <v>1.7758717747867098E-2</v>
      </c>
      <c r="C152" s="1">
        <v>0.1051639651860307</v>
      </c>
      <c r="D152" s="1">
        <v>-4.7031531496442112</v>
      </c>
      <c r="E152" s="1"/>
      <c r="F152" s="1"/>
      <c r="G152" s="1"/>
      <c r="H152" s="1"/>
      <c r="I152" s="1"/>
      <c r="J152" s="1"/>
      <c r="K152" s="1">
        <v>150</v>
      </c>
      <c r="L152" s="1">
        <v>2.8795733241665299E-2</v>
      </c>
      <c r="M152" s="1">
        <v>0.13526297779742544</v>
      </c>
      <c r="N152" s="1">
        <v>-4.1513979927710416</v>
      </c>
      <c r="O152" s="1"/>
      <c r="P152" s="1"/>
      <c r="Q152" s="1"/>
      <c r="R152" s="1"/>
      <c r="S152" s="1"/>
      <c r="T152" s="1"/>
      <c r="U152" s="1">
        <v>150</v>
      </c>
      <c r="V152" s="1">
        <v>0.12088013589652399</v>
      </c>
      <c r="W152" s="1">
        <v>0.26624338852197971</v>
      </c>
      <c r="X152" s="1">
        <v>-2.6655945606153253</v>
      </c>
      <c r="Y152" s="1"/>
      <c r="Z152" s="1"/>
      <c r="AA152" s="1"/>
      <c r="AB152" s="1"/>
      <c r="AC152" s="1"/>
    </row>
    <row r="153" spans="1:29" ht="15" x14ac:dyDescent="0.25">
      <c r="A153" s="1">
        <v>151</v>
      </c>
      <c r="B153" s="1">
        <v>5.0440409683396602E-2</v>
      </c>
      <c r="C153" s="1">
        <v>0.28615079699491663</v>
      </c>
      <c r="D153" s="1">
        <v>-4.5512200185634279</v>
      </c>
      <c r="E153" s="1"/>
      <c r="F153" s="1"/>
      <c r="G153" s="1"/>
      <c r="H153" s="1"/>
      <c r="I153" s="1"/>
      <c r="J153" s="1"/>
      <c r="K153" s="1">
        <v>151</v>
      </c>
      <c r="L153" s="1">
        <v>4.8331981363357798E-2</v>
      </c>
      <c r="M153" s="1">
        <v>0.21386173977666303</v>
      </c>
      <c r="N153" s="1">
        <v>-3.9974548472625093</v>
      </c>
      <c r="O153" s="1"/>
      <c r="P153" s="1"/>
      <c r="Q153" s="1"/>
      <c r="R153" s="1"/>
      <c r="S153" s="1"/>
      <c r="T153" s="1"/>
      <c r="U153" s="1">
        <v>151</v>
      </c>
      <c r="V153" s="1">
        <v>0.111879967194323</v>
      </c>
      <c r="W153" s="1">
        <v>0.23835205933826978</v>
      </c>
      <c r="X153" s="1">
        <v>-2.6249850104620016</v>
      </c>
      <c r="Y153" s="1"/>
      <c r="Z153" s="1"/>
      <c r="AA153" s="1"/>
      <c r="AB153" s="1"/>
      <c r="AC153" s="1"/>
    </row>
    <row r="154" spans="1:29" ht="15" x14ac:dyDescent="0.25">
      <c r="A154" s="1">
        <v>152</v>
      </c>
      <c r="B154" s="1">
        <v>3.0456424917385601E-2</v>
      </c>
      <c r="C154" s="1">
        <v>0.17837640597735557</v>
      </c>
      <c r="D154" s="1">
        <v>-4.6581989940249695</v>
      </c>
      <c r="E154" s="1"/>
      <c r="F154" s="1"/>
      <c r="G154" s="1"/>
      <c r="H154" s="1"/>
      <c r="I154" s="1"/>
      <c r="J154" s="1"/>
      <c r="K154" s="1">
        <v>152</v>
      </c>
      <c r="L154" s="1">
        <v>1.03802758770825E-2</v>
      </c>
      <c r="M154" s="1">
        <v>3.8099245141029248E-2</v>
      </c>
      <c r="N154" s="1">
        <v>-3.6606564520636935</v>
      </c>
      <c r="O154" s="1"/>
      <c r="P154" s="1"/>
      <c r="Q154" s="1"/>
      <c r="R154" s="1"/>
      <c r="S154" s="1"/>
      <c r="T154" s="1"/>
      <c r="U154" s="1">
        <v>152</v>
      </c>
      <c r="V154" s="1">
        <v>9.0459544573871398E-2</v>
      </c>
      <c r="W154" s="1">
        <v>0.1852583337700365</v>
      </c>
      <c r="X154" s="1">
        <v>-2.5870827243095964</v>
      </c>
      <c r="Y154" s="1"/>
      <c r="Z154" s="1"/>
      <c r="AA154" s="1"/>
      <c r="AB154" s="1"/>
      <c r="AC154" s="1"/>
    </row>
    <row r="155" spans="1:29" ht="15" x14ac:dyDescent="0.25">
      <c r="A155" s="1">
        <v>153</v>
      </c>
      <c r="B155" s="1">
        <v>6.6923030616432899E-2</v>
      </c>
      <c r="C155" s="1">
        <v>0.39688501318843367</v>
      </c>
      <c r="D155" s="1">
        <v>-4.6295978932499393</v>
      </c>
      <c r="E155" s="1"/>
      <c r="F155" s="1"/>
      <c r="G155" s="1"/>
      <c r="H155" s="1"/>
      <c r="I155" s="1"/>
      <c r="J155" s="1"/>
      <c r="K155" s="1">
        <v>153</v>
      </c>
      <c r="L155" s="1">
        <v>6.8156270464253904E-2</v>
      </c>
      <c r="M155" s="1">
        <v>0.30680906550735071</v>
      </c>
      <c r="N155" s="1">
        <v>-4.0062732986992504</v>
      </c>
      <c r="O155" s="1"/>
      <c r="P155" s="1"/>
      <c r="Q155" s="1"/>
      <c r="R155" s="1"/>
      <c r="S155" s="1"/>
      <c r="T155" s="1"/>
      <c r="U155" s="1">
        <v>153</v>
      </c>
      <c r="V155" s="1">
        <v>0.114371868924025</v>
      </c>
      <c r="W155" s="1">
        <v>0.23398360855659486</v>
      </c>
      <c r="X155" s="1">
        <v>-2.5628513099203771</v>
      </c>
      <c r="Y155" s="1"/>
      <c r="Z155" s="1"/>
      <c r="AA155" s="1"/>
      <c r="AB155" s="1"/>
      <c r="AC155" s="1"/>
    </row>
    <row r="156" spans="1:29" ht="15" x14ac:dyDescent="0.25">
      <c r="A156" s="1">
        <v>154</v>
      </c>
      <c r="B156" s="1">
        <v>4.4019212591947299E-2</v>
      </c>
      <c r="C156" s="1">
        <v>0.24469179665664734</v>
      </c>
      <c r="D156" s="1">
        <v>-4.5130232529044232</v>
      </c>
      <c r="E156" s="1"/>
      <c r="F156" s="1"/>
      <c r="G156" s="1"/>
      <c r="H156" s="1"/>
      <c r="I156" s="1"/>
      <c r="J156" s="1"/>
      <c r="K156" s="1">
        <v>154</v>
      </c>
      <c r="L156" s="1">
        <v>5.65153450117881E-2</v>
      </c>
      <c r="M156" s="1">
        <v>0.24141803581933044</v>
      </c>
      <c r="N156" s="1">
        <v>-3.9128315284513175</v>
      </c>
      <c r="O156" s="1"/>
      <c r="P156" s="1"/>
      <c r="Q156" s="1"/>
      <c r="R156" s="1"/>
      <c r="S156" s="1"/>
      <c r="T156" s="1"/>
      <c r="U156" s="1">
        <v>154</v>
      </c>
      <c r="V156" s="1">
        <v>0.11558242599914299</v>
      </c>
      <c r="W156" s="1">
        <v>0.22859995221642154</v>
      </c>
      <c r="X156" s="1">
        <v>-2.5126983222103942</v>
      </c>
      <c r="Y156" s="1"/>
      <c r="Z156" s="1"/>
      <c r="AA156" s="1"/>
      <c r="AB156" s="1"/>
      <c r="AC156" s="1"/>
    </row>
    <row r="157" spans="1:29" ht="15" x14ac:dyDescent="0.25">
      <c r="A157" s="1">
        <v>155</v>
      </c>
      <c r="B157" s="1">
        <v>4.6717438793322602E-2</v>
      </c>
      <c r="C157" s="1">
        <v>0.26215508792721298</v>
      </c>
      <c r="D157" s="1">
        <v>-4.5312007233691327</v>
      </c>
      <c r="E157" s="1"/>
      <c r="F157" s="1"/>
      <c r="G157" s="1"/>
      <c r="H157" s="1"/>
      <c r="I157" s="1"/>
      <c r="J157" s="1"/>
      <c r="K157" s="1">
        <v>155</v>
      </c>
      <c r="L157" s="1">
        <v>7.2384449379306701E-2</v>
      </c>
      <c r="M157" s="1">
        <v>0.29753722111787528</v>
      </c>
      <c r="N157" s="1">
        <v>-3.8124939805792364</v>
      </c>
      <c r="O157" s="1"/>
      <c r="P157" s="1"/>
      <c r="Q157" s="1"/>
      <c r="R157" s="1"/>
      <c r="S157" s="1"/>
      <c r="T157" s="1"/>
      <c r="U157" s="1">
        <v>155</v>
      </c>
      <c r="V157" s="1">
        <v>0.12889581104786499</v>
      </c>
      <c r="W157" s="1">
        <v>0.24867580857344934</v>
      </c>
      <c r="X157" s="1">
        <v>-2.4644613692459028</v>
      </c>
      <c r="Y157" s="1"/>
      <c r="Z157" s="1"/>
      <c r="AA157" s="1"/>
      <c r="AB157" s="1"/>
      <c r="AC157" s="1"/>
    </row>
    <row r="158" spans="1:29" ht="15" x14ac:dyDescent="0.25">
      <c r="A158" s="1">
        <v>156</v>
      </c>
      <c r="B158" s="1">
        <v>5.0739059110213598E-2</v>
      </c>
      <c r="C158" s="1">
        <v>0.27860188270957942</v>
      </c>
      <c r="D158" s="1">
        <v>-4.4738999685573848</v>
      </c>
      <c r="E158" s="1"/>
      <c r="F158" s="1"/>
      <c r="G158" s="1"/>
      <c r="H158" s="1"/>
      <c r="I158" s="1"/>
      <c r="J158" s="1"/>
      <c r="K158" s="1">
        <v>156</v>
      </c>
      <c r="L158" s="1">
        <v>6.1960784779501003E-2</v>
      </c>
      <c r="M158" s="1">
        <v>0.24102363835390792</v>
      </c>
      <c r="N158" s="1">
        <v>-3.7160017803322214</v>
      </c>
      <c r="O158" s="1"/>
      <c r="P158" s="1"/>
      <c r="Q158" s="1"/>
      <c r="R158" s="1"/>
      <c r="S158" s="1"/>
      <c r="T158" s="1"/>
      <c r="U158" s="1">
        <v>156</v>
      </c>
      <c r="V158" s="1">
        <v>0.118228625551794</v>
      </c>
      <c r="W158" s="1">
        <v>0.22098195475024365</v>
      </c>
      <c r="X158" s="1">
        <v>-2.4298696169854486</v>
      </c>
      <c r="Y158" s="1"/>
      <c r="Z158" s="1"/>
      <c r="AA158" s="1"/>
      <c r="AB158" s="1"/>
      <c r="AC158" s="1"/>
    </row>
    <row r="159" spans="1:29" ht="15" x14ac:dyDescent="0.25">
      <c r="A159" s="1">
        <v>157</v>
      </c>
      <c r="B159" s="1">
        <v>4.5589146518864303E-2</v>
      </c>
      <c r="C159" s="1">
        <v>0.23317900895784241</v>
      </c>
      <c r="D159" s="1">
        <v>-4.3183687582147448</v>
      </c>
      <c r="E159" s="1"/>
      <c r="F159" s="1"/>
      <c r="G159" s="1"/>
      <c r="H159" s="1"/>
      <c r="I159" s="1"/>
      <c r="J159" s="1"/>
      <c r="K159" s="1">
        <v>157</v>
      </c>
      <c r="L159" s="1">
        <v>6.9136784310210003E-2</v>
      </c>
      <c r="M159" s="1">
        <v>0.26375951068482717</v>
      </c>
      <c r="N159" s="1">
        <v>-3.6684710765651438</v>
      </c>
      <c r="O159" s="1"/>
      <c r="P159" s="1"/>
      <c r="Q159" s="1"/>
      <c r="R159" s="1"/>
      <c r="S159" s="1"/>
      <c r="T159" s="1"/>
      <c r="U159" s="1">
        <v>157</v>
      </c>
      <c r="V159" s="1">
        <v>0.12368743400622501</v>
      </c>
      <c r="W159" s="1">
        <v>0.22410366251066982</v>
      </c>
      <c r="X159" s="1">
        <v>-2.3814730313425332</v>
      </c>
      <c r="Y159" s="1"/>
      <c r="Z159" s="1"/>
      <c r="AA159" s="1"/>
      <c r="AB159" s="1"/>
      <c r="AC159" s="1"/>
    </row>
    <row r="160" spans="1:29" ht="15" x14ac:dyDescent="0.25">
      <c r="A160" s="1">
        <v>158</v>
      </c>
      <c r="B160" s="1">
        <v>5.1751410252140001E-2</v>
      </c>
      <c r="C160" s="1">
        <v>0.25270251337963739</v>
      </c>
      <c r="D160" s="1">
        <v>-4.2057338877810011</v>
      </c>
      <c r="E160" s="1"/>
      <c r="F160" s="1"/>
      <c r="G160" s="1"/>
      <c r="H160" s="1"/>
      <c r="I160" s="1"/>
      <c r="J160" s="1"/>
      <c r="K160" s="1">
        <v>158</v>
      </c>
      <c r="L160" s="1">
        <v>6.4787837849603805E-2</v>
      </c>
      <c r="M160" s="1">
        <v>0.25538915938906936</v>
      </c>
      <c r="N160" s="1">
        <v>-3.7387017832593186</v>
      </c>
      <c r="O160" s="1"/>
      <c r="P160" s="1"/>
      <c r="Q160" s="1"/>
      <c r="R160" s="1"/>
      <c r="S160" s="1"/>
      <c r="T160" s="1"/>
      <c r="U160" s="1">
        <v>158</v>
      </c>
      <c r="V160" s="1">
        <v>0.13259576550639099</v>
      </c>
      <c r="W160" s="1">
        <v>0.24207513747884943</v>
      </c>
      <c r="X160" s="1">
        <v>-2.3836977089376359</v>
      </c>
      <c r="Y160" s="1"/>
      <c r="Z160" s="1"/>
      <c r="AA160" s="1"/>
      <c r="AB160" s="1"/>
      <c r="AC160" s="1"/>
    </row>
    <row r="161" spans="1:29" ht="15" x14ac:dyDescent="0.25">
      <c r="A161" s="1">
        <v>159</v>
      </c>
      <c r="B161" s="1">
        <v>6.6655056638119103E-2</v>
      </c>
      <c r="C161" s="1">
        <v>0.35643258762152047</v>
      </c>
      <c r="D161" s="1">
        <v>-4.3873256492476429</v>
      </c>
      <c r="E161" s="1"/>
      <c r="F161" s="1"/>
      <c r="G161" s="1"/>
      <c r="H161" s="1"/>
      <c r="I161" s="1"/>
      <c r="J161" s="1"/>
      <c r="K161" s="1">
        <v>159</v>
      </c>
      <c r="L161" s="1">
        <v>7.4338478737331501E-2</v>
      </c>
      <c r="M161" s="1">
        <v>0.29063670393750302</v>
      </c>
      <c r="N161" s="1">
        <v>-3.7097439432824268</v>
      </c>
      <c r="O161" s="1"/>
      <c r="P161" s="1"/>
      <c r="Q161" s="1"/>
      <c r="R161" s="1"/>
      <c r="S161" s="1"/>
      <c r="T161" s="1"/>
      <c r="U161" s="1">
        <v>159</v>
      </c>
      <c r="V161" s="1">
        <v>0.124458882761498</v>
      </c>
      <c r="W161" s="1">
        <v>0.21627411855024969</v>
      </c>
      <c r="X161" s="1">
        <v>-2.3234651421244261</v>
      </c>
      <c r="Y161" s="1"/>
      <c r="Z161" s="1"/>
      <c r="AA161" s="1"/>
      <c r="AB161" s="1"/>
      <c r="AC161" s="1"/>
    </row>
    <row r="162" spans="1:29" ht="15" x14ac:dyDescent="0.25">
      <c r="A162" s="1">
        <v>160</v>
      </c>
      <c r="B162" s="1">
        <v>6.6879211743341299E-2</v>
      </c>
      <c r="C162" s="1">
        <v>0.33305326060220697</v>
      </c>
      <c r="D162" s="1">
        <v>-4.226634556007518</v>
      </c>
      <c r="E162" s="1"/>
      <c r="F162" s="1"/>
      <c r="G162" s="1"/>
      <c r="H162" s="1"/>
      <c r="I162" s="1"/>
      <c r="J162" s="1"/>
      <c r="K162" s="1">
        <v>160</v>
      </c>
      <c r="L162" s="1">
        <v>6.5637181165783404E-2</v>
      </c>
      <c r="M162" s="1">
        <v>0.24028281068237106</v>
      </c>
      <c r="N162" s="1">
        <v>-3.5928523981372491</v>
      </c>
      <c r="O162" s="1"/>
      <c r="P162" s="1"/>
      <c r="Q162" s="1"/>
      <c r="R162" s="1"/>
      <c r="S162" s="1"/>
      <c r="T162" s="1"/>
      <c r="U162" s="1">
        <v>160</v>
      </c>
      <c r="V162" s="1">
        <v>0.14321349294748101</v>
      </c>
      <c r="W162" s="1">
        <v>0.24221780365263237</v>
      </c>
      <c r="X162" s="1">
        <v>-2.2699986698260357</v>
      </c>
      <c r="Y162" s="1"/>
      <c r="Z162" s="1"/>
      <c r="AA162" s="1"/>
      <c r="AB162" s="1"/>
      <c r="AC162" s="1"/>
    </row>
    <row r="163" spans="1:29" ht="15" x14ac:dyDescent="0.25">
      <c r="A163" s="1">
        <v>161</v>
      </c>
      <c r="B163" s="1">
        <v>4.55744303143817E-2</v>
      </c>
      <c r="C163" s="1">
        <v>0.23120097270298914</v>
      </c>
      <c r="D163" s="1">
        <v>-4.2998611048162925</v>
      </c>
      <c r="E163" s="1"/>
      <c r="F163" s="1"/>
      <c r="G163" s="1"/>
      <c r="H163" s="1"/>
      <c r="I163" s="1"/>
      <c r="J163" s="1"/>
      <c r="K163" s="1">
        <v>161</v>
      </c>
      <c r="L163" s="1">
        <v>7.6183118868339603E-2</v>
      </c>
      <c r="M163" s="1">
        <v>0.274884798171182</v>
      </c>
      <c r="N163" s="1">
        <v>-3.5518751912051245</v>
      </c>
      <c r="O163" s="1"/>
      <c r="P163" s="1"/>
      <c r="Q163" s="1"/>
      <c r="R163" s="1"/>
      <c r="S163" s="1"/>
      <c r="T163" s="1"/>
      <c r="U163" s="1">
        <v>161</v>
      </c>
      <c r="V163" s="1">
        <v>0.125823504041985</v>
      </c>
      <c r="W163" s="1">
        <v>0.21217561961084797</v>
      </c>
      <c r="X163" s="1">
        <v>-2.2816536257685982</v>
      </c>
      <c r="Y163" s="1"/>
      <c r="Z163" s="1"/>
      <c r="AA163" s="1"/>
      <c r="AB163" s="1"/>
      <c r="AC163" s="1"/>
    </row>
    <row r="164" spans="1:29" ht="15" x14ac:dyDescent="0.25">
      <c r="A164" s="1">
        <v>162</v>
      </c>
      <c r="B164" s="1">
        <v>5.24226868993828E-2</v>
      </c>
      <c r="C164" s="1">
        <v>0.25101862467802033</v>
      </c>
      <c r="D164" s="1">
        <v>-4.1617151029391835</v>
      </c>
      <c r="E164" s="1"/>
      <c r="F164" s="1"/>
      <c r="G164" s="1"/>
      <c r="H164" s="1"/>
      <c r="I164" s="1"/>
      <c r="J164" s="1"/>
      <c r="K164" s="1">
        <v>162</v>
      </c>
      <c r="L164" s="1">
        <v>8.2781807440151803E-2</v>
      </c>
      <c r="M164" s="1">
        <v>0.29907595399557413</v>
      </c>
      <c r="N164" s="1">
        <v>-3.545768724883684</v>
      </c>
      <c r="O164" s="1"/>
      <c r="P164" s="1"/>
      <c r="Q164" s="1"/>
      <c r="R164" s="1"/>
      <c r="S164" s="1"/>
      <c r="T164" s="1"/>
      <c r="U164" s="1">
        <v>162</v>
      </c>
      <c r="V164" s="1">
        <v>0.13496565211647699</v>
      </c>
      <c r="W164" s="1">
        <v>0.21452236383007955</v>
      </c>
      <c r="X164" s="1">
        <v>-2.1952718394027992</v>
      </c>
      <c r="Y164" s="1"/>
      <c r="Z164" s="1"/>
      <c r="AA164" s="1"/>
      <c r="AB164" s="1"/>
      <c r="AC164" s="1"/>
    </row>
    <row r="165" spans="1:29" ht="15" x14ac:dyDescent="0.25">
      <c r="A165" s="1">
        <v>163</v>
      </c>
      <c r="B165" s="1">
        <v>6.2571428183829894E-2</v>
      </c>
      <c r="C165" s="1">
        <v>0.29630525002077351</v>
      </c>
      <c r="D165" s="1">
        <v>-4.1228423327214889</v>
      </c>
      <c r="E165" s="1"/>
      <c r="F165" s="1"/>
      <c r="G165" s="1"/>
      <c r="H165" s="1"/>
      <c r="I165" s="1"/>
      <c r="J165" s="1"/>
      <c r="K165" s="1">
        <v>163</v>
      </c>
      <c r="L165" s="1">
        <v>8.1800330864790993E-2</v>
      </c>
      <c r="M165" s="1">
        <v>0.29442357244715256</v>
      </c>
      <c r="N165" s="1">
        <v>-3.5399375585418178</v>
      </c>
      <c r="O165" s="1"/>
      <c r="P165" s="1"/>
      <c r="Q165" s="1"/>
      <c r="R165" s="1"/>
      <c r="S165" s="1"/>
      <c r="T165" s="1"/>
      <c r="U165" s="1">
        <v>163</v>
      </c>
      <c r="V165" s="1">
        <v>0.14199489113967101</v>
      </c>
      <c r="W165" s="1">
        <v>0.22495060460360577</v>
      </c>
      <c r="X165" s="1">
        <v>-2.1848299147744452</v>
      </c>
      <c r="Y165" s="1"/>
      <c r="Z165" s="1"/>
      <c r="AA165" s="1"/>
      <c r="AB165" s="1"/>
      <c r="AC165" s="1"/>
    </row>
    <row r="166" spans="1:29" ht="15" x14ac:dyDescent="0.25">
      <c r="A166" s="1">
        <v>164</v>
      </c>
      <c r="B166" s="1">
        <v>5.4922135269165201E-2</v>
      </c>
      <c r="C166" s="1">
        <v>0.25158322200355571</v>
      </c>
      <c r="D166" s="1">
        <v>-4.0621813247824514</v>
      </c>
      <c r="E166" s="1"/>
      <c r="F166" s="1"/>
      <c r="G166" s="1"/>
      <c r="H166" s="1"/>
      <c r="I166" s="1"/>
      <c r="J166" s="1"/>
      <c r="K166" s="1">
        <v>164</v>
      </c>
      <c r="L166" s="1">
        <v>7.7973961041465104E-2</v>
      </c>
      <c r="M166" s="1">
        <v>0.26692369003240513</v>
      </c>
      <c r="N166" s="1">
        <v>-3.4507731178805656</v>
      </c>
      <c r="O166" s="1"/>
      <c r="P166" s="1"/>
      <c r="Q166" s="1"/>
      <c r="R166" s="1"/>
      <c r="S166" s="1"/>
      <c r="T166" s="1"/>
      <c r="U166" s="1">
        <v>164</v>
      </c>
      <c r="V166" s="1">
        <v>0.15319090270143901</v>
      </c>
      <c r="W166" s="1">
        <v>0.23688010440980395</v>
      </c>
      <c r="X166" s="1">
        <v>-2.1436654861520279</v>
      </c>
      <c r="Y166" s="1"/>
      <c r="Z166" s="1"/>
      <c r="AA166" s="1"/>
      <c r="AB166" s="1"/>
      <c r="AC166" s="1"/>
    </row>
    <row r="167" spans="1:29" ht="15" x14ac:dyDescent="0.25">
      <c r="A167" s="1">
        <v>165</v>
      </c>
      <c r="B167" s="1">
        <v>1.65348800416859E-2</v>
      </c>
      <c r="C167" s="1">
        <v>8.7467393697619286E-2</v>
      </c>
      <c r="D167" s="1">
        <v>-4.4351770937197967</v>
      </c>
      <c r="E167" s="1"/>
      <c r="F167" s="1"/>
      <c r="G167" s="1"/>
      <c r="H167" s="1"/>
      <c r="I167" s="1"/>
      <c r="J167" s="1"/>
      <c r="K167" s="1">
        <v>165</v>
      </c>
      <c r="L167" s="1">
        <v>0.104863139821745</v>
      </c>
      <c r="M167" s="1">
        <v>0.37249481444604304</v>
      </c>
      <c r="N167" s="1">
        <v>-3.4842664733842397</v>
      </c>
      <c r="O167" s="1"/>
      <c r="P167" s="1"/>
      <c r="Q167" s="1"/>
      <c r="R167" s="1"/>
      <c r="S167" s="1"/>
      <c r="T167" s="1"/>
      <c r="U167" s="1">
        <v>165</v>
      </c>
      <c r="V167" s="1">
        <v>0.16226281216691199</v>
      </c>
      <c r="W167" s="1">
        <v>0.2383833920462915</v>
      </c>
      <c r="X167" s="1">
        <v>-2.0707132045791035</v>
      </c>
      <c r="Y167" s="1"/>
      <c r="Z167" s="1"/>
      <c r="AA167" s="1"/>
      <c r="AB167" s="1"/>
      <c r="AC167" s="1"/>
    </row>
    <row r="168" spans="1:29" ht="15" x14ac:dyDescent="0.25">
      <c r="A168" s="1">
        <v>166</v>
      </c>
      <c r="B168" s="1">
        <v>7.0621620047116904E-2</v>
      </c>
      <c r="C168" s="1">
        <v>0.31783884263770606</v>
      </c>
      <c r="D168" s="1">
        <v>-4.0022290741328259</v>
      </c>
      <c r="E168" s="1"/>
      <c r="F168" s="1"/>
      <c r="G168" s="1"/>
      <c r="H168" s="1"/>
      <c r="I168" s="1"/>
      <c r="J168" s="1"/>
      <c r="K168" s="1">
        <v>166</v>
      </c>
      <c r="L168" s="1">
        <v>6.37780587581743E-2</v>
      </c>
      <c r="M168" s="1">
        <v>0.20543574941080495</v>
      </c>
      <c r="N168" s="1">
        <v>-3.3559427498791394</v>
      </c>
      <c r="O168" s="1"/>
      <c r="P168" s="1"/>
      <c r="Q168" s="1"/>
      <c r="R168" s="1"/>
      <c r="S168" s="1"/>
      <c r="T168" s="1"/>
      <c r="U168" s="1">
        <v>166</v>
      </c>
      <c r="V168" s="1">
        <v>0.15800116778645901</v>
      </c>
      <c r="W168" s="1">
        <v>0.22812774857375126</v>
      </c>
      <c r="X168" s="1">
        <v>-2.0526359102591707</v>
      </c>
      <c r="Y168" s="1"/>
      <c r="Z168" s="1"/>
      <c r="AA168" s="1"/>
      <c r="AB168" s="1"/>
      <c r="AC168" s="1"/>
    </row>
    <row r="169" spans="1:29" ht="15" x14ac:dyDescent="0.25">
      <c r="A169" s="1">
        <v>167</v>
      </c>
      <c r="B169" s="1">
        <v>6.3629315203741002E-2</v>
      </c>
      <c r="C169" s="1">
        <v>0.2788102940888349</v>
      </c>
      <c r="D169" s="1">
        <v>-3.9560571660850377</v>
      </c>
      <c r="E169" s="1"/>
      <c r="F169" s="1"/>
      <c r="G169" s="1"/>
      <c r="H169" s="1"/>
      <c r="I169" s="1"/>
      <c r="J169" s="1"/>
      <c r="K169" s="1">
        <v>167</v>
      </c>
      <c r="L169" s="1">
        <v>6.9862890403435005E-2</v>
      </c>
      <c r="M169" s="1">
        <v>0.22106475866961831</v>
      </c>
      <c r="N169" s="1">
        <v>-3.3168123838605994</v>
      </c>
      <c r="O169" s="1"/>
      <c r="P169" s="1"/>
      <c r="Q169" s="1"/>
      <c r="R169" s="1"/>
      <c r="S169" s="1"/>
      <c r="T169" s="1"/>
      <c r="U169" s="1">
        <v>167</v>
      </c>
      <c r="V169" s="1">
        <v>0.167512425239774</v>
      </c>
      <c r="W169" s="1">
        <v>0.24163393459084942</v>
      </c>
      <c r="X169" s="1">
        <v>-2.0432996115939233</v>
      </c>
      <c r="Y169" s="1"/>
      <c r="Z169" s="1"/>
      <c r="AA169" s="1"/>
      <c r="AB169" s="1"/>
      <c r="AC169" s="1"/>
    </row>
    <row r="170" spans="1:29" ht="15" x14ac:dyDescent="0.25">
      <c r="A170" s="1">
        <v>168</v>
      </c>
      <c r="B170" s="1">
        <v>6.0307177514026401E-2</v>
      </c>
      <c r="C170" s="1">
        <v>0.25675053696774236</v>
      </c>
      <c r="D170" s="1">
        <v>-3.9007667207706311</v>
      </c>
      <c r="E170" s="1"/>
      <c r="F170" s="1"/>
      <c r="G170" s="1"/>
      <c r="H170" s="1"/>
      <c r="I170" s="1"/>
      <c r="J170" s="1"/>
      <c r="K170" s="1">
        <v>168</v>
      </c>
      <c r="L170" s="1">
        <v>6.9385266146127805E-2</v>
      </c>
      <c r="M170" s="1">
        <v>0.21624892697923276</v>
      </c>
      <c r="N170" s="1">
        <v>-3.2901956264540972</v>
      </c>
      <c r="O170" s="1"/>
      <c r="P170" s="1"/>
      <c r="Q170" s="1"/>
      <c r="R170" s="1"/>
      <c r="S170" s="1"/>
      <c r="T170" s="1"/>
      <c r="U170" s="1">
        <v>168</v>
      </c>
      <c r="V170" s="1">
        <v>0.161018717206318</v>
      </c>
      <c r="W170" s="1">
        <v>0.22549246312455623</v>
      </c>
      <c r="X170" s="1">
        <v>-2.0121622396777568</v>
      </c>
      <c r="Y170" s="1"/>
      <c r="Z170" s="1"/>
      <c r="AA170" s="1"/>
      <c r="AB170" s="1"/>
      <c r="AC170" s="1"/>
    </row>
    <row r="171" spans="1:29" ht="15" x14ac:dyDescent="0.25">
      <c r="A171" s="1">
        <v>169</v>
      </c>
      <c r="B171" s="1">
        <v>6.2693033109745402E-2</v>
      </c>
      <c r="C171" s="1">
        <v>0.26503839785562244</v>
      </c>
      <c r="D171" s="1">
        <v>-3.8830374610980178</v>
      </c>
      <c r="E171" s="1"/>
      <c r="F171" s="1"/>
      <c r="G171" s="1"/>
      <c r="H171" s="1"/>
      <c r="I171" s="1"/>
      <c r="J171" s="1"/>
      <c r="K171" s="1">
        <v>169</v>
      </c>
      <c r="L171" s="1">
        <v>7.85250117910542E-2</v>
      </c>
      <c r="M171" s="1">
        <v>0.23932501461184894</v>
      </c>
      <c r="N171" s="1">
        <v>-3.2401184716430991</v>
      </c>
      <c r="O171" s="1"/>
      <c r="P171" s="1"/>
      <c r="Q171" s="1"/>
      <c r="R171" s="1"/>
      <c r="S171" s="1"/>
      <c r="T171" s="1"/>
      <c r="U171" s="1">
        <v>169</v>
      </c>
      <c r="V171" s="1">
        <v>0.18599437486972201</v>
      </c>
      <c r="W171" s="1">
        <v>0.24858385749505196</v>
      </c>
      <c r="X171" s="1">
        <v>-1.9341493661431906</v>
      </c>
      <c r="Y171" s="1"/>
      <c r="Z171" s="1"/>
      <c r="AA171" s="1"/>
      <c r="AB171" s="1"/>
      <c r="AC171" s="1"/>
    </row>
    <row r="172" spans="1:29" ht="15" x14ac:dyDescent="0.25">
      <c r="A172" s="1">
        <v>170</v>
      </c>
      <c r="B172" s="1">
        <v>5.9475370397964702E-2</v>
      </c>
      <c r="C172" s="1">
        <v>0.24009261985374933</v>
      </c>
      <c r="D172" s="1">
        <v>-3.7932958642094272</v>
      </c>
      <c r="E172" s="1"/>
      <c r="F172" s="1"/>
      <c r="G172" s="1"/>
      <c r="H172" s="1"/>
      <c r="I172" s="1"/>
      <c r="J172" s="1"/>
      <c r="K172" s="1">
        <v>170</v>
      </c>
      <c r="L172" s="1">
        <v>8.4094724386879705E-2</v>
      </c>
      <c r="M172" s="1">
        <v>0.24818839040216342</v>
      </c>
      <c r="N172" s="1">
        <v>-3.1775746242937153</v>
      </c>
      <c r="O172" s="1"/>
      <c r="P172" s="1"/>
      <c r="Q172" s="1"/>
      <c r="R172" s="1"/>
      <c r="S172" s="1"/>
      <c r="T172" s="1"/>
      <c r="U172" s="1">
        <v>170</v>
      </c>
      <c r="V172" s="1">
        <v>0.190607189277681</v>
      </c>
      <c r="W172" s="1">
        <v>0.2523203059789606</v>
      </c>
      <c r="X172" s="1">
        <v>-1.9187402390961155</v>
      </c>
      <c r="Y172" s="1"/>
      <c r="Z172" s="1"/>
      <c r="AA172" s="1"/>
      <c r="AB172" s="1"/>
      <c r="AC172" s="1"/>
    </row>
    <row r="173" spans="1:29" ht="15" x14ac:dyDescent="0.25">
      <c r="A173" s="1">
        <v>171</v>
      </c>
      <c r="B173" s="1">
        <v>6.2969415363908501E-2</v>
      </c>
      <c r="C173" s="1">
        <v>0.26518714984085084</v>
      </c>
      <c r="D173" s="1">
        <v>-3.874774920874136</v>
      </c>
      <c r="E173" s="1"/>
      <c r="F173" s="1"/>
      <c r="G173" s="1"/>
      <c r="H173" s="1"/>
      <c r="I173" s="1"/>
      <c r="J173" s="1"/>
      <c r="K173" s="1">
        <v>171</v>
      </c>
      <c r="L173" s="1">
        <v>8.3706596310875694E-2</v>
      </c>
      <c r="M173" s="1">
        <v>0.25056167244767225</v>
      </c>
      <c r="N173" s="1">
        <v>-3.2025873831052212</v>
      </c>
      <c r="O173" s="1"/>
      <c r="P173" s="1"/>
      <c r="Q173" s="1"/>
      <c r="R173" s="1"/>
      <c r="S173" s="1"/>
      <c r="T173" s="1"/>
      <c r="U173" s="1">
        <v>171</v>
      </c>
      <c r="V173" s="1">
        <v>0.19713937510196899</v>
      </c>
      <c r="W173" s="1">
        <v>0.25581737921264924</v>
      </c>
      <c r="X173" s="1">
        <v>-1.8894691826901282</v>
      </c>
      <c r="Y173" s="1"/>
      <c r="Z173" s="1"/>
      <c r="AA173" s="1"/>
      <c r="AB173" s="1"/>
      <c r="AC173" s="1"/>
    </row>
    <row r="174" spans="1:29" ht="15" x14ac:dyDescent="0.25">
      <c r="A174" s="1">
        <v>172</v>
      </c>
      <c r="B174" s="1">
        <v>6.5117086674671795E-2</v>
      </c>
      <c r="C174" s="1">
        <v>0.26470981936308435</v>
      </c>
      <c r="D174" s="1">
        <v>-3.7999446685400051</v>
      </c>
      <c r="E174" s="1"/>
      <c r="F174" s="1"/>
      <c r="G174" s="1"/>
      <c r="H174" s="1"/>
      <c r="I174" s="1"/>
      <c r="J174" s="1"/>
      <c r="K174" s="1">
        <v>172</v>
      </c>
      <c r="L174" s="1">
        <v>9.4857147227284E-2</v>
      </c>
      <c r="M174" s="1">
        <v>0.26915626074053423</v>
      </c>
      <c r="N174" s="1">
        <v>-3.0979005086528644</v>
      </c>
      <c r="O174" s="1"/>
      <c r="P174" s="1"/>
      <c r="Q174" s="1"/>
      <c r="R174" s="1"/>
      <c r="S174" s="1"/>
      <c r="T174" s="1"/>
      <c r="U174" s="1">
        <v>172</v>
      </c>
      <c r="V174" s="1">
        <v>0.20862026907495601</v>
      </c>
      <c r="W174" s="1">
        <v>0.26472276554379748</v>
      </c>
      <c r="X174" s="1">
        <v>-1.8533435108755596</v>
      </c>
      <c r="Y174" s="1"/>
      <c r="Z174" s="1"/>
      <c r="AA174" s="1"/>
      <c r="AB174" s="1"/>
      <c r="AC174" s="1"/>
    </row>
    <row r="175" spans="1:29" ht="15" x14ac:dyDescent="0.25">
      <c r="A175" s="1">
        <v>173</v>
      </c>
      <c r="B175" s="1">
        <v>5.04154835475027E-2</v>
      </c>
      <c r="C175" s="1">
        <v>0.1950458308075371</v>
      </c>
      <c r="D175" s="1">
        <v>-3.7196603488714772</v>
      </c>
      <c r="E175" s="1"/>
      <c r="F175" s="1"/>
      <c r="G175" s="1"/>
      <c r="H175" s="1"/>
      <c r="I175" s="1"/>
      <c r="J175" s="1"/>
      <c r="K175" s="1">
        <v>173</v>
      </c>
      <c r="L175" s="1">
        <v>0.10027050815992</v>
      </c>
      <c r="M175" s="1">
        <v>0.28087856632976793</v>
      </c>
      <c r="N175" s="1">
        <v>-3.0699644948596569</v>
      </c>
      <c r="O175" s="1"/>
      <c r="P175" s="1"/>
      <c r="Q175" s="1"/>
      <c r="R175" s="1"/>
      <c r="S175" s="1"/>
      <c r="T175" s="1"/>
      <c r="U175" s="1">
        <v>173</v>
      </c>
      <c r="V175" s="1">
        <v>0.20870548651757301</v>
      </c>
      <c r="W175" s="1">
        <v>0.25431104867043991</v>
      </c>
      <c r="X175" s="1">
        <v>-1.8062120363393619</v>
      </c>
      <c r="Y175" s="1"/>
      <c r="Z175" s="1"/>
      <c r="AA175" s="1"/>
      <c r="AB175" s="1"/>
      <c r="AC175" s="1"/>
    </row>
    <row r="176" spans="1:29" ht="15" x14ac:dyDescent="0.25">
      <c r="A176" s="1">
        <v>174</v>
      </c>
      <c r="B176" s="1">
        <v>7.2249855551728498E-2</v>
      </c>
      <c r="C176" s="1">
        <v>0.27761140767577713</v>
      </c>
      <c r="D176" s="1">
        <v>-3.6783863018756104</v>
      </c>
      <c r="E176" s="1"/>
      <c r="F176" s="1"/>
      <c r="G176" s="1"/>
      <c r="H176" s="1"/>
      <c r="I176" s="1"/>
      <c r="J176" s="1"/>
      <c r="K176" s="1">
        <v>174</v>
      </c>
      <c r="L176" s="1">
        <v>0.10340971827937701</v>
      </c>
      <c r="M176" s="1">
        <v>0.28520074650259852</v>
      </c>
      <c r="N176" s="1">
        <v>-3.040321503165047</v>
      </c>
      <c r="O176" s="1"/>
      <c r="P176" s="1"/>
      <c r="Q176" s="1"/>
      <c r="R176" s="1"/>
      <c r="S176" s="1"/>
      <c r="T176" s="1"/>
      <c r="U176" s="1">
        <v>174</v>
      </c>
      <c r="V176" s="1">
        <v>0.22263858551632201</v>
      </c>
      <c r="W176" s="1">
        <v>0.26441626194913948</v>
      </c>
      <c r="X176" s="1">
        <v>-1.7651601767868479</v>
      </c>
      <c r="Y176" s="1"/>
      <c r="Z176" s="1"/>
      <c r="AA176" s="1"/>
      <c r="AB176" s="1"/>
      <c r="AC176" s="1"/>
    </row>
    <row r="177" spans="1:29" ht="15" x14ac:dyDescent="0.25">
      <c r="A177" s="1">
        <v>175</v>
      </c>
      <c r="B177" s="1">
        <v>7.9341034507333305E-2</v>
      </c>
      <c r="C177" s="1">
        <v>0.29108603968261787</v>
      </c>
      <c r="D177" s="1">
        <v>-3.5795527239885425</v>
      </c>
      <c r="E177" s="1"/>
      <c r="F177" s="1"/>
      <c r="G177" s="1"/>
      <c r="H177" s="1"/>
      <c r="I177" s="1"/>
      <c r="J177" s="1"/>
      <c r="K177" s="1">
        <v>175</v>
      </c>
      <c r="L177" s="1">
        <v>0.106853444200109</v>
      </c>
      <c r="M177" s="1">
        <v>0.2836442725624414</v>
      </c>
      <c r="N177" s="1">
        <v>-2.9732757782284991</v>
      </c>
      <c r="O177" s="1"/>
      <c r="P177" s="1"/>
      <c r="Q177" s="1"/>
      <c r="R177" s="1"/>
      <c r="S177" s="1"/>
      <c r="T177" s="1"/>
      <c r="U177" s="1">
        <v>175</v>
      </c>
      <c r="V177" s="1">
        <v>0.23333625417350101</v>
      </c>
      <c r="W177" s="1">
        <v>0.27223429819337203</v>
      </c>
      <c r="X177" s="1">
        <v>-1.7360254425572588</v>
      </c>
      <c r="Y177" s="1"/>
      <c r="Z177" s="1"/>
      <c r="AA177" s="1"/>
      <c r="AB177" s="1"/>
      <c r="AC177" s="1"/>
    </row>
    <row r="178" spans="1:29" ht="15" x14ac:dyDescent="0.25">
      <c r="A178" s="1">
        <v>176</v>
      </c>
      <c r="B178" s="1">
        <v>9.9155712571640506E-2</v>
      </c>
      <c r="C178" s="1">
        <v>0.37389473549720814</v>
      </c>
      <c r="D178" s="1">
        <v>-3.605074477939183</v>
      </c>
      <c r="E178" s="1"/>
      <c r="F178" s="1"/>
      <c r="G178" s="1"/>
      <c r="H178" s="1"/>
      <c r="I178" s="1"/>
      <c r="J178" s="1"/>
      <c r="K178" s="1">
        <v>176</v>
      </c>
      <c r="L178" s="1">
        <v>0.12286878257019</v>
      </c>
      <c r="M178" s="1">
        <v>0.32408524573872133</v>
      </c>
      <c r="N178" s="1">
        <v>-2.9444592766119895</v>
      </c>
      <c r="O178" s="1"/>
      <c r="P178" s="1"/>
      <c r="Q178" s="1"/>
      <c r="R178" s="1"/>
      <c r="S178" s="1"/>
      <c r="T178" s="1"/>
      <c r="U178" s="1">
        <v>176</v>
      </c>
      <c r="V178" s="1">
        <v>0.24282315133136101</v>
      </c>
      <c r="W178" s="1">
        <v>0.27958614283896543</v>
      </c>
      <c r="X178" s="1">
        <v>-1.7131913304761155</v>
      </c>
      <c r="Y178" s="1"/>
      <c r="Z178" s="1"/>
      <c r="AA178" s="1"/>
      <c r="AB178" s="1"/>
      <c r="AC178" s="1"/>
    </row>
    <row r="179" spans="1:29" ht="15" x14ac:dyDescent="0.25">
      <c r="A179" s="1">
        <v>177</v>
      </c>
      <c r="B179" s="1">
        <v>7.9408974784413902E-2</v>
      </c>
      <c r="C179" s="1">
        <v>0.29023736405551365</v>
      </c>
      <c r="D179" s="1">
        <v>-3.572246799556587</v>
      </c>
      <c r="E179" s="1"/>
      <c r="F179" s="1"/>
      <c r="G179" s="1"/>
      <c r="H179" s="1"/>
      <c r="I179" s="1"/>
      <c r="J179" s="1"/>
      <c r="K179" s="1">
        <v>177</v>
      </c>
      <c r="L179" s="1">
        <v>0.113910436100681</v>
      </c>
      <c r="M179" s="1">
        <v>0.29226250080258881</v>
      </c>
      <c r="N179" s="1">
        <v>-2.91015211902497</v>
      </c>
      <c r="O179" s="1"/>
      <c r="P179" s="1"/>
      <c r="Q179" s="1"/>
      <c r="R179" s="1"/>
      <c r="S179" s="1"/>
      <c r="T179" s="1"/>
      <c r="U179" s="1">
        <v>177</v>
      </c>
      <c r="V179" s="1">
        <v>0.23952845683436</v>
      </c>
      <c r="W179" s="1">
        <v>0.26427236017121586</v>
      </c>
      <c r="X179" s="1">
        <v>-1.6685936189890767</v>
      </c>
      <c r="Y179" s="1"/>
      <c r="Z179" s="1"/>
      <c r="AA179" s="1"/>
      <c r="AB179" s="1"/>
      <c r="AC179" s="1"/>
    </row>
    <row r="180" spans="1:29" ht="15" x14ac:dyDescent="0.25">
      <c r="A180" s="1">
        <v>178</v>
      </c>
      <c r="B180" s="1">
        <v>7.5106912993931005E-2</v>
      </c>
      <c r="C180" s="1">
        <v>0.26914191297900414</v>
      </c>
      <c r="D180" s="1">
        <v>-3.5401685980745468</v>
      </c>
      <c r="E180" s="1"/>
      <c r="F180" s="1"/>
      <c r="G180" s="1"/>
      <c r="H180" s="1"/>
      <c r="I180" s="1"/>
      <c r="J180" s="1"/>
      <c r="K180" s="1">
        <v>178</v>
      </c>
      <c r="L180" s="1">
        <v>0.106701691909869</v>
      </c>
      <c r="M180" s="1">
        <v>0.26788871530925307</v>
      </c>
      <c r="N180" s="1">
        <v>-2.8833651064328016</v>
      </c>
      <c r="O180" s="1"/>
      <c r="P180" s="1"/>
      <c r="Q180" s="1"/>
      <c r="R180" s="1"/>
      <c r="S180" s="1"/>
      <c r="T180" s="1"/>
      <c r="U180" s="1">
        <v>178</v>
      </c>
      <c r="V180" s="1">
        <v>0.25611775749083399</v>
      </c>
      <c r="W180" s="1">
        <v>0.280599301351796</v>
      </c>
      <c r="X180" s="1">
        <v>-1.6470626819989582</v>
      </c>
      <c r="Y180" s="1"/>
      <c r="Z180" s="1"/>
      <c r="AA180" s="1"/>
      <c r="AB180" s="1"/>
      <c r="AC180" s="1"/>
    </row>
    <row r="181" spans="1:29" ht="15" x14ac:dyDescent="0.25">
      <c r="A181" s="1">
        <v>179</v>
      </c>
      <c r="B181" s="1">
        <v>9.2811763764711203E-2</v>
      </c>
      <c r="C181" s="1">
        <v>0.31826259953289343</v>
      </c>
      <c r="D181" s="1">
        <v>-3.4350981330825476</v>
      </c>
      <c r="E181" s="1"/>
      <c r="F181" s="1"/>
      <c r="G181" s="1"/>
      <c r="H181" s="1"/>
      <c r="I181" s="1"/>
      <c r="J181" s="1"/>
      <c r="K181" s="1">
        <v>179</v>
      </c>
      <c r="L181" s="1">
        <v>0.13545823939006099</v>
      </c>
      <c r="M181" s="1">
        <v>0.32980778956718637</v>
      </c>
      <c r="N181" s="1">
        <v>-2.8029137773446942</v>
      </c>
      <c r="O181" s="1"/>
      <c r="P181" s="1"/>
      <c r="Q181" s="1"/>
      <c r="R181" s="1"/>
      <c r="S181" s="1"/>
      <c r="T181" s="1"/>
      <c r="U181" s="1">
        <v>179</v>
      </c>
      <c r="V181" s="1">
        <v>0.26264547089982199</v>
      </c>
      <c r="W181" s="1">
        <v>0.27881034941439209</v>
      </c>
      <c r="X181" s="1">
        <v>-1.6072855233166401</v>
      </c>
      <c r="Y181" s="1"/>
      <c r="Z181" s="1"/>
      <c r="AA181" s="1"/>
      <c r="AB181" s="1"/>
      <c r="AC181" s="1"/>
    </row>
    <row r="182" spans="1:29" ht="15" x14ac:dyDescent="0.25">
      <c r="A182" s="1">
        <v>180</v>
      </c>
      <c r="B182" s="1">
        <v>8.2574218542330199E-2</v>
      </c>
      <c r="C182" s="1">
        <v>0.28768038271359198</v>
      </c>
      <c r="D182" s="1">
        <v>-3.4776728470774474</v>
      </c>
      <c r="E182" s="1"/>
      <c r="F182" s="1"/>
      <c r="G182" s="1"/>
      <c r="H182" s="1"/>
      <c r="I182" s="1"/>
      <c r="J182" s="1"/>
      <c r="K182" s="1">
        <v>180</v>
      </c>
      <c r="L182" s="1">
        <v>0.116702257703011</v>
      </c>
      <c r="M182" s="1">
        <v>0.27801675960180322</v>
      </c>
      <c r="N182" s="1">
        <v>-2.7898339300821853</v>
      </c>
      <c r="O182" s="1"/>
      <c r="P182" s="1"/>
      <c r="Q182" s="1"/>
      <c r="R182" s="1"/>
      <c r="S182" s="1"/>
      <c r="T182" s="1"/>
      <c r="U182" s="1">
        <v>180</v>
      </c>
      <c r="V182" s="1">
        <v>0.27020451320745698</v>
      </c>
      <c r="W182" s="1">
        <v>0.28174260402031182</v>
      </c>
      <c r="X182" s="1">
        <v>-1.5817040177627217</v>
      </c>
      <c r="Y182" s="1"/>
      <c r="Z182" s="1"/>
      <c r="AA182" s="1"/>
      <c r="AB182" s="1"/>
      <c r="AC182" s="1"/>
    </row>
    <row r="183" spans="1:29" ht="15" x14ac:dyDescent="0.25">
      <c r="A183" s="1">
        <v>181</v>
      </c>
      <c r="B183" s="1">
        <v>7.9584888399079304E-2</v>
      </c>
      <c r="C183" s="1">
        <v>0.27060287656316173</v>
      </c>
      <c r="D183" s="1">
        <v>-3.436255691303336</v>
      </c>
      <c r="E183" s="1"/>
      <c r="F183" s="1"/>
      <c r="G183" s="1"/>
      <c r="H183" s="1"/>
      <c r="I183" s="1"/>
      <c r="J183" s="1"/>
      <c r="K183" s="1">
        <v>181</v>
      </c>
      <c r="L183" s="1">
        <v>0.122034142971813</v>
      </c>
      <c r="M183" s="1">
        <v>0.28996023833247525</v>
      </c>
      <c r="N183" s="1">
        <v>-2.7800042749690355</v>
      </c>
      <c r="O183" s="1"/>
      <c r="P183" s="1"/>
      <c r="Q183" s="1"/>
      <c r="R183" s="1"/>
      <c r="S183" s="1"/>
      <c r="T183" s="1"/>
      <c r="U183" s="1">
        <v>181</v>
      </c>
      <c r="V183" s="1">
        <v>0.28578629142926398</v>
      </c>
      <c r="W183" s="1">
        <v>0.29039579801349774</v>
      </c>
      <c r="X183" s="1">
        <v>-1.5411790050629226</v>
      </c>
      <c r="Y183" s="1"/>
      <c r="Z183" s="1"/>
      <c r="AA183" s="1"/>
      <c r="AB183" s="1"/>
      <c r="AC183" s="1"/>
    </row>
    <row r="184" spans="1:29" ht="15" x14ac:dyDescent="0.25">
      <c r="A184" s="1">
        <v>182</v>
      </c>
      <c r="B184" s="1">
        <v>9.1915536050088106E-2</v>
      </c>
      <c r="C184" s="1">
        <v>0.31297771775667876</v>
      </c>
      <c r="D184" s="1">
        <v>-3.4232941669688182</v>
      </c>
      <c r="E184" s="1"/>
      <c r="F184" s="1"/>
      <c r="G184" s="1"/>
      <c r="H184" s="1"/>
      <c r="I184" s="1"/>
      <c r="J184" s="1"/>
      <c r="K184" s="1">
        <v>182</v>
      </c>
      <c r="L184" s="1">
        <v>0.122630542640635</v>
      </c>
      <c r="M184" s="1">
        <v>0.2844391901884385</v>
      </c>
      <c r="N184" s="1">
        <v>-2.7422247377893161</v>
      </c>
      <c r="O184" s="1"/>
      <c r="P184" s="1"/>
      <c r="Q184" s="1"/>
      <c r="R184" s="1"/>
      <c r="S184" s="1"/>
      <c r="T184" s="1"/>
      <c r="U184" s="1">
        <v>182</v>
      </c>
      <c r="V184" s="1">
        <v>0.29846840170250699</v>
      </c>
      <c r="W184" s="1">
        <v>0.29669570092968095</v>
      </c>
      <c r="X184" s="1">
        <v>-1.5074099069751632</v>
      </c>
      <c r="Y184" s="1"/>
      <c r="Z184" s="1"/>
      <c r="AA184" s="1"/>
      <c r="AB184" s="1"/>
      <c r="AC184" s="1"/>
    </row>
    <row r="185" spans="1:29" ht="15" x14ac:dyDescent="0.25">
      <c r="A185" s="1">
        <v>183</v>
      </c>
      <c r="B185" s="1">
        <v>8.6734022058429602E-2</v>
      </c>
      <c r="C185" s="1">
        <v>0.28232881519740877</v>
      </c>
      <c r="D185" s="1">
        <v>-3.3477409940022964</v>
      </c>
      <c r="E185" s="1"/>
      <c r="F185" s="1"/>
      <c r="G185" s="1"/>
      <c r="H185" s="1"/>
      <c r="I185" s="1"/>
      <c r="J185" s="1"/>
      <c r="K185" s="1">
        <v>183</v>
      </c>
      <c r="L185" s="1">
        <v>0.13707940229128801</v>
      </c>
      <c r="M185" s="1">
        <v>0.30750277424481026</v>
      </c>
      <c r="N185" s="1">
        <v>-2.6759538657428332</v>
      </c>
      <c r="O185" s="1"/>
      <c r="P185" s="1"/>
      <c r="Q185" s="1"/>
      <c r="R185" s="1"/>
      <c r="S185" s="1"/>
      <c r="T185" s="1"/>
      <c r="U185" s="1">
        <v>183</v>
      </c>
      <c r="V185" s="1">
        <v>0.30973750533858502</v>
      </c>
      <c r="W185" s="1">
        <v>0.29876506123993474</v>
      </c>
      <c r="X185" s="1">
        <v>-1.466608118947532</v>
      </c>
      <c r="Y185" s="1"/>
      <c r="Z185" s="1"/>
      <c r="AA185" s="1"/>
      <c r="AB185" s="1"/>
      <c r="AC185" s="1"/>
    </row>
    <row r="186" spans="1:29" ht="15" x14ac:dyDescent="0.25">
      <c r="A186" s="1">
        <v>184</v>
      </c>
      <c r="B186" s="1">
        <v>8.5785698201355995E-2</v>
      </c>
      <c r="C186" s="1">
        <v>0.27153437455149382</v>
      </c>
      <c r="D186" s="1">
        <v>-3.2986355035351704</v>
      </c>
      <c r="E186" s="1"/>
      <c r="F186" s="1"/>
      <c r="G186" s="1"/>
      <c r="H186" s="1"/>
      <c r="I186" s="1"/>
      <c r="J186" s="1"/>
      <c r="K186" s="1">
        <v>184</v>
      </c>
      <c r="L186" s="1">
        <v>0.131036731336035</v>
      </c>
      <c r="M186" s="1">
        <v>0.28787819002744741</v>
      </c>
      <c r="N186" s="1">
        <v>-2.6511777527873579</v>
      </c>
      <c r="O186" s="1"/>
      <c r="P186" s="1"/>
      <c r="Q186" s="1"/>
      <c r="R186" s="1"/>
      <c r="S186" s="1"/>
      <c r="T186" s="1"/>
      <c r="U186" s="1">
        <v>184</v>
      </c>
      <c r="V186" s="1">
        <v>0.33011768433948102</v>
      </c>
      <c r="W186" s="1">
        <v>0.31599775558224558</v>
      </c>
      <c r="X186" s="1">
        <v>-1.4413600420934565</v>
      </c>
      <c r="Y186" s="1"/>
      <c r="Z186" s="1"/>
      <c r="AA186" s="1"/>
      <c r="AB186" s="1"/>
      <c r="AC186" s="1"/>
    </row>
    <row r="187" spans="1:29" ht="15" x14ac:dyDescent="0.25">
      <c r="A187" s="1">
        <v>185</v>
      </c>
      <c r="B187" s="1">
        <v>9.3219581102801E-2</v>
      </c>
      <c r="C187" s="1">
        <v>0.29423262550256224</v>
      </c>
      <c r="D187" s="1">
        <v>-3.2845645173321492</v>
      </c>
      <c r="E187" s="1"/>
      <c r="F187" s="1"/>
      <c r="G187" s="1"/>
      <c r="H187" s="1"/>
      <c r="I187" s="1"/>
      <c r="J187" s="1"/>
      <c r="K187" s="1">
        <v>185</v>
      </c>
      <c r="L187" s="1">
        <v>0.133114656217725</v>
      </c>
      <c r="M187" s="1">
        <v>0.28586009806816776</v>
      </c>
      <c r="N187" s="1">
        <v>-2.615194009472444</v>
      </c>
      <c r="O187" s="1"/>
      <c r="P187" s="1"/>
      <c r="Q187" s="1"/>
      <c r="R187" s="1"/>
      <c r="S187" s="1"/>
      <c r="T187" s="1"/>
      <c r="U187" s="1">
        <v>185</v>
      </c>
      <c r="V187" s="1">
        <v>0.33653417004256497</v>
      </c>
      <c r="W187" s="1">
        <v>0.31438534750234232</v>
      </c>
      <c r="X187" s="1">
        <v>-1.411036767330266</v>
      </c>
      <c r="Y187" s="1"/>
      <c r="Z187" s="1"/>
      <c r="AA187" s="1"/>
      <c r="AB187" s="1"/>
      <c r="AC187" s="1"/>
    </row>
    <row r="188" spans="1:29" ht="15" x14ac:dyDescent="0.25">
      <c r="A188" s="1">
        <v>186</v>
      </c>
      <c r="B188" s="1">
        <v>9.2395614124129097E-2</v>
      </c>
      <c r="C188" s="1">
        <v>0.284574129225869</v>
      </c>
      <c r="D188" s="1">
        <v>-3.2422733652669566</v>
      </c>
      <c r="E188" s="1"/>
      <c r="F188" s="1"/>
      <c r="G188" s="1"/>
      <c r="H188" s="1"/>
      <c r="I188" s="1"/>
      <c r="J188" s="1"/>
      <c r="K188" s="1">
        <v>186</v>
      </c>
      <c r="L188" s="1">
        <v>0.14900694857795899</v>
      </c>
      <c r="M188" s="1">
        <v>0.31567343715771817</v>
      </c>
      <c r="N188" s="1">
        <v>-2.5785029842163647</v>
      </c>
      <c r="O188" s="1"/>
      <c r="P188" s="1"/>
      <c r="Q188" s="1"/>
      <c r="R188" s="1"/>
      <c r="S188" s="1"/>
      <c r="T188" s="1"/>
      <c r="U188" s="1">
        <v>186</v>
      </c>
      <c r="V188" s="1">
        <v>0.35096268804041397</v>
      </c>
      <c r="W188" s="1">
        <v>0.32017048297943923</v>
      </c>
      <c r="X188" s="1">
        <v>-1.3746614665952841</v>
      </c>
      <c r="Y188" s="1"/>
      <c r="Z188" s="1"/>
      <c r="AA188" s="1"/>
      <c r="AB188" s="1"/>
      <c r="AC188" s="1"/>
    </row>
    <row r="189" spans="1:29" ht="15" x14ac:dyDescent="0.25">
      <c r="A189" s="1">
        <v>187</v>
      </c>
      <c r="B189" s="1">
        <v>8.8969646350868306E-2</v>
      </c>
      <c r="C189" s="1">
        <v>0.2647941723981001</v>
      </c>
      <c r="D189" s="1">
        <v>-3.1865214310264203</v>
      </c>
      <c r="E189" s="1"/>
      <c r="F189" s="1"/>
      <c r="G189" s="1"/>
      <c r="H189" s="1"/>
      <c r="I189" s="1"/>
      <c r="J189" s="1"/>
      <c r="K189" s="1">
        <v>187</v>
      </c>
      <c r="L189" s="1">
        <v>0.161446683279134</v>
      </c>
      <c r="M189" s="1">
        <v>0.34115166833558136</v>
      </c>
      <c r="N189" s="1">
        <v>-2.5613402582638387</v>
      </c>
      <c r="O189" s="1"/>
      <c r="P189" s="1"/>
      <c r="Q189" s="1"/>
      <c r="R189" s="1"/>
      <c r="S189" s="1"/>
      <c r="T189" s="1"/>
      <c r="U189" s="1">
        <v>187</v>
      </c>
      <c r="V189" s="1">
        <v>0.36017200028979302</v>
      </c>
      <c r="W189" s="1">
        <v>0.31855932894553057</v>
      </c>
      <c r="X189" s="1">
        <v>-1.3358474152371138</v>
      </c>
      <c r="Y189" s="1"/>
      <c r="Z189" s="1"/>
      <c r="AA189" s="1"/>
      <c r="AB189" s="1"/>
      <c r="AC189" s="1"/>
    </row>
    <row r="190" spans="1:29" ht="15" x14ac:dyDescent="0.25">
      <c r="A190" s="1">
        <v>188</v>
      </c>
      <c r="B190" s="1">
        <v>9.9118796980619095E-2</v>
      </c>
      <c r="C190" s="1">
        <v>0.28702270935663526</v>
      </c>
      <c r="D190" s="1">
        <v>-3.1274838962790188</v>
      </c>
      <c r="E190" s="1"/>
      <c r="F190" s="1"/>
      <c r="G190" s="1"/>
      <c r="H190" s="1"/>
      <c r="I190" s="1"/>
      <c r="J190" s="1"/>
      <c r="K190" s="1">
        <v>188</v>
      </c>
      <c r="L190" s="1">
        <v>0.14525543969145299</v>
      </c>
      <c r="M190" s="1">
        <v>0.28805864355775684</v>
      </c>
      <c r="N190" s="1">
        <v>-2.4873332502417211</v>
      </c>
      <c r="O190" s="1"/>
      <c r="P190" s="1"/>
      <c r="Q190" s="1"/>
      <c r="R190" s="1"/>
      <c r="S190" s="1"/>
      <c r="T190" s="1"/>
      <c r="U190" s="1">
        <v>188</v>
      </c>
      <c r="V190" s="1">
        <v>0.37801840758073202</v>
      </c>
      <c r="W190" s="1">
        <v>0.33018835564295862</v>
      </c>
      <c r="X190" s="1">
        <v>-1.3079746938829466</v>
      </c>
      <c r="Y190" s="1"/>
      <c r="Z190" s="1"/>
      <c r="AA190" s="1"/>
      <c r="AB190" s="1"/>
      <c r="AC190" s="1"/>
    </row>
    <row r="191" spans="1:29" ht="15" x14ac:dyDescent="0.25">
      <c r="A191" s="1">
        <v>189</v>
      </c>
      <c r="B191" s="1">
        <v>0.102811123132525</v>
      </c>
      <c r="C191" s="1">
        <v>0.29263331113819435</v>
      </c>
      <c r="D191" s="1">
        <v>-3.0939211994085327</v>
      </c>
      <c r="E191" s="1"/>
      <c r="F191" s="1"/>
      <c r="G191" s="1"/>
      <c r="H191" s="1"/>
      <c r="I191" s="1"/>
      <c r="J191" s="1"/>
      <c r="K191" s="1">
        <v>189</v>
      </c>
      <c r="L191" s="1">
        <v>0.15176369956584401</v>
      </c>
      <c r="M191" s="1">
        <v>0.29394401050518731</v>
      </c>
      <c r="N191" s="1">
        <v>-2.4473946884631133</v>
      </c>
      <c r="O191" s="1"/>
      <c r="P191" s="1"/>
      <c r="Q191" s="1"/>
      <c r="R191" s="1"/>
      <c r="S191" s="1"/>
      <c r="T191" s="1"/>
      <c r="U191" s="1">
        <v>189</v>
      </c>
      <c r="V191" s="1">
        <v>0.39239890184187098</v>
      </c>
      <c r="W191" s="1">
        <v>0.33653685284145035</v>
      </c>
      <c r="X191" s="1">
        <v>-1.2774054785699178</v>
      </c>
      <c r="Y191" s="1"/>
      <c r="Z191" s="1"/>
      <c r="AA191" s="1"/>
      <c r="AB191" s="1"/>
      <c r="AC191" s="1"/>
    </row>
    <row r="192" spans="1:29" ht="15" x14ac:dyDescent="0.25">
      <c r="A192" s="1">
        <v>190</v>
      </c>
      <c r="B192" s="1">
        <v>0.112355924215727</v>
      </c>
      <c r="C192" s="1">
        <v>0.31753879369155186</v>
      </c>
      <c r="D192" s="1">
        <v>-3.070652302204206</v>
      </c>
      <c r="E192" s="1"/>
      <c r="F192" s="1"/>
      <c r="G192" s="1"/>
      <c r="H192" s="1"/>
      <c r="I192" s="1"/>
      <c r="J192" s="1"/>
      <c r="K192" s="1">
        <v>190</v>
      </c>
      <c r="L192" s="1">
        <v>0.15567525977041599</v>
      </c>
      <c r="M192" s="1">
        <v>0.29677804380273387</v>
      </c>
      <c r="N192" s="1">
        <v>-2.4212825001510758</v>
      </c>
      <c r="O192" s="1"/>
      <c r="P192" s="1"/>
      <c r="Q192" s="1"/>
      <c r="R192" s="1"/>
      <c r="S192" s="1"/>
      <c r="T192" s="1"/>
      <c r="U192" s="1">
        <v>190</v>
      </c>
      <c r="V192" s="1">
        <v>0.40354776843274698</v>
      </c>
      <c r="W192" s="1">
        <v>0.34068176992451782</v>
      </c>
      <c r="X192" s="1">
        <v>-1.2521880889590138</v>
      </c>
      <c r="Y192" s="1"/>
      <c r="Z192" s="1"/>
      <c r="AA192" s="1"/>
      <c r="AB192" s="1"/>
      <c r="AC192" s="1"/>
    </row>
    <row r="193" spans="1:29" ht="15" x14ac:dyDescent="0.25">
      <c r="A193" s="1">
        <v>191</v>
      </c>
      <c r="B193" s="1">
        <v>0.132649052040687</v>
      </c>
      <c r="C193" s="1">
        <v>0.35919654187817263</v>
      </c>
      <c r="D193" s="1">
        <v>-2.9754170986486344</v>
      </c>
      <c r="E193" s="1"/>
      <c r="F193" s="1"/>
      <c r="G193" s="1"/>
      <c r="H193" s="1"/>
      <c r="I193" s="1"/>
      <c r="J193" s="1"/>
      <c r="K193" s="1">
        <v>191</v>
      </c>
      <c r="L193" s="1">
        <v>0.17059790411120401</v>
      </c>
      <c r="M193" s="1">
        <v>0.31260692586292482</v>
      </c>
      <c r="N193" s="1">
        <v>-2.3517424039630916</v>
      </c>
      <c r="O193" s="1"/>
      <c r="P193" s="1"/>
      <c r="Q193" s="1"/>
      <c r="R193" s="1"/>
      <c r="S193" s="1"/>
      <c r="T193" s="1"/>
      <c r="U193" s="1">
        <v>191</v>
      </c>
      <c r="V193" s="1">
        <v>0.437426042197678</v>
      </c>
      <c r="W193" s="1">
        <v>0.35979247191173075</v>
      </c>
      <c r="X193" s="1">
        <v>-1.1964954637172927</v>
      </c>
      <c r="Y193" s="1"/>
      <c r="Z193" s="1"/>
      <c r="AA193" s="1"/>
      <c r="AB193" s="1"/>
      <c r="AC193" s="1"/>
    </row>
    <row r="194" spans="1:29" ht="15" x14ac:dyDescent="0.25">
      <c r="A194" s="1">
        <v>192</v>
      </c>
      <c r="B194" s="1">
        <v>0.10959710587889</v>
      </c>
      <c r="C194" s="1">
        <v>0.29128369946165095</v>
      </c>
      <c r="D194" s="1">
        <v>-2.9721601198974135</v>
      </c>
      <c r="E194" s="1"/>
      <c r="F194" s="1"/>
      <c r="G194" s="1"/>
      <c r="H194" s="1"/>
      <c r="I194" s="1"/>
      <c r="J194" s="1"/>
      <c r="K194" s="1">
        <v>192</v>
      </c>
      <c r="L194" s="1">
        <v>0.15988674434154501</v>
      </c>
      <c r="M194" s="1">
        <v>0.28458679877878901</v>
      </c>
      <c r="N194" s="1">
        <v>-2.3229238368590623</v>
      </c>
      <c r="O194" s="1"/>
      <c r="P194" s="1"/>
      <c r="Q194" s="1"/>
      <c r="R194" s="1"/>
      <c r="S194" s="1"/>
      <c r="T194" s="1"/>
      <c r="U194" s="1">
        <v>192</v>
      </c>
      <c r="V194" s="1">
        <v>0.43968163487152501</v>
      </c>
      <c r="W194" s="1">
        <v>0.35544292402924343</v>
      </c>
      <c r="X194" s="1">
        <v>-1.178020415514716</v>
      </c>
      <c r="Y194" s="1"/>
      <c r="Z194" s="1"/>
      <c r="AA194" s="1"/>
      <c r="AB194" s="1"/>
      <c r="AC194" s="1"/>
    </row>
    <row r="195" spans="1:29" ht="15" x14ac:dyDescent="0.25">
      <c r="A195" s="1">
        <v>193</v>
      </c>
      <c r="B195" s="1">
        <v>0.119195504479034</v>
      </c>
      <c r="C195" s="1">
        <v>0.31301836360039642</v>
      </c>
      <c r="D195" s="1">
        <v>-2.941627198150834</v>
      </c>
      <c r="E195" s="1"/>
      <c r="F195" s="1"/>
      <c r="G195" s="1"/>
      <c r="H195" s="1"/>
      <c r="I195" s="1"/>
      <c r="J195" s="1"/>
      <c r="K195" s="1">
        <v>193</v>
      </c>
      <c r="L195" s="1">
        <v>0.17286761664716399</v>
      </c>
      <c r="M195" s="1">
        <v>0.30440819444995165</v>
      </c>
      <c r="N195" s="1">
        <v>-2.2957665118613271</v>
      </c>
      <c r="O195" s="1"/>
      <c r="P195" s="1"/>
      <c r="Q195" s="1"/>
      <c r="R195" s="1"/>
      <c r="S195" s="1"/>
      <c r="T195" s="1"/>
      <c r="U195" s="1">
        <v>193</v>
      </c>
      <c r="V195" s="1">
        <v>0.45582311639682799</v>
      </c>
      <c r="W195" s="1">
        <v>0.36314826211060186</v>
      </c>
      <c r="X195" s="1">
        <v>-1.1493025409273412</v>
      </c>
      <c r="Y195" s="1"/>
      <c r="Z195" s="1"/>
      <c r="AA195" s="1"/>
      <c r="AB195" s="1"/>
      <c r="AC195" s="1"/>
    </row>
    <row r="196" spans="1:29" ht="15" x14ac:dyDescent="0.25">
      <c r="A196" s="1">
        <v>194</v>
      </c>
      <c r="B196" s="1">
        <v>0.114447407081428</v>
      </c>
      <c r="C196" s="1">
        <v>0.29336707558008218</v>
      </c>
      <c r="D196" s="1">
        <v>-2.9080529935641772</v>
      </c>
      <c r="E196" s="1"/>
      <c r="F196" s="1"/>
      <c r="G196" s="1"/>
      <c r="H196" s="1"/>
      <c r="I196" s="1"/>
      <c r="J196" s="1"/>
      <c r="K196" s="1">
        <v>194</v>
      </c>
      <c r="L196" s="1">
        <v>0.175376048507076</v>
      </c>
      <c r="M196" s="1">
        <v>0.29998784829430747</v>
      </c>
      <c r="N196" s="1">
        <v>-2.2546821946477666</v>
      </c>
      <c r="O196" s="1"/>
      <c r="P196" s="1"/>
      <c r="Q196" s="1"/>
      <c r="R196" s="1"/>
      <c r="S196" s="1"/>
      <c r="T196" s="1"/>
      <c r="U196" s="1">
        <v>194</v>
      </c>
      <c r="V196" s="1">
        <v>0.47261642899964001</v>
      </c>
      <c r="W196" s="1">
        <v>0.36922662304829107</v>
      </c>
      <c r="X196" s="1">
        <v>-1.1152087186942905</v>
      </c>
      <c r="Y196" s="1"/>
      <c r="Z196" s="1"/>
      <c r="AA196" s="1"/>
      <c r="AB196" s="1"/>
      <c r="AC196" s="1"/>
    </row>
    <row r="197" spans="1:29" ht="15" x14ac:dyDescent="0.25">
      <c r="A197" s="1">
        <v>195</v>
      </c>
      <c r="B197" s="1">
        <v>0.124356656074834</v>
      </c>
      <c r="C197" s="1">
        <v>0.32109844013202077</v>
      </c>
      <c r="D197" s="1">
        <v>-2.9084221256911773</v>
      </c>
      <c r="E197" s="1"/>
      <c r="F197" s="1"/>
      <c r="G197" s="1"/>
      <c r="H197" s="1"/>
      <c r="I197" s="1"/>
      <c r="J197" s="1"/>
      <c r="K197" s="1">
        <v>195</v>
      </c>
      <c r="L197" s="1">
        <v>0.18456728624795499</v>
      </c>
      <c r="M197" s="1">
        <v>0.31631956591478128</v>
      </c>
      <c r="N197" s="1">
        <v>-2.2481974490402923</v>
      </c>
      <c r="O197" s="1"/>
      <c r="P197" s="1"/>
      <c r="Q197" s="1"/>
      <c r="R197" s="1"/>
      <c r="S197" s="1"/>
      <c r="T197" s="1"/>
      <c r="U197" s="1">
        <v>195</v>
      </c>
      <c r="V197" s="1">
        <v>0.485339280729362</v>
      </c>
      <c r="W197" s="1">
        <v>0.37581290949765533</v>
      </c>
      <c r="X197" s="1">
        <v>-1.0948202913730143</v>
      </c>
      <c r="Y197" s="1"/>
      <c r="Z197" s="1"/>
      <c r="AA197" s="1"/>
      <c r="AB197" s="1"/>
      <c r="AC197" s="1"/>
    </row>
    <row r="198" spans="1:29" ht="15" x14ac:dyDescent="0.25">
      <c r="A198" s="1">
        <v>196</v>
      </c>
      <c r="B198" s="1">
        <v>0.12666025511998</v>
      </c>
      <c r="C198" s="1">
        <v>0.31431430948509548</v>
      </c>
      <c r="D198" s="1">
        <v>-2.8427048043003627</v>
      </c>
      <c r="E198" s="1"/>
      <c r="F198" s="1"/>
      <c r="G198" s="1"/>
      <c r="H198" s="1"/>
      <c r="I198" s="1"/>
      <c r="J198" s="1"/>
      <c r="K198" s="1">
        <v>196</v>
      </c>
      <c r="L198" s="1">
        <v>0.196820213394968</v>
      </c>
      <c r="M198" s="1">
        <v>0.32621918941771577</v>
      </c>
      <c r="N198" s="1">
        <v>-2.1923955004947739</v>
      </c>
      <c r="O198" s="1"/>
      <c r="P198" s="1"/>
      <c r="Q198" s="1"/>
      <c r="R198" s="1"/>
      <c r="S198" s="1"/>
      <c r="T198" s="1"/>
      <c r="U198" s="1">
        <v>196</v>
      </c>
      <c r="V198" s="1">
        <v>0.50978527120073702</v>
      </c>
      <c r="W198" s="1">
        <v>0.38587216567900895</v>
      </c>
      <c r="X198" s="1">
        <v>-1.0500942983574304</v>
      </c>
      <c r="Y198" s="1"/>
      <c r="Z198" s="1"/>
      <c r="AA198" s="1"/>
      <c r="AB198" s="1"/>
      <c r="AC198" s="1"/>
    </row>
    <row r="199" spans="1:29" ht="15" x14ac:dyDescent="0.25">
      <c r="A199" s="1">
        <v>197</v>
      </c>
      <c r="B199" s="1">
        <v>0.12547042782328799</v>
      </c>
      <c r="C199" s="1">
        <v>0.30748392667117963</v>
      </c>
      <c r="D199" s="1">
        <v>-2.8243629800429058</v>
      </c>
      <c r="E199" s="1"/>
      <c r="F199" s="1"/>
      <c r="G199" s="1"/>
      <c r="H199" s="1"/>
      <c r="I199" s="1"/>
      <c r="J199" s="1"/>
      <c r="K199" s="1">
        <v>197</v>
      </c>
      <c r="L199" s="1">
        <v>0.19450020747645899</v>
      </c>
      <c r="M199" s="1">
        <v>0.3159494748114382</v>
      </c>
      <c r="N199" s="1">
        <v>-2.1687340131265871</v>
      </c>
      <c r="O199" s="1"/>
      <c r="P199" s="1"/>
      <c r="Q199" s="1"/>
      <c r="R199" s="1"/>
      <c r="S199" s="1"/>
      <c r="T199" s="1"/>
      <c r="U199" s="1">
        <v>197</v>
      </c>
      <c r="V199" s="1">
        <v>0.52127529857427501</v>
      </c>
      <c r="W199" s="1">
        <v>0.39118061614319077</v>
      </c>
      <c r="X199" s="1">
        <v>-1.0307973336562581</v>
      </c>
      <c r="Y199" s="1"/>
      <c r="Z199" s="1"/>
      <c r="AA199" s="1"/>
      <c r="AB199" s="1"/>
      <c r="AC199" s="1"/>
    </row>
    <row r="200" spans="1:29" ht="15" x14ac:dyDescent="0.25">
      <c r="A200" s="1">
        <v>198</v>
      </c>
      <c r="B200" s="1">
        <v>0.131586047320113</v>
      </c>
      <c r="C200" s="1">
        <v>0.31561907057546534</v>
      </c>
      <c r="D200" s="1">
        <v>-2.7840638431570222</v>
      </c>
      <c r="E200" s="1"/>
      <c r="F200" s="1"/>
      <c r="G200" s="1"/>
      <c r="H200" s="1"/>
      <c r="I200" s="1"/>
      <c r="J200" s="1"/>
      <c r="K200" s="1">
        <v>198</v>
      </c>
      <c r="L200" s="1">
        <v>0.212037320962491</v>
      </c>
      <c r="M200" s="1">
        <v>0.33475525920334059</v>
      </c>
      <c r="N200" s="1">
        <v>-2.1152930643525649</v>
      </c>
      <c r="O200" s="1"/>
      <c r="P200" s="1"/>
      <c r="Q200" s="1"/>
      <c r="R200" s="1"/>
      <c r="S200" s="1"/>
      <c r="T200" s="1"/>
      <c r="U200" s="1">
        <v>198</v>
      </c>
      <c r="V200" s="1">
        <v>0.54614721004010003</v>
      </c>
      <c r="W200" s="1">
        <v>0.40085532280855213</v>
      </c>
      <c r="X200" s="1">
        <v>-0.98542417913985025</v>
      </c>
      <c r="Y200" s="1"/>
      <c r="Z200" s="1"/>
      <c r="AA200" s="1"/>
      <c r="AB200" s="1"/>
      <c r="AC200" s="1"/>
    </row>
    <row r="201" spans="1:29" ht="15" x14ac:dyDescent="0.25">
      <c r="A201" s="1">
        <v>199</v>
      </c>
      <c r="B201" s="1">
        <v>0.13547662738927699</v>
      </c>
      <c r="C201" s="1">
        <v>0.3213272666424003</v>
      </c>
      <c r="D201" s="1">
        <v>-2.7624045508709454</v>
      </c>
      <c r="E201" s="1"/>
      <c r="F201" s="1"/>
      <c r="G201" s="1"/>
      <c r="H201" s="1"/>
      <c r="I201" s="1"/>
      <c r="J201" s="1"/>
      <c r="K201" s="1">
        <v>199</v>
      </c>
      <c r="L201" s="1">
        <v>0.208704542517889</v>
      </c>
      <c r="M201" s="1">
        <v>0.32342115461696641</v>
      </c>
      <c r="N201" s="1">
        <v>-2.0951656261330673</v>
      </c>
      <c r="O201" s="1"/>
      <c r="P201" s="1"/>
      <c r="Q201" s="1"/>
      <c r="R201" s="1"/>
      <c r="S201" s="1"/>
      <c r="T201" s="1"/>
      <c r="U201" s="1">
        <v>199</v>
      </c>
      <c r="V201" s="1">
        <v>0.55486213986788901</v>
      </c>
      <c r="W201" s="1">
        <v>0.40349660185992992</v>
      </c>
      <c r="X201" s="1">
        <v>-0.96804110992925785</v>
      </c>
      <c r="Y201" s="1"/>
      <c r="Z201" s="1"/>
      <c r="AA201" s="1"/>
      <c r="AB201" s="1"/>
      <c r="AC201" s="1"/>
    </row>
    <row r="202" spans="1:29" ht="15" x14ac:dyDescent="0.25">
      <c r="A202" s="1">
        <v>200</v>
      </c>
      <c r="B202" s="1">
        <v>0.14215640857306899</v>
      </c>
      <c r="C202" s="1">
        <v>0.32726303517371763</v>
      </c>
      <c r="D202" s="1">
        <v>-2.7094395494357264</v>
      </c>
      <c r="E202" s="1"/>
      <c r="F202" s="1"/>
      <c r="G202" s="1"/>
      <c r="H202" s="1"/>
      <c r="I202" s="1"/>
      <c r="J202" s="1"/>
      <c r="K202" s="1">
        <v>200</v>
      </c>
      <c r="L202" s="1">
        <v>0.22418269255409101</v>
      </c>
      <c r="M202" s="1">
        <v>0.33717516225289584</v>
      </c>
      <c r="N202" s="1">
        <v>-2.043023721475028</v>
      </c>
      <c r="O202" s="1"/>
      <c r="P202" s="1"/>
      <c r="Q202" s="1"/>
      <c r="R202" s="1"/>
      <c r="S202" s="1"/>
      <c r="T202" s="1"/>
      <c r="U202" s="1">
        <v>200</v>
      </c>
      <c r="V202" s="1">
        <v>0.57632545161836102</v>
      </c>
      <c r="W202" s="1">
        <v>0.41279332430892435</v>
      </c>
      <c r="X202" s="1">
        <v>-0.9317307245163694</v>
      </c>
      <c r="Y202" s="1"/>
      <c r="Z202" s="1"/>
      <c r="AA202" s="1"/>
      <c r="AB202" s="1"/>
      <c r="AC202" s="1"/>
    </row>
    <row r="203" spans="1:29" ht="15" x14ac:dyDescent="0.25">
      <c r="A203" s="1">
        <v>201</v>
      </c>
      <c r="B203" s="1">
        <v>0.146821790080192</v>
      </c>
      <c r="C203" s="1">
        <v>0.33407254181018853</v>
      </c>
      <c r="D203" s="1">
        <v>-2.686594962382161</v>
      </c>
      <c r="E203" s="1"/>
      <c r="F203" s="1"/>
      <c r="G203" s="1"/>
      <c r="H203" s="1"/>
      <c r="I203" s="1"/>
      <c r="J203" s="1"/>
      <c r="K203" s="1">
        <v>201</v>
      </c>
      <c r="L203" s="1">
        <v>0.22943419667085099</v>
      </c>
      <c r="M203" s="1">
        <v>0.34183202517156636</v>
      </c>
      <c r="N203" s="1">
        <v>-2.0263311890032027</v>
      </c>
      <c r="O203" s="1"/>
      <c r="P203" s="1"/>
      <c r="Q203" s="1"/>
      <c r="R203" s="1"/>
      <c r="S203" s="1"/>
      <c r="T203" s="1"/>
      <c r="U203" s="1">
        <v>201</v>
      </c>
      <c r="V203" s="1">
        <v>0.59039676473650504</v>
      </c>
      <c r="W203" s="1">
        <v>0.42094963946030212</v>
      </c>
      <c r="X203" s="1">
        <v>-0.91239156485583517</v>
      </c>
      <c r="Y203" s="1"/>
      <c r="Z203" s="1"/>
      <c r="AA203" s="1"/>
      <c r="AB203" s="1"/>
      <c r="AC203" s="1"/>
    </row>
    <row r="204" spans="1:29" ht="15" x14ac:dyDescent="0.25">
      <c r="A204" s="1">
        <v>202</v>
      </c>
      <c r="B204" s="1">
        <v>0.146022173742026</v>
      </c>
      <c r="C204" s="1">
        <v>0.34318064098805418</v>
      </c>
      <c r="D204" s="1">
        <v>-2.7364605522570704</v>
      </c>
      <c r="E204" s="1"/>
      <c r="F204" s="1"/>
      <c r="G204" s="1"/>
      <c r="H204" s="1"/>
      <c r="I204" s="1"/>
      <c r="J204" s="1"/>
      <c r="K204" s="1">
        <v>202</v>
      </c>
      <c r="L204" s="1">
        <v>0.23897237362088899</v>
      </c>
      <c r="M204" s="1">
        <v>0.34761037404680689</v>
      </c>
      <c r="N204" s="1">
        <v>-1.9879110556222819</v>
      </c>
      <c r="O204" s="1"/>
      <c r="P204" s="1"/>
      <c r="Q204" s="1"/>
      <c r="R204" s="1"/>
      <c r="S204" s="1"/>
      <c r="T204" s="1"/>
      <c r="U204" s="1">
        <v>202</v>
      </c>
      <c r="V204" s="1">
        <v>0.61902549901977899</v>
      </c>
      <c r="W204" s="1">
        <v>0.43625977064118449</v>
      </c>
      <c r="X204" s="1">
        <v>-0.86992551025803722</v>
      </c>
      <c r="Y204" s="1"/>
      <c r="Z204" s="1"/>
      <c r="AA204" s="1"/>
      <c r="AB204" s="1"/>
      <c r="AC204" s="1"/>
    </row>
    <row r="205" spans="1:29" ht="15" x14ac:dyDescent="0.25">
      <c r="A205" s="1">
        <v>203</v>
      </c>
      <c r="B205" s="1">
        <v>0.14789189816614701</v>
      </c>
      <c r="C205" s="1">
        <v>0.31812122428881073</v>
      </c>
      <c r="D205" s="1">
        <v>-2.6019816759389411</v>
      </c>
      <c r="E205" s="1"/>
      <c r="F205" s="1"/>
      <c r="G205" s="1"/>
      <c r="H205" s="1"/>
      <c r="I205" s="1"/>
      <c r="J205" s="1"/>
      <c r="K205" s="1">
        <v>203</v>
      </c>
      <c r="L205" s="1">
        <v>0.24328526926375801</v>
      </c>
      <c r="M205" s="1">
        <v>0.34402664254649262</v>
      </c>
      <c r="N205" s="1">
        <v>-1.9498364487966835</v>
      </c>
      <c r="O205" s="1"/>
      <c r="P205" s="1"/>
      <c r="Q205" s="1"/>
      <c r="R205" s="1"/>
      <c r="S205" s="1"/>
      <c r="T205" s="1"/>
      <c r="U205" s="1">
        <v>203</v>
      </c>
      <c r="V205" s="1">
        <v>0.62997772373753202</v>
      </c>
      <c r="W205" s="1">
        <v>0.44036990638974621</v>
      </c>
      <c r="X205" s="1">
        <v>-0.85002166106270494</v>
      </c>
      <c r="Y205" s="1"/>
      <c r="Z205" s="1"/>
      <c r="AA205" s="1"/>
      <c r="AB205" s="1"/>
      <c r="AC205" s="1"/>
    </row>
    <row r="206" spans="1:29" ht="15" x14ac:dyDescent="0.25">
      <c r="A206" s="1">
        <v>204</v>
      </c>
      <c r="B206" s="1">
        <v>0.155158289023372</v>
      </c>
      <c r="C206" s="1">
        <v>0.33011982571770365</v>
      </c>
      <c r="D206" s="1">
        <v>-2.5781394584126422</v>
      </c>
      <c r="E206" s="1"/>
      <c r="F206" s="1"/>
      <c r="G206" s="1"/>
      <c r="H206" s="1"/>
      <c r="I206" s="1"/>
      <c r="J206" s="1"/>
      <c r="K206" s="1">
        <v>204</v>
      </c>
      <c r="L206" s="1">
        <v>0.25412684094175098</v>
      </c>
      <c r="M206" s="1">
        <v>0.35538686079652648</v>
      </c>
      <c r="N206" s="1">
        <v>-1.9261544540881075</v>
      </c>
      <c r="O206" s="1"/>
      <c r="P206" s="1"/>
      <c r="Q206" s="1"/>
      <c r="R206" s="1"/>
      <c r="S206" s="1"/>
      <c r="T206" s="1"/>
      <c r="U206" s="1">
        <v>204</v>
      </c>
      <c r="V206" s="1">
        <v>0.65163213350804094</v>
      </c>
      <c r="W206" s="1">
        <v>0.45443181920115061</v>
      </c>
      <c r="X206" s="1">
        <v>-0.82206491862687459</v>
      </c>
      <c r="Y206" s="1"/>
      <c r="Z206" s="1"/>
      <c r="AA206" s="1"/>
      <c r="AB206" s="1"/>
      <c r="AC206" s="1"/>
    </row>
    <row r="207" spans="1:29" ht="15" x14ac:dyDescent="0.25">
      <c r="A207" s="1">
        <v>205</v>
      </c>
      <c r="B207" s="1">
        <v>0.15782884572398301</v>
      </c>
      <c r="C207" s="1">
        <v>0.32797673487968815</v>
      </c>
      <c r="D207" s="1">
        <v>-2.5411235614764562</v>
      </c>
      <c r="E207" s="1"/>
      <c r="F207" s="1"/>
      <c r="G207" s="1"/>
      <c r="H207" s="1"/>
      <c r="I207" s="1"/>
      <c r="J207" s="1"/>
      <c r="K207" s="1">
        <v>205</v>
      </c>
      <c r="L207" s="1">
        <v>0.26446499052266098</v>
      </c>
      <c r="M207" s="1">
        <v>0.35820780037854</v>
      </c>
      <c r="N207" s="1">
        <v>-1.8786535523552697</v>
      </c>
      <c r="O207" s="1"/>
      <c r="P207" s="1"/>
      <c r="Q207" s="1"/>
      <c r="R207" s="1"/>
      <c r="S207" s="1"/>
      <c r="T207" s="1"/>
      <c r="U207" s="1">
        <v>205</v>
      </c>
      <c r="V207" s="1">
        <v>0.67007207121203605</v>
      </c>
      <c r="W207" s="1">
        <v>0.46202322351549191</v>
      </c>
      <c r="X207" s="1">
        <v>-0.78927412395002416</v>
      </c>
      <c r="Y207" s="1"/>
      <c r="Z207" s="1"/>
      <c r="AA207" s="1"/>
      <c r="AB207" s="1"/>
      <c r="AC207" s="1"/>
    </row>
    <row r="208" spans="1:29" ht="15" x14ac:dyDescent="0.25">
      <c r="A208" s="1">
        <v>206</v>
      </c>
      <c r="B208" s="1">
        <v>0.17002669910033</v>
      </c>
      <c r="C208" s="1">
        <v>0.343762592097138</v>
      </c>
      <c r="D208" s="1">
        <v>-2.4888381054357023</v>
      </c>
      <c r="E208" s="1"/>
      <c r="F208" s="1"/>
      <c r="G208" s="1"/>
      <c r="H208" s="1"/>
      <c r="I208" s="1"/>
      <c r="J208" s="1"/>
      <c r="K208" s="1">
        <v>206</v>
      </c>
      <c r="L208" s="1">
        <v>0.27512785757559</v>
      </c>
      <c r="M208" s="1">
        <v>0.36052136770446219</v>
      </c>
      <c r="N208" s="1">
        <v>-1.8301986904573071</v>
      </c>
      <c r="O208" s="1"/>
      <c r="P208" s="1"/>
      <c r="Q208" s="1"/>
      <c r="R208" s="1"/>
      <c r="S208" s="1"/>
      <c r="T208" s="1"/>
      <c r="U208" s="1">
        <v>206</v>
      </c>
      <c r="V208" s="1">
        <v>0.69284191583557397</v>
      </c>
      <c r="W208" s="1">
        <v>0.47288178648382645</v>
      </c>
      <c r="X208" s="1">
        <v>-0.75095490438799373</v>
      </c>
      <c r="Y208" s="1"/>
      <c r="Z208" s="1"/>
      <c r="AA208" s="1"/>
      <c r="AB208" s="1"/>
      <c r="AC208" s="1"/>
    </row>
    <row r="209" spans="1:29" ht="15" x14ac:dyDescent="0.25">
      <c r="A209" s="1">
        <v>207</v>
      </c>
      <c r="B209" s="1">
        <v>0.176462666006895</v>
      </c>
      <c r="C209" s="1">
        <v>0.34797969059233019</v>
      </c>
      <c r="D209" s="1">
        <v>-2.4468228434893886</v>
      </c>
      <c r="E209" s="1"/>
      <c r="F209" s="1"/>
      <c r="G209" s="1"/>
      <c r="H209" s="1"/>
      <c r="I209" s="1"/>
      <c r="J209" s="1"/>
      <c r="K209" s="1">
        <v>207</v>
      </c>
      <c r="L209" s="1">
        <v>0.28401395110125099</v>
      </c>
      <c r="M209" s="1">
        <v>0.36381475067323182</v>
      </c>
      <c r="N209" s="1">
        <v>-1.7958409284260188</v>
      </c>
      <c r="O209" s="1"/>
      <c r="P209" s="1"/>
      <c r="Q209" s="1"/>
      <c r="R209" s="1"/>
      <c r="S209" s="1"/>
      <c r="T209" s="1"/>
      <c r="U209" s="1">
        <v>207</v>
      </c>
      <c r="V209" s="1">
        <v>0.70774547631291895</v>
      </c>
      <c r="W209" s="1">
        <v>0.47951436198388692</v>
      </c>
      <c r="X209" s="1">
        <v>-0.72448811612902586</v>
      </c>
      <c r="Y209" s="1"/>
      <c r="Z209" s="1"/>
      <c r="AA209" s="1"/>
      <c r="AB209" s="1"/>
      <c r="AC209" s="1"/>
    </row>
    <row r="210" spans="1:29" ht="15" x14ac:dyDescent="0.25">
      <c r="A210" s="1">
        <v>208</v>
      </c>
      <c r="B210" s="1">
        <v>0.179629480809439</v>
      </c>
      <c r="C210" s="1">
        <v>0.34776952723705346</v>
      </c>
      <c r="D210" s="1">
        <v>-2.4178663313259126</v>
      </c>
      <c r="E210" s="1"/>
      <c r="F210" s="1"/>
      <c r="G210" s="1"/>
      <c r="H210" s="1"/>
      <c r="I210" s="1"/>
      <c r="J210" s="1"/>
      <c r="K210" s="1">
        <v>208</v>
      </c>
      <c r="L210" s="1">
        <v>0.29567056262182501</v>
      </c>
      <c r="M210" s="1">
        <v>0.3729576311856031</v>
      </c>
      <c r="N210" s="1">
        <v>-1.7672755310781509</v>
      </c>
      <c r="O210" s="1"/>
      <c r="P210" s="1"/>
      <c r="Q210" s="1"/>
      <c r="R210" s="1"/>
      <c r="S210" s="1"/>
      <c r="T210" s="1"/>
      <c r="U210" s="1">
        <v>208</v>
      </c>
      <c r="V210" s="1">
        <v>0.72746364221831095</v>
      </c>
      <c r="W210" s="1">
        <v>0.49560602200558618</v>
      </c>
      <c r="X210" s="1">
        <v>-0.70164647977191452</v>
      </c>
      <c r="Y210" s="1"/>
      <c r="Z210" s="1"/>
      <c r="AA210" s="1"/>
      <c r="AB210" s="1"/>
      <c r="AC210" s="1"/>
    </row>
    <row r="211" spans="1:29" ht="15" x14ac:dyDescent="0.25">
      <c r="A211" s="1">
        <v>209</v>
      </c>
      <c r="B211" s="1">
        <v>0.180295761327805</v>
      </c>
      <c r="C211" s="1">
        <v>0.34023444434136574</v>
      </c>
      <c r="D211" s="1">
        <v>-2.3819008823290573</v>
      </c>
      <c r="E211" s="1"/>
      <c r="F211" s="1"/>
      <c r="G211" s="1"/>
      <c r="H211" s="1"/>
      <c r="I211" s="1"/>
      <c r="J211" s="1"/>
      <c r="K211" s="1">
        <v>209</v>
      </c>
      <c r="L211" s="1">
        <v>0.30060323985937698</v>
      </c>
      <c r="M211" s="1">
        <v>0.36756416377970513</v>
      </c>
      <c r="N211" s="1">
        <v>-1.7279461405834542</v>
      </c>
      <c r="O211" s="1"/>
      <c r="P211" s="1"/>
      <c r="Q211" s="1"/>
      <c r="R211" s="1"/>
      <c r="S211" s="1"/>
      <c r="T211" s="1"/>
      <c r="U211" s="1">
        <v>209</v>
      </c>
      <c r="V211" s="1">
        <v>0.74455735047171201</v>
      </c>
      <c r="W211" s="1">
        <v>0.50291283164647815</v>
      </c>
      <c r="X211" s="1">
        <v>-0.66910369113242441</v>
      </c>
      <c r="Y211" s="1"/>
      <c r="Z211" s="1"/>
      <c r="AA211" s="1"/>
      <c r="AB211" s="1"/>
      <c r="AC211" s="1"/>
    </row>
    <row r="212" spans="1:29" ht="15" x14ac:dyDescent="0.25">
      <c r="A212" s="1">
        <v>210</v>
      </c>
      <c r="B212" s="1">
        <v>0.18228757207805299</v>
      </c>
      <c r="C212" s="1">
        <v>0.34205026605839739</v>
      </c>
      <c r="D212" s="1">
        <v>-2.3720650307533382</v>
      </c>
      <c r="E212" s="1"/>
      <c r="F212" s="1"/>
      <c r="G212" s="1"/>
      <c r="H212" s="1"/>
      <c r="I212" s="1"/>
      <c r="J212" s="1"/>
      <c r="K212" s="1">
        <v>210</v>
      </c>
      <c r="L212" s="1">
        <v>0.30928332444007001</v>
      </c>
      <c r="M212" s="1">
        <v>0.37587070626454194</v>
      </c>
      <c r="N212" s="1">
        <v>-1.7128689668879937</v>
      </c>
      <c r="O212" s="1"/>
      <c r="P212" s="1"/>
      <c r="Q212" s="1"/>
      <c r="R212" s="1"/>
      <c r="S212" s="1"/>
      <c r="T212" s="1"/>
      <c r="U212" s="1">
        <v>210</v>
      </c>
      <c r="V212" s="1">
        <v>0.75723979086307303</v>
      </c>
      <c r="W212" s="1">
        <v>0.5131980005254605</v>
      </c>
      <c r="X212" s="1">
        <v>-0.65264308340226262</v>
      </c>
      <c r="Y212" s="1"/>
      <c r="Z212" s="1"/>
      <c r="AA212" s="1"/>
      <c r="AB212" s="1"/>
      <c r="AC212" s="1"/>
    </row>
    <row r="213" spans="1:29" ht="15" x14ac:dyDescent="0.25">
      <c r="A213" s="1">
        <v>211</v>
      </c>
      <c r="B213" s="1">
        <v>0.19104557277873399</v>
      </c>
      <c r="C213" s="1">
        <v>0.3475300044520111</v>
      </c>
      <c r="D213" s="1">
        <v>-2.3208785616086538</v>
      </c>
      <c r="E213" s="1"/>
      <c r="F213" s="1"/>
      <c r="G213" s="1"/>
      <c r="H213" s="1"/>
      <c r="I213" s="1"/>
      <c r="J213" s="1"/>
      <c r="K213" s="1">
        <v>211</v>
      </c>
      <c r="L213" s="1">
        <v>0.324422724524354</v>
      </c>
      <c r="M213" s="1">
        <v>0.38230510561368869</v>
      </c>
      <c r="N213" s="1">
        <v>-1.6647040109171043</v>
      </c>
      <c r="O213" s="1"/>
      <c r="P213" s="1"/>
      <c r="Q213" s="1"/>
      <c r="R213" s="1"/>
      <c r="S213" s="1"/>
      <c r="T213" s="1"/>
      <c r="U213" s="1">
        <v>211</v>
      </c>
      <c r="V213" s="1">
        <v>0.77955048097233903</v>
      </c>
      <c r="W213" s="1">
        <v>0.52745856897595356</v>
      </c>
      <c r="X213" s="1">
        <v>-0.61538581949574811</v>
      </c>
      <c r="Y213" s="1"/>
      <c r="Z213" s="1"/>
      <c r="AA213" s="1"/>
      <c r="AB213" s="1"/>
      <c r="AC213" s="1"/>
    </row>
    <row r="214" spans="1:29" ht="15" x14ac:dyDescent="0.25">
      <c r="A214" s="1">
        <v>212</v>
      </c>
      <c r="B214" s="1">
        <v>0.19705953001857801</v>
      </c>
      <c r="C214" s="1">
        <v>0.35053145288988879</v>
      </c>
      <c r="D214" s="1">
        <v>-2.2847170388321101</v>
      </c>
      <c r="E214" s="1"/>
      <c r="F214" s="1"/>
      <c r="G214" s="1"/>
      <c r="H214" s="1"/>
      <c r="I214" s="1"/>
      <c r="J214" s="1"/>
      <c r="K214" s="1">
        <v>212</v>
      </c>
      <c r="L214" s="1">
        <v>0.33703777062444701</v>
      </c>
      <c r="M214" s="1">
        <v>0.38741991662276043</v>
      </c>
      <c r="N214" s="1">
        <v>-1.6258462892513441</v>
      </c>
      <c r="O214" s="1"/>
      <c r="P214" s="1"/>
      <c r="Q214" s="1"/>
      <c r="R214" s="1"/>
      <c r="S214" s="1"/>
      <c r="T214" s="1"/>
      <c r="U214" s="1">
        <v>212</v>
      </c>
      <c r="V214" s="1">
        <v>0.79676032147440101</v>
      </c>
      <c r="W214" s="1">
        <v>0.5396508467436596</v>
      </c>
      <c r="X214" s="1">
        <v>-0.58685878120184443</v>
      </c>
      <c r="Y214" s="1"/>
      <c r="Z214" s="1"/>
      <c r="AA214" s="1"/>
      <c r="AB214" s="1"/>
      <c r="AC214" s="1"/>
    </row>
    <row r="215" spans="1:29" ht="15" x14ac:dyDescent="0.25">
      <c r="A215" s="1">
        <v>213</v>
      </c>
      <c r="B215" s="1">
        <v>0.21089665632735</v>
      </c>
      <c r="C215" s="1">
        <v>0.36318370735181293</v>
      </c>
      <c r="D215" s="1">
        <v>-2.2277327462155547</v>
      </c>
      <c r="E215" s="1"/>
      <c r="F215" s="1"/>
      <c r="G215" s="1"/>
      <c r="H215" s="1"/>
      <c r="I215" s="1"/>
      <c r="J215" s="1"/>
      <c r="K215" s="1">
        <v>213</v>
      </c>
      <c r="L215" s="1">
        <v>0.34808036324460501</v>
      </c>
      <c r="M215" s="1">
        <v>0.38855689373574326</v>
      </c>
      <c r="N215" s="1">
        <v>-1.5841705049326202</v>
      </c>
      <c r="O215" s="1"/>
      <c r="P215" s="1"/>
      <c r="Q215" s="1"/>
      <c r="R215" s="1"/>
      <c r="S215" s="1"/>
      <c r="T215" s="1"/>
      <c r="U215" s="1">
        <v>213</v>
      </c>
      <c r="V215" s="1">
        <v>0.81237502752999402</v>
      </c>
      <c r="W215" s="1">
        <v>0.54893285259406333</v>
      </c>
      <c r="X215" s="1">
        <v>-0.55656586172847478</v>
      </c>
      <c r="Y215" s="1"/>
      <c r="Z215" s="1"/>
      <c r="AA215" s="1"/>
      <c r="AB215" s="1"/>
      <c r="AC215" s="1"/>
    </row>
    <row r="216" spans="1:29" ht="15" x14ac:dyDescent="0.25">
      <c r="A216" s="1">
        <v>214</v>
      </c>
      <c r="B216" s="1">
        <v>0.21019049579490101</v>
      </c>
      <c r="C216" s="1">
        <v>0.35879941501852552</v>
      </c>
      <c r="D216" s="1">
        <v>-2.2170397173185594</v>
      </c>
      <c r="E216" s="1"/>
      <c r="F216" s="1"/>
      <c r="G216" s="1"/>
      <c r="H216" s="1"/>
      <c r="I216" s="1"/>
      <c r="J216" s="1"/>
      <c r="K216" s="1">
        <v>214</v>
      </c>
      <c r="L216" s="1">
        <v>0.35739810114068499</v>
      </c>
      <c r="M216" s="1">
        <v>0.39699053747054147</v>
      </c>
      <c r="N216" s="1">
        <v>-1.569939000842248</v>
      </c>
      <c r="O216" s="1"/>
      <c r="P216" s="1"/>
      <c r="Q216" s="1"/>
      <c r="R216" s="1"/>
      <c r="S216" s="1"/>
      <c r="T216" s="1"/>
      <c r="U216" s="1">
        <v>214</v>
      </c>
      <c r="V216" s="1">
        <v>0.824247773350271</v>
      </c>
      <c r="W216" s="1">
        <v>0.55271664131428333</v>
      </c>
      <c r="X216" s="1">
        <v>-0.52717401118620744</v>
      </c>
      <c r="Y216" s="1"/>
      <c r="Z216" s="1"/>
      <c r="AA216" s="1"/>
      <c r="AB216" s="1"/>
      <c r="AC216" s="1"/>
    </row>
    <row r="217" spans="1:29" ht="15" x14ac:dyDescent="0.25">
      <c r="A217" s="1">
        <v>215</v>
      </c>
      <c r="B217" s="1">
        <v>0.21546383533413099</v>
      </c>
      <c r="C217" s="1">
        <v>0.3560187893268818</v>
      </c>
      <c r="D217" s="1">
        <v>-2.1696805965505654</v>
      </c>
      <c r="E217" s="1"/>
      <c r="F217" s="1"/>
      <c r="G217" s="1"/>
      <c r="H217" s="1"/>
      <c r="I217" s="1"/>
      <c r="J217" s="1"/>
      <c r="K217" s="1">
        <v>215</v>
      </c>
      <c r="L217" s="1">
        <v>0.371400524555695</v>
      </c>
      <c r="M217" s="1">
        <v>0.40029185043604304</v>
      </c>
      <c r="N217" s="1">
        <v>-1.5250406133860599</v>
      </c>
      <c r="O217" s="1"/>
      <c r="P217" s="1"/>
      <c r="Q217" s="1"/>
      <c r="R217" s="1"/>
      <c r="S217" s="1"/>
      <c r="T217" s="1"/>
      <c r="U217" s="1">
        <v>215</v>
      </c>
      <c r="V217" s="1">
        <v>0.84256502192392402</v>
      </c>
      <c r="W217" s="1">
        <v>0.57840049915161473</v>
      </c>
      <c r="X217" s="1">
        <v>-0.51079845728146966</v>
      </c>
      <c r="Y217" s="1"/>
      <c r="Z217" s="1"/>
      <c r="AA217" s="1"/>
      <c r="AB217" s="1"/>
      <c r="AC217" s="1"/>
    </row>
    <row r="218" spans="1:29" ht="15" x14ac:dyDescent="0.25">
      <c r="A218" s="1">
        <v>216</v>
      </c>
      <c r="B218" s="1">
        <v>0.19844089140194399</v>
      </c>
      <c r="C218" s="1">
        <v>0.31276932481927489</v>
      </c>
      <c r="D218" s="1">
        <v>-2.1264152720494924</v>
      </c>
      <c r="E218" s="1"/>
      <c r="F218" s="1"/>
      <c r="G218" s="1"/>
      <c r="H218" s="1"/>
      <c r="I218" s="1"/>
      <c r="J218" s="1"/>
      <c r="K218" s="1">
        <v>216</v>
      </c>
      <c r="L218" s="1">
        <v>0.425587468788788</v>
      </c>
      <c r="M218" s="1">
        <v>0.47409337933350981</v>
      </c>
      <c r="N218" s="1">
        <v>-1.5027957553877351</v>
      </c>
      <c r="O218" s="1"/>
      <c r="P218" s="1"/>
      <c r="Q218" s="1"/>
      <c r="R218" s="1"/>
      <c r="S218" s="1"/>
      <c r="T218" s="1"/>
      <c r="U218" s="1">
        <v>216</v>
      </c>
      <c r="V218" s="1">
        <v>0.85593712928097299</v>
      </c>
      <c r="W218" s="1">
        <v>0.589738845364148</v>
      </c>
      <c r="X218" s="1">
        <v>-0.48506156067528883</v>
      </c>
      <c r="Y218" s="1"/>
      <c r="Z218" s="1"/>
      <c r="AA218" s="1"/>
      <c r="AB218" s="1"/>
      <c r="AC218" s="1"/>
    </row>
    <row r="219" spans="1:29" ht="15" x14ac:dyDescent="0.25">
      <c r="A219" s="1">
        <v>217</v>
      </c>
      <c r="B219" s="1">
        <v>0.227923279033799</v>
      </c>
      <c r="C219" s="1">
        <v>0.36557273873967122</v>
      </c>
      <c r="D219" s="1">
        <v>-2.1192707507138335</v>
      </c>
      <c r="E219" s="1"/>
      <c r="F219" s="1"/>
      <c r="G219" s="1"/>
      <c r="H219" s="1"/>
      <c r="I219" s="1"/>
      <c r="J219" s="1"/>
      <c r="K219" s="1">
        <v>217</v>
      </c>
      <c r="L219" s="1">
        <v>0.397688394138424</v>
      </c>
      <c r="M219" s="1">
        <v>0.41463179262127625</v>
      </c>
      <c r="N219" s="1">
        <v>-1.4653908091234591</v>
      </c>
      <c r="O219" s="1"/>
      <c r="P219" s="1"/>
      <c r="Q219" s="1"/>
      <c r="R219" s="1"/>
      <c r="S219" s="1"/>
      <c r="T219" s="1"/>
      <c r="U219" s="1">
        <v>217</v>
      </c>
      <c r="V219" s="1">
        <v>0.87076928391587205</v>
      </c>
      <c r="W219" s="1">
        <v>0.6051349524630989</v>
      </c>
      <c r="X219" s="1">
        <v>-0.45824592632748368</v>
      </c>
      <c r="Y219" s="1"/>
      <c r="Z219" s="1"/>
      <c r="AA219" s="1"/>
      <c r="AB219" s="1"/>
      <c r="AC219" s="1"/>
    </row>
    <row r="220" spans="1:29" ht="15" x14ac:dyDescent="0.25">
      <c r="A220" s="1">
        <v>218</v>
      </c>
      <c r="B220" s="1">
        <v>0.238618905515978</v>
      </c>
      <c r="C220" s="1">
        <v>0.37142522386343968</v>
      </c>
      <c r="D220" s="1">
        <v>-2.0710057661329926</v>
      </c>
      <c r="E220" s="1"/>
      <c r="F220" s="1"/>
      <c r="G220" s="1"/>
      <c r="H220" s="1"/>
      <c r="I220" s="1"/>
      <c r="J220" s="1"/>
      <c r="K220" s="1">
        <v>218</v>
      </c>
      <c r="L220" s="1">
        <v>0.41622518661941998</v>
      </c>
      <c r="M220" s="1">
        <v>0.42252933169321732</v>
      </c>
      <c r="N220" s="1">
        <v>-1.4202649229702997</v>
      </c>
      <c r="O220" s="1"/>
      <c r="P220" s="1"/>
      <c r="Q220" s="1"/>
      <c r="R220" s="1"/>
      <c r="S220" s="1"/>
      <c r="T220" s="1"/>
      <c r="U220" s="1">
        <v>218</v>
      </c>
      <c r="V220" s="1">
        <v>0.88605815031149004</v>
      </c>
      <c r="W220" s="1">
        <v>0.61853443391950691</v>
      </c>
      <c r="X220" s="1">
        <v>-0.42373262570911047</v>
      </c>
      <c r="Y220" s="1"/>
      <c r="Z220" s="1"/>
      <c r="AA220" s="1"/>
      <c r="AB220" s="1"/>
      <c r="AC220" s="1"/>
    </row>
    <row r="221" spans="1:29" ht="15" x14ac:dyDescent="0.25">
      <c r="A221" s="1">
        <v>219</v>
      </c>
      <c r="B221" s="1">
        <v>0.23945986152111201</v>
      </c>
      <c r="C221" s="1">
        <v>0.36329469042236889</v>
      </c>
      <c r="D221" s="1">
        <v>-2.0386019552967127</v>
      </c>
      <c r="E221" s="1"/>
      <c r="F221" s="1"/>
      <c r="G221" s="1"/>
      <c r="H221" s="1"/>
      <c r="I221" s="1"/>
      <c r="J221" s="1"/>
      <c r="K221" s="1">
        <v>219</v>
      </c>
      <c r="L221" s="1">
        <v>0.422135653902038</v>
      </c>
      <c r="M221" s="1">
        <v>0.41903950610770613</v>
      </c>
      <c r="N221" s="1">
        <v>-1.3922943860285231</v>
      </c>
      <c r="O221" s="1"/>
      <c r="P221" s="1"/>
      <c r="Q221" s="1"/>
      <c r="R221" s="1"/>
      <c r="S221" s="1"/>
      <c r="T221" s="1"/>
      <c r="U221" s="1">
        <v>219</v>
      </c>
      <c r="V221" s="1">
        <v>0.89494166979837098</v>
      </c>
      <c r="W221" s="1">
        <v>0.62964247827343245</v>
      </c>
      <c r="X221" s="1">
        <v>-0.40669869765700511</v>
      </c>
      <c r="Y221" s="1"/>
      <c r="Z221" s="1"/>
      <c r="AA221" s="1"/>
      <c r="AB221" s="1"/>
      <c r="AC221" s="1"/>
    </row>
    <row r="222" spans="1:29" ht="15" x14ac:dyDescent="0.25">
      <c r="A222" s="1">
        <v>220</v>
      </c>
      <c r="B222" s="1">
        <v>0.25174486947247099</v>
      </c>
      <c r="C222" s="1">
        <v>0.37614556363967611</v>
      </c>
      <c r="D222" s="1">
        <v>-2.0076442807948851</v>
      </c>
      <c r="E222" s="1"/>
      <c r="F222" s="1"/>
      <c r="G222" s="1"/>
      <c r="H222" s="1"/>
      <c r="I222" s="1"/>
      <c r="J222" s="1"/>
      <c r="K222" s="1">
        <v>220</v>
      </c>
      <c r="L222" s="1">
        <v>0.442795379914315</v>
      </c>
      <c r="M222" s="1">
        <v>0.43384783447206676</v>
      </c>
      <c r="N222" s="1">
        <v>-1.3586953955916123</v>
      </c>
      <c r="O222" s="1"/>
      <c r="P222" s="1"/>
      <c r="Q222" s="1"/>
      <c r="R222" s="1"/>
      <c r="S222" s="1"/>
      <c r="T222" s="1"/>
      <c r="U222" s="1">
        <v>220</v>
      </c>
      <c r="V222" s="1">
        <v>0.90975339686175805</v>
      </c>
      <c r="W222" s="1">
        <v>0.64978939108955769</v>
      </c>
      <c r="X222" s="1">
        <v>-0.37690451965258159</v>
      </c>
      <c r="Y222" s="1"/>
      <c r="Z222" s="1"/>
      <c r="AA222" s="1"/>
      <c r="AB222" s="1"/>
      <c r="AC222" s="1"/>
    </row>
    <row r="223" spans="1:29" ht="15" x14ac:dyDescent="0.25">
      <c r="A223" s="1">
        <v>221</v>
      </c>
      <c r="B223" s="1">
        <v>0.26469656330089802</v>
      </c>
      <c r="C223" s="1">
        <v>0.38382301763949961</v>
      </c>
      <c r="D223" s="1">
        <v>-1.9586004598837468</v>
      </c>
      <c r="E223" s="1"/>
      <c r="F223" s="1"/>
      <c r="G223" s="1"/>
      <c r="H223" s="1"/>
      <c r="I223" s="1"/>
      <c r="J223" s="1"/>
      <c r="K223" s="1">
        <v>221</v>
      </c>
      <c r="L223" s="1">
        <v>0.46566125720009699</v>
      </c>
      <c r="M223" s="1">
        <v>0.44862602884884217</v>
      </c>
      <c r="N223" s="1">
        <v>-1.3188949264072709</v>
      </c>
      <c r="O223" s="1"/>
      <c r="P223" s="1"/>
      <c r="Q223" s="1"/>
      <c r="R223" s="1"/>
      <c r="S223" s="1"/>
      <c r="T223" s="1"/>
      <c r="U223" s="1">
        <v>221</v>
      </c>
      <c r="V223" s="1">
        <v>0.91872515910085495</v>
      </c>
      <c r="W223" s="1">
        <v>0.66564370446485133</v>
      </c>
      <c r="X223" s="1">
        <v>-0.36120485965543392</v>
      </c>
      <c r="Y223" s="1"/>
      <c r="Z223" s="1"/>
      <c r="AA223" s="1"/>
      <c r="AB223" s="1"/>
      <c r="AC223" s="1"/>
    </row>
    <row r="224" spans="1:29" ht="15" x14ac:dyDescent="0.25">
      <c r="A224" s="1">
        <v>222</v>
      </c>
      <c r="B224" s="1">
        <v>0.26527536300983101</v>
      </c>
      <c r="C224" s="1">
        <v>0.38273749329601892</v>
      </c>
      <c r="D224" s="1">
        <v>-1.952057438021211</v>
      </c>
      <c r="E224" s="1"/>
      <c r="F224" s="1"/>
      <c r="G224" s="1"/>
      <c r="H224" s="1"/>
      <c r="I224" s="1"/>
      <c r="J224" s="1"/>
      <c r="K224" s="1">
        <v>222</v>
      </c>
      <c r="L224" s="1">
        <v>0.49785979931833702</v>
      </c>
      <c r="M224" s="1">
        <v>0.47698004567914187</v>
      </c>
      <c r="N224" s="1">
        <v>-1.2792048132704859</v>
      </c>
      <c r="O224" s="1"/>
      <c r="P224" s="1"/>
      <c r="Q224" s="1"/>
      <c r="R224" s="1"/>
      <c r="S224" s="1"/>
      <c r="T224" s="1"/>
      <c r="U224" s="1">
        <v>222</v>
      </c>
      <c r="V224" s="1">
        <v>0.92684563409537701</v>
      </c>
      <c r="W224" s="1">
        <v>0.6798213583448538</v>
      </c>
      <c r="X224" s="1">
        <v>-0.34454791995964468</v>
      </c>
      <c r="Y224" s="1"/>
      <c r="Z224" s="1"/>
      <c r="AA224" s="1"/>
      <c r="AB224" s="1"/>
      <c r="AC224" s="1"/>
    </row>
    <row r="225" spans="1:29" ht="15" x14ac:dyDescent="0.25">
      <c r="A225" s="1">
        <v>223</v>
      </c>
      <c r="B225" s="1">
        <v>0.28239373979100102</v>
      </c>
      <c r="C225" s="1">
        <v>0.39494607366165824</v>
      </c>
      <c r="D225" s="1">
        <v>-1.8981433450700242</v>
      </c>
      <c r="E225" s="1"/>
      <c r="F225" s="1"/>
      <c r="G225" s="1"/>
      <c r="H225" s="1"/>
      <c r="I225" s="1"/>
      <c r="J225" s="1"/>
      <c r="K225" s="1">
        <v>223</v>
      </c>
      <c r="L225" s="1">
        <v>0.49221757583247999</v>
      </c>
      <c r="M225" s="1">
        <v>0.45403085643610586</v>
      </c>
      <c r="N225" s="1">
        <v>-1.2500475062129877</v>
      </c>
      <c r="O225" s="1"/>
      <c r="P225" s="1"/>
      <c r="Q225" s="1"/>
      <c r="R225" s="1"/>
      <c r="S225" s="1"/>
      <c r="T225" s="1"/>
      <c r="U225" s="1">
        <v>223</v>
      </c>
      <c r="V225" s="1">
        <v>0.94045098652279102</v>
      </c>
      <c r="W225" s="1">
        <v>0.69702465637369349</v>
      </c>
      <c r="X225" s="1">
        <v>-0.30233374418830794</v>
      </c>
      <c r="Y225" s="1"/>
      <c r="Z225" s="1"/>
      <c r="AA225" s="1"/>
      <c r="AB225" s="1"/>
      <c r="AC225" s="1"/>
    </row>
    <row r="226" spans="1:29" ht="15" x14ac:dyDescent="0.25">
      <c r="A226" s="1">
        <v>224</v>
      </c>
      <c r="B226" s="1">
        <v>0.286401087981556</v>
      </c>
      <c r="C226" s="1">
        <v>0.39602872107609383</v>
      </c>
      <c r="D226" s="1">
        <v>-1.8809103925417718</v>
      </c>
      <c r="E226" s="1"/>
      <c r="F226" s="1"/>
      <c r="G226" s="1"/>
      <c r="H226" s="1"/>
      <c r="I226" s="1"/>
      <c r="J226" s="1"/>
      <c r="K226" s="1">
        <v>224</v>
      </c>
      <c r="L226" s="1">
        <v>0.50008863074868404</v>
      </c>
      <c r="M226" s="1">
        <v>0.45823722177292964</v>
      </c>
      <c r="N226" s="1">
        <v>-1.2355038922046846</v>
      </c>
      <c r="O226" s="1"/>
      <c r="P226" s="1"/>
      <c r="Q226" s="1"/>
      <c r="R226" s="1"/>
      <c r="S226" s="1"/>
      <c r="T226" s="1"/>
      <c r="U226" s="1">
        <v>224</v>
      </c>
      <c r="V226" s="1">
        <v>0.946499802668476</v>
      </c>
      <c r="W226" s="1">
        <v>0.71058605729827651</v>
      </c>
      <c r="X226" s="1">
        <v>-0.28875266580671499</v>
      </c>
      <c r="Y226" s="1"/>
      <c r="Z226" s="1"/>
      <c r="AA226" s="1"/>
      <c r="AB226" s="1"/>
      <c r="AC226" s="1"/>
    </row>
    <row r="227" spans="1:29" ht="15" x14ac:dyDescent="0.25">
      <c r="A227" s="1">
        <v>225</v>
      </c>
      <c r="B227" s="1">
        <v>0.29663482052051598</v>
      </c>
      <c r="C227" s="1">
        <v>0.39861637121933291</v>
      </c>
      <c r="D227" s="1">
        <v>-1.8377325561907034</v>
      </c>
      <c r="E227" s="1"/>
      <c r="F227" s="1"/>
      <c r="G227" s="1"/>
      <c r="H227" s="1"/>
      <c r="I227" s="1"/>
      <c r="J227" s="1"/>
      <c r="K227" s="1">
        <v>225</v>
      </c>
      <c r="L227" s="1">
        <v>0.52506802768427696</v>
      </c>
      <c r="M227" s="1">
        <v>0.47295153357137298</v>
      </c>
      <c r="N227" s="1">
        <v>-1.1927036712329298</v>
      </c>
      <c r="O227" s="1"/>
      <c r="P227" s="1"/>
      <c r="Q227" s="1"/>
      <c r="R227" s="1"/>
      <c r="S227" s="1"/>
      <c r="T227" s="1"/>
      <c r="U227" s="1">
        <v>225</v>
      </c>
      <c r="V227" s="1">
        <v>0.95586043900726703</v>
      </c>
      <c r="W227" s="1">
        <v>0.73026218649440167</v>
      </c>
      <c r="X227" s="1">
        <v>-0.2615103423091153</v>
      </c>
      <c r="Y227" s="1"/>
      <c r="Z227" s="1"/>
      <c r="AA227" s="1"/>
      <c r="AB227" s="1"/>
      <c r="AC227" s="1"/>
    </row>
    <row r="228" spans="1:29" ht="15" x14ac:dyDescent="0.25">
      <c r="A228" s="1">
        <v>226</v>
      </c>
      <c r="B228" s="1">
        <v>0.30997424216694502</v>
      </c>
      <c r="C228" s="1">
        <v>0.41069353494143829</v>
      </c>
      <c r="D228" s="1">
        <v>-1.8081674628825986</v>
      </c>
      <c r="E228" s="1"/>
      <c r="F228" s="1"/>
      <c r="G228" s="1"/>
      <c r="H228" s="1"/>
      <c r="I228" s="1"/>
      <c r="J228" s="1"/>
      <c r="K228" s="1">
        <v>226</v>
      </c>
      <c r="L228" s="1">
        <v>0.54443990578597801</v>
      </c>
      <c r="M228" s="1">
        <v>0.48518416211315202</v>
      </c>
      <c r="N228" s="1">
        <v>-1.1614828683743872</v>
      </c>
      <c r="O228" s="1"/>
      <c r="P228" s="1"/>
      <c r="Q228" s="1"/>
      <c r="R228" s="1"/>
      <c r="S228" s="1"/>
      <c r="T228" s="1"/>
      <c r="U228" s="1">
        <v>226</v>
      </c>
      <c r="V228" s="1">
        <v>0.96350989941763399</v>
      </c>
      <c r="W228" s="1">
        <v>0.74826202503229144</v>
      </c>
      <c r="X228" s="1">
        <v>-0.23665649694378657</v>
      </c>
      <c r="Y228" s="1"/>
      <c r="Z228" s="1"/>
      <c r="AA228" s="1"/>
      <c r="AB228" s="1"/>
      <c r="AC228" s="1"/>
    </row>
    <row r="229" spans="1:29" ht="15" x14ac:dyDescent="0.25">
      <c r="A229" s="1">
        <v>227</v>
      </c>
      <c r="B229" s="1">
        <v>0.32001968285397803</v>
      </c>
      <c r="C229" s="1">
        <v>0.41407156601487066</v>
      </c>
      <c r="D229" s="1">
        <v>-1.7714119649089026</v>
      </c>
      <c r="E229" s="1"/>
      <c r="F229" s="1"/>
      <c r="G229" s="1"/>
      <c r="H229" s="1"/>
      <c r="I229" s="1"/>
      <c r="J229" s="1"/>
      <c r="K229" s="1">
        <v>227</v>
      </c>
      <c r="L229" s="1">
        <v>0.55433469312470296</v>
      </c>
      <c r="M229" s="1">
        <v>0.48299223724874307</v>
      </c>
      <c r="N229" s="1">
        <v>-1.130182618013696</v>
      </c>
      <c r="O229" s="1"/>
      <c r="P229" s="1"/>
      <c r="Q229" s="1"/>
      <c r="R229" s="1"/>
      <c r="S229" s="1"/>
      <c r="T229" s="1"/>
      <c r="U229" s="1">
        <v>227</v>
      </c>
      <c r="V229" s="1">
        <v>0.96811599474461896</v>
      </c>
      <c r="W229" s="1">
        <v>0.75997201146380955</v>
      </c>
      <c r="X229" s="1">
        <v>-0.21991774918867657</v>
      </c>
      <c r="Y229" s="1"/>
      <c r="Z229" s="1"/>
      <c r="AA229" s="1"/>
      <c r="AB229" s="1"/>
      <c r="AC229" s="1"/>
    </row>
    <row r="230" spans="1:29" ht="15" x14ac:dyDescent="0.25">
      <c r="A230" s="1">
        <v>228</v>
      </c>
      <c r="B230" s="1">
        <v>0.33570956399373098</v>
      </c>
      <c r="C230" s="1">
        <v>0.42485684105990817</v>
      </c>
      <c r="D230" s="1">
        <v>-1.73091734438263</v>
      </c>
      <c r="E230" s="1"/>
      <c r="F230" s="1"/>
      <c r="G230" s="1"/>
      <c r="H230" s="1"/>
      <c r="I230" s="1"/>
      <c r="J230" s="1"/>
      <c r="K230" s="1">
        <v>228</v>
      </c>
      <c r="L230" s="1">
        <v>0.57665485335252897</v>
      </c>
      <c r="M230" s="1">
        <v>0.4981228554338144</v>
      </c>
      <c r="N230" s="1">
        <v>-1.0969191955315591</v>
      </c>
      <c r="O230" s="1"/>
      <c r="P230" s="1"/>
      <c r="Q230" s="1"/>
      <c r="R230" s="1"/>
      <c r="S230" s="1"/>
      <c r="T230" s="1"/>
      <c r="U230" s="1">
        <v>228</v>
      </c>
      <c r="V230" s="1">
        <v>0.97544157937695697</v>
      </c>
      <c r="W230" s="1">
        <v>0.78712336130121585</v>
      </c>
      <c r="X230" s="1">
        <v>-0.19817832705189076</v>
      </c>
      <c r="Y230" s="1"/>
      <c r="Z230" s="1"/>
      <c r="AA230" s="1"/>
      <c r="AB230" s="1"/>
      <c r="AC230" s="1"/>
    </row>
    <row r="231" spans="1:29" ht="15" x14ac:dyDescent="0.25">
      <c r="A231" s="1">
        <v>229</v>
      </c>
      <c r="B231" s="1">
        <v>0.338882627955439</v>
      </c>
      <c r="C231" s="1">
        <v>0.41865650570735563</v>
      </c>
      <c r="D231" s="1">
        <v>-1.7014301494610371</v>
      </c>
      <c r="E231" s="1"/>
      <c r="F231" s="1"/>
      <c r="G231" s="1"/>
      <c r="H231" s="1"/>
      <c r="I231" s="1"/>
      <c r="J231" s="1"/>
      <c r="K231" s="1">
        <v>229</v>
      </c>
      <c r="L231" s="1">
        <v>0.59116564986377895</v>
      </c>
      <c r="M231" s="1">
        <v>0.50084690152086053</v>
      </c>
      <c r="N231" s="1">
        <v>-1.0629384587402924</v>
      </c>
      <c r="O231" s="1"/>
      <c r="P231" s="1"/>
      <c r="Q231" s="1"/>
      <c r="R231" s="1"/>
      <c r="S231" s="1"/>
      <c r="T231" s="1"/>
      <c r="U231" s="1">
        <v>229</v>
      </c>
      <c r="V231" s="1">
        <v>0.97983020943342103</v>
      </c>
      <c r="W231" s="1">
        <v>0.79974806363495532</v>
      </c>
      <c r="X231" s="1">
        <v>-0.17573317208957459</v>
      </c>
      <c r="Y231" s="1"/>
      <c r="Z231" s="1"/>
      <c r="AA231" s="1"/>
      <c r="AB231" s="1"/>
      <c r="AC231" s="1"/>
    </row>
    <row r="232" spans="1:29" ht="15" x14ac:dyDescent="0.25">
      <c r="A232" s="1">
        <v>230</v>
      </c>
      <c r="B232" s="1">
        <v>0.34932828152449202</v>
      </c>
      <c r="C232" s="1">
        <v>0.42419795054066228</v>
      </c>
      <c r="D232" s="1">
        <v>-1.6722247460512594</v>
      </c>
      <c r="E232" s="1"/>
      <c r="F232" s="1"/>
      <c r="G232" s="1"/>
      <c r="H232" s="1"/>
      <c r="I232" s="1"/>
      <c r="J232" s="1"/>
      <c r="K232" s="1">
        <v>230</v>
      </c>
      <c r="L232" s="1">
        <v>0.60941980227278503</v>
      </c>
      <c r="M232" s="1">
        <v>0.5121092672995794</v>
      </c>
      <c r="N232" s="1">
        <v>-1.033985634947387</v>
      </c>
      <c r="O232" s="1"/>
      <c r="P232" s="1"/>
      <c r="Q232" s="1"/>
      <c r="R232" s="1"/>
      <c r="S232" s="1"/>
      <c r="T232" s="1"/>
      <c r="U232" s="1">
        <v>230</v>
      </c>
      <c r="V232" s="1">
        <v>0.98362007437144405</v>
      </c>
      <c r="W232" s="1">
        <v>0.81801803843364762</v>
      </c>
      <c r="X232" s="1">
        <v>-0.16154734846875368</v>
      </c>
      <c r="Y232" s="1"/>
      <c r="Z232" s="1"/>
      <c r="AA232" s="1"/>
      <c r="AB232" s="1"/>
      <c r="AC232" s="1"/>
    </row>
    <row r="233" spans="1:29" ht="15" x14ac:dyDescent="0.25">
      <c r="A233" s="1">
        <v>231</v>
      </c>
      <c r="B233" s="1">
        <v>0.36595500770943001</v>
      </c>
      <c r="C233" s="1">
        <v>0.43184563938995651</v>
      </c>
      <c r="D233" s="1">
        <v>-1.6247629410465023</v>
      </c>
      <c r="E233" s="1"/>
      <c r="F233" s="1"/>
      <c r="G233" s="1"/>
      <c r="H233" s="1"/>
      <c r="I233" s="1"/>
      <c r="J233" s="1"/>
      <c r="K233" s="1">
        <v>231</v>
      </c>
      <c r="L233" s="1">
        <v>0.630259868356979</v>
      </c>
      <c r="M233" s="1">
        <v>0.52176571653060433</v>
      </c>
      <c r="N233" s="1">
        <v>-0.99553297013800823</v>
      </c>
      <c r="O233" s="1"/>
      <c r="P233" s="1"/>
      <c r="Q233" s="1"/>
      <c r="R233" s="1"/>
      <c r="S233" s="1"/>
      <c r="T233" s="1"/>
      <c r="U233" s="1">
        <v>231</v>
      </c>
      <c r="V233" s="1">
        <v>0.98824223916688203</v>
      </c>
      <c r="W233" s="1">
        <v>0.8423491125957433</v>
      </c>
      <c r="X233" s="1">
        <v>-0.1393136662332683</v>
      </c>
      <c r="Y233" s="1"/>
      <c r="Z233" s="1"/>
      <c r="AA233" s="1"/>
      <c r="AB233" s="1"/>
      <c r="AC233" s="1"/>
    </row>
    <row r="234" spans="1:29" ht="15" x14ac:dyDescent="0.25">
      <c r="A234" s="1">
        <v>232</v>
      </c>
      <c r="B234" s="1">
        <v>0.37480519999904499</v>
      </c>
      <c r="C234" s="1">
        <v>0.44044677203249699</v>
      </c>
      <c r="D234" s="1">
        <v>-1.6112353255963718</v>
      </c>
      <c r="E234" s="1"/>
      <c r="F234" s="1"/>
      <c r="G234" s="1"/>
      <c r="H234" s="1"/>
      <c r="I234" s="1"/>
      <c r="J234" s="1"/>
      <c r="K234" s="1">
        <v>232</v>
      </c>
      <c r="L234" s="1">
        <v>0.64193674320599203</v>
      </c>
      <c r="M234" s="1">
        <v>0.5296825088969398</v>
      </c>
      <c r="N234" s="1">
        <v>-0.97798488322795751</v>
      </c>
      <c r="O234" s="1"/>
      <c r="P234" s="1"/>
      <c r="Q234" s="1"/>
      <c r="R234" s="1"/>
      <c r="S234" s="1"/>
      <c r="T234" s="1"/>
      <c r="U234" s="1">
        <v>232</v>
      </c>
      <c r="V234" s="1">
        <v>0.98981888523088002</v>
      </c>
      <c r="W234" s="1">
        <v>0.85042000508464111</v>
      </c>
      <c r="X234" s="1">
        <v>-0.12888462323914238</v>
      </c>
      <c r="Y234" s="1"/>
      <c r="Z234" s="1"/>
      <c r="AA234" s="1"/>
      <c r="AB234" s="1"/>
      <c r="AC234" s="1"/>
    </row>
    <row r="235" spans="1:29" ht="15" x14ac:dyDescent="0.25">
      <c r="A235" s="1">
        <v>233</v>
      </c>
      <c r="B235" s="1">
        <v>0.38580860215878898</v>
      </c>
      <c r="C235" s="1">
        <v>0.44287703940336476</v>
      </c>
      <c r="D235" s="1">
        <v>-1.5754491314093859</v>
      </c>
      <c r="E235" s="1"/>
      <c r="F235" s="1"/>
      <c r="G235" s="1"/>
      <c r="H235" s="1"/>
      <c r="I235" s="1"/>
      <c r="J235" s="1"/>
      <c r="K235" s="1">
        <v>233</v>
      </c>
      <c r="L235" s="1">
        <v>0.66063536185688299</v>
      </c>
      <c r="M235" s="1">
        <v>0.53679833470953831</v>
      </c>
      <c r="N235" s="1">
        <v>-0.9409253897515929</v>
      </c>
      <c r="O235" s="1"/>
      <c r="P235" s="1"/>
      <c r="Q235" s="1"/>
      <c r="R235" s="1"/>
      <c r="S235" s="1"/>
      <c r="T235" s="1"/>
      <c r="U235" s="1">
        <v>233</v>
      </c>
      <c r="V235" s="1">
        <v>0.99324540862218402</v>
      </c>
      <c r="W235" s="1">
        <v>0.87674575005287647</v>
      </c>
      <c r="X235" s="1">
        <v>-0.1094771549555886</v>
      </c>
      <c r="Y235" s="1"/>
      <c r="Z235" s="1"/>
      <c r="AA235" s="1"/>
      <c r="AB235" s="1"/>
      <c r="AC235" s="1"/>
    </row>
    <row r="236" spans="1:29" ht="15" x14ac:dyDescent="0.25">
      <c r="A236" s="1">
        <v>234</v>
      </c>
      <c r="B236" s="1">
        <v>0.400827754281671</v>
      </c>
      <c r="C236" s="1">
        <v>0.45032422842828379</v>
      </c>
      <c r="D236" s="1">
        <v>-1.5377172479774741</v>
      </c>
      <c r="E236" s="1"/>
      <c r="F236" s="1"/>
      <c r="G236" s="1"/>
      <c r="H236" s="1"/>
      <c r="I236" s="1"/>
      <c r="J236" s="1"/>
      <c r="K236" s="1">
        <v>234</v>
      </c>
      <c r="L236" s="1">
        <v>0.68089620333772005</v>
      </c>
      <c r="M236" s="1">
        <v>0.54889840321290795</v>
      </c>
      <c r="N236" s="1">
        <v>-0.90729069588753197</v>
      </c>
      <c r="O236" s="1"/>
      <c r="P236" s="1"/>
      <c r="Q236" s="1"/>
      <c r="R236" s="1"/>
      <c r="S236" s="1"/>
      <c r="T236" s="1"/>
      <c r="U236" s="1">
        <v>234</v>
      </c>
      <c r="V236" s="1">
        <v>0.99552390907230404</v>
      </c>
      <c r="W236" s="1">
        <v>0.89762288647514143</v>
      </c>
      <c r="X236" s="1">
        <v>-9.1878094764213436E-2</v>
      </c>
      <c r="Y236" s="1"/>
      <c r="Z236" s="1"/>
      <c r="AA236" s="1"/>
      <c r="AB236" s="1"/>
      <c r="AC236" s="1"/>
    </row>
    <row r="237" spans="1:29" ht="15" x14ac:dyDescent="0.25">
      <c r="A237" s="1">
        <v>235</v>
      </c>
      <c r="B237" s="1">
        <v>0.41791807125715502</v>
      </c>
      <c r="C237" s="1">
        <v>0.45739468728282812</v>
      </c>
      <c r="D237" s="1">
        <v>-1.4933225444068021</v>
      </c>
      <c r="E237" s="1"/>
      <c r="F237" s="1"/>
      <c r="G237" s="1"/>
      <c r="H237" s="1"/>
      <c r="I237" s="1"/>
      <c r="J237" s="1"/>
      <c r="K237" s="1">
        <v>235</v>
      </c>
      <c r="L237" s="1">
        <v>0.70319081724737498</v>
      </c>
      <c r="M237" s="1">
        <v>0.56127203816171145</v>
      </c>
      <c r="N237" s="1">
        <v>-0.86819064827509318</v>
      </c>
      <c r="O237" s="1"/>
      <c r="P237" s="1"/>
      <c r="Q237" s="1"/>
      <c r="R237" s="1"/>
      <c r="S237" s="1"/>
      <c r="T237" s="1"/>
      <c r="U237" s="1">
        <v>235</v>
      </c>
      <c r="V237" s="1">
        <v>0.99739782728720705</v>
      </c>
      <c r="W237" s="1">
        <v>0.9202305326030723</v>
      </c>
      <c r="X237" s="1">
        <v>-7.3458699463126664E-2</v>
      </c>
      <c r="Y237" s="1"/>
      <c r="Z237" s="1"/>
      <c r="AA237" s="1"/>
      <c r="AB237" s="1"/>
      <c r="AC237" s="1"/>
    </row>
    <row r="238" spans="1:29" ht="15" x14ac:dyDescent="0.25">
      <c r="A238" s="1">
        <v>236</v>
      </c>
      <c r="B238" s="1">
        <v>0.42875140569864401</v>
      </c>
      <c r="C238" s="1">
        <v>0.46189191752307707</v>
      </c>
      <c r="D238" s="1">
        <v>-1.4661087135718829</v>
      </c>
      <c r="E238" s="1"/>
      <c r="F238" s="1"/>
      <c r="G238" s="1"/>
      <c r="H238" s="1"/>
      <c r="I238" s="1"/>
      <c r="J238" s="1"/>
      <c r="K238" s="1">
        <v>236</v>
      </c>
      <c r="L238" s="1">
        <v>0.71996187868676698</v>
      </c>
      <c r="M238" s="1">
        <v>0.57319890078294899</v>
      </c>
      <c r="N238" s="1">
        <v>-0.84188895148299747</v>
      </c>
      <c r="O238" s="1"/>
      <c r="P238" s="1"/>
      <c r="Q238" s="1"/>
      <c r="R238" s="1"/>
      <c r="S238" s="1"/>
      <c r="T238" s="1"/>
      <c r="U238" s="1">
        <v>236</v>
      </c>
      <c r="V238" s="1">
        <v>0.99846513851282603</v>
      </c>
      <c r="W238" s="1">
        <v>0.93772425293086781</v>
      </c>
      <c r="X238" s="1">
        <v>-5.9513002598029253E-2</v>
      </c>
      <c r="Y238" s="1"/>
      <c r="Z238" s="1"/>
      <c r="AA238" s="1"/>
      <c r="AB238" s="1"/>
      <c r="AC238" s="1"/>
    </row>
    <row r="239" spans="1:29" ht="15" x14ac:dyDescent="0.25">
      <c r="A239" s="1">
        <v>237</v>
      </c>
      <c r="B239" s="1">
        <v>0.44005472520630901</v>
      </c>
      <c r="C239" s="1">
        <v>0.4674145147827532</v>
      </c>
      <c r="D239" s="1">
        <v>-1.4401259132995674</v>
      </c>
      <c r="E239" s="1"/>
      <c r="F239" s="1"/>
      <c r="G239" s="1"/>
      <c r="H239" s="1"/>
      <c r="I239" s="1"/>
      <c r="J239" s="1"/>
      <c r="K239" s="1">
        <v>237</v>
      </c>
      <c r="L239" s="1">
        <v>0.73304071615480004</v>
      </c>
      <c r="M239" s="1">
        <v>0.57956193016150115</v>
      </c>
      <c r="N239" s="1">
        <v>-0.81681024460565377</v>
      </c>
      <c r="O239" s="1"/>
      <c r="P239" s="1"/>
      <c r="Q239" s="1"/>
      <c r="R239" s="1"/>
      <c r="S239" s="1"/>
      <c r="T239" s="1"/>
      <c r="U239" s="1">
        <v>237</v>
      </c>
      <c r="V239" s="1">
        <v>0.99924896198614799</v>
      </c>
      <c r="W239" s="1">
        <v>0.95814653949401019</v>
      </c>
      <c r="X239" s="1">
        <v>-4.6598873825386758E-2</v>
      </c>
      <c r="Y239" s="1"/>
      <c r="Z239" s="1"/>
      <c r="AA239" s="1"/>
      <c r="AB239" s="1"/>
      <c r="AC239" s="1"/>
    </row>
    <row r="240" spans="1:29" ht="15" x14ac:dyDescent="0.25">
      <c r="A240" s="1">
        <v>238</v>
      </c>
      <c r="B240" s="1">
        <v>0.45913313575565001</v>
      </c>
      <c r="C240" s="1">
        <v>0.47734729673714288</v>
      </c>
      <c r="D240" s="1">
        <v>-1.3987394447686272</v>
      </c>
      <c r="E240" s="1"/>
      <c r="F240" s="1"/>
      <c r="G240" s="1"/>
      <c r="H240" s="1"/>
      <c r="I240" s="1"/>
      <c r="J240" s="1"/>
      <c r="K240" s="1">
        <v>238</v>
      </c>
      <c r="L240" s="1">
        <v>0.75132038126107703</v>
      </c>
      <c r="M240" s="1">
        <v>0.58933087469501577</v>
      </c>
      <c r="N240" s="1">
        <v>-0.78230686570412622</v>
      </c>
      <c r="O240" s="1"/>
      <c r="P240" s="1"/>
      <c r="Q240" s="1"/>
      <c r="R240" s="1"/>
      <c r="S240" s="1"/>
      <c r="T240" s="1"/>
      <c r="U240" s="1">
        <v>238</v>
      </c>
      <c r="V240" s="1">
        <v>0.99968956770005601</v>
      </c>
      <c r="W240" s="1">
        <v>0.97848303455761176</v>
      </c>
      <c r="X240" s="1">
        <v>-3.4155146004296595E-2</v>
      </c>
      <c r="Y240" s="1"/>
      <c r="Z240" s="1"/>
      <c r="AA240" s="1"/>
      <c r="AB240" s="1"/>
      <c r="AC240" s="1"/>
    </row>
    <row r="241" spans="1:29" ht="15" x14ac:dyDescent="0.25">
      <c r="A241" s="1">
        <v>239</v>
      </c>
      <c r="B241" s="1">
        <v>0.46890922152567799</v>
      </c>
      <c r="C241" s="1">
        <v>0.48222435537905006</v>
      </c>
      <c r="D241" s="1">
        <v>-1.3776148186808823</v>
      </c>
      <c r="E241" s="1"/>
      <c r="F241" s="1"/>
      <c r="G241" s="1"/>
      <c r="H241" s="1"/>
      <c r="I241" s="1"/>
      <c r="J241" s="1"/>
      <c r="K241" s="1">
        <v>239</v>
      </c>
      <c r="L241" s="1">
        <v>0.76703998839782195</v>
      </c>
      <c r="M241" s="1">
        <v>0.60259975094941509</v>
      </c>
      <c r="N241" s="1">
        <v>-0.7582173798145927</v>
      </c>
      <c r="O241" s="1"/>
      <c r="P241" s="1"/>
      <c r="Q241" s="1"/>
      <c r="R241" s="1"/>
      <c r="S241" s="1"/>
      <c r="T241" s="1"/>
      <c r="U241" s="1">
        <v>239</v>
      </c>
      <c r="V241" s="1">
        <v>0.99980368412578702</v>
      </c>
      <c r="W241" s="1">
        <v>0.99756828678786813</v>
      </c>
      <c r="X241" s="1">
        <v>-2.4161586618550255E-2</v>
      </c>
      <c r="Y241" s="1"/>
      <c r="Z241" s="1"/>
      <c r="AA241" s="1"/>
      <c r="AB241" s="1"/>
      <c r="AC241" s="1"/>
    </row>
    <row r="242" spans="1:29" ht="15" x14ac:dyDescent="0.25">
      <c r="A242" s="1">
        <v>240</v>
      </c>
      <c r="B242" s="1">
        <v>0.48761086279708299</v>
      </c>
      <c r="C242" s="1">
        <v>0.49089434990019581</v>
      </c>
      <c r="D242" s="1">
        <v>-1.3368142109318346</v>
      </c>
      <c r="E242" s="1"/>
      <c r="F242" s="1"/>
      <c r="G242" s="1"/>
      <c r="H242" s="1"/>
      <c r="I242" s="1"/>
      <c r="J242" s="1"/>
      <c r="K242" s="1">
        <v>240</v>
      </c>
      <c r="L242" s="1">
        <v>0.78624728790896903</v>
      </c>
      <c r="M242" s="1">
        <v>0.61215410608296594</v>
      </c>
      <c r="N242" s="1">
        <v>-0.71887412104653858</v>
      </c>
      <c r="O242" s="1"/>
      <c r="P242" s="1"/>
      <c r="Q242" s="1"/>
      <c r="R242" s="1"/>
      <c r="S242" s="1"/>
      <c r="T242" s="1"/>
      <c r="U242" s="1">
        <v>240</v>
      </c>
      <c r="V242" s="1">
        <v>0.99962630515572704</v>
      </c>
      <c r="W242" s="1">
        <v>1.0207003454439354</v>
      </c>
      <c r="X242" s="1">
        <v>-1.2111886273209598E-2</v>
      </c>
      <c r="Y242" s="1"/>
      <c r="Z242" s="1"/>
      <c r="AA242" s="1"/>
      <c r="AB242" s="1"/>
      <c r="AC242" s="1"/>
    </row>
    <row r="243" spans="1:29" ht="15" x14ac:dyDescent="0.25">
      <c r="A243" s="1">
        <v>241</v>
      </c>
      <c r="B243" s="1">
        <v>0.50299068759388599</v>
      </c>
      <c r="C243" s="1">
        <v>0.49967366772514143</v>
      </c>
      <c r="D243" s="1">
        <v>-1.3071514495709451</v>
      </c>
      <c r="E243" s="1"/>
      <c r="F243" s="1"/>
      <c r="G243" s="1"/>
      <c r="H243" s="1"/>
      <c r="I243" s="1"/>
      <c r="J243" s="1"/>
      <c r="K243" s="1">
        <v>241</v>
      </c>
      <c r="L243" s="1">
        <v>0.796966662982731</v>
      </c>
      <c r="M243" s="1">
        <v>0.62307393288652657</v>
      </c>
      <c r="N243" s="1">
        <v>-0.70321720926433651</v>
      </c>
      <c r="O243" s="1"/>
      <c r="P243" s="1"/>
      <c r="Q243" s="1"/>
      <c r="R243" s="1"/>
      <c r="S243" s="1"/>
      <c r="T243" s="1"/>
      <c r="U243" s="1">
        <v>241</v>
      </c>
      <c r="V243" s="1">
        <v>0.999376510149527</v>
      </c>
      <c r="W243" s="1">
        <v>1.033858976301895</v>
      </c>
      <c r="X243" s="1">
        <v>-6.4440761351314485E-3</v>
      </c>
      <c r="Y243" s="1"/>
      <c r="Z243" s="1"/>
      <c r="AA243" s="1"/>
      <c r="AB243" s="1"/>
      <c r="AC243" s="1"/>
    </row>
    <row r="244" spans="1:29" ht="15" x14ac:dyDescent="0.25">
      <c r="A244" s="1">
        <v>242</v>
      </c>
      <c r="B244" s="1">
        <v>0.51226422003038397</v>
      </c>
      <c r="C244" s="1">
        <v>0.49961970686364998</v>
      </c>
      <c r="D244" s="1">
        <v>-1.2796933010692386</v>
      </c>
      <c r="E244" s="1"/>
      <c r="F244" s="1"/>
      <c r="G244" s="1"/>
      <c r="H244" s="1"/>
      <c r="I244" s="1"/>
      <c r="J244" s="1"/>
      <c r="K244" s="1">
        <v>242</v>
      </c>
      <c r="L244" s="1">
        <v>0.81175590818570198</v>
      </c>
      <c r="M244" s="1">
        <v>0.63057187389053915</v>
      </c>
      <c r="N244" s="1">
        <v>-0.67130867282866569</v>
      </c>
      <c r="O244" s="1"/>
      <c r="P244" s="1"/>
      <c r="Q244" s="1"/>
      <c r="R244" s="1"/>
      <c r="S244" s="1"/>
      <c r="T244" s="1"/>
      <c r="U244" s="1">
        <v>242</v>
      </c>
      <c r="V244" s="1">
        <v>0.998912674644163</v>
      </c>
      <c r="W244" s="1">
        <v>1.0509297880597366</v>
      </c>
      <c r="X244" s="1">
        <v>2.7781230745783417E-3</v>
      </c>
      <c r="Y244" s="1"/>
      <c r="Z244" s="1"/>
      <c r="AA244" s="1"/>
      <c r="AB244" s="1"/>
      <c r="AC244" s="1"/>
    </row>
    <row r="245" spans="1:29" ht="15" x14ac:dyDescent="0.25">
      <c r="A245" s="1">
        <v>243</v>
      </c>
      <c r="B245" s="1">
        <v>0.53816921389106298</v>
      </c>
      <c r="C245" s="1">
        <v>0.51289492711543627</v>
      </c>
      <c r="D245" s="1">
        <v>-1.2289699437337589</v>
      </c>
      <c r="E245" s="1"/>
      <c r="F245" s="1"/>
      <c r="G245" s="1"/>
      <c r="H245" s="1"/>
      <c r="I245" s="1"/>
      <c r="J245" s="1"/>
      <c r="K245" s="1">
        <v>243</v>
      </c>
      <c r="L245" s="1">
        <v>0.83741481345046398</v>
      </c>
      <c r="M245" s="1">
        <v>0.65150647512633797</v>
      </c>
      <c r="N245" s="1">
        <v>-0.62236119215690844</v>
      </c>
      <c r="O245" s="1"/>
      <c r="P245" s="1"/>
      <c r="Q245" s="1"/>
      <c r="R245" s="1"/>
      <c r="S245" s="1"/>
      <c r="T245" s="1"/>
      <c r="U245" s="1">
        <v>243</v>
      </c>
      <c r="V245" s="1">
        <v>0.99778016102293599</v>
      </c>
      <c r="W245" s="1">
        <v>1.0803661572348247</v>
      </c>
      <c r="X245" s="1">
        <v>1.2317894448512473E-2</v>
      </c>
      <c r="Y245" s="1"/>
      <c r="Z245" s="1"/>
      <c r="AA245" s="1"/>
      <c r="AB245" s="1"/>
      <c r="AC245" s="1"/>
    </row>
    <row r="246" spans="1:29" ht="15" x14ac:dyDescent="0.25">
      <c r="A246" s="1">
        <v>244</v>
      </c>
      <c r="B246" s="1">
        <v>0.54997684769312405</v>
      </c>
      <c r="C246" s="1">
        <v>0.52024957492266866</v>
      </c>
      <c r="D246" s="1">
        <v>-1.2084699800863403</v>
      </c>
      <c r="E246" s="1"/>
      <c r="F246" s="1"/>
      <c r="G246" s="1"/>
      <c r="H246" s="1"/>
      <c r="I246" s="1"/>
      <c r="J246" s="1"/>
      <c r="K246" s="1">
        <v>244</v>
      </c>
      <c r="L246" s="1">
        <v>0.84815549176440996</v>
      </c>
      <c r="M246" s="1">
        <v>0.65929011731496978</v>
      </c>
      <c r="N246" s="1">
        <v>-0.59929747900756591</v>
      </c>
      <c r="O246" s="1"/>
      <c r="P246" s="1"/>
      <c r="Q246" s="1"/>
      <c r="R246" s="1"/>
      <c r="S246" s="1"/>
      <c r="T246" s="1"/>
      <c r="U246" s="1">
        <v>244</v>
      </c>
      <c r="V246" s="1">
        <v>0.99689377765139497</v>
      </c>
      <c r="W246" s="1">
        <v>1.0977438414243801</v>
      </c>
      <c r="X246" s="1">
        <v>2.2331410224293066E-2</v>
      </c>
      <c r="Y246" s="1"/>
      <c r="Z246" s="1"/>
      <c r="AA246" s="1"/>
      <c r="AB246" s="1"/>
      <c r="AC246" s="1"/>
    </row>
    <row r="247" spans="1:29" ht="15" x14ac:dyDescent="0.25">
      <c r="A247" s="1">
        <v>245</v>
      </c>
      <c r="B247" s="1">
        <v>0.56426992174218304</v>
      </c>
      <c r="C247" s="1">
        <v>0.52588525762412863</v>
      </c>
      <c r="D247" s="1">
        <v>-1.1783126819989582</v>
      </c>
      <c r="E247" s="1"/>
      <c r="F247" s="1"/>
      <c r="G247" s="1"/>
      <c r="H247" s="1"/>
      <c r="I247" s="1"/>
      <c r="J247" s="1"/>
      <c r="K247" s="1">
        <v>245</v>
      </c>
      <c r="L247" s="1">
        <v>0.85909107158537301</v>
      </c>
      <c r="M247" s="1">
        <v>0.67036090912610347</v>
      </c>
      <c r="N247" s="1">
        <v>-0.57829663463626546</v>
      </c>
      <c r="O247" s="1"/>
      <c r="P247" s="1"/>
      <c r="Q247" s="1"/>
      <c r="R247" s="1"/>
      <c r="S247" s="1"/>
      <c r="T247" s="1"/>
      <c r="U247" s="1">
        <v>245</v>
      </c>
      <c r="V247" s="1">
        <v>0.99607727074556396</v>
      </c>
      <c r="W247" s="1">
        <v>1.1128175480515012</v>
      </c>
      <c r="X247" s="1">
        <v>2.5001944970012568E-2</v>
      </c>
      <c r="Y247" s="1"/>
      <c r="Z247" s="1"/>
      <c r="AA247" s="1"/>
      <c r="AB247" s="1"/>
      <c r="AC247" s="1"/>
    </row>
    <row r="248" spans="1:29" ht="15" x14ac:dyDescent="0.25">
      <c r="A248" s="1">
        <v>246</v>
      </c>
      <c r="B248" s="1">
        <v>0.58473422798947805</v>
      </c>
      <c r="C248" s="1">
        <v>0.53902245904905488</v>
      </c>
      <c r="D248" s="1">
        <v>-1.1439555101069616</v>
      </c>
      <c r="E248" s="1"/>
      <c r="F248" s="1"/>
      <c r="G248" s="1"/>
      <c r="H248" s="1"/>
      <c r="I248" s="1"/>
      <c r="J248" s="1"/>
      <c r="K248" s="1">
        <v>246</v>
      </c>
      <c r="L248" s="1">
        <v>0.87681008857293596</v>
      </c>
      <c r="M248" s="1">
        <v>0.69049528148227934</v>
      </c>
      <c r="N248" s="1">
        <v>-0.54380181275446704</v>
      </c>
      <c r="O248" s="1"/>
      <c r="P248" s="1"/>
      <c r="Q248" s="1"/>
      <c r="R248" s="1"/>
      <c r="S248" s="1"/>
      <c r="T248" s="1"/>
      <c r="U248" s="1">
        <v>246</v>
      </c>
      <c r="V248" s="1">
        <v>0.99460817714483896</v>
      </c>
      <c r="W248" s="1">
        <v>1.1365455736248344</v>
      </c>
      <c r="X248" s="1">
        <v>3.0730355612920958E-2</v>
      </c>
      <c r="Y248" s="1"/>
      <c r="Z248" s="1"/>
      <c r="AA248" s="1"/>
      <c r="AB248" s="1"/>
      <c r="AC248" s="1"/>
    </row>
    <row r="249" spans="1:29" ht="15" x14ac:dyDescent="0.25">
      <c r="A249" s="1">
        <v>247</v>
      </c>
      <c r="B249" s="1">
        <v>0.60296548318628795</v>
      </c>
      <c r="C249" s="1">
        <v>0.54756203278672222</v>
      </c>
      <c r="D249" s="1">
        <v>-1.1084204201886174</v>
      </c>
      <c r="E249" s="1"/>
      <c r="F249" s="1"/>
      <c r="G249" s="1"/>
      <c r="H249" s="1"/>
      <c r="I249" s="1"/>
      <c r="J249" s="1"/>
      <c r="K249" s="1">
        <v>247</v>
      </c>
      <c r="L249" s="1">
        <v>0.88931186535381801</v>
      </c>
      <c r="M249" s="1">
        <v>0.70344234740414302</v>
      </c>
      <c r="N249" s="1">
        <v>-0.51567699127160505</v>
      </c>
      <c r="O249" s="1"/>
      <c r="P249" s="1"/>
      <c r="Q249" s="1"/>
      <c r="R249" s="1"/>
      <c r="S249" s="1"/>
      <c r="T249" s="1"/>
      <c r="U249" s="1">
        <v>247</v>
      </c>
      <c r="V249" s="1">
        <v>0.99357410469986196</v>
      </c>
      <c r="W249" s="1">
        <v>1.1515452177708412</v>
      </c>
      <c r="X249" s="1">
        <v>3.4670130135156151E-2</v>
      </c>
      <c r="Y249" s="1"/>
      <c r="Z249" s="1"/>
      <c r="AA249" s="1"/>
      <c r="AB249" s="1"/>
      <c r="AC249" s="1"/>
    </row>
    <row r="250" spans="1:29" ht="15" x14ac:dyDescent="0.25">
      <c r="A250" s="1">
        <v>248</v>
      </c>
      <c r="B250" s="1">
        <v>0.61948229902593499</v>
      </c>
      <c r="C250" s="1">
        <v>0.55627197236117965</v>
      </c>
      <c r="D250" s="1">
        <v>-1.0779086696891251</v>
      </c>
      <c r="E250" s="1"/>
      <c r="F250" s="1"/>
      <c r="G250" s="1"/>
      <c r="H250" s="1"/>
      <c r="I250" s="1"/>
      <c r="J250" s="1"/>
      <c r="K250" s="1">
        <v>248</v>
      </c>
      <c r="L250" s="1">
        <v>0.90034943425289304</v>
      </c>
      <c r="M250" s="1">
        <v>0.7136442328755741</v>
      </c>
      <c r="N250" s="1">
        <v>-0.48766960750780031</v>
      </c>
      <c r="O250" s="1"/>
      <c r="P250" s="1"/>
      <c r="Q250" s="1"/>
      <c r="R250" s="1"/>
      <c r="S250" s="1"/>
      <c r="T250" s="1"/>
      <c r="U250" s="1">
        <v>248</v>
      </c>
      <c r="V250" s="1">
        <v>0.99196217737790504</v>
      </c>
      <c r="W250" s="1">
        <v>1.1734730972020788</v>
      </c>
      <c r="X250" s="1">
        <v>3.8468649285353158E-2</v>
      </c>
      <c r="Y250" s="1"/>
      <c r="Z250" s="1"/>
      <c r="AA250" s="1"/>
      <c r="AB250" s="1"/>
      <c r="AC250" s="1"/>
    </row>
    <row r="251" spans="1:29" ht="15" x14ac:dyDescent="0.25">
      <c r="A251" s="1">
        <v>249</v>
      </c>
      <c r="B251" s="1">
        <v>0.63202916106586604</v>
      </c>
      <c r="C251" s="1">
        <v>0.56277704089051483</v>
      </c>
      <c r="D251" s="1">
        <v>-1.0545887254360431</v>
      </c>
      <c r="E251" s="1"/>
      <c r="F251" s="1"/>
      <c r="G251" s="1"/>
      <c r="H251" s="1"/>
      <c r="I251" s="1"/>
      <c r="J251" s="1"/>
      <c r="K251" s="1">
        <v>249</v>
      </c>
      <c r="L251" s="1">
        <v>0.90839764756428498</v>
      </c>
      <c r="M251" s="1">
        <v>0.72062779371940777</v>
      </c>
      <c r="N251" s="1">
        <v>-0.46549040250568524</v>
      </c>
      <c r="O251" s="1"/>
      <c r="P251" s="1"/>
      <c r="Q251" s="1"/>
      <c r="R251" s="1"/>
      <c r="S251" s="1"/>
      <c r="T251" s="1"/>
      <c r="U251" s="1">
        <v>249</v>
      </c>
      <c r="V251" s="1">
        <v>0.99091115190840895</v>
      </c>
      <c r="W251" s="1">
        <v>1.1867617800064587</v>
      </c>
      <c r="X251" s="1">
        <v>4.101748393876916E-2</v>
      </c>
      <c r="Y251" s="1"/>
      <c r="Z251" s="1"/>
      <c r="AA251" s="1"/>
      <c r="AB251" s="1"/>
      <c r="AC251" s="1"/>
    </row>
    <row r="252" spans="1:29" ht="15" x14ac:dyDescent="0.25">
      <c r="A252" s="1">
        <v>250</v>
      </c>
      <c r="B252" s="1">
        <v>0.65903857181325098</v>
      </c>
      <c r="C252" s="1">
        <v>0.58086031037077834</v>
      </c>
      <c r="D252" s="1">
        <v>-1.0100800512146484</v>
      </c>
      <c r="E252" s="1"/>
      <c r="F252" s="1"/>
      <c r="G252" s="1"/>
      <c r="H252" s="1"/>
      <c r="I252" s="1"/>
      <c r="J252" s="1"/>
      <c r="K252" s="1">
        <v>250</v>
      </c>
      <c r="L252" s="1">
        <v>0.92442850356103301</v>
      </c>
      <c r="M252" s="1">
        <v>0.74891818615731454</v>
      </c>
      <c r="N252" s="1">
        <v>-0.43097282337744741</v>
      </c>
      <c r="O252" s="1"/>
      <c r="P252" s="1"/>
      <c r="Q252" s="1"/>
      <c r="R252" s="1"/>
      <c r="S252" s="1"/>
      <c r="T252" s="1"/>
      <c r="U252" s="1">
        <v>250</v>
      </c>
      <c r="V252" s="1">
        <v>0.98929592569857805</v>
      </c>
      <c r="W252" s="1">
        <v>1.2064249999055789</v>
      </c>
      <c r="X252" s="1">
        <v>4.3017355347417456E-2</v>
      </c>
      <c r="Y252" s="1"/>
      <c r="Z252" s="1"/>
      <c r="AA252" s="1"/>
      <c r="AB252" s="1"/>
      <c r="AC252" s="1"/>
    </row>
    <row r="253" spans="1:29" ht="15" x14ac:dyDescent="0.25">
      <c r="A253" s="1">
        <v>251</v>
      </c>
      <c r="B253" s="1">
        <v>0.6714093374865</v>
      </c>
      <c r="C253" s="1">
        <v>0.58574891361257675</v>
      </c>
      <c r="D253" s="1">
        <v>-0.98472493784652881</v>
      </c>
      <c r="E253" s="1"/>
      <c r="F253" s="1"/>
      <c r="G253" s="1"/>
      <c r="H253" s="1"/>
      <c r="I253" s="1"/>
      <c r="J253" s="1"/>
      <c r="K253" s="1">
        <v>251</v>
      </c>
      <c r="L253" s="1">
        <v>0.93308053753238196</v>
      </c>
      <c r="M253" s="1">
        <v>0.76093519255536868</v>
      </c>
      <c r="N253" s="1">
        <v>-0.40628567392018611</v>
      </c>
      <c r="O253" s="1"/>
      <c r="P253" s="1"/>
      <c r="Q253" s="1"/>
      <c r="R253" s="1"/>
      <c r="S253" s="1"/>
      <c r="T253" s="1"/>
      <c r="U253" s="1">
        <v>251</v>
      </c>
      <c r="V253" s="1">
        <v>0.98780138033778897</v>
      </c>
      <c r="W253" s="1">
        <v>1.2245590213649311</v>
      </c>
      <c r="X253" s="1">
        <v>3.9917842356917095E-2</v>
      </c>
      <c r="Y253" s="1"/>
      <c r="Z253" s="1"/>
      <c r="AA253" s="1"/>
      <c r="AB253" s="1"/>
      <c r="AC253" s="1"/>
    </row>
    <row r="254" spans="1:29" ht="15" x14ac:dyDescent="0.25">
      <c r="A254" s="1">
        <v>252</v>
      </c>
      <c r="B254" s="1">
        <v>0.69106466659111199</v>
      </c>
      <c r="C254" s="1">
        <v>0.59744285563210053</v>
      </c>
      <c r="D254" s="1">
        <v>-0.94961969063481999</v>
      </c>
      <c r="E254" s="1"/>
      <c r="F254" s="1"/>
      <c r="G254" s="1"/>
      <c r="H254" s="1"/>
      <c r="I254" s="1"/>
      <c r="J254" s="1"/>
      <c r="K254" s="1">
        <v>252</v>
      </c>
      <c r="L254" s="1">
        <v>0.94402607829735297</v>
      </c>
      <c r="M254" s="1">
        <v>0.77941820763838532</v>
      </c>
      <c r="N254" s="1">
        <v>-0.37425763427793329</v>
      </c>
      <c r="O254" s="1"/>
      <c r="P254" s="1"/>
      <c r="Q254" s="1"/>
      <c r="R254" s="1"/>
      <c r="S254" s="1"/>
      <c r="T254" s="1"/>
      <c r="U254" s="1">
        <v>252</v>
      </c>
      <c r="V254" s="1">
        <v>0.98641728446443699</v>
      </c>
      <c r="W254" s="1">
        <v>1.2397234619081605</v>
      </c>
      <c r="X254" s="1">
        <v>4.1614898541482474E-2</v>
      </c>
      <c r="Y254" s="1"/>
      <c r="Z254" s="1"/>
      <c r="AA254" s="1"/>
      <c r="AB254" s="1"/>
      <c r="AC254" s="1"/>
    </row>
    <row r="255" spans="1:29" ht="15" x14ac:dyDescent="0.25">
      <c r="A255" s="1">
        <v>253</v>
      </c>
      <c r="B255" s="1">
        <v>0.70930630777700898</v>
      </c>
      <c r="C255" s="1">
        <v>0.60525368111186129</v>
      </c>
      <c r="D255" s="1">
        <v>-0.91260622802321256</v>
      </c>
      <c r="E255" s="1"/>
      <c r="F255" s="1"/>
      <c r="G255" s="1"/>
      <c r="H255" s="1"/>
      <c r="I255" s="1"/>
      <c r="J255" s="1"/>
      <c r="K255" s="1">
        <v>253</v>
      </c>
      <c r="L255" s="1">
        <v>0.95227715831259596</v>
      </c>
      <c r="M255" s="1">
        <v>0.79282174630242452</v>
      </c>
      <c r="N255" s="1">
        <v>-0.34620794490365242</v>
      </c>
      <c r="O255" s="1"/>
      <c r="P255" s="1"/>
      <c r="Q255" s="1"/>
      <c r="R255" s="1"/>
      <c r="S255" s="1"/>
      <c r="T255" s="1"/>
      <c r="U255" s="1">
        <v>253</v>
      </c>
      <c r="V255" s="1">
        <v>0.98472659998770895</v>
      </c>
      <c r="W255" s="1">
        <v>1.2581434796217816</v>
      </c>
      <c r="X255" s="1">
        <v>3.9801128480582544E-2</v>
      </c>
      <c r="Y255" s="1"/>
      <c r="Z255" s="1"/>
      <c r="AA255" s="1"/>
      <c r="AB255" s="1"/>
      <c r="AC255" s="1"/>
    </row>
    <row r="256" spans="1:29" ht="15" x14ac:dyDescent="0.25">
      <c r="A256" s="1">
        <v>254</v>
      </c>
      <c r="B256" s="1">
        <v>0.721501214935653</v>
      </c>
      <c r="C256" s="1">
        <v>0.61536667685247037</v>
      </c>
      <c r="D256" s="1">
        <v>-0.89387240374119892</v>
      </c>
      <c r="E256" s="1"/>
      <c r="F256" s="1"/>
      <c r="G256" s="1"/>
      <c r="H256" s="1"/>
      <c r="I256" s="1"/>
      <c r="J256" s="1"/>
      <c r="K256" s="1">
        <v>254</v>
      </c>
      <c r="L256" s="1">
        <v>0.95864975472597802</v>
      </c>
      <c r="M256" s="1">
        <v>0.80942708569389177</v>
      </c>
      <c r="N256" s="1">
        <v>-0.32705917893212233</v>
      </c>
      <c r="O256" s="1"/>
      <c r="P256" s="1"/>
      <c r="Q256" s="1"/>
      <c r="R256" s="1"/>
      <c r="S256" s="1"/>
      <c r="T256" s="1"/>
      <c r="U256" s="1">
        <v>254</v>
      </c>
      <c r="V256" s="1">
        <v>0.98361491790038302</v>
      </c>
      <c r="W256" s="1">
        <v>1.269331045245272</v>
      </c>
      <c r="X256" s="1">
        <v>4.1700556337588596E-2</v>
      </c>
      <c r="Y256" s="1"/>
      <c r="Z256" s="1"/>
      <c r="AA256" s="1"/>
      <c r="AB256" s="1"/>
      <c r="AC256" s="1"/>
    </row>
    <row r="257" spans="1:29" ht="15" x14ac:dyDescent="0.25">
      <c r="A257" s="1">
        <v>255</v>
      </c>
      <c r="B257" s="1">
        <v>0.73941661214755094</v>
      </c>
      <c r="C257" s="1">
        <v>0.62529418443694229</v>
      </c>
      <c r="D257" s="1">
        <v>-0.8594575457334348</v>
      </c>
      <c r="E257" s="1"/>
      <c r="F257" s="1"/>
      <c r="G257" s="1"/>
      <c r="H257" s="1"/>
      <c r="I257" s="1"/>
      <c r="J257" s="1"/>
      <c r="K257" s="1">
        <v>255</v>
      </c>
      <c r="L257" s="1">
        <v>0.96575586687331905</v>
      </c>
      <c r="M257" s="1">
        <v>0.8265966720156902</v>
      </c>
      <c r="N257" s="1">
        <v>-0.30101365791820645</v>
      </c>
      <c r="O257" s="1"/>
      <c r="P257" s="1"/>
      <c r="Q257" s="1"/>
      <c r="R257" s="1"/>
      <c r="S257" s="1"/>
      <c r="T257" s="1"/>
      <c r="U257" s="1">
        <v>255</v>
      </c>
      <c r="V257" s="1">
        <v>0.98243774394969696</v>
      </c>
      <c r="W257" s="1">
        <v>1.2820830701312087</v>
      </c>
      <c r="X257" s="1">
        <v>3.5762662382727579E-2</v>
      </c>
      <c r="Y257" s="1"/>
      <c r="Z257" s="1"/>
      <c r="AA257" s="1"/>
      <c r="AB257" s="1"/>
      <c r="AC257" s="1"/>
    </row>
    <row r="258" spans="1:29" ht="15" x14ac:dyDescent="0.25">
      <c r="A258" s="1">
        <v>256</v>
      </c>
      <c r="B258" s="1">
        <v>0.76397402217894095</v>
      </c>
      <c r="C258" s="1">
        <v>0.64118066040363542</v>
      </c>
      <c r="D258" s="1">
        <v>-0.81372219322671269</v>
      </c>
      <c r="E258" s="1"/>
      <c r="F258" s="1"/>
      <c r="G258" s="1"/>
      <c r="H258" s="1"/>
      <c r="I258" s="1"/>
      <c r="J258" s="1"/>
      <c r="K258" s="1">
        <v>256</v>
      </c>
      <c r="L258" s="1">
        <v>0.97359456289484203</v>
      </c>
      <c r="M258" s="1">
        <v>0.84643715500457106</v>
      </c>
      <c r="N258" s="1">
        <v>-0.26730936450142134</v>
      </c>
      <c r="O258" s="1"/>
      <c r="P258" s="1"/>
      <c r="Q258" s="1"/>
      <c r="R258" s="1"/>
      <c r="S258" s="1"/>
      <c r="T258" s="1"/>
      <c r="U258" s="1">
        <v>256</v>
      </c>
      <c r="V258" s="1">
        <v>0.98061551871706898</v>
      </c>
      <c r="W258" s="1">
        <v>1.3005941168305848</v>
      </c>
      <c r="X258" s="1">
        <v>2.9673591338985981E-2</v>
      </c>
      <c r="Y258" s="1"/>
      <c r="Z258" s="1"/>
      <c r="AA258" s="1"/>
      <c r="AB258" s="1"/>
      <c r="AC258" s="1"/>
    </row>
    <row r="259" spans="1:29" ht="15" x14ac:dyDescent="0.25">
      <c r="A259" s="1">
        <v>257</v>
      </c>
      <c r="B259" s="1">
        <v>0.774520126506691</v>
      </c>
      <c r="C259" s="1">
        <v>0.64977980132606716</v>
      </c>
      <c r="D259" s="1">
        <v>-0.79551329784471592</v>
      </c>
      <c r="E259" s="1"/>
      <c r="F259" s="1"/>
      <c r="G259" s="1"/>
      <c r="H259" s="1"/>
      <c r="I259" s="1"/>
      <c r="J259" s="1"/>
      <c r="K259" s="1">
        <v>257</v>
      </c>
      <c r="L259" s="1">
        <v>0.97793200256188895</v>
      </c>
      <c r="M259" s="1">
        <v>0.85809764350299256</v>
      </c>
      <c r="N259" s="1">
        <v>-0.24573112415869713</v>
      </c>
      <c r="O259" s="1"/>
      <c r="P259" s="1"/>
      <c r="Q259" s="1"/>
      <c r="R259" s="1"/>
      <c r="S259" s="1"/>
      <c r="T259" s="1"/>
      <c r="U259" s="1">
        <v>257</v>
      </c>
      <c r="V259" s="1">
        <v>0.97959703808120302</v>
      </c>
      <c r="W259" s="1">
        <v>1.3103008754362315</v>
      </c>
      <c r="X259" s="1">
        <v>2.9335678963664735E-2</v>
      </c>
      <c r="Y259" s="1"/>
      <c r="Z259" s="1"/>
      <c r="AA259" s="1"/>
      <c r="AB259" s="1"/>
      <c r="AC259" s="1"/>
    </row>
    <row r="260" spans="1:29" ht="15" x14ac:dyDescent="0.25">
      <c r="A260" s="1">
        <v>258</v>
      </c>
      <c r="B260" s="1">
        <v>0.78945473941808197</v>
      </c>
      <c r="C260" s="1">
        <v>0.66024223329481024</v>
      </c>
      <c r="D260" s="1">
        <v>-0.76697054709217072</v>
      </c>
      <c r="E260" s="1"/>
      <c r="F260" s="1"/>
      <c r="G260" s="1"/>
      <c r="H260" s="1"/>
      <c r="I260" s="1"/>
      <c r="J260" s="1"/>
      <c r="K260" s="1">
        <v>258</v>
      </c>
      <c r="L260" s="1">
        <v>0.98245351763816402</v>
      </c>
      <c r="M260" s="1">
        <v>0.87334086764167029</v>
      </c>
      <c r="N260" s="1">
        <v>-0.22173135788336404</v>
      </c>
      <c r="O260" s="1"/>
      <c r="P260" s="1"/>
      <c r="Q260" s="1"/>
      <c r="R260" s="1"/>
      <c r="S260" s="1"/>
      <c r="T260" s="1"/>
      <c r="U260" s="1">
        <v>258</v>
      </c>
      <c r="V260" s="1">
        <v>0.97865651446144597</v>
      </c>
      <c r="W260" s="1">
        <v>1.3193902008078777</v>
      </c>
      <c r="X260" s="1">
        <v>2.6139180268934737E-2</v>
      </c>
      <c r="Y260" s="1"/>
      <c r="Z260" s="1"/>
      <c r="AA260" s="1"/>
      <c r="AB260" s="1"/>
      <c r="AC260" s="1"/>
    </row>
    <row r="261" spans="1:29" ht="15" x14ac:dyDescent="0.25">
      <c r="A261" s="1">
        <v>259</v>
      </c>
      <c r="B261" s="1">
        <v>0.80772786557695297</v>
      </c>
      <c r="C261" s="1">
        <v>0.67374469405762882</v>
      </c>
      <c r="D261" s="1">
        <v>-0.73142999838537837</v>
      </c>
      <c r="E261" s="1"/>
      <c r="F261" s="1"/>
      <c r="G261" s="1"/>
      <c r="H261" s="1"/>
      <c r="I261" s="1"/>
      <c r="J261" s="1"/>
      <c r="K261" s="1">
        <v>259</v>
      </c>
      <c r="L261" s="1">
        <v>0.98737948138974396</v>
      </c>
      <c r="M261" s="1">
        <v>0.89841935321677791</v>
      </c>
      <c r="N261" s="1">
        <v>-0.19464992111017962</v>
      </c>
      <c r="O261" s="1"/>
      <c r="P261" s="1"/>
      <c r="Q261" s="1"/>
      <c r="R261" s="1"/>
      <c r="S261" s="1"/>
      <c r="T261" s="1"/>
      <c r="U261" s="1">
        <v>259</v>
      </c>
      <c r="V261" s="1">
        <v>0.977681764750303</v>
      </c>
      <c r="W261" s="1">
        <v>1.3289866033659656</v>
      </c>
      <c r="X261" s="1">
        <v>1.7439934663908582E-2</v>
      </c>
      <c r="Y261" s="1"/>
      <c r="Z261" s="1"/>
      <c r="AA261" s="1"/>
      <c r="AB261" s="1"/>
      <c r="AC261" s="1"/>
    </row>
    <row r="262" spans="1:29" ht="15" x14ac:dyDescent="0.25">
      <c r="A262" s="1">
        <v>260</v>
      </c>
      <c r="B262" s="1">
        <v>0.82488144894839499</v>
      </c>
      <c r="C262" s="1">
        <v>0.68884547332475954</v>
      </c>
      <c r="D262" s="1">
        <v>-0.69891347094437517</v>
      </c>
      <c r="E262" s="1"/>
      <c r="F262" s="1"/>
      <c r="G262" s="1"/>
      <c r="H262" s="1"/>
      <c r="I262" s="1"/>
      <c r="J262" s="1"/>
      <c r="K262" s="1">
        <v>260</v>
      </c>
      <c r="L262" s="1">
        <v>0.99110873764693597</v>
      </c>
      <c r="M262" s="1">
        <v>0.91588400918445489</v>
      </c>
      <c r="N262" s="1">
        <v>-0.16646746883710467</v>
      </c>
      <c r="O262" s="1"/>
      <c r="P262" s="1"/>
      <c r="Q262" s="1"/>
      <c r="R262" s="1"/>
      <c r="S262" s="1"/>
      <c r="T262" s="1"/>
      <c r="U262" s="1">
        <v>260</v>
      </c>
      <c r="V262" s="1">
        <v>0.97659799734345099</v>
      </c>
      <c r="W262" s="1">
        <v>1.3390720838620982</v>
      </c>
      <c r="X262" s="1">
        <v>1.1373341933580758E-2</v>
      </c>
      <c r="Y262" s="1"/>
      <c r="Z262" s="1"/>
      <c r="AA262" s="1"/>
      <c r="AB262" s="1"/>
      <c r="AC262" s="1"/>
    </row>
    <row r="263" spans="1:29" ht="15" x14ac:dyDescent="0.25">
      <c r="A263" s="1">
        <v>261</v>
      </c>
      <c r="B263" s="1">
        <v>0.836357072581556</v>
      </c>
      <c r="C263" s="1">
        <v>0.69746394130899447</v>
      </c>
      <c r="D263" s="1">
        <v>-0.67456181567447671</v>
      </c>
      <c r="E263" s="1"/>
      <c r="F263" s="1"/>
      <c r="G263" s="1"/>
      <c r="H263" s="1"/>
      <c r="I263" s="1"/>
      <c r="J263" s="1"/>
      <c r="K263" s="1">
        <v>261</v>
      </c>
      <c r="L263" s="1">
        <v>0.99331835673596802</v>
      </c>
      <c r="M263" s="1">
        <v>0.92996760961483205</v>
      </c>
      <c r="N263" s="1">
        <v>-0.14734761046994441</v>
      </c>
      <c r="O263" s="1"/>
      <c r="P263" s="1"/>
      <c r="Q263" s="1"/>
      <c r="R263" s="1"/>
      <c r="S263" s="1"/>
      <c r="T263" s="1"/>
      <c r="U263" s="1">
        <v>261</v>
      </c>
      <c r="V263" s="1">
        <v>0.97563921841770895</v>
      </c>
      <c r="W263" s="1">
        <v>1.3477736877190598</v>
      </c>
      <c r="X263" s="1">
        <v>5.5218255833954797E-3</v>
      </c>
      <c r="Y263" s="1"/>
      <c r="Z263" s="1"/>
      <c r="AA263" s="1"/>
      <c r="AB263" s="1"/>
      <c r="AC263" s="1"/>
    </row>
    <row r="264" spans="1:29" ht="15" x14ac:dyDescent="0.25">
      <c r="A264" s="1">
        <v>262</v>
      </c>
      <c r="B264" s="1">
        <v>0.85525270002641096</v>
      </c>
      <c r="C264" s="1">
        <v>0.71401284863068903</v>
      </c>
      <c r="D264" s="1">
        <v>-0.63462723733608417</v>
      </c>
      <c r="E264" s="1"/>
      <c r="F264" s="1"/>
      <c r="G264" s="1"/>
      <c r="H264" s="1"/>
      <c r="I264" s="1"/>
      <c r="J264" s="1"/>
      <c r="K264" s="1">
        <v>262</v>
      </c>
      <c r="L264" s="1">
        <v>0.99599497735121001</v>
      </c>
      <c r="M264" s="1">
        <v>0.95439347490066728</v>
      </c>
      <c r="N264" s="1">
        <v>-0.1193046892556645</v>
      </c>
      <c r="O264" s="1"/>
      <c r="P264" s="1"/>
      <c r="Q264" s="1"/>
      <c r="R264" s="1"/>
      <c r="S264" s="1"/>
      <c r="T264" s="1"/>
      <c r="U264" s="1">
        <v>262</v>
      </c>
      <c r="V264" s="1">
        <v>0.97502121797891605</v>
      </c>
      <c r="W264" s="1">
        <v>1.3532582947618299</v>
      </c>
      <c r="X264" s="1">
        <v>-2.7627062618890987E-3</v>
      </c>
      <c r="Y264" s="1"/>
      <c r="Z264" s="1"/>
      <c r="AA264" s="1"/>
      <c r="AB264" s="1"/>
      <c r="AC264" s="1"/>
    </row>
    <row r="265" spans="1:29" ht="15" x14ac:dyDescent="0.25">
      <c r="A265" s="1">
        <v>263</v>
      </c>
      <c r="B265" s="1">
        <v>0.86762083163168602</v>
      </c>
      <c r="C265" s="1">
        <v>0.72459234948143336</v>
      </c>
      <c r="D265" s="1">
        <v>-0.60651930859044478</v>
      </c>
      <c r="E265" s="1"/>
      <c r="F265" s="1"/>
      <c r="G265" s="1"/>
      <c r="H265" s="1"/>
      <c r="I265" s="1"/>
      <c r="J265" s="1"/>
      <c r="K265" s="1">
        <v>263</v>
      </c>
      <c r="L265" s="1">
        <v>0.99722620394552897</v>
      </c>
      <c r="M265" s="1">
        <v>0.97096252072569256</v>
      </c>
      <c r="N265" s="1">
        <v>-0.10228304347756804</v>
      </c>
      <c r="O265" s="1"/>
      <c r="P265" s="1"/>
      <c r="Q265" s="1"/>
      <c r="R265" s="1"/>
      <c r="S265" s="1"/>
      <c r="T265" s="1"/>
      <c r="U265" s="1">
        <v>263</v>
      </c>
      <c r="V265" s="1">
        <v>0.97378120586862404</v>
      </c>
      <c r="W265" s="1">
        <v>1.3638862608019096</v>
      </c>
      <c r="X265" s="1">
        <v>-1.1187633627821684E-2</v>
      </c>
      <c r="Y265" s="1"/>
      <c r="Z265" s="1"/>
      <c r="AA265" s="1"/>
      <c r="AB265" s="1"/>
      <c r="AC265" s="1"/>
    </row>
    <row r="266" spans="1:29" ht="15" x14ac:dyDescent="0.25">
      <c r="A266" s="1">
        <v>264</v>
      </c>
      <c r="B266" s="1">
        <v>0.87754496309840802</v>
      </c>
      <c r="C266" s="1">
        <v>0.73630115563436793</v>
      </c>
      <c r="D266" s="1">
        <v>-0.58571391097583514</v>
      </c>
      <c r="E266" s="1"/>
      <c r="F266" s="1"/>
      <c r="G266" s="1"/>
      <c r="H266" s="1"/>
      <c r="I266" s="1"/>
      <c r="J266" s="1"/>
      <c r="K266" s="1">
        <v>264</v>
      </c>
      <c r="L266" s="1">
        <v>0.99834681909551704</v>
      </c>
      <c r="M266" s="1">
        <v>0.98697454882670776</v>
      </c>
      <c r="N266" s="1">
        <v>-8.0140897378790182E-2</v>
      </c>
      <c r="O266" s="1"/>
      <c r="P266" s="1"/>
      <c r="Q266" s="1"/>
      <c r="R266" s="1"/>
      <c r="S266" s="1"/>
      <c r="T266" s="1"/>
      <c r="U266" s="1">
        <v>264</v>
      </c>
      <c r="V266" s="1">
        <v>0.973310858829459</v>
      </c>
      <c r="W266" s="1">
        <v>1.3679132237940392</v>
      </c>
      <c r="X266" s="1">
        <v>-1.2125226648527556E-2</v>
      </c>
      <c r="Y266" s="1"/>
      <c r="Z266" s="1"/>
      <c r="AA266" s="1"/>
      <c r="AB266" s="1"/>
      <c r="AC266" s="1"/>
    </row>
    <row r="267" spans="1:29" ht="15" x14ac:dyDescent="0.25">
      <c r="A267" s="1">
        <v>265</v>
      </c>
      <c r="B267" s="1">
        <v>0.89597054189834102</v>
      </c>
      <c r="C267" s="1">
        <v>0.75821037191050278</v>
      </c>
      <c r="D267" s="1">
        <v>-0.54362975026721538</v>
      </c>
      <c r="E267" s="1"/>
      <c r="F267" s="1"/>
      <c r="G267" s="1"/>
      <c r="H267" s="1"/>
      <c r="I267" s="1"/>
      <c r="J267" s="1"/>
      <c r="K267" s="1">
        <v>265</v>
      </c>
      <c r="L267" s="1">
        <v>0.99898953801660395</v>
      </c>
      <c r="M267" s="1">
        <v>1.0149170541521246</v>
      </c>
      <c r="N267" s="1">
        <v>-5.5474762412871886E-2</v>
      </c>
      <c r="O267" s="1"/>
      <c r="P267" s="1"/>
      <c r="Q267" s="1"/>
      <c r="R267" s="1"/>
      <c r="S267" s="1"/>
      <c r="T267" s="1"/>
      <c r="U267" s="1">
        <v>265</v>
      </c>
      <c r="V267" s="1">
        <v>0.972622501172275</v>
      </c>
      <c r="W267" s="1">
        <v>1.3729432760473315</v>
      </c>
      <c r="X267" s="1">
        <v>-2.7024423785044722E-2</v>
      </c>
      <c r="Y267" s="1"/>
      <c r="Z267" s="1"/>
      <c r="AA267" s="1"/>
      <c r="AB267" s="1"/>
      <c r="AC267" s="1"/>
    </row>
    <row r="268" spans="1:29" ht="15" x14ac:dyDescent="0.25">
      <c r="A268" s="1">
        <v>266</v>
      </c>
      <c r="B268" s="1">
        <v>0.90414951408467803</v>
      </c>
      <c r="C268" s="1">
        <v>0.76684012630869236</v>
      </c>
      <c r="D268" s="1">
        <v>-0.52232856188011845</v>
      </c>
      <c r="E268" s="1"/>
      <c r="F268" s="1"/>
      <c r="G268" s="1"/>
      <c r="H268" s="1"/>
      <c r="I268" s="1"/>
      <c r="J268" s="1"/>
      <c r="K268" s="1">
        <v>266</v>
      </c>
      <c r="L268" s="1">
        <v>0.99906731243603397</v>
      </c>
      <c r="M268" s="1">
        <v>1.0337775370796325</v>
      </c>
      <c r="N268" s="1">
        <v>-3.6185481048650471E-2</v>
      </c>
      <c r="O268" s="1"/>
      <c r="P268" s="1"/>
      <c r="Q268" s="1"/>
      <c r="R268" s="1"/>
      <c r="S268" s="1"/>
      <c r="T268" s="1"/>
      <c r="U268" s="1">
        <v>266</v>
      </c>
      <c r="V268" s="1">
        <v>0.97226881008823096</v>
      </c>
      <c r="W268" s="1">
        <v>1.3756939152862124</v>
      </c>
      <c r="X268" s="1">
        <v>-3.0199043526579167E-2</v>
      </c>
      <c r="Y268" s="1"/>
      <c r="Z268" s="1"/>
      <c r="AA268" s="1"/>
      <c r="AB268" s="1"/>
      <c r="AC268" s="1"/>
    </row>
    <row r="269" spans="1:29" ht="15" x14ac:dyDescent="0.25">
      <c r="A269" s="1">
        <v>267</v>
      </c>
      <c r="B269" s="1">
        <v>0.91408955223005095</v>
      </c>
      <c r="C269" s="1">
        <v>0.77710154208117954</v>
      </c>
      <c r="D269" s="1">
        <v>-0.49464612356383614</v>
      </c>
      <c r="E269" s="1"/>
      <c r="F269" s="1"/>
      <c r="G269" s="1"/>
      <c r="H269" s="1"/>
      <c r="I269" s="1"/>
      <c r="J269" s="1"/>
      <c r="K269" s="1">
        <v>267</v>
      </c>
      <c r="L269" s="1">
        <v>0.99892306849809598</v>
      </c>
      <c r="M269" s="1">
        <v>1.0476122462637105</v>
      </c>
      <c r="N269" s="1">
        <v>-1.9605151114902949E-2</v>
      </c>
      <c r="O269" s="1"/>
      <c r="P269" s="1"/>
      <c r="Q269" s="1"/>
      <c r="R269" s="1"/>
      <c r="S269" s="1"/>
      <c r="T269" s="1"/>
      <c r="U269" s="1">
        <v>267</v>
      </c>
      <c r="V269" s="1">
        <v>0.97190098132647895</v>
      </c>
      <c r="W269" s="1">
        <v>1.3782679553420354</v>
      </c>
      <c r="X269" s="1">
        <v>-3.5899685349532515E-2</v>
      </c>
      <c r="Y269" s="1"/>
      <c r="Z269" s="1"/>
      <c r="AA269" s="1"/>
      <c r="AB269" s="1"/>
      <c r="AC269" s="1"/>
    </row>
    <row r="270" spans="1:29" ht="15" x14ac:dyDescent="0.25">
      <c r="A270" s="1">
        <v>268</v>
      </c>
      <c r="B270" s="1">
        <v>0.93198273768018802</v>
      </c>
      <c r="C270" s="1">
        <v>0.80511095444880099</v>
      </c>
      <c r="D270" s="1">
        <v>-0.44641201064469666</v>
      </c>
      <c r="E270" s="1"/>
      <c r="F270" s="1"/>
      <c r="G270" s="1"/>
      <c r="H270" s="1"/>
      <c r="I270" s="1"/>
      <c r="J270" s="1"/>
      <c r="K270" s="1">
        <v>268</v>
      </c>
      <c r="L270" s="1">
        <v>0.99743348317386005</v>
      </c>
      <c r="M270" s="1">
        <v>1.0877353003384096</v>
      </c>
      <c r="N270" s="1">
        <v>1.5207259067741022E-2</v>
      </c>
      <c r="O270" s="1"/>
      <c r="P270" s="1"/>
      <c r="Q270" s="1"/>
      <c r="R270" s="1"/>
      <c r="S270" s="1"/>
      <c r="T270" s="1"/>
      <c r="U270" s="1">
        <v>268</v>
      </c>
      <c r="V270" s="1">
        <v>0.97166750780685196</v>
      </c>
      <c r="W270" s="1">
        <v>1.3786180554768699</v>
      </c>
      <c r="X270" s="1">
        <v>-4.8925327396000966E-2</v>
      </c>
      <c r="Y270" s="1"/>
      <c r="Z270" s="1"/>
      <c r="AA270" s="1"/>
      <c r="AB270" s="1"/>
      <c r="AC270" s="1"/>
    </row>
    <row r="271" spans="1:29" ht="15" x14ac:dyDescent="0.25">
      <c r="A271" s="1">
        <v>269</v>
      </c>
      <c r="B271" s="1">
        <v>0.93990380054888201</v>
      </c>
      <c r="C271" s="1">
        <v>0.82079958621793325</v>
      </c>
      <c r="D271" s="1">
        <v>-0.42419691779690116</v>
      </c>
      <c r="E271" s="1"/>
      <c r="F271" s="1"/>
      <c r="G271" s="1"/>
      <c r="H271" s="1"/>
      <c r="I271" s="1"/>
      <c r="J271" s="1"/>
      <c r="K271" s="1">
        <v>269</v>
      </c>
      <c r="L271" s="1">
        <v>0.99638506264326498</v>
      </c>
      <c r="M271" s="1">
        <v>1.1064767964312159</v>
      </c>
      <c r="N271" s="1">
        <v>2.7770092442959391E-2</v>
      </c>
      <c r="O271" s="1"/>
      <c r="P271" s="1"/>
      <c r="Q271" s="1"/>
      <c r="R271" s="1"/>
      <c r="S271" s="1"/>
      <c r="T271" s="1"/>
      <c r="U271" s="1">
        <v>269</v>
      </c>
      <c r="V271" s="1">
        <v>0.97153087763094803</v>
      </c>
      <c r="W271" s="1">
        <v>1.3790876588182863</v>
      </c>
      <c r="X271" s="1">
        <v>-5.3498754761833939E-2</v>
      </c>
      <c r="Y271" s="1"/>
      <c r="Z271" s="1"/>
      <c r="AA271" s="1"/>
      <c r="AB271" s="1"/>
      <c r="AC271" s="1"/>
    </row>
    <row r="272" spans="1:29" ht="15" x14ac:dyDescent="0.25">
      <c r="A272" s="1">
        <v>270</v>
      </c>
      <c r="B272" s="1">
        <v>0.94501398549668503</v>
      </c>
      <c r="C272" s="1">
        <v>0.82876086033338647</v>
      </c>
      <c r="D272" s="1">
        <v>-0.40708066531359444</v>
      </c>
      <c r="E272" s="1"/>
      <c r="F272" s="1"/>
      <c r="G272" s="1"/>
      <c r="H272" s="1"/>
      <c r="I272" s="1"/>
      <c r="J272" s="1"/>
      <c r="K272" s="1">
        <v>270</v>
      </c>
      <c r="L272" s="1">
        <v>0.99568358258423095</v>
      </c>
      <c r="M272" s="1">
        <v>1.1152315865918467</v>
      </c>
      <c r="N272" s="1">
        <v>4.2148624205318348E-2</v>
      </c>
      <c r="O272" s="1"/>
      <c r="P272" s="1"/>
      <c r="Q272" s="1"/>
      <c r="R272" s="1"/>
      <c r="S272" s="1"/>
      <c r="T272" s="1"/>
      <c r="U272" s="1">
        <v>270</v>
      </c>
      <c r="V272" s="1">
        <v>0.97153472604587299</v>
      </c>
      <c r="W272" s="1">
        <v>1.3788126539083274</v>
      </c>
      <c r="X272" s="1">
        <v>-5.5004771792545808E-2</v>
      </c>
      <c r="Y272" s="1"/>
      <c r="Z272" s="1"/>
      <c r="AA272" s="1"/>
      <c r="AB272" s="1"/>
      <c r="AC272" s="1"/>
    </row>
    <row r="273" spans="1:29" ht="15" x14ac:dyDescent="0.25">
      <c r="A273" s="1">
        <v>271</v>
      </c>
      <c r="B273" s="1">
        <v>0.95441789036052704</v>
      </c>
      <c r="C273" s="1">
        <v>0.84507924449423744</v>
      </c>
      <c r="D273" s="1">
        <v>-0.37359280548206431</v>
      </c>
      <c r="E273" s="1"/>
      <c r="F273" s="1"/>
      <c r="G273" s="1"/>
      <c r="H273" s="1"/>
      <c r="I273" s="1"/>
      <c r="J273" s="1"/>
      <c r="K273" s="1">
        <v>271</v>
      </c>
      <c r="L273" s="1">
        <v>0.99395632875084305</v>
      </c>
      <c r="M273" s="1">
        <v>1.1390305026476022</v>
      </c>
      <c r="N273" s="1">
        <v>5.646431074356853E-2</v>
      </c>
      <c r="O273" s="1"/>
      <c r="P273" s="1"/>
      <c r="Q273" s="1"/>
      <c r="R273" s="1"/>
      <c r="S273" s="1"/>
      <c r="T273" s="1"/>
      <c r="U273" s="1">
        <v>271</v>
      </c>
      <c r="V273" s="1">
        <v>0.97166343423572199</v>
      </c>
      <c r="W273" s="1">
        <v>1.3757175208578827</v>
      </c>
      <c r="X273" s="1">
        <v>-6.6073027848909352E-2</v>
      </c>
      <c r="Y273" s="1"/>
      <c r="Z273" s="1"/>
      <c r="AA273" s="1"/>
      <c r="AB273" s="1"/>
      <c r="AC273" s="1"/>
    </row>
    <row r="274" spans="1:29" ht="15" x14ac:dyDescent="0.25">
      <c r="A274" s="1">
        <v>272</v>
      </c>
      <c r="B274" s="1">
        <v>0.95931946225401399</v>
      </c>
      <c r="C274" s="1">
        <v>0.859266856974786</v>
      </c>
      <c r="D274" s="1">
        <v>-0.35759202691129566</v>
      </c>
      <c r="E274" s="1"/>
      <c r="F274" s="1"/>
      <c r="G274" s="1"/>
      <c r="H274" s="1"/>
      <c r="I274" s="1"/>
      <c r="J274" s="1"/>
      <c r="K274" s="1">
        <v>272</v>
      </c>
      <c r="L274" s="1">
        <v>0.992764409398039</v>
      </c>
      <c r="M274" s="1">
        <v>1.1528353360300339</v>
      </c>
      <c r="N274" s="1">
        <v>6.7267437502183461E-2</v>
      </c>
      <c r="O274" s="1"/>
      <c r="P274" s="1"/>
      <c r="Q274" s="1"/>
      <c r="R274" s="1"/>
      <c r="S274" s="1"/>
      <c r="T274" s="1"/>
      <c r="U274" s="1">
        <v>272</v>
      </c>
      <c r="V274" s="1">
        <v>0.97159104350937298</v>
      </c>
      <c r="W274" s="1">
        <v>1.375375387603488</v>
      </c>
      <c r="X274" s="1">
        <v>-7.0776046114841673E-2</v>
      </c>
      <c r="Y274" s="1"/>
      <c r="Z274" s="1"/>
      <c r="AA274" s="1"/>
      <c r="AB274" s="1"/>
      <c r="AC274" s="1"/>
    </row>
    <row r="275" spans="1:29" ht="15" x14ac:dyDescent="0.25">
      <c r="A275" s="1">
        <v>273</v>
      </c>
      <c r="B275" s="1">
        <v>0.96848107821060703</v>
      </c>
      <c r="C275" s="1">
        <v>0.88387131316378775</v>
      </c>
      <c r="D275" s="1">
        <v>-0.32125368364945855</v>
      </c>
      <c r="E275" s="1"/>
      <c r="F275" s="1"/>
      <c r="G275" s="1"/>
      <c r="H275" s="1"/>
      <c r="I275" s="1"/>
      <c r="J275" s="1"/>
      <c r="K275" s="1">
        <v>273</v>
      </c>
      <c r="L275" s="1">
        <v>0.98930152734685595</v>
      </c>
      <c r="M275" s="1">
        <v>1.1903563184325525</v>
      </c>
      <c r="N275" s="1">
        <v>8.9626362970954804E-2</v>
      </c>
      <c r="O275" s="1"/>
      <c r="P275" s="1"/>
      <c r="Q275" s="1"/>
      <c r="R275" s="1"/>
      <c r="S275" s="1"/>
      <c r="T275" s="1"/>
      <c r="U275" s="1">
        <v>273</v>
      </c>
      <c r="V275" s="1">
        <v>0.97224948144963996</v>
      </c>
      <c r="W275" s="1">
        <v>1.3679024537519651</v>
      </c>
      <c r="X275" s="1">
        <v>-7.8690390325209331E-2</v>
      </c>
      <c r="Y275" s="1"/>
      <c r="Z275" s="1"/>
      <c r="AA275" s="1"/>
      <c r="AB275" s="1"/>
      <c r="AC275" s="1"/>
    </row>
    <row r="276" spans="1:29" ht="15" x14ac:dyDescent="0.25">
      <c r="A276" s="1">
        <v>274</v>
      </c>
      <c r="B276" s="1">
        <v>0.97217678292390397</v>
      </c>
      <c r="C276" s="1">
        <v>0.92077146903137785</v>
      </c>
      <c r="D276" s="1">
        <v>-0.31579426817770606</v>
      </c>
      <c r="E276" s="1"/>
      <c r="F276" s="1"/>
      <c r="G276" s="1"/>
      <c r="H276" s="1"/>
      <c r="I276" s="1"/>
      <c r="J276" s="1"/>
      <c r="K276" s="1">
        <v>274</v>
      </c>
      <c r="L276" s="1">
        <v>0.98714787039005603</v>
      </c>
      <c r="M276" s="1">
        <v>1.2093429436336718</v>
      </c>
      <c r="N276" s="1">
        <v>0.10552838541961737</v>
      </c>
      <c r="O276" s="1"/>
      <c r="P276" s="1"/>
      <c r="Q276" s="1"/>
      <c r="R276" s="1"/>
      <c r="S276" s="1"/>
      <c r="T276" s="1"/>
      <c r="U276" s="1">
        <v>274</v>
      </c>
      <c r="V276" s="1">
        <v>0.97333277010031705</v>
      </c>
      <c r="W276" s="1">
        <v>1.3550405154229368</v>
      </c>
      <c r="X276" s="1">
        <v>-9.1409081562089198E-2</v>
      </c>
      <c r="Y276" s="1"/>
      <c r="Z276" s="1"/>
      <c r="AA276" s="1"/>
      <c r="AB276" s="1"/>
      <c r="AC276" s="1"/>
    </row>
    <row r="277" spans="1:29" ht="15" x14ac:dyDescent="0.25">
      <c r="A277" s="1">
        <v>275</v>
      </c>
      <c r="B277" s="1">
        <v>0.98043208867242404</v>
      </c>
      <c r="C277" s="1">
        <v>0.91507632979627507</v>
      </c>
      <c r="D277" s="1">
        <v>-0.25911738280659902</v>
      </c>
      <c r="E277" s="1"/>
      <c r="F277" s="1"/>
      <c r="G277" s="1"/>
      <c r="H277" s="1"/>
      <c r="I277" s="1"/>
      <c r="J277" s="1"/>
      <c r="K277" s="1">
        <v>275</v>
      </c>
      <c r="L277" s="1">
        <v>0.98436279530562798</v>
      </c>
      <c r="M277" s="1">
        <v>1.231604841904044</v>
      </c>
      <c r="N277" s="1">
        <v>0.12504302853111021</v>
      </c>
      <c r="O277" s="1"/>
      <c r="P277" s="1"/>
      <c r="Q277" s="1"/>
      <c r="R277" s="1"/>
      <c r="S277" s="1"/>
      <c r="T277" s="1"/>
      <c r="U277" s="1">
        <v>275</v>
      </c>
      <c r="V277" s="1">
        <v>0.97297606501341904</v>
      </c>
      <c r="W277" s="1">
        <v>1.3589174355001354</v>
      </c>
      <c r="X277" s="1">
        <v>-8.8854359347145515E-2</v>
      </c>
      <c r="Y277" s="1"/>
      <c r="Z277" s="1"/>
      <c r="AA277" s="1"/>
      <c r="AB277" s="1"/>
      <c r="AC277" s="1"/>
    </row>
    <row r="278" spans="1:29" ht="15" x14ac:dyDescent="0.25">
      <c r="A278" s="1">
        <v>276</v>
      </c>
      <c r="B278" s="1">
        <v>0.98386048738611998</v>
      </c>
      <c r="C278" s="1">
        <v>0.93259166397563209</v>
      </c>
      <c r="D278" s="1">
        <v>-0.23995122616781484</v>
      </c>
      <c r="E278" s="1"/>
      <c r="F278" s="1"/>
      <c r="G278" s="1"/>
      <c r="H278" s="1"/>
      <c r="I278" s="1"/>
      <c r="J278" s="1"/>
      <c r="K278" s="1">
        <v>276</v>
      </c>
      <c r="L278" s="1">
        <v>0.98228412809992904</v>
      </c>
      <c r="M278" s="1">
        <v>1.2497065532371743</v>
      </c>
      <c r="N278" s="1">
        <v>0.13433064992571331</v>
      </c>
      <c r="O278" s="1"/>
      <c r="P278" s="1"/>
      <c r="Q278" s="1"/>
      <c r="R278" s="1"/>
      <c r="S278" s="1"/>
      <c r="T278" s="1"/>
      <c r="U278" s="1">
        <v>276</v>
      </c>
      <c r="V278" s="1">
        <v>0.97335656677901405</v>
      </c>
      <c r="W278" s="1">
        <v>1.3551594284902249</v>
      </c>
      <c r="X278" s="1">
        <v>-9.0255598990790914E-2</v>
      </c>
      <c r="Y278" s="1"/>
      <c r="Z278" s="1"/>
      <c r="AA278" s="1"/>
      <c r="AB278" s="1"/>
      <c r="AC278" s="1"/>
    </row>
    <row r="279" spans="1:29" ht="15" x14ac:dyDescent="0.25">
      <c r="A279" s="1">
        <v>277</v>
      </c>
      <c r="B279" s="1">
        <v>0.98882582135909003</v>
      </c>
      <c r="C279" s="1">
        <v>0.95678759623991549</v>
      </c>
      <c r="D279" s="1">
        <v>-0.20449265149701815</v>
      </c>
      <c r="E279" s="1"/>
      <c r="F279" s="1"/>
      <c r="G279" s="1"/>
      <c r="H279" s="1"/>
      <c r="I279" s="1"/>
      <c r="J279" s="1"/>
      <c r="K279" s="1">
        <v>277</v>
      </c>
      <c r="L279" s="1">
        <v>0.97829624294369799</v>
      </c>
      <c r="M279" s="1">
        <v>1.2800891369991854</v>
      </c>
      <c r="N279" s="1">
        <v>0.15502361678431692</v>
      </c>
      <c r="O279" s="1"/>
      <c r="P279" s="1"/>
      <c r="Q279" s="1"/>
      <c r="R279" s="1"/>
      <c r="S279" s="1"/>
      <c r="T279" s="1"/>
      <c r="U279" s="1">
        <v>277</v>
      </c>
      <c r="V279" s="1">
        <v>0.97409396578128504</v>
      </c>
      <c r="W279" s="1">
        <v>1.3465252480473482</v>
      </c>
      <c r="X279" s="1">
        <v>-9.7114539013872611E-2</v>
      </c>
      <c r="Y279" s="1"/>
      <c r="Z279" s="1"/>
      <c r="AA279" s="1"/>
      <c r="AB279" s="1"/>
      <c r="AC279" s="1"/>
    </row>
    <row r="280" spans="1:29" ht="15" x14ac:dyDescent="0.25">
      <c r="A280" s="1">
        <v>278</v>
      </c>
      <c r="B280" s="1">
        <v>0.99115590152910704</v>
      </c>
      <c r="C280" s="1">
        <v>0.96886096094033369</v>
      </c>
      <c r="D280" s="1">
        <v>-0.18384142777237997</v>
      </c>
      <c r="E280" s="1"/>
      <c r="F280" s="1"/>
      <c r="G280" s="1"/>
      <c r="H280" s="1"/>
      <c r="I280" s="1"/>
      <c r="J280" s="1"/>
      <c r="K280" s="1">
        <v>278</v>
      </c>
      <c r="L280" s="1">
        <v>0.97590214955384902</v>
      </c>
      <c r="M280" s="1">
        <v>1.3007586181581605</v>
      </c>
      <c r="N280" s="1">
        <v>0.1612525738925209</v>
      </c>
      <c r="O280" s="1"/>
      <c r="P280" s="1"/>
      <c r="Q280" s="1"/>
      <c r="R280" s="1"/>
      <c r="S280" s="1"/>
      <c r="T280" s="1"/>
      <c r="U280" s="1">
        <v>278</v>
      </c>
      <c r="V280" s="1">
        <v>0.97450698740622699</v>
      </c>
      <c r="W280" s="1">
        <v>1.3411926018722047</v>
      </c>
      <c r="X280" s="1">
        <v>-0.10205819118648224</v>
      </c>
      <c r="Y280" s="1"/>
      <c r="Z280" s="1"/>
      <c r="AA280" s="1"/>
      <c r="AB280" s="1"/>
      <c r="AC280" s="1"/>
    </row>
    <row r="281" spans="1:29" ht="15" x14ac:dyDescent="0.25">
      <c r="A281" s="1">
        <v>279</v>
      </c>
      <c r="B281" s="1">
        <v>0.99377030027614799</v>
      </c>
      <c r="C281" s="1">
        <v>0.98808629748496746</v>
      </c>
      <c r="D281" s="1">
        <v>-0.15607533721149264</v>
      </c>
      <c r="E281" s="1"/>
      <c r="F281" s="1"/>
      <c r="G281" s="1"/>
      <c r="H281" s="1"/>
      <c r="I281" s="1"/>
      <c r="J281" s="1"/>
      <c r="K281" s="1">
        <v>279</v>
      </c>
      <c r="L281" s="1">
        <v>0.97266829395476495</v>
      </c>
      <c r="M281" s="1">
        <v>1.3240459572153735</v>
      </c>
      <c r="N281" s="1">
        <v>0.175264361747832</v>
      </c>
      <c r="O281" s="1"/>
      <c r="P281" s="1"/>
      <c r="Q281" s="1"/>
      <c r="R281" s="1"/>
      <c r="S281" s="1"/>
      <c r="T281" s="1"/>
      <c r="U281" s="1">
        <v>279</v>
      </c>
      <c r="V281" s="1">
        <v>0.97496424429488104</v>
      </c>
      <c r="W281" s="1">
        <v>1.3357677464327267</v>
      </c>
      <c r="X281" s="1">
        <v>-0.10570906947308581</v>
      </c>
      <c r="Y281" s="1"/>
      <c r="Z281" s="1"/>
      <c r="AA281" s="1"/>
      <c r="AB281" s="1"/>
      <c r="AC281" s="1"/>
    </row>
    <row r="282" spans="1:29" ht="15" x14ac:dyDescent="0.25">
      <c r="A282" s="1">
        <v>280</v>
      </c>
      <c r="B282" s="1">
        <v>0.99552109369825104</v>
      </c>
      <c r="C282" s="1">
        <v>1.0008988116483104</v>
      </c>
      <c r="D282" s="1">
        <v>-0.13203377247663525</v>
      </c>
      <c r="E282" s="1"/>
      <c r="F282" s="1"/>
      <c r="G282" s="1"/>
      <c r="H282" s="1"/>
      <c r="I282" s="1"/>
      <c r="J282" s="1"/>
      <c r="K282" s="1">
        <v>280</v>
      </c>
      <c r="L282" s="1">
        <v>0.97296564972706001</v>
      </c>
      <c r="M282" s="1">
        <v>1.3198276415578922</v>
      </c>
      <c r="N282" s="1">
        <v>0.17740011272840756</v>
      </c>
      <c r="O282" s="1"/>
      <c r="P282" s="1"/>
      <c r="Q282" s="1"/>
      <c r="R282" s="1"/>
      <c r="S282" s="1"/>
      <c r="T282" s="1"/>
      <c r="U282" s="1">
        <v>280</v>
      </c>
      <c r="V282" s="1">
        <v>0.975479243061255</v>
      </c>
      <c r="W282" s="1">
        <v>1.3321647985217258</v>
      </c>
      <c r="X282" s="1">
        <v>-0.10243946727358956</v>
      </c>
      <c r="Y282" s="1"/>
      <c r="Z282" s="1"/>
      <c r="AA282" s="1"/>
      <c r="AB282" s="1"/>
      <c r="AC282" s="1"/>
    </row>
    <row r="283" spans="1:29" ht="15" x14ac:dyDescent="0.25">
      <c r="A283" s="1">
        <v>281</v>
      </c>
      <c r="B283" s="1">
        <v>0.99670456400088303</v>
      </c>
      <c r="C283" s="1">
        <v>1.0238581070267174</v>
      </c>
      <c r="D283" s="1">
        <v>-0.10828319251724632</v>
      </c>
      <c r="E283" s="1"/>
      <c r="F283" s="1"/>
      <c r="G283" s="1"/>
      <c r="H283" s="1"/>
      <c r="I283" s="1"/>
      <c r="J283" s="1"/>
      <c r="K283" s="1">
        <v>281</v>
      </c>
      <c r="L283" s="1">
        <v>0.96704164268579595</v>
      </c>
      <c r="M283" s="1">
        <v>1.366353928250394</v>
      </c>
      <c r="N283" s="1">
        <v>0.19232925367090234</v>
      </c>
      <c r="O283" s="1"/>
      <c r="P283" s="1"/>
      <c r="Q283" s="1"/>
      <c r="R283" s="1"/>
      <c r="S283" s="1"/>
      <c r="T283" s="1"/>
      <c r="U283" s="1">
        <v>281</v>
      </c>
      <c r="V283" s="1">
        <v>0.97661742627424397</v>
      </c>
      <c r="W283" s="1">
        <v>1.3189955451565145</v>
      </c>
      <c r="X283" s="1">
        <v>-0.10949370651853711</v>
      </c>
      <c r="Y283" s="1"/>
      <c r="Z283" s="1"/>
      <c r="AA283" s="1"/>
      <c r="AB283" s="1"/>
      <c r="AC283" s="1"/>
    </row>
    <row r="284" spans="1:29" ht="15" x14ac:dyDescent="0.25">
      <c r="A284" s="1">
        <v>282</v>
      </c>
      <c r="B284" s="1">
        <v>0.99772159290915097</v>
      </c>
      <c r="C284" s="1">
        <v>1.0497760657443511</v>
      </c>
      <c r="D284" s="1">
        <v>-7.1369693969106834E-2</v>
      </c>
      <c r="E284" s="1"/>
      <c r="F284" s="1"/>
      <c r="G284" s="1"/>
      <c r="H284" s="1"/>
      <c r="I284" s="1"/>
      <c r="J284" s="1"/>
      <c r="K284" s="1">
        <v>282</v>
      </c>
      <c r="L284" s="1">
        <v>0.96243020325610695</v>
      </c>
      <c r="M284" s="1">
        <v>1.3950560903791249</v>
      </c>
      <c r="N284" s="1">
        <v>0.21275509951164809</v>
      </c>
      <c r="O284" s="1"/>
      <c r="P284" s="1"/>
      <c r="Q284" s="1"/>
      <c r="R284" s="1"/>
      <c r="S284" s="1"/>
      <c r="T284" s="1"/>
      <c r="U284" s="1">
        <v>282</v>
      </c>
      <c r="V284" s="1">
        <v>0.97750152449418803</v>
      </c>
      <c r="W284" s="1">
        <v>1.3090750085924292</v>
      </c>
      <c r="X284" s="1">
        <v>-0.11328428184061132</v>
      </c>
      <c r="Y284" s="1"/>
      <c r="Z284" s="1"/>
      <c r="AA284" s="1"/>
      <c r="AB284" s="1"/>
      <c r="AC284" s="1"/>
    </row>
    <row r="285" spans="1:29" ht="15" x14ac:dyDescent="0.25">
      <c r="A285" s="1">
        <v>283</v>
      </c>
      <c r="B285" s="1">
        <v>0.99722479591534696</v>
      </c>
      <c r="C285" s="1">
        <v>1.0767737580636645</v>
      </c>
      <c r="D285" s="1">
        <v>-5.6265710430039168E-2</v>
      </c>
      <c r="E285" s="1"/>
      <c r="F285" s="1"/>
      <c r="G285" s="1"/>
      <c r="H285" s="1"/>
      <c r="I285" s="1"/>
      <c r="J285" s="1"/>
      <c r="K285" s="1">
        <v>283</v>
      </c>
      <c r="L285" s="1">
        <v>0.95971215018102995</v>
      </c>
      <c r="M285" s="1">
        <v>1.4212830607834035</v>
      </c>
      <c r="N285" s="1">
        <v>0.20856440974976218</v>
      </c>
      <c r="O285" s="1"/>
      <c r="P285" s="1"/>
      <c r="Q285" s="1"/>
      <c r="R285" s="1"/>
      <c r="S285" s="1"/>
      <c r="T285" s="1"/>
      <c r="U285" s="1">
        <v>283</v>
      </c>
      <c r="V285" s="1">
        <v>0.97853189194663703</v>
      </c>
      <c r="W285" s="1">
        <v>1.2980621241992991</v>
      </c>
      <c r="X285" s="1">
        <v>-0.11564539226322675</v>
      </c>
      <c r="Y285" s="1"/>
      <c r="Z285" s="1"/>
      <c r="AA285" s="1"/>
      <c r="AB285" s="1"/>
      <c r="AC285" s="1"/>
    </row>
    <row r="286" spans="1:29" ht="15" x14ac:dyDescent="0.25">
      <c r="A286" s="1">
        <v>284</v>
      </c>
      <c r="B286" s="1">
        <v>0.99669423856175399</v>
      </c>
      <c r="C286" s="1">
        <v>1.0989072272706673</v>
      </c>
      <c r="D286" s="1">
        <v>-3.3395217183652404E-2</v>
      </c>
      <c r="E286" s="1"/>
      <c r="F286" s="1"/>
      <c r="G286" s="1"/>
      <c r="H286" s="1"/>
      <c r="I286" s="1"/>
      <c r="J286" s="1"/>
      <c r="K286" s="1">
        <v>284</v>
      </c>
      <c r="L286" s="1">
        <v>0.95647934167668303</v>
      </c>
      <c r="M286" s="1">
        <v>1.4441658593561155</v>
      </c>
      <c r="N286" s="1">
        <v>0.21622865938293162</v>
      </c>
      <c r="O286" s="1"/>
      <c r="P286" s="1"/>
      <c r="Q286" s="1"/>
      <c r="R286" s="1"/>
      <c r="S286" s="1"/>
      <c r="T286" s="1"/>
      <c r="U286" s="1">
        <v>284</v>
      </c>
      <c r="V286" s="1">
        <v>0.97943649045802605</v>
      </c>
      <c r="W286" s="1">
        <v>1.2889071458314454</v>
      </c>
      <c r="X286" s="1">
        <v>-0.11603601836973773</v>
      </c>
      <c r="Y286" s="1"/>
      <c r="Z286" s="1"/>
      <c r="AA286" s="1"/>
      <c r="AB286" s="1"/>
      <c r="AC286" s="1"/>
    </row>
    <row r="287" spans="1:29" ht="15" x14ac:dyDescent="0.25">
      <c r="A287" s="1">
        <v>285</v>
      </c>
      <c r="B287" s="1">
        <v>0.99611959476673495</v>
      </c>
      <c r="C287" s="1">
        <v>1.1143711635044646</v>
      </c>
      <c r="D287" s="1">
        <v>-7.6889380873877682E-3</v>
      </c>
      <c r="E287" s="1"/>
      <c r="F287" s="1"/>
      <c r="G287" s="1"/>
      <c r="H287" s="1"/>
      <c r="I287" s="1"/>
      <c r="J287" s="1"/>
      <c r="K287" s="1">
        <v>285</v>
      </c>
      <c r="L287" s="1">
        <v>0.95318321841073195</v>
      </c>
      <c r="M287" s="1">
        <v>1.4643803431211482</v>
      </c>
      <c r="N287" s="1">
        <v>0.22845885360013296</v>
      </c>
      <c r="O287" s="1"/>
      <c r="P287" s="1"/>
      <c r="Q287" s="1"/>
      <c r="R287" s="1"/>
      <c r="S287" s="1"/>
      <c r="T287" s="1"/>
      <c r="U287" s="1">
        <v>285</v>
      </c>
      <c r="V287" s="1">
        <v>0.98028909949258503</v>
      </c>
      <c r="W287" s="1">
        <v>1.2796881373504352</v>
      </c>
      <c r="X287" s="1">
        <v>-0.117342383901307</v>
      </c>
      <c r="Y287" s="1"/>
      <c r="Z287" s="1"/>
      <c r="AA287" s="1"/>
      <c r="AB287" s="1"/>
      <c r="AC287" s="1"/>
    </row>
    <row r="288" spans="1:29" ht="15" x14ac:dyDescent="0.25">
      <c r="A288" s="1">
        <v>286</v>
      </c>
      <c r="B288" s="1">
        <v>0.99487171529413598</v>
      </c>
      <c r="C288" s="1">
        <v>1.135109543425753</v>
      </c>
      <c r="D288" s="1">
        <v>1.2657814680564686E-2</v>
      </c>
      <c r="E288" s="1"/>
      <c r="F288" s="1"/>
      <c r="G288" s="1"/>
      <c r="H288" s="1"/>
      <c r="I288" s="1"/>
      <c r="J288" s="1"/>
      <c r="K288" s="1">
        <v>286</v>
      </c>
      <c r="L288" s="1">
        <v>0.950315387582787</v>
      </c>
      <c r="M288" s="1">
        <v>1.486009390768523</v>
      </c>
      <c r="N288" s="1">
        <v>0.23159632914476069</v>
      </c>
      <c r="O288" s="1"/>
      <c r="P288" s="1"/>
      <c r="Q288" s="1"/>
      <c r="R288" s="1"/>
      <c r="S288" s="1"/>
      <c r="T288" s="1"/>
      <c r="U288" s="1">
        <v>286</v>
      </c>
      <c r="V288" s="1">
        <v>0.98129969599563605</v>
      </c>
      <c r="W288" s="1">
        <v>1.269840187919236</v>
      </c>
      <c r="X288" s="1">
        <v>-0.1160548751642949</v>
      </c>
      <c r="Y288" s="1"/>
      <c r="Z288" s="1"/>
      <c r="AA288" s="1"/>
      <c r="AB288" s="1"/>
      <c r="AC288" s="1"/>
    </row>
    <row r="289" spans="1:29" ht="15" x14ac:dyDescent="0.25">
      <c r="A289" s="1">
        <v>287</v>
      </c>
      <c r="B289" s="1">
        <v>0.99294208825214703</v>
      </c>
      <c r="C289" s="1">
        <v>1.1607995608419459</v>
      </c>
      <c r="D289" s="1">
        <v>3.4284928238619533E-2</v>
      </c>
      <c r="E289" s="1"/>
      <c r="F289" s="1"/>
      <c r="G289" s="1"/>
      <c r="H289" s="1"/>
      <c r="I289" s="1"/>
      <c r="J289" s="1"/>
      <c r="K289" s="1">
        <v>287</v>
      </c>
      <c r="L289" s="1">
        <v>0.947108763983321</v>
      </c>
      <c r="M289" s="1">
        <v>1.508860616889125</v>
      </c>
      <c r="N289" s="1">
        <v>0.23669500353257383</v>
      </c>
      <c r="O289" s="1"/>
      <c r="P289" s="1"/>
      <c r="Q289" s="1"/>
      <c r="R289" s="1"/>
      <c r="S289" s="1"/>
      <c r="T289" s="1"/>
      <c r="U289" s="1">
        <v>287</v>
      </c>
      <c r="V289" s="1">
        <v>0.98244127511227197</v>
      </c>
      <c r="W289" s="1">
        <v>1.2591934849566424</v>
      </c>
      <c r="X289" s="1">
        <v>-0.11303777881425912</v>
      </c>
      <c r="Y289" s="1"/>
      <c r="Z289" s="1"/>
      <c r="AA289" s="1"/>
      <c r="AB289" s="1"/>
      <c r="AC289" s="1"/>
    </row>
    <row r="290" spans="1:29" ht="15" x14ac:dyDescent="0.25">
      <c r="A290" s="1">
        <v>288</v>
      </c>
      <c r="B290" s="1">
        <v>0.98986070432267703</v>
      </c>
      <c r="C290" s="1">
        <v>1.1926158142458692</v>
      </c>
      <c r="D290" s="1">
        <v>6.7163052004490686E-2</v>
      </c>
      <c r="E290" s="1"/>
      <c r="F290" s="1"/>
      <c r="G290" s="1"/>
      <c r="H290" s="1"/>
      <c r="I290" s="1"/>
      <c r="J290" s="1"/>
      <c r="K290" s="1">
        <v>288</v>
      </c>
      <c r="L290" s="1">
        <v>0.94182414861084696</v>
      </c>
      <c r="M290" s="1">
        <v>1.5457940418592893</v>
      </c>
      <c r="N290" s="1">
        <v>0.24503348730657482</v>
      </c>
      <c r="O290" s="1"/>
      <c r="P290" s="1"/>
      <c r="Q290" s="1"/>
      <c r="R290" s="1"/>
      <c r="S290" s="1"/>
      <c r="T290" s="1"/>
      <c r="U290" s="1">
        <v>288</v>
      </c>
      <c r="V290" s="1">
        <v>0.98330590784108396</v>
      </c>
      <c r="W290" s="1">
        <v>1.2502289740452019</v>
      </c>
      <c r="X290" s="1">
        <v>-0.11224390315294901</v>
      </c>
      <c r="Y290" s="1"/>
      <c r="Z290" s="1"/>
      <c r="AA290" s="1"/>
      <c r="AB290" s="1"/>
      <c r="AC290" s="1"/>
    </row>
    <row r="291" spans="1:29" ht="15" x14ac:dyDescent="0.25">
      <c r="A291" s="1">
        <v>289</v>
      </c>
      <c r="B291" s="1">
        <v>0.98737428803481098</v>
      </c>
      <c r="C291" s="1">
        <v>1.2149988386058739</v>
      </c>
      <c r="D291" s="1">
        <v>8.7937513410915408E-2</v>
      </c>
      <c r="E291" s="1"/>
      <c r="F291" s="1"/>
      <c r="G291" s="1"/>
      <c r="H291" s="1"/>
      <c r="I291" s="1"/>
      <c r="J291" s="1"/>
      <c r="K291" s="1">
        <v>289</v>
      </c>
      <c r="L291" s="1">
        <v>0.93996273457200796</v>
      </c>
      <c r="M291" s="1">
        <v>1.5611384011190936</v>
      </c>
      <c r="N291" s="1">
        <v>0.24333161779841189</v>
      </c>
      <c r="O291" s="1"/>
      <c r="P291" s="1"/>
      <c r="Q291" s="1"/>
      <c r="R291" s="1"/>
      <c r="S291" s="1"/>
      <c r="T291" s="1"/>
      <c r="U291" s="1">
        <v>289</v>
      </c>
      <c r="V291" s="1">
        <v>0.98471000182926305</v>
      </c>
      <c r="W291" s="1">
        <v>1.2348866065055064</v>
      </c>
      <c r="X291" s="1">
        <v>-0.11163910258816219</v>
      </c>
      <c r="Y291" s="1"/>
      <c r="Z291" s="1"/>
      <c r="AA291" s="1"/>
      <c r="AB291" s="1"/>
      <c r="AC291" s="1"/>
    </row>
    <row r="292" spans="1:29" ht="15" x14ac:dyDescent="0.25">
      <c r="A292" s="1">
        <v>290</v>
      </c>
      <c r="B292" s="1">
        <v>0.98487137304929495</v>
      </c>
      <c r="C292" s="1">
        <v>1.2360484432361543</v>
      </c>
      <c r="D292" s="1">
        <v>0.10554782313253952</v>
      </c>
      <c r="E292" s="1"/>
      <c r="F292" s="1"/>
      <c r="G292" s="1"/>
      <c r="H292" s="1"/>
      <c r="I292" s="1"/>
      <c r="J292" s="1"/>
      <c r="K292" s="1">
        <v>290</v>
      </c>
      <c r="L292" s="1">
        <v>0.93732537703393104</v>
      </c>
      <c r="M292" s="1">
        <v>1.5803548118069399</v>
      </c>
      <c r="N292" s="1">
        <v>0.24516141843991784</v>
      </c>
      <c r="O292" s="1"/>
      <c r="P292" s="1"/>
      <c r="Q292" s="1"/>
      <c r="R292" s="1"/>
      <c r="S292" s="1"/>
      <c r="T292" s="1"/>
      <c r="U292" s="1">
        <v>290</v>
      </c>
      <c r="V292" s="1">
        <v>0.98598908027508003</v>
      </c>
      <c r="W292" s="1">
        <v>1.2222373396237467</v>
      </c>
      <c r="X292" s="1">
        <v>-0.10743995723673652</v>
      </c>
      <c r="Y292" s="1"/>
      <c r="Z292" s="1"/>
      <c r="AA292" s="1"/>
      <c r="AB292" s="1"/>
      <c r="AC292" s="1"/>
    </row>
    <row r="293" spans="1:29" ht="15" x14ac:dyDescent="0.25">
      <c r="A293" s="1">
        <v>291</v>
      </c>
      <c r="B293" s="1">
        <v>0.98261605887339198</v>
      </c>
      <c r="C293" s="1">
        <v>1.255698089931564</v>
      </c>
      <c r="D293" s="1">
        <v>0.11640197849803892</v>
      </c>
      <c r="E293" s="1"/>
      <c r="F293" s="1"/>
      <c r="G293" s="1"/>
      <c r="H293" s="1"/>
      <c r="I293" s="1"/>
      <c r="J293" s="1"/>
      <c r="K293" s="1">
        <v>291</v>
      </c>
      <c r="L293" s="1">
        <v>0.93556002891179602</v>
      </c>
      <c r="M293" s="1">
        <v>1.596790191082381</v>
      </c>
      <c r="N293" s="1">
        <v>0.23917246360492966</v>
      </c>
      <c r="O293" s="1"/>
      <c r="P293" s="1"/>
      <c r="Q293" s="1"/>
      <c r="R293" s="1"/>
      <c r="S293" s="1"/>
      <c r="T293" s="1"/>
      <c r="U293" s="1">
        <v>291</v>
      </c>
      <c r="V293" s="1">
        <v>0.98680107469082201</v>
      </c>
      <c r="W293" s="1">
        <v>1.2131040488748634</v>
      </c>
      <c r="X293" s="1">
        <v>-0.10638889149533745</v>
      </c>
      <c r="Y293" s="1"/>
      <c r="Z293" s="1"/>
      <c r="AA293" s="1"/>
      <c r="AB293" s="1"/>
      <c r="AC293" s="1"/>
    </row>
    <row r="294" spans="1:29" ht="15" x14ac:dyDescent="0.25">
      <c r="A294" s="1">
        <v>292</v>
      </c>
      <c r="B294" s="1">
        <v>0.979185989002335</v>
      </c>
      <c r="C294" s="1">
        <v>1.2789362998927363</v>
      </c>
      <c r="D294" s="1">
        <v>0.14120277587359512</v>
      </c>
      <c r="E294" s="1"/>
      <c r="F294" s="1"/>
      <c r="G294" s="1"/>
      <c r="H294" s="1"/>
      <c r="I294" s="1"/>
      <c r="J294" s="1"/>
      <c r="K294" s="1">
        <v>292</v>
      </c>
      <c r="L294" s="1">
        <v>0.93265806190240197</v>
      </c>
      <c r="M294" s="1">
        <v>1.616019437299826</v>
      </c>
      <c r="N294" s="1">
        <v>0.24418733821331401</v>
      </c>
      <c r="O294" s="1"/>
      <c r="P294" s="1"/>
      <c r="Q294" s="1"/>
      <c r="R294" s="1"/>
      <c r="S294" s="1"/>
      <c r="T294" s="1"/>
      <c r="U294" s="1">
        <v>292</v>
      </c>
      <c r="V294" s="1">
        <v>0.98755594842403505</v>
      </c>
      <c r="W294" s="1">
        <v>1.2051589298225236</v>
      </c>
      <c r="X294" s="1">
        <v>-0.10394955073285859</v>
      </c>
      <c r="Y294" s="1"/>
      <c r="Z294" s="1"/>
      <c r="AA294" s="1"/>
      <c r="AB294" s="1"/>
      <c r="AC294" s="1"/>
    </row>
    <row r="295" spans="1:29" ht="15" x14ac:dyDescent="0.25">
      <c r="A295" s="1">
        <v>293</v>
      </c>
      <c r="B295" s="1">
        <v>0.97548723762029699</v>
      </c>
      <c r="C295" s="1">
        <v>1.3047789420832583</v>
      </c>
      <c r="D295" s="1">
        <v>0.16145323969357142</v>
      </c>
      <c r="E295" s="1"/>
      <c r="F295" s="1"/>
      <c r="G295" s="1"/>
      <c r="H295" s="1"/>
      <c r="I295" s="1"/>
      <c r="J295" s="1"/>
      <c r="K295" s="1">
        <v>293</v>
      </c>
      <c r="L295" s="1">
        <v>0.92978524339984703</v>
      </c>
      <c r="M295" s="1">
        <v>1.6379335222251172</v>
      </c>
      <c r="N295" s="1">
        <v>0.24295009274629198</v>
      </c>
      <c r="O295" s="1"/>
      <c r="P295" s="1"/>
      <c r="Q295" s="1"/>
      <c r="R295" s="1"/>
      <c r="S295" s="1"/>
      <c r="T295" s="1"/>
      <c r="U295" s="1">
        <v>293</v>
      </c>
      <c r="V295" s="1">
        <v>0.98922972616504801</v>
      </c>
      <c r="W295" s="1">
        <v>1.1864562353881509</v>
      </c>
      <c r="X295" s="1">
        <v>-9.9018909287446943E-2</v>
      </c>
      <c r="Y295" s="1"/>
      <c r="Z295" s="1"/>
      <c r="AA295" s="1"/>
      <c r="AB295" s="1"/>
      <c r="AC295" s="1"/>
    </row>
    <row r="296" spans="1:29" ht="15" x14ac:dyDescent="0.25">
      <c r="A296" s="1">
        <v>294</v>
      </c>
      <c r="B296" s="1">
        <v>0.97179096727672498</v>
      </c>
      <c r="C296" s="1">
        <v>1.3321450288554508</v>
      </c>
      <c r="D296" s="1">
        <v>0.17579473099444598</v>
      </c>
      <c r="E296" s="1"/>
      <c r="F296" s="1"/>
      <c r="G296" s="1"/>
      <c r="H296" s="1"/>
      <c r="I296" s="1"/>
      <c r="J296" s="1"/>
      <c r="K296" s="1">
        <v>294</v>
      </c>
      <c r="L296" s="1">
        <v>0.92736091750851202</v>
      </c>
      <c r="M296" s="1">
        <v>1.6572381587370826</v>
      </c>
      <c r="N296" s="1">
        <v>0.23973979032468989</v>
      </c>
      <c r="O296" s="1"/>
      <c r="P296" s="1"/>
      <c r="Q296" s="1"/>
      <c r="R296" s="1"/>
      <c r="S296" s="1"/>
      <c r="T296" s="1"/>
      <c r="U296" s="1">
        <v>294</v>
      </c>
      <c r="V296" s="1">
        <v>0.99006064835552199</v>
      </c>
      <c r="W296" s="1">
        <v>1.1772292600267029</v>
      </c>
      <c r="X296" s="1">
        <v>-9.5560038351972215E-2</v>
      </c>
      <c r="Y296" s="1"/>
      <c r="Z296" s="1"/>
      <c r="AA296" s="1"/>
      <c r="AB296" s="1"/>
      <c r="AC296" s="1"/>
    </row>
    <row r="297" spans="1:29" ht="15" x14ac:dyDescent="0.25">
      <c r="A297" s="1">
        <v>295</v>
      </c>
      <c r="B297" s="1">
        <v>0.968421154853634</v>
      </c>
      <c r="C297" s="1">
        <v>1.3472204321330383</v>
      </c>
      <c r="D297" s="1">
        <v>0.20219730472172809</v>
      </c>
      <c r="E297" s="1"/>
      <c r="F297" s="1"/>
      <c r="G297" s="1"/>
      <c r="H297" s="1"/>
      <c r="I297" s="1"/>
      <c r="J297" s="1"/>
      <c r="K297" s="1">
        <v>295</v>
      </c>
      <c r="L297" s="1">
        <v>0.92394192107699002</v>
      </c>
      <c r="M297" s="1">
        <v>1.6797794141946918</v>
      </c>
      <c r="N297" s="1">
        <v>0.24482337927685763</v>
      </c>
      <c r="O297" s="1"/>
      <c r="P297" s="1"/>
      <c r="Q297" s="1"/>
      <c r="R297" s="1"/>
      <c r="S297" s="1"/>
      <c r="T297" s="1"/>
      <c r="U297" s="1">
        <v>295</v>
      </c>
      <c r="V297" s="1">
        <v>0.99153371487015596</v>
      </c>
      <c r="W297" s="1">
        <v>1.1600789269992966</v>
      </c>
      <c r="X297" s="1">
        <v>-8.911085785775201E-2</v>
      </c>
      <c r="Y297" s="1"/>
      <c r="Z297" s="1"/>
      <c r="AA297" s="1"/>
      <c r="AB297" s="1"/>
      <c r="AC297" s="1"/>
    </row>
    <row r="298" spans="1:29" ht="15" x14ac:dyDescent="0.25">
      <c r="A298" s="1">
        <v>296</v>
      </c>
      <c r="B298" s="1">
        <v>0.96203089690550503</v>
      </c>
      <c r="C298" s="1">
        <v>1.393371980375272</v>
      </c>
      <c r="D298" s="1">
        <v>0.22080094796435004</v>
      </c>
      <c r="E298" s="1"/>
      <c r="F298" s="1"/>
      <c r="G298" s="1"/>
      <c r="H298" s="1"/>
      <c r="I298" s="1"/>
      <c r="J298" s="1"/>
      <c r="K298" s="1">
        <v>296</v>
      </c>
      <c r="L298" s="1">
        <v>0.920841139798799</v>
      </c>
      <c r="M298" s="1">
        <v>1.7080301197652286</v>
      </c>
      <c r="N298" s="1">
        <v>0.23124211647673629</v>
      </c>
      <c r="O298" s="1"/>
      <c r="P298" s="1"/>
      <c r="Q298" s="1"/>
      <c r="R298" s="1"/>
      <c r="S298" s="1"/>
      <c r="T298" s="1"/>
      <c r="U298" s="1">
        <v>296</v>
      </c>
      <c r="V298" s="1">
        <v>0.99239086435788204</v>
      </c>
      <c r="W298" s="1">
        <v>1.150322154088673</v>
      </c>
      <c r="X298" s="1">
        <v>-8.3738644687282815E-2</v>
      </c>
      <c r="Y298" s="1"/>
      <c r="Z298" s="1"/>
      <c r="AA298" s="1"/>
      <c r="AB298" s="1"/>
      <c r="AC298" s="1"/>
    </row>
    <row r="299" spans="1:29" ht="15" x14ac:dyDescent="0.25">
      <c r="A299" s="1">
        <v>297</v>
      </c>
      <c r="B299" s="1">
        <v>0.95897164635295395</v>
      </c>
      <c r="C299" s="1">
        <v>1.4139837754184796</v>
      </c>
      <c r="D299" s="1">
        <v>0.23043993276070945</v>
      </c>
      <c r="E299" s="1"/>
      <c r="F299" s="1"/>
      <c r="G299" s="1"/>
      <c r="H299" s="1"/>
      <c r="I299" s="1"/>
      <c r="J299" s="1"/>
      <c r="K299" s="1">
        <v>297</v>
      </c>
      <c r="L299" s="1">
        <v>0.92005680067393802</v>
      </c>
      <c r="M299" s="1">
        <v>1.7173150763120932</v>
      </c>
      <c r="N299" s="1">
        <v>0.22212114488556975</v>
      </c>
      <c r="O299" s="1"/>
      <c r="P299" s="1"/>
      <c r="Q299" s="1"/>
      <c r="R299" s="1"/>
      <c r="S299" s="1"/>
      <c r="T299" s="1"/>
      <c r="U299" s="1">
        <v>297</v>
      </c>
      <c r="V299" s="1">
        <v>0.99313583235733005</v>
      </c>
      <c r="W299" s="1">
        <v>1.1408456973416341</v>
      </c>
      <c r="X299" s="1">
        <v>-7.9981412235192645E-2</v>
      </c>
      <c r="Y299" s="1"/>
      <c r="Z299" s="1"/>
      <c r="AA299" s="1"/>
      <c r="AB299" s="1"/>
      <c r="AC299" s="1"/>
    </row>
    <row r="300" spans="1:29" ht="15" x14ac:dyDescent="0.25">
      <c r="A300" s="1">
        <v>298</v>
      </c>
      <c r="B300" s="1">
        <v>0.95477425280884398</v>
      </c>
      <c r="C300" s="1">
        <v>1.4397579614511578</v>
      </c>
      <c r="D300" s="1">
        <v>0.24613691868919269</v>
      </c>
      <c r="E300" s="1"/>
      <c r="F300" s="1"/>
      <c r="G300" s="1"/>
      <c r="H300" s="1"/>
      <c r="I300" s="1"/>
      <c r="J300" s="1"/>
      <c r="K300" s="1">
        <v>298</v>
      </c>
      <c r="L300" s="1">
        <v>0.917911274254819</v>
      </c>
      <c r="M300" s="1">
        <v>1.7338482711751415</v>
      </c>
      <c r="N300" s="1">
        <v>0.2186360035306853</v>
      </c>
      <c r="O300" s="1"/>
      <c r="P300" s="1"/>
      <c r="Q300" s="1"/>
      <c r="R300" s="1"/>
      <c r="S300" s="1"/>
      <c r="T300" s="1"/>
      <c r="U300" s="1">
        <v>298</v>
      </c>
      <c r="V300" s="1">
        <v>0.99411422201008903</v>
      </c>
      <c r="W300" s="1">
        <v>1.1276448715243148</v>
      </c>
      <c r="X300" s="1">
        <v>-7.4897883219046904E-2</v>
      </c>
      <c r="Y300" s="1"/>
      <c r="Z300" s="1"/>
      <c r="AA300" s="1"/>
      <c r="AB300" s="1"/>
      <c r="AC300" s="1"/>
    </row>
    <row r="301" spans="1:29" ht="15" x14ac:dyDescent="0.25">
      <c r="A301" s="1">
        <v>299</v>
      </c>
      <c r="B301" s="1">
        <v>0.94999146998532602</v>
      </c>
      <c r="C301" s="1">
        <v>1.4670440843493182</v>
      </c>
      <c r="D301" s="1">
        <v>0.26550375957087985</v>
      </c>
      <c r="E301" s="1"/>
      <c r="F301" s="1"/>
      <c r="G301" s="1"/>
      <c r="H301" s="1"/>
      <c r="I301" s="1"/>
      <c r="J301" s="1"/>
      <c r="K301" s="1">
        <v>299</v>
      </c>
      <c r="L301" s="1">
        <v>0.91499539660384599</v>
      </c>
      <c r="M301" s="1">
        <v>1.7558011577588688</v>
      </c>
      <c r="N301" s="1">
        <v>0.2147297609074264</v>
      </c>
      <c r="O301" s="1"/>
      <c r="P301" s="1"/>
      <c r="Q301" s="1"/>
      <c r="R301" s="1"/>
      <c r="S301" s="1"/>
      <c r="T301" s="1"/>
      <c r="U301" s="1">
        <v>299</v>
      </c>
      <c r="V301" s="1">
        <v>0.99507165683874399</v>
      </c>
      <c r="W301" s="1">
        <v>1.1130898973346484</v>
      </c>
      <c r="X301" s="1">
        <v>-7.0735575468723957E-2</v>
      </c>
      <c r="Y301" s="1"/>
      <c r="Z301" s="1"/>
      <c r="AA301" s="1"/>
      <c r="AB301" s="1"/>
      <c r="AC301" s="1"/>
    </row>
    <row r="302" spans="1:29" ht="15" x14ac:dyDescent="0.25">
      <c r="A302" s="1">
        <v>300</v>
      </c>
      <c r="B302" s="1">
        <v>0.94555747999530404</v>
      </c>
      <c r="C302" s="1">
        <v>1.4950041463186634</v>
      </c>
      <c r="D302" s="1">
        <v>0.27843802684685282</v>
      </c>
      <c r="E302" s="1"/>
      <c r="F302" s="1"/>
      <c r="G302" s="1"/>
      <c r="H302" s="1"/>
      <c r="I302" s="1"/>
      <c r="J302" s="1"/>
      <c r="K302" s="1">
        <v>300</v>
      </c>
      <c r="L302" s="1">
        <v>0.914146166481554</v>
      </c>
      <c r="M302" s="1">
        <v>1.7642758530581486</v>
      </c>
      <c r="N302" s="1">
        <v>0.2076101545149906</v>
      </c>
      <c r="O302" s="1"/>
      <c r="P302" s="1"/>
      <c r="Q302" s="1"/>
      <c r="R302" s="1"/>
      <c r="S302" s="1"/>
      <c r="T302" s="1"/>
      <c r="U302" s="1">
        <v>300</v>
      </c>
      <c r="V302" s="1">
        <v>0.99578941494263096</v>
      </c>
      <c r="W302" s="1">
        <v>1.1048157756271526</v>
      </c>
      <c r="X302" s="1">
        <v>-6.1336947951248735E-2</v>
      </c>
      <c r="Y302" s="1"/>
      <c r="Z302" s="1"/>
      <c r="AA302" s="1"/>
      <c r="AB302" s="1"/>
      <c r="AC302" s="1"/>
    </row>
    <row r="303" spans="1:29" ht="15" x14ac:dyDescent="0.25">
      <c r="A303" s="1">
        <v>301</v>
      </c>
      <c r="B303" s="1">
        <v>0.94172547885739799</v>
      </c>
      <c r="C303" s="1">
        <v>1.523436762325886</v>
      </c>
      <c r="D303" s="1">
        <v>0.28266388522215613</v>
      </c>
      <c r="E303" s="1"/>
      <c r="F303" s="1"/>
      <c r="G303" s="1"/>
      <c r="H303" s="1"/>
      <c r="I303" s="1"/>
      <c r="J303" s="1"/>
      <c r="K303" s="1">
        <v>301</v>
      </c>
      <c r="L303" s="1">
        <v>0.91234687204450504</v>
      </c>
      <c r="M303" s="1">
        <v>1.7803850328400725</v>
      </c>
      <c r="N303" s="1">
        <v>0.19690080457820622</v>
      </c>
      <c r="O303" s="1"/>
      <c r="P303" s="1"/>
      <c r="Q303" s="1"/>
      <c r="R303" s="1"/>
      <c r="S303" s="1"/>
      <c r="T303" s="1"/>
      <c r="U303" s="1">
        <v>301</v>
      </c>
      <c r="V303" s="1">
        <v>0.99662907017007996</v>
      </c>
      <c r="W303" s="1">
        <v>1.0923065192923616</v>
      </c>
      <c r="X303" s="1">
        <v>-5.2781767795591253E-2</v>
      </c>
      <c r="Y303" s="1"/>
      <c r="Z303" s="1"/>
      <c r="AA303" s="1"/>
      <c r="AB303" s="1"/>
      <c r="AC303" s="1"/>
    </row>
    <row r="304" spans="1:29" ht="15" x14ac:dyDescent="0.25">
      <c r="A304" s="1">
        <v>302</v>
      </c>
      <c r="B304" s="1">
        <v>0.93883338651432302</v>
      </c>
      <c r="C304" s="1">
        <v>1.5403125330478005</v>
      </c>
      <c r="D304" s="1">
        <v>0.29213506759927482</v>
      </c>
      <c r="E304" s="1"/>
      <c r="F304" s="1"/>
      <c r="G304" s="1"/>
      <c r="H304" s="1"/>
      <c r="I304" s="1"/>
      <c r="J304" s="1"/>
      <c r="K304" s="1">
        <v>302</v>
      </c>
      <c r="L304" s="1">
        <v>0.91212085654136499</v>
      </c>
      <c r="M304" s="1">
        <v>1.7854676074903313</v>
      </c>
      <c r="N304" s="1">
        <v>0.18568186936298964</v>
      </c>
      <c r="O304" s="1"/>
      <c r="P304" s="1"/>
      <c r="Q304" s="1"/>
      <c r="R304" s="1"/>
      <c r="S304" s="1"/>
      <c r="T304" s="1"/>
      <c r="U304" s="1">
        <v>302</v>
      </c>
      <c r="V304" s="1">
        <v>0.99738675166978497</v>
      </c>
      <c r="W304" s="1">
        <v>1.0777593644483106</v>
      </c>
      <c r="X304" s="1">
        <v>-4.7977840321231813E-2</v>
      </c>
      <c r="Y304" s="1"/>
      <c r="Z304" s="1"/>
      <c r="AA304" s="1"/>
      <c r="AB304" s="1"/>
      <c r="AC304" s="1"/>
    </row>
    <row r="305" spans="1:29" ht="15" x14ac:dyDescent="0.25">
      <c r="A305" s="1">
        <v>303</v>
      </c>
      <c r="B305" s="1">
        <v>0.93178124989664701</v>
      </c>
      <c r="C305" s="1">
        <v>1.5850886141357723</v>
      </c>
      <c r="D305" s="1">
        <v>0.30867420073894852</v>
      </c>
      <c r="E305" s="1"/>
      <c r="F305" s="1"/>
      <c r="G305" s="1"/>
      <c r="H305" s="1"/>
      <c r="I305" s="1"/>
      <c r="J305" s="1"/>
      <c r="K305" s="1">
        <v>303</v>
      </c>
      <c r="L305" s="1">
        <v>0.90963730194493897</v>
      </c>
      <c r="M305" s="1">
        <v>1.8076925482875585</v>
      </c>
      <c r="N305" s="1">
        <v>0.16755941094538435</v>
      </c>
      <c r="O305" s="1"/>
      <c r="P305" s="1"/>
      <c r="Q305" s="1"/>
      <c r="R305" s="1"/>
      <c r="S305" s="1"/>
      <c r="T305" s="1"/>
      <c r="U305" s="1">
        <v>303</v>
      </c>
      <c r="V305" s="1">
        <v>0.99822465868388899</v>
      </c>
      <c r="W305" s="1">
        <v>1.0614521929340028</v>
      </c>
      <c r="X305" s="1">
        <v>-3.7597594469792849E-2</v>
      </c>
      <c r="Y305" s="1"/>
      <c r="Z305" s="1"/>
      <c r="AA305" s="1"/>
      <c r="AB305" s="1"/>
      <c r="AC305" s="1"/>
    </row>
    <row r="306" spans="1:29" ht="15" x14ac:dyDescent="0.25">
      <c r="A306" s="1">
        <v>304</v>
      </c>
      <c r="B306" s="1">
        <v>0.92697725313905899</v>
      </c>
      <c r="C306" s="1">
        <v>1.6138205782987383</v>
      </c>
      <c r="D306" s="1">
        <v>0.32173062684831522</v>
      </c>
      <c r="E306" s="1"/>
      <c r="F306" s="1"/>
      <c r="G306" s="1"/>
      <c r="H306" s="1"/>
      <c r="I306" s="1"/>
      <c r="J306" s="1"/>
      <c r="K306" s="1">
        <v>304</v>
      </c>
      <c r="L306" s="1">
        <v>0.90783703347663502</v>
      </c>
      <c r="M306" s="1">
        <v>1.8203582653020765</v>
      </c>
      <c r="N306" s="1">
        <v>0.16618569576714334</v>
      </c>
      <c r="O306" s="1"/>
      <c r="P306" s="1"/>
      <c r="Q306" s="1"/>
      <c r="R306" s="1"/>
      <c r="S306" s="1"/>
      <c r="T306" s="1"/>
      <c r="U306" s="1">
        <v>304</v>
      </c>
      <c r="V306" s="1">
        <v>0.99893099759064297</v>
      </c>
      <c r="W306" s="1">
        <v>1.0441851598616534</v>
      </c>
      <c r="X306" s="1">
        <v>-2.760786176851656E-2</v>
      </c>
      <c r="Y306" s="1"/>
      <c r="Z306" s="1"/>
      <c r="AA306" s="1"/>
      <c r="AB306" s="1"/>
      <c r="AC306" s="1"/>
    </row>
    <row r="307" spans="1:29" ht="15" x14ac:dyDescent="0.25">
      <c r="A307" s="1">
        <v>305</v>
      </c>
      <c r="B307" s="1">
        <v>0.92486178717995604</v>
      </c>
      <c r="C307" s="1">
        <v>1.6241776704039013</v>
      </c>
      <c r="D307" s="1">
        <v>0.33066334400541214</v>
      </c>
      <c r="E307" s="1"/>
      <c r="F307" s="1"/>
      <c r="G307" s="1"/>
      <c r="H307" s="1"/>
      <c r="I307" s="1"/>
      <c r="J307" s="1"/>
      <c r="K307" s="1">
        <v>305</v>
      </c>
      <c r="L307" s="1">
        <v>0.90715690380853997</v>
      </c>
      <c r="M307" s="1">
        <v>1.8251577206271161</v>
      </c>
      <c r="N307" s="1">
        <v>0.16557547329761349</v>
      </c>
      <c r="O307" s="1"/>
      <c r="P307" s="1"/>
      <c r="Q307" s="1"/>
      <c r="R307" s="1"/>
      <c r="S307" s="1"/>
      <c r="T307" s="1"/>
      <c r="U307" s="1">
        <v>305</v>
      </c>
      <c r="V307" s="1">
        <v>0.998999144652159</v>
      </c>
      <c r="W307" s="1">
        <v>1.0443839630355645</v>
      </c>
      <c r="X307" s="1">
        <v>-2.1408612180050086E-2</v>
      </c>
      <c r="Y307" s="1"/>
      <c r="Z307" s="1"/>
      <c r="AA307" s="1"/>
      <c r="AB307" s="1"/>
      <c r="AC307" s="1"/>
    </row>
    <row r="308" spans="1:29" ht="15" x14ac:dyDescent="0.25">
      <c r="A308" s="1">
        <v>306</v>
      </c>
      <c r="B308" s="1">
        <v>0.91958081819905602</v>
      </c>
      <c r="C308" s="1">
        <v>1.6586642303356152</v>
      </c>
      <c r="D308" s="1">
        <v>0.33992056400556442</v>
      </c>
      <c r="E308" s="1"/>
      <c r="F308" s="1"/>
      <c r="G308" s="1"/>
      <c r="H308" s="1"/>
      <c r="I308" s="1"/>
      <c r="J308" s="1"/>
      <c r="K308" s="1">
        <v>306</v>
      </c>
      <c r="L308" s="1">
        <v>0.90596905146280704</v>
      </c>
      <c r="M308" s="1">
        <v>1.8372788866101644</v>
      </c>
      <c r="N308" s="1">
        <v>0.14901870974659898</v>
      </c>
      <c r="O308" s="1"/>
      <c r="P308" s="1"/>
      <c r="Q308" s="1"/>
      <c r="R308" s="1"/>
      <c r="S308" s="1"/>
      <c r="T308" s="1"/>
      <c r="U308" s="1">
        <v>306</v>
      </c>
      <c r="V308" s="1">
        <v>0.99942865611658205</v>
      </c>
      <c r="W308" s="1">
        <v>1.0305027066148489</v>
      </c>
      <c r="X308" s="1">
        <v>-1.2070613406492313E-2</v>
      </c>
      <c r="Y308" s="1"/>
      <c r="Z308" s="1"/>
      <c r="AA308" s="1"/>
      <c r="AB308" s="1"/>
      <c r="AC308" s="1"/>
    </row>
    <row r="309" spans="1:29" ht="15" x14ac:dyDescent="0.25">
      <c r="A309" s="1">
        <v>307</v>
      </c>
      <c r="B309" s="1">
        <v>0.91474631254309402</v>
      </c>
      <c r="C309" s="1">
        <v>1.6907436120962509</v>
      </c>
      <c r="D309" s="1">
        <v>0.34714209851879863</v>
      </c>
      <c r="E309" s="1"/>
      <c r="F309" s="1"/>
      <c r="G309" s="1"/>
      <c r="H309" s="1"/>
      <c r="I309" s="1"/>
      <c r="J309" s="1"/>
      <c r="K309" s="1">
        <v>307</v>
      </c>
      <c r="L309" s="1">
        <v>0.904125594893745</v>
      </c>
      <c r="M309" s="1">
        <v>1.8524479745003168</v>
      </c>
      <c r="N309" s="1">
        <v>0.13671173287498406</v>
      </c>
      <c r="O309" s="1"/>
      <c r="P309" s="1"/>
      <c r="Q309" s="1"/>
      <c r="R309" s="1"/>
      <c r="S309" s="1"/>
      <c r="T309" s="1"/>
      <c r="U309" s="1">
        <v>307</v>
      </c>
      <c r="V309" s="1">
        <v>0.99971287491907701</v>
      </c>
      <c r="W309" s="1">
        <v>1.0177861638538266</v>
      </c>
      <c r="X309" s="1">
        <v>-1.2116899575650012E-3</v>
      </c>
      <c r="Y309" s="1"/>
      <c r="Z309" s="1"/>
      <c r="AA309" s="1"/>
      <c r="AB309" s="1"/>
      <c r="AC309" s="1"/>
    </row>
    <row r="310" spans="1:29" ht="15" x14ac:dyDescent="0.25">
      <c r="A310" s="1">
        <v>308</v>
      </c>
      <c r="B310" s="1">
        <v>0.91258699438351898</v>
      </c>
      <c r="C310" s="1">
        <v>1.7031455368473531</v>
      </c>
      <c r="D310" s="1">
        <v>0.35314016362910083</v>
      </c>
      <c r="E310" s="1"/>
      <c r="F310" s="1"/>
      <c r="G310" s="1"/>
      <c r="H310" s="1"/>
      <c r="I310" s="1"/>
      <c r="J310" s="1"/>
      <c r="K310" s="1">
        <v>308</v>
      </c>
      <c r="L310" s="1">
        <v>0.90510190227248</v>
      </c>
      <c r="M310" s="1">
        <v>1.8463239515349288</v>
      </c>
      <c r="N310" s="1">
        <v>0.13440947962579503</v>
      </c>
      <c r="O310" s="1"/>
      <c r="P310" s="1"/>
      <c r="Q310" s="1"/>
      <c r="R310" s="1"/>
      <c r="S310" s="1"/>
      <c r="T310" s="1"/>
      <c r="U310" s="1">
        <v>308</v>
      </c>
      <c r="V310" s="1">
        <v>0.99985222343329005</v>
      </c>
      <c r="W310" s="1">
        <v>1.0076681519292361</v>
      </c>
      <c r="X310" s="1">
        <v>4.5513853175011363E-3</v>
      </c>
      <c r="Y310" s="1"/>
      <c r="Z310" s="1"/>
      <c r="AA310" s="1"/>
      <c r="AB310" s="1"/>
      <c r="AC310" s="1"/>
    </row>
    <row r="311" spans="1:29" ht="15" x14ac:dyDescent="0.25">
      <c r="A311" s="1">
        <v>309</v>
      </c>
      <c r="B311" s="1">
        <v>0.90616152787272497</v>
      </c>
      <c r="C311" s="1">
        <v>1.7484058272242109</v>
      </c>
      <c r="D311" s="1">
        <v>0.35788255986136819</v>
      </c>
      <c r="E311" s="1"/>
      <c r="F311" s="1"/>
      <c r="G311" s="1"/>
      <c r="H311" s="1"/>
      <c r="I311" s="1"/>
      <c r="J311" s="1"/>
      <c r="K311" s="1">
        <v>309</v>
      </c>
      <c r="L311" s="1">
        <v>0.90378521193536299</v>
      </c>
      <c r="M311" s="1">
        <v>1.8580621171176286</v>
      </c>
      <c r="N311" s="1">
        <v>0.1195618608939004</v>
      </c>
      <c r="O311" s="1"/>
      <c r="P311" s="1"/>
      <c r="Q311" s="1"/>
      <c r="R311" s="1"/>
      <c r="S311" s="1"/>
      <c r="T311" s="1"/>
      <c r="U311" s="1">
        <v>309</v>
      </c>
      <c r="V311" s="1">
        <v>0.99987398125479399</v>
      </c>
      <c r="W311" s="1">
        <v>0.9985983011542181</v>
      </c>
      <c r="X311" s="1">
        <v>1.6702774615860626E-2</v>
      </c>
      <c r="Y311" s="1"/>
      <c r="Z311" s="1"/>
      <c r="AA311" s="1"/>
      <c r="AB311" s="1"/>
      <c r="AC311" s="1"/>
    </row>
    <row r="312" spans="1:29" ht="15" x14ac:dyDescent="0.25">
      <c r="A312" s="1">
        <v>310</v>
      </c>
      <c r="B312" s="1">
        <v>0.90222013055447503</v>
      </c>
      <c r="C312" s="1">
        <v>1.7692182696266161</v>
      </c>
      <c r="D312" s="1">
        <v>0.37131280232835867</v>
      </c>
      <c r="E312" s="1"/>
      <c r="F312" s="1"/>
      <c r="G312" s="1"/>
      <c r="H312" s="1"/>
      <c r="I312" s="1"/>
      <c r="J312" s="1"/>
      <c r="K312" s="1">
        <v>310</v>
      </c>
      <c r="L312" s="1">
        <v>0.90221098628903995</v>
      </c>
      <c r="M312" s="1">
        <v>1.870365341072185</v>
      </c>
      <c r="N312" s="1">
        <v>0.10954094532465675</v>
      </c>
      <c r="O312" s="1"/>
      <c r="P312" s="1"/>
      <c r="Q312" s="1"/>
      <c r="R312" s="1"/>
      <c r="S312" s="1"/>
      <c r="T312" s="1"/>
      <c r="U312" s="1">
        <v>310</v>
      </c>
      <c r="V312" s="1">
        <v>0.999719696715345</v>
      </c>
      <c r="W312" s="1">
        <v>0.97775945001850628</v>
      </c>
      <c r="X312" s="1">
        <v>3.2269743176396422E-2</v>
      </c>
      <c r="Y312" s="1"/>
      <c r="Z312" s="1"/>
      <c r="AA312" s="1"/>
      <c r="AB312" s="1"/>
      <c r="AC312" s="1"/>
    </row>
    <row r="313" spans="1:29" ht="15" x14ac:dyDescent="0.25">
      <c r="A313" s="1">
        <v>311</v>
      </c>
      <c r="B313" s="1">
        <v>0.89958219709504905</v>
      </c>
      <c r="C313" s="1">
        <v>1.7914345058692893</v>
      </c>
      <c r="D313" s="1">
        <v>0.36725493079082427</v>
      </c>
      <c r="E313" s="1"/>
      <c r="F313" s="1"/>
      <c r="G313" s="1"/>
      <c r="H313" s="1"/>
      <c r="I313" s="1"/>
      <c r="J313" s="1"/>
      <c r="K313" s="1">
        <v>311</v>
      </c>
      <c r="L313" s="1">
        <v>0.90258447744991899</v>
      </c>
      <c r="M313" s="1">
        <v>1.8699194908372614</v>
      </c>
      <c r="N313" s="1">
        <v>9.6043786594537592E-2</v>
      </c>
      <c r="O313" s="1"/>
      <c r="P313" s="1"/>
      <c r="Q313" s="1"/>
      <c r="R313" s="1"/>
      <c r="S313" s="1"/>
      <c r="T313" s="1"/>
      <c r="U313" s="1">
        <v>311</v>
      </c>
      <c r="V313" s="1">
        <v>0.99956508116805198</v>
      </c>
      <c r="W313" s="1">
        <v>0.97288600597976316</v>
      </c>
      <c r="X313" s="1">
        <v>3.9304964260574324E-2</v>
      </c>
      <c r="Y313" s="1"/>
      <c r="Z313" s="1"/>
      <c r="AA313" s="1"/>
      <c r="AB313" s="1"/>
      <c r="AC313" s="1"/>
    </row>
    <row r="314" spans="1:29" ht="15" x14ac:dyDescent="0.25">
      <c r="A314" s="1">
        <v>312</v>
      </c>
      <c r="B314" s="1">
        <v>0.89588327974733395</v>
      </c>
      <c r="C314" s="1">
        <v>1.8191084978169567</v>
      </c>
      <c r="D314" s="1">
        <v>0.36664738238996131</v>
      </c>
      <c r="E314" s="1"/>
      <c r="F314" s="1"/>
      <c r="G314" s="1"/>
      <c r="H314" s="1"/>
      <c r="I314" s="1"/>
      <c r="J314" s="1"/>
      <c r="K314" s="1">
        <v>312</v>
      </c>
      <c r="L314" s="1">
        <v>0.90122893792943704</v>
      </c>
      <c r="M314" s="1">
        <v>1.8800212001639183</v>
      </c>
      <c r="N314" s="1">
        <v>8.8556182249058493E-2</v>
      </c>
      <c r="O314" s="1"/>
      <c r="P314" s="1"/>
      <c r="Q314" s="1"/>
      <c r="R314" s="1"/>
      <c r="S314" s="1"/>
      <c r="T314" s="1"/>
      <c r="U314" s="1">
        <v>312</v>
      </c>
      <c r="V314" s="1">
        <v>0.99929673376935402</v>
      </c>
      <c r="W314" s="1">
        <v>0.9658760364026252</v>
      </c>
      <c r="X314" s="1">
        <v>4.848386632206067E-2</v>
      </c>
      <c r="Y314" s="1"/>
      <c r="Z314" s="1"/>
      <c r="AA314" s="1"/>
      <c r="AB314" s="1"/>
      <c r="AC314" s="1"/>
    </row>
    <row r="315" spans="1:29" ht="15" x14ac:dyDescent="0.25">
      <c r="A315" s="1">
        <v>313</v>
      </c>
      <c r="B315" s="1">
        <v>0.89047108277320597</v>
      </c>
      <c r="C315" s="1">
        <v>1.8552021545749482</v>
      </c>
      <c r="D315" s="1">
        <v>0.37266270907454918</v>
      </c>
      <c r="E315" s="1"/>
      <c r="F315" s="1"/>
      <c r="G315" s="1"/>
      <c r="H315" s="1"/>
      <c r="I315" s="1"/>
      <c r="J315" s="1"/>
      <c r="K315" s="1">
        <v>313</v>
      </c>
      <c r="L315" s="1">
        <v>0.90170992165456398</v>
      </c>
      <c r="M315" s="1">
        <v>1.8784191195216196</v>
      </c>
      <c r="N315" s="1">
        <v>7.5129337693459516E-2</v>
      </c>
      <c r="O315" s="1"/>
      <c r="P315" s="1"/>
      <c r="Q315" s="1"/>
      <c r="R315" s="1"/>
      <c r="S315" s="1"/>
      <c r="T315" s="1"/>
      <c r="U315" s="1">
        <v>313</v>
      </c>
      <c r="V315" s="1">
        <v>0.99861060738490903</v>
      </c>
      <c r="W315" s="1">
        <v>0.94687583799779551</v>
      </c>
      <c r="X315" s="1">
        <v>6.1763434240660622E-2</v>
      </c>
      <c r="Y315" s="1"/>
      <c r="Z315" s="1"/>
      <c r="AA315" s="1"/>
      <c r="AB315" s="1"/>
      <c r="AC315" s="1"/>
    </row>
    <row r="316" spans="1:29" ht="15" x14ac:dyDescent="0.25">
      <c r="A316" s="1">
        <v>314</v>
      </c>
      <c r="B316" s="1">
        <v>0.88650293119775203</v>
      </c>
      <c r="C316" s="1">
        <v>1.8862275475605053</v>
      </c>
      <c r="D316" s="1">
        <v>0.36903047550119411</v>
      </c>
      <c r="E316" s="1"/>
      <c r="F316" s="1"/>
      <c r="G316" s="1"/>
      <c r="H316" s="1"/>
      <c r="I316" s="1"/>
      <c r="J316" s="1"/>
      <c r="K316" s="1">
        <v>314</v>
      </c>
      <c r="L316" s="1">
        <v>0.90135173825931103</v>
      </c>
      <c r="M316" s="1">
        <v>1.882591551849166</v>
      </c>
      <c r="N316" s="1">
        <v>5.6721975701368867E-2</v>
      </c>
      <c r="O316" s="1"/>
      <c r="P316" s="1"/>
      <c r="Q316" s="1"/>
      <c r="R316" s="1"/>
      <c r="S316" s="1"/>
      <c r="T316" s="1"/>
      <c r="U316" s="1">
        <v>314</v>
      </c>
      <c r="V316" s="1">
        <v>0.99796511991646397</v>
      </c>
      <c r="W316" s="1">
        <v>0.93783328116502052</v>
      </c>
      <c r="X316" s="1">
        <v>7.3516242654536143E-2</v>
      </c>
      <c r="Y316" s="1"/>
      <c r="Z316" s="1"/>
      <c r="AA316" s="1"/>
      <c r="AB316" s="1"/>
      <c r="AC316" s="1"/>
    </row>
    <row r="317" spans="1:29" ht="15" x14ac:dyDescent="0.25">
      <c r="A317" s="1">
        <v>315</v>
      </c>
      <c r="B317" s="1">
        <v>0.88295323484876898</v>
      </c>
      <c r="C317" s="1">
        <v>1.9090362836521031</v>
      </c>
      <c r="D317" s="1">
        <v>0.37425302381471603</v>
      </c>
      <c r="E317" s="1"/>
      <c r="F317" s="1"/>
      <c r="G317" s="1"/>
      <c r="H317" s="1"/>
      <c r="I317" s="1"/>
      <c r="J317" s="1"/>
      <c r="K317" s="1">
        <v>315</v>
      </c>
      <c r="L317" s="1">
        <v>0.90170323790189799</v>
      </c>
      <c r="M317" s="1">
        <v>1.8806887952377183</v>
      </c>
      <c r="N317" s="1">
        <v>5.1118372602972202E-2</v>
      </c>
      <c r="O317" s="1"/>
      <c r="P317" s="1"/>
      <c r="Q317" s="1"/>
      <c r="R317" s="1"/>
      <c r="S317" s="1"/>
      <c r="T317" s="1"/>
      <c r="U317" s="1">
        <v>315</v>
      </c>
      <c r="V317" s="1">
        <v>0.99718923359433098</v>
      </c>
      <c r="W317" s="1">
        <v>0.9291316773080589</v>
      </c>
      <c r="X317" s="1">
        <v>8.5489873814646122E-2</v>
      </c>
      <c r="Y317" s="1"/>
      <c r="Z317" s="1"/>
      <c r="AA317" s="1"/>
      <c r="AB317" s="1"/>
      <c r="AC317" s="1"/>
    </row>
    <row r="318" spans="1:29" ht="15" x14ac:dyDescent="0.25">
      <c r="A318" s="1">
        <v>316</v>
      </c>
      <c r="B318" s="1">
        <v>0.88024004267245404</v>
      </c>
      <c r="C318" s="1">
        <v>1.9290248916032149</v>
      </c>
      <c r="D318" s="1">
        <v>0.37364628685537832</v>
      </c>
      <c r="E318" s="1"/>
      <c r="F318" s="1"/>
      <c r="G318" s="1"/>
      <c r="H318" s="1"/>
      <c r="I318" s="1"/>
      <c r="J318" s="1"/>
      <c r="K318" s="1">
        <v>316</v>
      </c>
      <c r="L318" s="1">
        <v>0.90174562426641902</v>
      </c>
      <c r="M318" s="1">
        <v>1.8808035773299638</v>
      </c>
      <c r="N318" s="1">
        <v>4.5499661016613971E-2</v>
      </c>
      <c r="O318" s="1"/>
      <c r="P318" s="1"/>
      <c r="Q318" s="1"/>
      <c r="R318" s="1"/>
      <c r="S318" s="1"/>
      <c r="T318" s="1"/>
      <c r="U318" s="1">
        <v>316</v>
      </c>
      <c r="V318" s="1">
        <v>0.99676510895411896</v>
      </c>
      <c r="W318" s="1">
        <v>0.9236122520470752</v>
      </c>
      <c r="X318" s="1">
        <v>9.0351395195510761E-2</v>
      </c>
      <c r="Y318" s="1"/>
      <c r="Z318" s="1"/>
      <c r="AA318" s="1"/>
      <c r="AB318" s="1"/>
      <c r="AC318" s="1"/>
    </row>
    <row r="319" spans="1:29" ht="15" x14ac:dyDescent="0.25">
      <c r="A319" s="1">
        <v>317</v>
      </c>
      <c r="B319" s="1">
        <v>0.87497219327902198</v>
      </c>
      <c r="C319" s="1">
        <v>1.9657454238238772</v>
      </c>
      <c r="D319" s="1">
        <v>0.37606792343910567</v>
      </c>
      <c r="E319" s="1"/>
      <c r="F319" s="1"/>
      <c r="G319" s="1"/>
      <c r="H319" s="1"/>
      <c r="I319" s="1"/>
      <c r="J319" s="1"/>
      <c r="K319" s="1">
        <v>317</v>
      </c>
      <c r="L319" s="1">
        <v>0.90150262241336598</v>
      </c>
      <c r="M319" s="1">
        <v>1.8832234434958157</v>
      </c>
      <c r="N319" s="1">
        <v>3.1258942915501811E-2</v>
      </c>
      <c r="O319" s="1"/>
      <c r="P319" s="1"/>
      <c r="Q319" s="1"/>
      <c r="R319" s="1"/>
      <c r="S319" s="1"/>
      <c r="T319" s="1"/>
      <c r="U319" s="1">
        <v>317</v>
      </c>
      <c r="V319" s="1">
        <v>0.99518605604496402</v>
      </c>
      <c r="W319" s="1">
        <v>0.90799023225049802</v>
      </c>
      <c r="X319" s="1">
        <v>0.10735381534199276</v>
      </c>
      <c r="Y319" s="1"/>
      <c r="Z319" s="1"/>
      <c r="AA319" s="1"/>
      <c r="AB319" s="1"/>
      <c r="AC319" s="1"/>
    </row>
    <row r="320" spans="1:29" ht="15" x14ac:dyDescent="0.25">
      <c r="A320" s="1">
        <v>318</v>
      </c>
      <c r="B320" s="1">
        <v>0.87309561600158203</v>
      </c>
      <c r="C320" s="1">
        <v>1.9848947061672855</v>
      </c>
      <c r="D320" s="1">
        <v>0.36526025998468459</v>
      </c>
      <c r="E320" s="1"/>
      <c r="F320" s="1"/>
      <c r="G320" s="1"/>
      <c r="H320" s="1"/>
      <c r="I320" s="1"/>
      <c r="J320" s="1"/>
      <c r="K320" s="1">
        <v>318</v>
      </c>
      <c r="L320" s="1">
        <v>0.90208556125072603</v>
      </c>
      <c r="M320" s="1">
        <v>1.8797926687231836</v>
      </c>
      <c r="N320" s="1">
        <v>1.8921842429843655E-2</v>
      </c>
      <c r="O320" s="1"/>
      <c r="P320" s="1"/>
      <c r="Q320" s="1"/>
      <c r="R320" s="1"/>
      <c r="S320" s="1"/>
      <c r="T320" s="1"/>
      <c r="U320" s="1">
        <v>318</v>
      </c>
      <c r="V320" s="1">
        <v>0.99409393125613699</v>
      </c>
      <c r="W320" s="1">
        <v>0.89830191549771821</v>
      </c>
      <c r="X320" s="1">
        <v>0.11695558447926591</v>
      </c>
      <c r="Y320" s="1"/>
      <c r="Z320" s="1"/>
      <c r="AA320" s="1"/>
      <c r="AB320" s="1"/>
      <c r="AC320" s="1"/>
    </row>
    <row r="321" spans="1:29" ht="15" x14ac:dyDescent="0.25">
      <c r="A321" s="1">
        <v>319</v>
      </c>
      <c r="B321" s="1">
        <v>0.86887815514867495</v>
      </c>
      <c r="C321" s="1">
        <v>2.0175797183760888</v>
      </c>
      <c r="D321" s="1">
        <v>0.36021047494882286</v>
      </c>
      <c r="E321" s="1"/>
      <c r="F321" s="1"/>
      <c r="G321" s="1"/>
      <c r="H321" s="1"/>
      <c r="I321" s="1"/>
      <c r="J321" s="1"/>
      <c r="K321" s="1">
        <v>319</v>
      </c>
      <c r="L321" s="1">
        <v>0.90308953895669597</v>
      </c>
      <c r="M321" s="1">
        <v>1.8733499705402465</v>
      </c>
      <c r="N321" s="1">
        <v>-4.7290209903214407E-3</v>
      </c>
      <c r="O321" s="1"/>
      <c r="P321" s="1"/>
      <c r="Q321" s="1"/>
      <c r="R321" s="1"/>
      <c r="S321" s="1"/>
      <c r="T321" s="1"/>
      <c r="U321" s="1">
        <v>319</v>
      </c>
      <c r="V321" s="1">
        <v>0.99198816717143001</v>
      </c>
      <c r="W321" s="1">
        <v>0.88257426076791878</v>
      </c>
      <c r="X321" s="1">
        <v>0.13337319502946918</v>
      </c>
      <c r="Y321" s="1"/>
      <c r="Z321" s="1"/>
      <c r="AA321" s="1"/>
      <c r="AB321" s="1"/>
      <c r="AC321" s="1"/>
    </row>
    <row r="322" spans="1:29" ht="15" x14ac:dyDescent="0.25">
      <c r="A322" s="1">
        <v>320</v>
      </c>
      <c r="B322" s="1">
        <v>0.86502491816036098</v>
      </c>
      <c r="C322" s="1">
        <v>2.0500099379456733</v>
      </c>
      <c r="D322" s="1">
        <v>0.34968109905417211</v>
      </c>
      <c r="E322" s="1"/>
      <c r="F322" s="1"/>
      <c r="G322" s="1"/>
      <c r="H322" s="1"/>
      <c r="I322" s="1"/>
      <c r="J322" s="1"/>
      <c r="K322" s="1">
        <v>320</v>
      </c>
      <c r="L322" s="1">
        <v>0.90356696166800099</v>
      </c>
      <c r="M322" s="1">
        <v>1.8701846109140827</v>
      </c>
      <c r="N322" s="1">
        <v>3.4851597246986465E-4</v>
      </c>
      <c r="O322" s="1"/>
      <c r="P322" s="1"/>
      <c r="Q322" s="1"/>
      <c r="R322" s="1"/>
      <c r="S322" s="1"/>
      <c r="T322" s="1"/>
      <c r="U322" s="1">
        <v>320</v>
      </c>
      <c r="V322" s="1">
        <v>0.99148106907202205</v>
      </c>
      <c r="W322" s="1">
        <v>0.88311283663905737</v>
      </c>
      <c r="X322" s="1">
        <v>0.14037919038731544</v>
      </c>
      <c r="Y322" s="1"/>
      <c r="Z322" s="1"/>
      <c r="AA322" s="1"/>
      <c r="AB322" s="1"/>
      <c r="AC322" s="1"/>
    </row>
    <row r="323" spans="1:29" ht="15" x14ac:dyDescent="0.25">
      <c r="A323" s="1">
        <v>321</v>
      </c>
      <c r="B323" s="1">
        <v>0.86339270211919095</v>
      </c>
      <c r="C323" s="1">
        <v>2.060494057533389</v>
      </c>
      <c r="D323" s="1">
        <v>0.35209720308203774</v>
      </c>
      <c r="E323" s="1"/>
      <c r="F323" s="1"/>
      <c r="G323" s="1"/>
      <c r="H323" s="1"/>
      <c r="I323" s="1"/>
      <c r="J323" s="1"/>
      <c r="K323" s="1">
        <v>321</v>
      </c>
      <c r="L323" s="1">
        <v>0.90370488126514104</v>
      </c>
      <c r="M323" s="1">
        <v>1.8691379988801522</v>
      </c>
      <c r="N323" s="1">
        <v>-1.3114161787616315E-2</v>
      </c>
      <c r="O323" s="1"/>
      <c r="P323" s="1"/>
      <c r="Q323" s="1"/>
      <c r="R323" s="1"/>
      <c r="S323" s="1"/>
      <c r="T323" s="1"/>
      <c r="U323" s="1">
        <v>321</v>
      </c>
      <c r="V323" s="1">
        <v>0.98926980561733302</v>
      </c>
      <c r="W323" s="1">
        <v>0.86922125278073736</v>
      </c>
      <c r="X323" s="1">
        <v>0.1547769016766565</v>
      </c>
      <c r="Y323" s="1"/>
      <c r="Z323" s="1"/>
      <c r="AA323" s="1"/>
      <c r="AB323" s="1"/>
      <c r="AC323" s="1"/>
    </row>
    <row r="324" spans="1:29" ht="15" x14ac:dyDescent="0.25">
      <c r="A324" s="1">
        <v>322</v>
      </c>
      <c r="B324" s="1">
        <v>0.86205111306045601</v>
      </c>
      <c r="C324" s="1">
        <v>2.0790946578702876</v>
      </c>
      <c r="D324" s="1">
        <v>0.33152225486086057</v>
      </c>
      <c r="E324" s="1"/>
      <c r="F324" s="1"/>
      <c r="G324" s="1"/>
      <c r="H324" s="1"/>
      <c r="I324" s="1"/>
      <c r="J324" s="1"/>
      <c r="K324" s="1">
        <v>322</v>
      </c>
      <c r="L324" s="1">
        <v>0.90659851879574305</v>
      </c>
      <c r="M324" s="1">
        <v>1.8493917906431303</v>
      </c>
      <c r="N324" s="1">
        <v>-2.7486823277684314E-2</v>
      </c>
      <c r="O324" s="1"/>
      <c r="P324" s="1"/>
      <c r="Q324" s="1"/>
      <c r="R324" s="1"/>
      <c r="S324" s="1"/>
      <c r="T324" s="1"/>
      <c r="U324" s="1">
        <v>322</v>
      </c>
      <c r="V324" s="1">
        <v>0.98622833664854404</v>
      </c>
      <c r="W324" s="1">
        <v>0.84825153825707766</v>
      </c>
      <c r="X324" s="1">
        <v>0.16798445877027243</v>
      </c>
      <c r="Y324" s="1"/>
      <c r="Z324" s="1"/>
      <c r="AA324" s="1"/>
      <c r="AB324" s="1"/>
      <c r="AC324" s="1"/>
    </row>
    <row r="325" spans="1:29" ht="15" x14ac:dyDescent="0.25">
      <c r="A325" s="1">
        <v>323</v>
      </c>
      <c r="B325" s="1">
        <v>0.85852301804792797</v>
      </c>
      <c r="C325" s="1">
        <v>2.1057235131322529</v>
      </c>
      <c r="D325" s="1">
        <v>0.32733152821526712</v>
      </c>
      <c r="E325" s="1"/>
      <c r="F325" s="1"/>
      <c r="G325" s="1"/>
      <c r="H325" s="1"/>
      <c r="I325" s="1"/>
      <c r="J325" s="1"/>
      <c r="K325" s="1">
        <v>323</v>
      </c>
      <c r="L325" s="1">
        <v>0.90674216106772898</v>
      </c>
      <c r="M325" s="1">
        <v>1.84800142247175</v>
      </c>
      <c r="N325" s="1">
        <v>-3.6414750163498183E-2</v>
      </c>
      <c r="O325" s="1"/>
      <c r="P325" s="1"/>
      <c r="Q325" s="1"/>
      <c r="R325" s="1"/>
      <c r="S325" s="1"/>
      <c r="T325" s="1"/>
      <c r="U325" s="1">
        <v>323</v>
      </c>
      <c r="V325" s="1">
        <v>0.98413929173473103</v>
      </c>
      <c r="W325" s="1">
        <v>0.84508735890949715</v>
      </c>
      <c r="X325" s="1">
        <v>0.18529708010291082</v>
      </c>
      <c r="Y325" s="1"/>
      <c r="Z325" s="1"/>
      <c r="AA325" s="1"/>
      <c r="AB325" s="1"/>
      <c r="AC325" s="1"/>
    </row>
    <row r="326" spans="1:29" ht="15" x14ac:dyDescent="0.25">
      <c r="A326" s="1">
        <v>324</v>
      </c>
      <c r="B326" s="1">
        <v>0.85656130566569799</v>
      </c>
      <c r="C326" s="1">
        <v>2.1187521658112014</v>
      </c>
      <c r="D326" s="1">
        <v>0.32929890507916365</v>
      </c>
      <c r="E326" s="1"/>
      <c r="F326" s="1"/>
      <c r="G326" s="1"/>
      <c r="H326" s="1"/>
      <c r="I326" s="1"/>
      <c r="J326" s="1"/>
      <c r="K326" s="1">
        <v>324</v>
      </c>
      <c r="L326" s="1">
        <v>0.90643356419681398</v>
      </c>
      <c r="M326" s="1">
        <v>1.8498388211566352</v>
      </c>
      <c r="N326" s="1">
        <v>-4.0307569423101042E-2</v>
      </c>
      <c r="O326" s="1"/>
      <c r="P326" s="1"/>
      <c r="Q326" s="1"/>
      <c r="R326" s="1"/>
      <c r="S326" s="1"/>
      <c r="T326" s="1"/>
      <c r="U326" s="1">
        <v>324</v>
      </c>
      <c r="V326" s="1">
        <v>0.98323806660795499</v>
      </c>
      <c r="W326" s="1">
        <v>0.84237102151695198</v>
      </c>
      <c r="X326" s="1">
        <v>0.19102071200069495</v>
      </c>
      <c r="Y326" s="1"/>
      <c r="Z326" s="1"/>
      <c r="AA326" s="1"/>
      <c r="AB326" s="1"/>
      <c r="AC326" s="1"/>
    </row>
    <row r="327" spans="1:29" ht="15" x14ac:dyDescent="0.25">
      <c r="A327" s="1">
        <v>325</v>
      </c>
      <c r="B327" s="1">
        <v>0.85334184052790896</v>
      </c>
      <c r="C327" s="1">
        <v>2.1504709724645732</v>
      </c>
      <c r="D327" s="1">
        <v>0.30597394464210298</v>
      </c>
      <c r="E327" s="1"/>
      <c r="F327" s="1"/>
      <c r="G327" s="1"/>
      <c r="H327" s="1"/>
      <c r="I327" s="1"/>
      <c r="J327" s="1"/>
      <c r="K327" s="1">
        <v>325</v>
      </c>
      <c r="L327" s="1">
        <v>0.90822640117835196</v>
      </c>
      <c r="M327" s="1">
        <v>1.8368017589927796</v>
      </c>
      <c r="N327" s="1">
        <v>-5.4721887600949239E-2</v>
      </c>
      <c r="O327" s="1"/>
      <c r="P327" s="1"/>
      <c r="Q327" s="1"/>
      <c r="R327" s="1"/>
      <c r="S327" s="1"/>
      <c r="T327" s="1"/>
      <c r="U327" s="1">
        <v>325</v>
      </c>
      <c r="V327" s="1">
        <v>0.97968206234172095</v>
      </c>
      <c r="W327" s="1">
        <v>0.82700644998640316</v>
      </c>
      <c r="X327" s="1">
        <v>0.20709557149443097</v>
      </c>
      <c r="Y327" s="1"/>
      <c r="Z327" s="1"/>
      <c r="AA327" s="1"/>
      <c r="AB327" s="1"/>
      <c r="AC327" s="1"/>
    </row>
    <row r="328" spans="1:29" ht="15" x14ac:dyDescent="0.25">
      <c r="A328" s="1">
        <v>326</v>
      </c>
      <c r="B328" s="1">
        <v>0.85150320942008195</v>
      </c>
      <c r="C328" s="1">
        <v>2.1676841553265507</v>
      </c>
      <c r="D328" s="1">
        <v>0.2939265460705221</v>
      </c>
      <c r="E328" s="1"/>
      <c r="F328" s="1"/>
      <c r="G328" s="1"/>
      <c r="H328" s="1"/>
      <c r="I328" s="1"/>
      <c r="J328" s="1"/>
      <c r="K328" s="1">
        <v>326</v>
      </c>
      <c r="L328" s="1">
        <v>0.90897882461164203</v>
      </c>
      <c r="M328" s="1">
        <v>1.8308618594864179</v>
      </c>
      <c r="N328" s="1">
        <v>-6.4516959629515355E-2</v>
      </c>
      <c r="O328" s="1"/>
      <c r="P328" s="1"/>
      <c r="Q328" s="1"/>
      <c r="R328" s="1"/>
      <c r="S328" s="1"/>
      <c r="T328" s="1"/>
      <c r="U328" s="1">
        <v>326</v>
      </c>
      <c r="V328" s="1">
        <v>0.97765459559823098</v>
      </c>
      <c r="W328" s="1">
        <v>0.82257738083435339</v>
      </c>
      <c r="X328" s="1">
        <v>0.2190217148834073</v>
      </c>
      <c r="Y328" s="1"/>
      <c r="Z328" s="1"/>
      <c r="AA328" s="1"/>
      <c r="AB328" s="1"/>
      <c r="AC328" s="1"/>
    </row>
    <row r="329" spans="1:29" ht="15" x14ac:dyDescent="0.25">
      <c r="A329" s="1">
        <v>327</v>
      </c>
      <c r="B329" s="1">
        <v>0.84918015871284702</v>
      </c>
      <c r="C329" s="1">
        <v>2.1872633541440054</v>
      </c>
      <c r="D329" s="1">
        <v>0.28415981455934974</v>
      </c>
      <c r="E329" s="1"/>
      <c r="F329" s="1"/>
      <c r="G329" s="1"/>
      <c r="H329" s="1"/>
      <c r="I329" s="1"/>
      <c r="J329" s="1"/>
      <c r="K329" s="1">
        <v>327</v>
      </c>
      <c r="L329" s="1">
        <v>0.91096885856691101</v>
      </c>
      <c r="M329" s="1">
        <v>1.8169007867264926</v>
      </c>
      <c r="N329" s="1">
        <v>-7.0211974382112408E-2</v>
      </c>
      <c r="O329" s="1"/>
      <c r="P329" s="1"/>
      <c r="Q329" s="1"/>
      <c r="R329" s="1"/>
      <c r="S329" s="1"/>
      <c r="T329" s="1"/>
      <c r="U329" s="1">
        <v>327</v>
      </c>
      <c r="V329" s="1">
        <v>0.97421744063720905</v>
      </c>
      <c r="W329" s="1">
        <v>0.81236974150482721</v>
      </c>
      <c r="X329" s="1">
        <v>0.23493094809654122</v>
      </c>
      <c r="Y329" s="1"/>
      <c r="Z329" s="1"/>
      <c r="AA329" s="1"/>
      <c r="AB329" s="1"/>
      <c r="AC329" s="1"/>
    </row>
    <row r="330" spans="1:29" ht="15" x14ac:dyDescent="0.25">
      <c r="A330" s="1">
        <v>328</v>
      </c>
      <c r="B330" s="1">
        <v>0.84705637480178098</v>
      </c>
      <c r="C330" s="1">
        <v>2.2046810202705776</v>
      </c>
      <c r="D330" s="1">
        <v>0.27625489874626058</v>
      </c>
      <c r="E330" s="1"/>
      <c r="F330" s="1"/>
      <c r="G330" s="1"/>
      <c r="H330" s="1"/>
      <c r="I330" s="1"/>
      <c r="J330" s="1"/>
      <c r="K330" s="1">
        <v>328</v>
      </c>
      <c r="L330" s="1">
        <v>0.91205514985119795</v>
      </c>
      <c r="M330" s="1">
        <v>1.8090956044537105</v>
      </c>
      <c r="N330" s="1">
        <v>-7.4579203391034812E-2</v>
      </c>
      <c r="O330" s="1"/>
      <c r="P330" s="1"/>
      <c r="Q330" s="1"/>
      <c r="R330" s="1"/>
      <c r="S330" s="1"/>
      <c r="T330" s="1"/>
      <c r="U330" s="1">
        <v>328</v>
      </c>
      <c r="V330" s="1">
        <v>0.97093346566818695</v>
      </c>
      <c r="W330" s="1">
        <v>0.80251094826414071</v>
      </c>
      <c r="X330" s="1">
        <v>0.24829749240372737</v>
      </c>
      <c r="Y330" s="1"/>
      <c r="Z330" s="1"/>
      <c r="AA330" s="1"/>
      <c r="AB330" s="1"/>
      <c r="AC330" s="1"/>
    </row>
    <row r="331" spans="1:29" ht="15" x14ac:dyDescent="0.25">
      <c r="A331" s="1">
        <v>329</v>
      </c>
      <c r="B331" s="1">
        <v>0.84513109575795498</v>
      </c>
      <c r="C331" s="1">
        <v>2.2198082082710151</v>
      </c>
      <c r="D331" s="1">
        <v>0.2709207772228886</v>
      </c>
      <c r="E331" s="1"/>
      <c r="F331" s="1"/>
      <c r="G331" s="1"/>
      <c r="H331" s="1"/>
      <c r="I331" s="1"/>
      <c r="J331" s="1"/>
      <c r="K331" s="1">
        <v>329</v>
      </c>
      <c r="L331" s="1">
        <v>0.91270952746508804</v>
      </c>
      <c r="M331" s="1">
        <v>1.8042524788210805</v>
      </c>
      <c r="N331" s="1">
        <v>-7.8179274372988883E-2</v>
      </c>
      <c r="O331" s="1"/>
      <c r="P331" s="1"/>
      <c r="Q331" s="1"/>
      <c r="R331" s="1"/>
      <c r="S331" s="1"/>
      <c r="T331" s="1"/>
      <c r="U331" s="1">
        <v>329</v>
      </c>
      <c r="V331" s="1">
        <v>0.96874145864138805</v>
      </c>
      <c r="W331" s="1">
        <v>0.79731750119444289</v>
      </c>
      <c r="X331" s="1">
        <v>0.25776273650422288</v>
      </c>
      <c r="Y331" s="1"/>
      <c r="Z331" s="1"/>
      <c r="AA331" s="1"/>
      <c r="AB331" s="1"/>
      <c r="AC331" s="1"/>
    </row>
    <row r="332" spans="1:29" ht="15" x14ac:dyDescent="0.25">
      <c r="A332" s="1">
        <v>330</v>
      </c>
      <c r="B332" s="1">
        <v>0.84177375474798699</v>
      </c>
      <c r="C332" s="1">
        <v>2.2482150056842229</v>
      </c>
      <c r="D332" s="1">
        <v>0.25419763127530581</v>
      </c>
      <c r="E332" s="1"/>
      <c r="F332" s="1"/>
      <c r="G332" s="1"/>
      <c r="H332" s="1"/>
      <c r="I332" s="1"/>
      <c r="J332" s="1"/>
      <c r="K332" s="1">
        <v>330</v>
      </c>
      <c r="L332" s="1">
        <v>0.91324829647049499</v>
      </c>
      <c r="M332" s="1">
        <v>1.7994344341083515</v>
      </c>
      <c r="N332" s="1">
        <v>-8.7193993228859804E-2</v>
      </c>
      <c r="O332" s="1"/>
      <c r="P332" s="1"/>
      <c r="Q332" s="1"/>
      <c r="R332" s="1"/>
      <c r="S332" s="1"/>
      <c r="T332" s="1"/>
      <c r="U332" s="1">
        <v>330</v>
      </c>
      <c r="V332" s="1">
        <v>0.964274350425813</v>
      </c>
      <c r="W332" s="1">
        <v>0.78649279746797196</v>
      </c>
      <c r="X332" s="1">
        <v>0.27515924982555479</v>
      </c>
      <c r="Y332" s="1"/>
      <c r="Z332" s="1"/>
      <c r="AA332" s="1"/>
      <c r="AB332" s="1"/>
      <c r="AC332" s="1"/>
    </row>
    <row r="333" spans="1:29" ht="15" x14ac:dyDescent="0.25">
      <c r="A333" s="1">
        <v>331</v>
      </c>
      <c r="B333" s="1">
        <v>0.84047806263180402</v>
      </c>
      <c r="C333" s="1">
        <v>2.2648243285159078</v>
      </c>
      <c r="D333" s="1">
        <v>0.22572708037673556</v>
      </c>
      <c r="E333" s="1"/>
      <c r="F333" s="1"/>
      <c r="G333" s="1"/>
      <c r="H333" s="1"/>
      <c r="I333" s="1"/>
      <c r="J333" s="1"/>
      <c r="K333" s="1">
        <v>331</v>
      </c>
      <c r="L333" s="1">
        <v>0.91656687661811898</v>
      </c>
      <c r="M333" s="1">
        <v>1.7757515541908389</v>
      </c>
      <c r="N333" s="1">
        <v>-9.5447294084467241E-2</v>
      </c>
      <c r="O333" s="1"/>
      <c r="P333" s="1"/>
      <c r="Q333" s="1"/>
      <c r="R333" s="1"/>
      <c r="S333" s="1"/>
      <c r="T333" s="1"/>
      <c r="U333" s="1">
        <v>331</v>
      </c>
      <c r="V333" s="1">
        <v>0.960266876034224</v>
      </c>
      <c r="W333" s="1">
        <v>0.77556791759672716</v>
      </c>
      <c r="X333" s="1">
        <v>0.28791885431302155</v>
      </c>
      <c r="Y333" s="1"/>
      <c r="Z333" s="1"/>
      <c r="AA333" s="1"/>
      <c r="AB333" s="1"/>
      <c r="AC333" s="1"/>
    </row>
    <row r="334" spans="1:29" ht="15" x14ac:dyDescent="0.25">
      <c r="A334" s="1">
        <v>332</v>
      </c>
      <c r="B334" s="1">
        <v>0.83930650757778102</v>
      </c>
      <c r="C334" s="1">
        <v>2.275195731498898</v>
      </c>
      <c r="D334" s="1">
        <v>0.2165468735541588</v>
      </c>
      <c r="E334" s="1"/>
      <c r="F334" s="1"/>
      <c r="G334" s="1"/>
      <c r="H334" s="1"/>
      <c r="I334" s="1"/>
      <c r="J334" s="1"/>
      <c r="K334" s="1">
        <v>332</v>
      </c>
      <c r="L334" s="1">
        <v>0.91854699021846697</v>
      </c>
      <c r="M334" s="1">
        <v>1.7615557535276167</v>
      </c>
      <c r="N334" s="1">
        <v>-0.10000023716222795</v>
      </c>
      <c r="O334" s="1"/>
      <c r="P334" s="1"/>
      <c r="Q334" s="1"/>
      <c r="R334" s="1"/>
      <c r="S334" s="1"/>
      <c r="T334" s="1"/>
      <c r="U334" s="1">
        <v>332</v>
      </c>
      <c r="V334" s="1">
        <v>0.95571389232236004</v>
      </c>
      <c r="W334" s="1">
        <v>0.76705434687160023</v>
      </c>
      <c r="X334" s="1">
        <v>0.30474208419611798</v>
      </c>
      <c r="Y334" s="1"/>
      <c r="Z334" s="1"/>
      <c r="AA334" s="1"/>
      <c r="AB334" s="1"/>
      <c r="AC334" s="1"/>
    </row>
    <row r="335" spans="1:29" ht="15" x14ac:dyDescent="0.25">
      <c r="A335" s="1">
        <v>333</v>
      </c>
      <c r="B335" s="1">
        <v>0.838310571251767</v>
      </c>
      <c r="C335" s="1">
        <v>2.2860646219048371</v>
      </c>
      <c r="D335" s="1">
        <v>0.19906960335912013</v>
      </c>
      <c r="E335" s="1"/>
      <c r="F335" s="1"/>
      <c r="G335" s="1"/>
      <c r="H335" s="1"/>
      <c r="I335" s="1"/>
      <c r="J335" s="1"/>
      <c r="K335" s="1">
        <v>333</v>
      </c>
      <c r="L335" s="1">
        <v>0.92027362637669397</v>
      </c>
      <c r="M335" s="1">
        <v>1.7489375427260843</v>
      </c>
      <c r="N335" s="1">
        <v>-0.10489714845874498</v>
      </c>
      <c r="O335" s="1"/>
      <c r="P335" s="1"/>
      <c r="Q335" s="1"/>
      <c r="R335" s="1"/>
      <c r="S335" s="1"/>
      <c r="T335" s="1"/>
      <c r="U335" s="1">
        <v>333</v>
      </c>
      <c r="V335" s="1">
        <v>0.95171823236419995</v>
      </c>
      <c r="W335" s="1">
        <v>0.76067752298710667</v>
      </c>
      <c r="X335" s="1">
        <v>0.31945217281025379</v>
      </c>
      <c r="Y335" s="1"/>
      <c r="Z335" s="1"/>
      <c r="AA335" s="1"/>
      <c r="AB335" s="1"/>
      <c r="AC335" s="1"/>
    </row>
    <row r="336" spans="1:29" ht="15" x14ac:dyDescent="0.25">
      <c r="A336" s="1">
        <v>334</v>
      </c>
      <c r="B336" s="1">
        <v>0.83759154639837097</v>
      </c>
      <c r="C336" s="1">
        <v>2.2924142256145008</v>
      </c>
      <c r="D336" s="1">
        <v>0.19263999889171843</v>
      </c>
      <c r="E336" s="1"/>
      <c r="F336" s="1"/>
      <c r="G336" s="1"/>
      <c r="H336" s="1"/>
      <c r="I336" s="1"/>
      <c r="J336" s="1"/>
      <c r="K336" s="1">
        <v>334</v>
      </c>
      <c r="L336" s="1">
        <v>0.92048731633546599</v>
      </c>
      <c r="M336" s="1">
        <v>1.7478388508996567</v>
      </c>
      <c r="N336" s="1">
        <v>-0.10282725333475901</v>
      </c>
      <c r="O336" s="1"/>
      <c r="P336" s="1"/>
      <c r="Q336" s="1"/>
      <c r="R336" s="1"/>
      <c r="S336" s="1"/>
      <c r="T336" s="1"/>
      <c r="U336" s="1">
        <v>334</v>
      </c>
      <c r="V336" s="1">
        <v>0.95010381450201598</v>
      </c>
      <c r="W336" s="1">
        <v>0.75782685513827175</v>
      </c>
      <c r="X336" s="1">
        <v>0.32484571398356299</v>
      </c>
      <c r="Y336" s="1"/>
      <c r="Z336" s="1"/>
      <c r="AA336" s="1"/>
      <c r="AB336" s="1"/>
      <c r="AC336" s="1"/>
    </row>
    <row r="337" spans="1:29" ht="15" x14ac:dyDescent="0.25">
      <c r="A337" s="1">
        <v>335</v>
      </c>
      <c r="B337" s="1">
        <v>0.83698649611934395</v>
      </c>
      <c r="C337" s="1">
        <v>2.3008251858702709</v>
      </c>
      <c r="D337" s="1">
        <v>0.17106017254964734</v>
      </c>
      <c r="E337" s="1"/>
      <c r="F337" s="1"/>
      <c r="G337" s="1"/>
      <c r="H337" s="1"/>
      <c r="I337" s="1"/>
      <c r="J337" s="1"/>
      <c r="K337" s="1">
        <v>335</v>
      </c>
      <c r="L337" s="1">
        <v>0.92434917359219804</v>
      </c>
      <c r="M337" s="1">
        <v>1.7211695710962049</v>
      </c>
      <c r="N337" s="1">
        <v>-0.10391710229273847</v>
      </c>
      <c r="O337" s="1"/>
      <c r="P337" s="1"/>
      <c r="Q337" s="1"/>
      <c r="R337" s="1"/>
      <c r="S337" s="1"/>
      <c r="T337" s="1"/>
      <c r="U337" s="1">
        <v>335</v>
      </c>
      <c r="V337" s="1">
        <v>0.94306529785880699</v>
      </c>
      <c r="W337" s="1">
        <v>0.74537550622148419</v>
      </c>
      <c r="X337" s="1">
        <v>0.3467134360907469</v>
      </c>
      <c r="Y337" s="1"/>
      <c r="Z337" s="1"/>
      <c r="AA337" s="1"/>
      <c r="AB337" s="1"/>
      <c r="AC337" s="1"/>
    </row>
    <row r="338" spans="1:29" ht="15" x14ac:dyDescent="0.25">
      <c r="A338" s="1">
        <v>336</v>
      </c>
      <c r="B338" s="1">
        <v>0.83281953956613397</v>
      </c>
      <c r="C338" s="1">
        <v>2.3322552668751513</v>
      </c>
      <c r="D338" s="1">
        <v>0.15636813850946871</v>
      </c>
      <c r="E338" s="1"/>
      <c r="F338" s="1"/>
      <c r="G338" s="1"/>
      <c r="H338" s="1"/>
      <c r="I338" s="1"/>
      <c r="J338" s="1"/>
      <c r="K338" s="1">
        <v>336</v>
      </c>
      <c r="L338" s="1">
        <v>0.92487311209418299</v>
      </c>
      <c r="M338" s="1">
        <v>1.7174584801599904</v>
      </c>
      <c r="N338" s="1">
        <v>-0.1044957523101593</v>
      </c>
      <c r="O338" s="1"/>
      <c r="P338" s="1"/>
      <c r="Q338" s="1"/>
      <c r="R338" s="1"/>
      <c r="S338" s="1"/>
      <c r="T338" s="1"/>
      <c r="U338" s="1">
        <v>336</v>
      </c>
      <c r="V338" s="1">
        <v>0.93831340492048798</v>
      </c>
      <c r="W338" s="1">
        <v>0.73815825021811454</v>
      </c>
      <c r="X338" s="1">
        <v>0.36138724958029245</v>
      </c>
      <c r="Y338" s="1"/>
      <c r="Z338" s="1"/>
      <c r="AA338" s="1"/>
      <c r="AB338" s="1"/>
      <c r="AC338" s="1"/>
    </row>
    <row r="339" spans="1:29" ht="15" x14ac:dyDescent="0.25">
      <c r="A339" s="1">
        <v>337</v>
      </c>
      <c r="B339" s="1">
        <v>0.83318090918297105</v>
      </c>
      <c r="C339" s="1">
        <v>2.3333833181313461</v>
      </c>
      <c r="D339" s="1">
        <v>0.132350594287971</v>
      </c>
      <c r="E339" s="1"/>
      <c r="F339" s="1"/>
      <c r="G339" s="1"/>
      <c r="H339" s="1"/>
      <c r="I339" s="1"/>
      <c r="J339" s="1"/>
      <c r="K339" s="1">
        <v>337</v>
      </c>
      <c r="L339" s="1">
        <v>0.92765505589792596</v>
      </c>
      <c r="M339" s="1">
        <v>1.6958952330436452</v>
      </c>
      <c r="N339" s="1">
        <v>-0.11642959517270776</v>
      </c>
      <c r="O339" s="1"/>
      <c r="P339" s="1"/>
      <c r="Q339" s="1"/>
      <c r="R339" s="1"/>
      <c r="S339" s="1"/>
      <c r="T339" s="1"/>
      <c r="U339" s="1">
        <v>337</v>
      </c>
      <c r="V339" s="1">
        <v>0.93148198917519098</v>
      </c>
      <c r="W339" s="1">
        <v>0.72557699688972932</v>
      </c>
      <c r="X339" s="1">
        <v>0.37858066277599711</v>
      </c>
      <c r="Y339" s="1"/>
      <c r="Z339" s="1"/>
      <c r="AA339" s="1"/>
      <c r="AB339" s="1"/>
      <c r="AC339" s="1"/>
    </row>
    <row r="340" spans="1:29" ht="15" x14ac:dyDescent="0.25">
      <c r="A340" s="1">
        <v>338</v>
      </c>
      <c r="B340" s="1">
        <v>0.83215608762651105</v>
      </c>
      <c r="C340" s="1">
        <v>2.3410421458597725</v>
      </c>
      <c r="D340" s="1">
        <v>0.12822107615204642</v>
      </c>
      <c r="E340" s="1"/>
      <c r="F340" s="1"/>
      <c r="G340" s="1"/>
      <c r="H340" s="1"/>
      <c r="I340" s="1"/>
      <c r="J340" s="1"/>
      <c r="K340" s="1">
        <v>338</v>
      </c>
      <c r="L340" s="1">
        <v>0.92811838315626705</v>
      </c>
      <c r="M340" s="1">
        <v>1.6945896973954557</v>
      </c>
      <c r="N340" s="1">
        <v>-0.10688225716417309</v>
      </c>
      <c r="O340" s="1"/>
      <c r="P340" s="1"/>
      <c r="Q340" s="1"/>
      <c r="R340" s="1"/>
      <c r="S340" s="1"/>
      <c r="T340" s="1"/>
      <c r="U340" s="1">
        <v>338</v>
      </c>
      <c r="V340" s="1">
        <v>0.92936840927229503</v>
      </c>
      <c r="W340" s="1">
        <v>0.722017866821141</v>
      </c>
      <c r="X340" s="1">
        <v>0.38389999393336721</v>
      </c>
      <c r="Y340" s="1"/>
      <c r="Z340" s="1"/>
      <c r="AA340" s="1"/>
      <c r="AB340" s="1"/>
      <c r="AC340" s="1"/>
    </row>
    <row r="341" spans="1:29" ht="15" x14ac:dyDescent="0.25">
      <c r="A341" s="1">
        <v>339</v>
      </c>
      <c r="B341" s="1">
        <v>0.83220167955683</v>
      </c>
      <c r="C341" s="1">
        <v>2.3435216160940899</v>
      </c>
      <c r="D341" s="1">
        <v>0.10519230109296157</v>
      </c>
      <c r="E341" s="1"/>
      <c r="F341" s="1"/>
      <c r="G341" s="1"/>
      <c r="H341" s="1"/>
      <c r="I341" s="1"/>
      <c r="J341" s="1"/>
      <c r="K341" s="1">
        <v>339</v>
      </c>
      <c r="L341" s="1">
        <v>0.93122910277721604</v>
      </c>
      <c r="M341" s="1">
        <v>1.6719774776880132</v>
      </c>
      <c r="N341" s="1">
        <v>-0.11170572378164563</v>
      </c>
      <c r="O341" s="1"/>
      <c r="P341" s="1"/>
      <c r="Q341" s="1"/>
      <c r="R341" s="1"/>
      <c r="S341" s="1"/>
      <c r="T341" s="1"/>
      <c r="U341" s="1">
        <v>339</v>
      </c>
      <c r="V341" s="1">
        <v>0.92284851342360696</v>
      </c>
      <c r="W341" s="1">
        <v>0.71383846246997351</v>
      </c>
      <c r="X341" s="1">
        <v>0.40241557732854727</v>
      </c>
      <c r="Y341" s="1"/>
      <c r="Z341" s="1"/>
      <c r="AA341" s="1"/>
      <c r="AB341" s="1"/>
      <c r="AC341" s="1"/>
    </row>
    <row r="342" spans="1:29" ht="15" x14ac:dyDescent="0.25">
      <c r="A342" s="1">
        <v>340</v>
      </c>
      <c r="B342" s="1">
        <v>0.83175039159660002</v>
      </c>
      <c r="C342" s="1">
        <v>2.3487020063319579</v>
      </c>
      <c r="D342" s="1">
        <v>8.4196297708040616E-2</v>
      </c>
      <c r="E342" s="1"/>
      <c r="F342" s="1"/>
      <c r="G342" s="1"/>
      <c r="H342" s="1"/>
      <c r="I342" s="1"/>
      <c r="J342" s="1"/>
      <c r="K342" s="1">
        <v>340</v>
      </c>
      <c r="L342" s="1">
        <v>0.93456866929247295</v>
      </c>
      <c r="M342" s="1">
        <v>1.6488080189543293</v>
      </c>
      <c r="N342" s="1">
        <v>-0.11041836257945638</v>
      </c>
      <c r="O342" s="1"/>
      <c r="P342" s="1"/>
      <c r="Q342" s="1"/>
      <c r="R342" s="1"/>
      <c r="S342" s="1"/>
      <c r="T342" s="1"/>
      <c r="U342" s="1">
        <v>340</v>
      </c>
      <c r="V342" s="1">
        <v>0.91720705269520697</v>
      </c>
      <c r="W342" s="1">
        <v>0.70663308301985261</v>
      </c>
      <c r="X342" s="1">
        <v>0.4173238236517452</v>
      </c>
      <c r="Y342" s="1"/>
      <c r="Z342" s="1"/>
      <c r="AA342" s="1"/>
      <c r="AB342" s="1"/>
      <c r="AC342" s="1"/>
    </row>
    <row r="343" spans="1:29" ht="15" x14ac:dyDescent="0.25">
      <c r="A343" s="1">
        <v>341</v>
      </c>
      <c r="B343" s="1">
        <v>0.82966528567129705</v>
      </c>
      <c r="C343" s="1">
        <v>2.364612751777027</v>
      </c>
      <c r="D343" s="1">
        <v>6.4734402906211755E-2</v>
      </c>
      <c r="E343" s="1"/>
      <c r="F343" s="1"/>
      <c r="G343" s="1"/>
      <c r="H343" s="1"/>
      <c r="I343" s="1"/>
      <c r="J343" s="1"/>
      <c r="K343" s="1">
        <v>341</v>
      </c>
      <c r="L343" s="1">
        <v>0.93510793718659801</v>
      </c>
      <c r="M343" s="1">
        <v>1.6442897650018129</v>
      </c>
      <c r="N343" s="1">
        <v>-0.11376562342137733</v>
      </c>
      <c r="O343" s="1"/>
      <c r="P343" s="1"/>
      <c r="Q343" s="1"/>
      <c r="R343" s="1"/>
      <c r="S343" s="1"/>
      <c r="T343" s="1"/>
      <c r="U343" s="1">
        <v>341</v>
      </c>
      <c r="V343" s="1">
        <v>0.91165246681739798</v>
      </c>
      <c r="W343" s="1">
        <v>0.70003193243707751</v>
      </c>
      <c r="X343" s="1">
        <v>0.43175368831155908</v>
      </c>
      <c r="Y343" s="1"/>
      <c r="Z343" s="1"/>
      <c r="AA343" s="1"/>
      <c r="AB343" s="1"/>
      <c r="AC343" s="1"/>
    </row>
    <row r="344" spans="1:29" ht="15" x14ac:dyDescent="0.25">
      <c r="A344" s="1">
        <v>342</v>
      </c>
      <c r="B344" s="1">
        <v>0.83132140371468799</v>
      </c>
      <c r="C344" s="1">
        <v>2.3539265094818855</v>
      </c>
      <c r="D344" s="1">
        <v>5.2032673563506646E-2</v>
      </c>
      <c r="E344" s="1"/>
      <c r="F344" s="1"/>
      <c r="G344" s="1"/>
      <c r="H344" s="1"/>
      <c r="I344" s="1"/>
      <c r="J344" s="1"/>
      <c r="K344" s="1">
        <v>342</v>
      </c>
      <c r="L344" s="1">
        <v>0.937698386978292</v>
      </c>
      <c r="M344" s="1">
        <v>1.6271642178246628</v>
      </c>
      <c r="N344" s="1">
        <v>-0.10804189931432898</v>
      </c>
      <c r="O344" s="1"/>
      <c r="P344" s="1"/>
      <c r="Q344" s="1"/>
      <c r="R344" s="1"/>
      <c r="S344" s="1"/>
      <c r="T344" s="1"/>
      <c r="U344" s="1">
        <v>342</v>
      </c>
      <c r="V344" s="1">
        <v>0.90620052540116003</v>
      </c>
      <c r="W344" s="1">
        <v>0.6937681939943654</v>
      </c>
      <c r="X344" s="1">
        <v>0.44547232447369106</v>
      </c>
      <c r="Y344" s="1"/>
      <c r="Z344" s="1"/>
      <c r="AA344" s="1"/>
      <c r="AB344" s="1"/>
      <c r="AC344" s="1"/>
    </row>
    <row r="345" spans="1:29" ht="15" x14ac:dyDescent="0.25">
      <c r="A345" s="1">
        <v>343</v>
      </c>
      <c r="B345" s="1">
        <v>0.83089013892358798</v>
      </c>
      <c r="C345" s="1">
        <v>2.3578922455224949</v>
      </c>
      <c r="D345" s="1">
        <v>2.8039502555804688E-2</v>
      </c>
      <c r="E345" s="1"/>
      <c r="F345" s="1"/>
      <c r="G345" s="1"/>
      <c r="H345" s="1"/>
      <c r="I345" s="1"/>
      <c r="J345" s="1"/>
      <c r="K345" s="1">
        <v>343</v>
      </c>
      <c r="L345" s="1">
        <v>0.93983492817510295</v>
      </c>
      <c r="M345" s="1">
        <v>1.6123682455017234</v>
      </c>
      <c r="N345" s="1">
        <v>-0.10600411145618516</v>
      </c>
      <c r="O345" s="1"/>
      <c r="P345" s="1"/>
      <c r="Q345" s="1"/>
      <c r="R345" s="1"/>
      <c r="S345" s="1"/>
      <c r="T345" s="1"/>
      <c r="U345" s="1">
        <v>343</v>
      </c>
      <c r="V345" s="1">
        <v>0.89947745298940696</v>
      </c>
      <c r="W345" s="1">
        <v>0.68623167263415519</v>
      </c>
      <c r="X345" s="1">
        <v>0.46175884111278465</v>
      </c>
      <c r="Y345" s="1"/>
      <c r="Z345" s="1"/>
      <c r="AA345" s="1"/>
      <c r="AB345" s="1"/>
      <c r="AC345" s="1"/>
    </row>
    <row r="346" spans="1:29" ht="15" x14ac:dyDescent="0.25">
      <c r="A346" s="1">
        <v>344</v>
      </c>
      <c r="B346" s="1">
        <v>0.83055347372885202</v>
      </c>
      <c r="C346" s="1">
        <v>2.3605584948426541</v>
      </c>
      <c r="D346" s="1">
        <v>1.094570648621211E-2</v>
      </c>
      <c r="E346" s="1"/>
      <c r="F346" s="1"/>
      <c r="G346" s="1"/>
      <c r="H346" s="1"/>
      <c r="I346" s="1"/>
      <c r="J346" s="1"/>
      <c r="K346" s="1">
        <v>344</v>
      </c>
      <c r="L346" s="1">
        <v>0.94198509706486999</v>
      </c>
      <c r="M346" s="1">
        <v>1.5975902724271815</v>
      </c>
      <c r="N346" s="1">
        <v>-0.10295830114123496</v>
      </c>
      <c r="O346" s="1"/>
      <c r="P346" s="1"/>
      <c r="Q346" s="1"/>
      <c r="R346" s="1"/>
      <c r="S346" s="1"/>
      <c r="T346" s="1"/>
      <c r="U346" s="1">
        <v>344</v>
      </c>
      <c r="V346" s="1">
        <v>0.89327422658369005</v>
      </c>
      <c r="W346" s="1">
        <v>0.67996845056332367</v>
      </c>
      <c r="X346" s="1">
        <v>0.47682196211636213</v>
      </c>
      <c r="Y346" s="1"/>
      <c r="Z346" s="1"/>
      <c r="AA346" s="1"/>
      <c r="AB346" s="1"/>
      <c r="AC346" s="1"/>
    </row>
    <row r="347" spans="1:29" ht="15" x14ac:dyDescent="0.25">
      <c r="A347" s="1">
        <v>345</v>
      </c>
      <c r="B347" s="1">
        <v>0.830216883426939</v>
      </c>
      <c r="C347" s="1">
        <v>2.3629106425247763</v>
      </c>
      <c r="D347" s="1">
        <v>-8.1160583154919509E-3</v>
      </c>
      <c r="E347" s="1"/>
      <c r="F347" s="1"/>
      <c r="G347" s="1"/>
      <c r="H347" s="1"/>
      <c r="I347" s="1"/>
      <c r="J347" s="1"/>
      <c r="K347" s="1">
        <v>345</v>
      </c>
      <c r="L347" s="1">
        <v>0.94385725645521301</v>
      </c>
      <c r="M347" s="1">
        <v>1.5843057943652552</v>
      </c>
      <c r="N347" s="1">
        <v>-0.10188395256059077</v>
      </c>
      <c r="O347" s="1"/>
      <c r="P347" s="1"/>
      <c r="Q347" s="1"/>
      <c r="R347" s="1"/>
      <c r="S347" s="1"/>
      <c r="T347" s="1"/>
      <c r="U347" s="1">
        <v>345</v>
      </c>
      <c r="V347" s="1">
        <v>0.88743695346890505</v>
      </c>
      <c r="W347" s="1">
        <v>0.67375258717065512</v>
      </c>
      <c r="X347" s="1">
        <v>0.49004547141270971</v>
      </c>
      <c r="Y347" s="1"/>
      <c r="Z347" s="1"/>
      <c r="AA347" s="1"/>
      <c r="AB347" s="1"/>
      <c r="AC347" s="1"/>
    </row>
    <row r="348" spans="1:29" ht="15" x14ac:dyDescent="0.25">
      <c r="A348" s="1">
        <v>346</v>
      </c>
      <c r="B348" s="1">
        <v>0.83053728581728903</v>
      </c>
      <c r="C348" s="1">
        <v>2.360548610009519</v>
      </c>
      <c r="D348" s="1">
        <v>-1.888594305800561E-2</v>
      </c>
      <c r="E348" s="1"/>
      <c r="F348" s="1"/>
      <c r="G348" s="1"/>
      <c r="H348" s="1"/>
      <c r="I348" s="1"/>
      <c r="J348" s="1"/>
      <c r="K348" s="1">
        <v>346</v>
      </c>
      <c r="L348" s="1">
        <v>0.94638118403343896</v>
      </c>
      <c r="M348" s="1">
        <v>1.5669580597447572</v>
      </c>
      <c r="N348" s="1">
        <v>-9.7082394864324642E-2</v>
      </c>
      <c r="O348" s="1"/>
      <c r="P348" s="1"/>
      <c r="Q348" s="1"/>
      <c r="R348" s="1"/>
      <c r="S348" s="1"/>
      <c r="T348" s="1"/>
      <c r="U348" s="1">
        <v>346</v>
      </c>
      <c r="V348" s="1">
        <v>0.88057095274668595</v>
      </c>
      <c r="W348" s="1">
        <v>0.66560180457513651</v>
      </c>
      <c r="X348" s="1">
        <v>0.50395376358972688</v>
      </c>
      <c r="Y348" s="1"/>
      <c r="Z348" s="1"/>
      <c r="AA348" s="1"/>
      <c r="AB348" s="1"/>
      <c r="AC348" s="1"/>
    </row>
    <row r="349" spans="1:29" ht="15" x14ac:dyDescent="0.25">
      <c r="A349" s="1">
        <v>347</v>
      </c>
      <c r="B349" s="1">
        <v>0.83136244300389195</v>
      </c>
      <c r="C349" s="1">
        <v>2.3541463363680664</v>
      </c>
      <c r="D349" s="1">
        <v>-4.159882646670849E-2</v>
      </c>
      <c r="E349" s="1"/>
      <c r="F349" s="1"/>
      <c r="G349" s="1"/>
      <c r="H349" s="1"/>
      <c r="I349" s="1"/>
      <c r="J349" s="1"/>
      <c r="K349" s="1">
        <v>347</v>
      </c>
      <c r="L349" s="1">
        <v>0.94891847124064999</v>
      </c>
      <c r="M349" s="1">
        <v>1.5492118335675007</v>
      </c>
      <c r="N349" s="1">
        <v>-9.2850911723896062E-2</v>
      </c>
      <c r="O349" s="1"/>
      <c r="P349" s="1"/>
      <c r="Q349" s="1"/>
      <c r="R349" s="1"/>
      <c r="S349" s="1"/>
      <c r="T349" s="1"/>
      <c r="U349" s="1">
        <v>347</v>
      </c>
      <c r="V349" s="1">
        <v>0.87335435930240601</v>
      </c>
      <c r="W349" s="1">
        <v>0.65912937812537831</v>
      </c>
      <c r="X349" s="1">
        <v>0.52028295467635732</v>
      </c>
      <c r="Y349" s="1"/>
      <c r="Z349" s="1"/>
      <c r="AA349" s="1"/>
      <c r="AB349" s="1"/>
      <c r="AC349" s="1"/>
    </row>
    <row r="350" spans="1:29" ht="15" x14ac:dyDescent="0.25">
      <c r="A350" s="1">
        <v>348</v>
      </c>
      <c r="B350" s="1">
        <v>0.83102961028250799</v>
      </c>
      <c r="C350" s="1">
        <v>2.355692353777648</v>
      </c>
      <c r="D350" s="1">
        <v>-5.6494845841453714E-2</v>
      </c>
      <c r="E350" s="1"/>
      <c r="F350" s="1"/>
      <c r="G350" s="1"/>
      <c r="H350" s="1"/>
      <c r="I350" s="1"/>
      <c r="J350" s="1"/>
      <c r="K350" s="1">
        <v>348</v>
      </c>
      <c r="L350" s="1">
        <v>0.95071931927099396</v>
      </c>
      <c r="M350" s="1">
        <v>1.5366235723350254</v>
      </c>
      <c r="N350" s="1">
        <v>-8.9202126587592703E-2</v>
      </c>
      <c r="O350" s="1"/>
      <c r="P350" s="1"/>
      <c r="Q350" s="1"/>
      <c r="R350" s="1"/>
      <c r="S350" s="1"/>
      <c r="T350" s="1"/>
      <c r="U350" s="1">
        <v>348</v>
      </c>
      <c r="V350" s="1">
        <v>0.86711435712153995</v>
      </c>
      <c r="W350" s="1">
        <v>0.6538152475705149</v>
      </c>
      <c r="X350" s="1">
        <v>0.53421326642570222</v>
      </c>
      <c r="Y350" s="1"/>
      <c r="Z350" s="1"/>
      <c r="AA350" s="1"/>
      <c r="AB350" s="1"/>
      <c r="AC350" s="1"/>
    </row>
    <row r="351" spans="1:29" ht="15" x14ac:dyDescent="0.25">
      <c r="A351" s="1">
        <v>349</v>
      </c>
      <c r="B351" s="1">
        <v>0.83009777272879004</v>
      </c>
      <c r="C351" s="1">
        <v>2.3610663097032125</v>
      </c>
      <c r="D351" s="1">
        <v>-7.2598391637324872E-2</v>
      </c>
      <c r="E351" s="1"/>
      <c r="F351" s="1"/>
      <c r="G351" s="1"/>
      <c r="H351" s="1"/>
      <c r="I351" s="1"/>
      <c r="J351" s="1"/>
      <c r="K351" s="1">
        <v>349</v>
      </c>
      <c r="L351" s="1">
        <v>0.95156974621819501</v>
      </c>
      <c r="M351" s="1">
        <v>1.5306197902503336</v>
      </c>
      <c r="N351" s="1">
        <v>-8.7582885801201368E-2</v>
      </c>
      <c r="O351" s="1"/>
      <c r="P351" s="1"/>
      <c r="Q351" s="1"/>
      <c r="R351" s="1"/>
      <c r="S351" s="1"/>
      <c r="T351" s="1"/>
      <c r="U351" s="1">
        <v>349</v>
      </c>
      <c r="V351" s="1">
        <v>0.86219282121561802</v>
      </c>
      <c r="W351" s="1">
        <v>0.65049158307933763</v>
      </c>
      <c r="X351" s="1">
        <v>0.54591823667323913</v>
      </c>
      <c r="Y351" s="1"/>
      <c r="Z351" s="1"/>
      <c r="AA351" s="1"/>
      <c r="AB351" s="1"/>
      <c r="AC351" s="1"/>
    </row>
    <row r="352" spans="1:29" ht="15" x14ac:dyDescent="0.25">
      <c r="A352" s="1">
        <v>350</v>
      </c>
      <c r="B352" s="1">
        <v>0.83295273736289599</v>
      </c>
      <c r="C352" s="1">
        <v>2.3400210573502078</v>
      </c>
      <c r="D352" s="1">
        <v>-8.8406166996908633E-2</v>
      </c>
      <c r="E352" s="1"/>
      <c r="F352" s="1"/>
      <c r="G352" s="1"/>
      <c r="H352" s="1"/>
      <c r="I352" s="1"/>
      <c r="J352" s="1"/>
      <c r="K352" s="1">
        <v>350</v>
      </c>
      <c r="L352" s="1">
        <v>0.95529242759152699</v>
      </c>
      <c r="M352" s="1">
        <v>1.5048469320310611</v>
      </c>
      <c r="N352" s="1">
        <v>-7.5974394106939819E-2</v>
      </c>
      <c r="O352" s="1"/>
      <c r="P352" s="1"/>
      <c r="Q352" s="1"/>
      <c r="R352" s="1"/>
      <c r="S352" s="1"/>
      <c r="T352" s="1"/>
      <c r="U352" s="1">
        <v>350</v>
      </c>
      <c r="V352" s="1">
        <v>0.85244508085326298</v>
      </c>
      <c r="W352" s="1">
        <v>0.64122344550228905</v>
      </c>
      <c r="X352" s="1">
        <v>0.56515504405035777</v>
      </c>
      <c r="Y352" s="1"/>
      <c r="Z352" s="1"/>
      <c r="AA352" s="1"/>
      <c r="AB352" s="1"/>
      <c r="AC352" s="1"/>
    </row>
    <row r="353" spans="1:29" ht="15" x14ac:dyDescent="0.25">
      <c r="A353" s="1">
        <v>351</v>
      </c>
      <c r="B353" s="1">
        <v>0.83330559763408596</v>
      </c>
      <c r="C353" s="1">
        <v>2.3370362803473239</v>
      </c>
      <c r="D353" s="1">
        <v>-9.4185723813513172E-2</v>
      </c>
      <c r="E353" s="1"/>
      <c r="F353" s="1"/>
      <c r="G353" s="1"/>
      <c r="H353" s="1"/>
      <c r="I353" s="1"/>
      <c r="J353" s="1"/>
      <c r="K353" s="1">
        <v>351</v>
      </c>
      <c r="L353" s="1">
        <v>0.95721440330035001</v>
      </c>
      <c r="M353" s="1">
        <v>1.4911947971903698</v>
      </c>
      <c r="N353" s="1">
        <v>-7.0428606217282572E-2</v>
      </c>
      <c r="O353" s="1"/>
      <c r="P353" s="1"/>
      <c r="Q353" s="1"/>
      <c r="R353" s="1"/>
      <c r="S353" s="1"/>
      <c r="T353" s="1"/>
      <c r="U353" s="1">
        <v>351</v>
      </c>
      <c r="V353" s="1">
        <v>0.84643326187523305</v>
      </c>
      <c r="W353" s="1">
        <v>0.6362789634462992</v>
      </c>
      <c r="X353" s="1">
        <v>0.57747988185647336</v>
      </c>
      <c r="Y353" s="1"/>
      <c r="Z353" s="1"/>
      <c r="AA353" s="1"/>
      <c r="AB353" s="1"/>
      <c r="AC353" s="1"/>
    </row>
    <row r="354" spans="1:29" ht="15" x14ac:dyDescent="0.25">
      <c r="A354" s="1">
        <v>352</v>
      </c>
      <c r="B354" s="1">
        <v>0.83343867289311802</v>
      </c>
      <c r="C354" s="1">
        <v>2.3338982146634035</v>
      </c>
      <c r="D354" s="1">
        <v>-0.11455750736257772</v>
      </c>
      <c r="E354" s="1"/>
      <c r="F354" s="1"/>
      <c r="G354" s="1"/>
      <c r="H354" s="1"/>
      <c r="I354" s="1"/>
      <c r="J354" s="1"/>
      <c r="K354" s="1">
        <v>352</v>
      </c>
      <c r="L354" s="1">
        <v>0.95951514327323095</v>
      </c>
      <c r="M354" s="1">
        <v>1.4743414517615423</v>
      </c>
      <c r="N354" s="1">
        <v>-6.5393136669709459E-2</v>
      </c>
      <c r="O354" s="1"/>
      <c r="P354" s="1"/>
      <c r="Q354" s="1"/>
      <c r="R354" s="1"/>
      <c r="S354" s="1"/>
      <c r="T354" s="1"/>
      <c r="U354" s="1">
        <v>352</v>
      </c>
      <c r="V354" s="1">
        <v>0.83769943047281004</v>
      </c>
      <c r="W354" s="1">
        <v>0.62959925057031185</v>
      </c>
      <c r="X354" s="1">
        <v>0.59543756231870926</v>
      </c>
      <c r="Y354" s="1"/>
      <c r="Z354" s="1"/>
      <c r="AA354" s="1"/>
      <c r="AB354" s="1"/>
      <c r="AC354" s="1"/>
    </row>
    <row r="355" spans="1:29" ht="15" x14ac:dyDescent="0.25">
      <c r="A355" s="1">
        <v>353</v>
      </c>
      <c r="B355" s="1">
        <v>0.834364387970423</v>
      </c>
      <c r="C355" s="1">
        <v>2.3244248561476457</v>
      </c>
      <c r="D355" s="1">
        <v>-0.13777937784211094</v>
      </c>
      <c r="E355" s="1"/>
      <c r="F355" s="1"/>
      <c r="G355" s="1"/>
      <c r="H355" s="1"/>
      <c r="I355" s="1"/>
      <c r="J355" s="1"/>
      <c r="K355" s="1">
        <v>353</v>
      </c>
      <c r="L355" s="1">
        <v>0.96123928887862098</v>
      </c>
      <c r="M355" s="1">
        <v>1.4621746975182042</v>
      </c>
      <c r="N355" s="1">
        <v>-5.7317836577978246E-2</v>
      </c>
      <c r="O355" s="1"/>
      <c r="P355" s="1"/>
      <c r="Q355" s="1"/>
      <c r="R355" s="1"/>
      <c r="S355" s="1"/>
      <c r="T355" s="1"/>
      <c r="U355" s="1">
        <v>353</v>
      </c>
      <c r="V355" s="1">
        <v>0.83098262070997397</v>
      </c>
      <c r="W355" s="1">
        <v>0.62474314187326319</v>
      </c>
      <c r="X355" s="1">
        <v>0.6091820539585594</v>
      </c>
      <c r="Y355" s="1"/>
      <c r="Z355" s="1"/>
      <c r="AA355" s="1"/>
      <c r="AB355" s="1"/>
      <c r="AC355" s="1"/>
    </row>
    <row r="356" spans="1:29" ht="15" x14ac:dyDescent="0.25">
      <c r="A356" s="1">
        <v>354</v>
      </c>
      <c r="B356" s="1">
        <v>0.83489636955306101</v>
      </c>
      <c r="C356" s="1">
        <v>2.3202822258543341</v>
      </c>
      <c r="D356" s="1">
        <v>-0.14093533212331183</v>
      </c>
      <c r="E356" s="1"/>
      <c r="F356" s="1"/>
      <c r="G356" s="1"/>
      <c r="H356" s="1"/>
      <c r="I356" s="1"/>
      <c r="J356" s="1"/>
      <c r="K356" s="1">
        <v>354</v>
      </c>
      <c r="L356" s="1">
        <v>0.96345233696365495</v>
      </c>
      <c r="M356" s="1">
        <v>1.4458400845268311</v>
      </c>
      <c r="N356" s="1">
        <v>-4.9537610742588833E-2</v>
      </c>
      <c r="O356" s="1"/>
      <c r="P356" s="1"/>
      <c r="Q356" s="1"/>
      <c r="R356" s="1"/>
      <c r="S356" s="1"/>
      <c r="T356" s="1"/>
      <c r="U356" s="1">
        <v>354</v>
      </c>
      <c r="V356" s="1">
        <v>0.824246117528043</v>
      </c>
      <c r="W356" s="1">
        <v>0.62047798390949715</v>
      </c>
      <c r="X356" s="1">
        <v>0.62339696038135373</v>
      </c>
      <c r="Y356" s="1"/>
      <c r="Z356" s="1"/>
      <c r="AA356" s="1"/>
      <c r="AB356" s="1"/>
      <c r="AC356" s="1"/>
    </row>
    <row r="357" spans="1:29" ht="15" x14ac:dyDescent="0.25">
      <c r="A357" s="1">
        <v>355</v>
      </c>
      <c r="B357" s="1">
        <v>0.83663024684676601</v>
      </c>
      <c r="C357" s="1">
        <v>2.3049830122503483</v>
      </c>
      <c r="D357" s="1">
        <v>-0.16153965821610808</v>
      </c>
      <c r="E357" s="1"/>
      <c r="F357" s="1"/>
      <c r="G357" s="1"/>
      <c r="H357" s="1"/>
      <c r="I357" s="1"/>
      <c r="J357" s="1"/>
      <c r="K357" s="1">
        <v>355</v>
      </c>
      <c r="L357" s="1">
        <v>0.96567745231301005</v>
      </c>
      <c r="M357" s="1">
        <v>1.4283246028126517</v>
      </c>
      <c r="N357" s="1">
        <v>-4.7656813767442109E-2</v>
      </c>
      <c r="O357" s="1"/>
      <c r="P357" s="1"/>
      <c r="Q357" s="1"/>
      <c r="R357" s="1"/>
      <c r="S357" s="1"/>
      <c r="T357" s="1"/>
      <c r="U357" s="1">
        <v>355</v>
      </c>
      <c r="V357" s="1">
        <v>0.81679654257038603</v>
      </c>
      <c r="W357" s="1">
        <v>0.61718054373309894</v>
      </c>
      <c r="X357" s="1">
        <v>0.64056691554020784</v>
      </c>
      <c r="Y357" s="1"/>
      <c r="Z357" s="1"/>
      <c r="AA357" s="1"/>
      <c r="AB357" s="1"/>
      <c r="AC357" s="1"/>
    </row>
    <row r="358" spans="1:29" ht="15" x14ac:dyDescent="0.25">
      <c r="A358" s="1">
        <v>356</v>
      </c>
      <c r="B358" s="1">
        <v>0.83860299060103904</v>
      </c>
      <c r="C358" s="1">
        <v>2.2903559672996736</v>
      </c>
      <c r="D358" s="1">
        <v>-0.16715946248224875</v>
      </c>
      <c r="E358" s="1"/>
      <c r="F358" s="1"/>
      <c r="G358" s="1"/>
      <c r="H358" s="1"/>
      <c r="I358" s="1"/>
      <c r="J358" s="1"/>
      <c r="K358" s="1">
        <v>356</v>
      </c>
      <c r="L358" s="1">
        <v>0.96753741156686301</v>
      </c>
      <c r="M358" s="1">
        <v>1.4145585710886512</v>
      </c>
      <c r="N358" s="1">
        <v>-3.6191034351595118E-2</v>
      </c>
      <c r="O358" s="1"/>
      <c r="P358" s="1"/>
      <c r="Q358" s="1"/>
      <c r="R358" s="1"/>
      <c r="S358" s="1"/>
      <c r="T358" s="1"/>
      <c r="U358" s="1">
        <v>356</v>
      </c>
      <c r="V358" s="1">
        <v>0.80975193320521999</v>
      </c>
      <c r="W358" s="1">
        <v>0.61147157310834421</v>
      </c>
      <c r="X358" s="1">
        <v>0.65322156744300697</v>
      </c>
      <c r="Y358" s="1"/>
      <c r="Z358" s="1"/>
      <c r="AA358" s="1"/>
      <c r="AB358" s="1"/>
      <c r="AC358" s="1"/>
    </row>
    <row r="359" spans="1:29" ht="15" x14ac:dyDescent="0.25">
      <c r="A359" s="1">
        <v>357</v>
      </c>
      <c r="B359" s="1">
        <v>0.83882807385372005</v>
      </c>
      <c r="C359" s="1">
        <v>2.2854693188942785</v>
      </c>
      <c r="D359" s="1">
        <v>-0.18468280042575005</v>
      </c>
      <c r="E359" s="1"/>
      <c r="F359" s="1"/>
      <c r="G359" s="1"/>
      <c r="H359" s="1"/>
      <c r="I359" s="1"/>
      <c r="J359" s="1"/>
      <c r="K359" s="1">
        <v>357</v>
      </c>
      <c r="L359" s="1">
        <v>0.96919869036284201</v>
      </c>
      <c r="M359" s="1">
        <v>1.401764498778175</v>
      </c>
      <c r="N359" s="1">
        <v>-2.6521484489339376E-2</v>
      </c>
      <c r="O359" s="1"/>
      <c r="P359" s="1"/>
      <c r="Q359" s="1"/>
      <c r="R359" s="1"/>
      <c r="S359" s="1"/>
      <c r="T359" s="1"/>
      <c r="U359" s="1">
        <v>357</v>
      </c>
      <c r="V359" s="1">
        <v>0.80115891761046498</v>
      </c>
      <c r="W359" s="1">
        <v>0.60404651430686485</v>
      </c>
      <c r="X359" s="1">
        <v>0.66763446559818462</v>
      </c>
      <c r="Y359" s="1"/>
      <c r="Z359" s="1"/>
      <c r="AA359" s="1"/>
      <c r="AB359" s="1"/>
      <c r="AC359" s="1"/>
    </row>
    <row r="360" spans="1:29" ht="15" x14ac:dyDescent="0.25">
      <c r="A360" s="1">
        <v>358</v>
      </c>
      <c r="B360" s="1">
        <v>0.83986499448048202</v>
      </c>
      <c r="C360" s="1">
        <v>2.2754884405876092</v>
      </c>
      <c r="D360" s="1">
        <v>-0.1981462013441958</v>
      </c>
      <c r="E360" s="1"/>
      <c r="F360" s="1"/>
      <c r="G360" s="1"/>
      <c r="H360" s="1"/>
      <c r="I360" s="1"/>
      <c r="J360" s="1"/>
      <c r="K360" s="1">
        <v>358</v>
      </c>
      <c r="L360" s="1">
        <v>0.97061504414453004</v>
      </c>
      <c r="M360" s="1">
        <v>1.390610866163962</v>
      </c>
      <c r="N360" s="1">
        <v>-1.629731664918083E-2</v>
      </c>
      <c r="O360" s="1"/>
      <c r="P360" s="1"/>
      <c r="Q360" s="1"/>
      <c r="R360" s="1"/>
      <c r="S360" s="1"/>
      <c r="T360" s="1"/>
      <c r="U360" s="1">
        <v>358</v>
      </c>
      <c r="V360" s="1">
        <v>0.79415934005071398</v>
      </c>
      <c r="W360" s="1">
        <v>0.59921685122682866</v>
      </c>
      <c r="X360" s="1">
        <v>0.68063929140322943</v>
      </c>
      <c r="Y360" s="1"/>
      <c r="Z360" s="1"/>
      <c r="AA360" s="1"/>
      <c r="AB360" s="1"/>
      <c r="AC360" s="1"/>
    </row>
    <row r="361" spans="1:29" ht="15" x14ac:dyDescent="0.25">
      <c r="A361" s="1">
        <v>359</v>
      </c>
      <c r="B361" s="1">
        <v>0.841637891862969</v>
      </c>
      <c r="C361" s="1">
        <v>2.260723450577486</v>
      </c>
      <c r="D361" s="1">
        <v>-0.2092616408811204</v>
      </c>
      <c r="E361" s="1"/>
      <c r="F361" s="1"/>
      <c r="G361" s="1"/>
      <c r="H361" s="1"/>
      <c r="I361" s="1"/>
      <c r="J361" s="1"/>
      <c r="K361" s="1">
        <v>359</v>
      </c>
      <c r="L361" s="1">
        <v>0.97236504655062606</v>
      </c>
      <c r="M361" s="1">
        <v>1.3760384090977762</v>
      </c>
      <c r="N361" s="1">
        <v>-1.1368846731944332E-2</v>
      </c>
      <c r="O361" s="1"/>
      <c r="P361" s="1"/>
      <c r="Q361" s="1"/>
      <c r="R361" s="1"/>
      <c r="S361" s="1"/>
      <c r="T361" s="1"/>
      <c r="U361" s="1">
        <v>359</v>
      </c>
      <c r="V361" s="1">
        <v>0.78580432285357205</v>
      </c>
      <c r="W361" s="1">
        <v>0.59318363594496015</v>
      </c>
      <c r="X361" s="1">
        <v>0.69548011431234236</v>
      </c>
      <c r="Y361" s="1"/>
      <c r="Z361" s="1"/>
      <c r="AA361" s="1"/>
      <c r="AB361" s="1"/>
      <c r="AC361" s="1"/>
    </row>
    <row r="362" spans="1:29" ht="15" x14ac:dyDescent="0.25">
      <c r="A362" s="1">
        <v>360</v>
      </c>
      <c r="B362" s="1">
        <v>0.84286380027302199</v>
      </c>
      <c r="C362" s="1">
        <v>2.2488721257855935</v>
      </c>
      <c r="D362" s="1">
        <v>-0.22325507909282838</v>
      </c>
      <c r="E362" s="1"/>
      <c r="F362" s="1"/>
      <c r="G362" s="1"/>
      <c r="H362" s="1"/>
      <c r="I362" s="1"/>
      <c r="J362" s="1"/>
      <c r="K362" s="1">
        <v>360</v>
      </c>
      <c r="L362" s="1">
        <v>0.97419825741273702</v>
      </c>
      <c r="M362" s="1">
        <v>1.3604575515167996</v>
      </c>
      <c r="N362" s="1">
        <v>-1.5179146191968357E-3</v>
      </c>
      <c r="O362" s="1"/>
      <c r="P362" s="1"/>
      <c r="Q362" s="1"/>
      <c r="R362" s="1"/>
      <c r="S362" s="1"/>
      <c r="T362" s="1"/>
      <c r="U362" s="1">
        <v>360</v>
      </c>
      <c r="V362" s="1">
        <v>0.77758463791991805</v>
      </c>
      <c r="W362" s="1">
        <v>0.58874195256554751</v>
      </c>
      <c r="X362" s="1">
        <v>0.71176286881345174</v>
      </c>
      <c r="Y362" s="1"/>
      <c r="Z362" s="1"/>
      <c r="AA362" s="1"/>
      <c r="AB362" s="1"/>
      <c r="AC362" s="1"/>
    </row>
    <row r="363" spans="1:29" ht="15" x14ac:dyDescent="0.25">
      <c r="A363" s="1">
        <v>361</v>
      </c>
      <c r="B363" s="1">
        <v>0.84431700996979797</v>
      </c>
      <c r="C363" s="1">
        <v>2.2369257885677278</v>
      </c>
      <c r="D363" s="1">
        <v>-0.23061028015564564</v>
      </c>
      <c r="E363" s="1"/>
      <c r="F363" s="1"/>
      <c r="G363" s="1"/>
      <c r="H363" s="1"/>
      <c r="I363" s="1"/>
      <c r="J363" s="1"/>
      <c r="K363" s="1">
        <v>361</v>
      </c>
      <c r="L363" s="1">
        <v>0.97601646769033401</v>
      </c>
      <c r="M363" s="1">
        <v>1.3443501421527533</v>
      </c>
      <c r="N363" s="1">
        <v>8.8156574960201114E-3</v>
      </c>
      <c r="O363" s="1"/>
      <c r="P363" s="1"/>
      <c r="Q363" s="1"/>
      <c r="R363" s="1"/>
      <c r="S363" s="1"/>
      <c r="T363" s="1"/>
      <c r="U363" s="1">
        <v>361</v>
      </c>
      <c r="V363" s="1">
        <v>0.76965627394818203</v>
      </c>
      <c r="W363" s="1">
        <v>0.58426652059539042</v>
      </c>
      <c r="X363" s="1">
        <v>0.72696161120301672</v>
      </c>
      <c r="Y363" s="1"/>
      <c r="Z363" s="1"/>
      <c r="AA363" s="1"/>
      <c r="AB363" s="1"/>
      <c r="AC363" s="1"/>
    </row>
    <row r="364" spans="1:29" ht="15" x14ac:dyDescent="0.25">
      <c r="A364" s="1">
        <v>362</v>
      </c>
      <c r="B364" s="1">
        <v>0.846127387816343</v>
      </c>
      <c r="C364" s="1">
        <v>2.2205669798653926</v>
      </c>
      <c r="D364" s="1">
        <v>-0.24473035857099348</v>
      </c>
      <c r="E364" s="1"/>
      <c r="F364" s="1"/>
      <c r="G364" s="1"/>
      <c r="H364" s="1"/>
      <c r="I364" s="1"/>
      <c r="J364" s="1"/>
      <c r="K364" s="1">
        <v>362</v>
      </c>
      <c r="L364" s="1">
        <v>0.97744078833014603</v>
      </c>
      <c r="M364" s="1">
        <v>1.3310550415835751</v>
      </c>
      <c r="N364" s="1">
        <v>1.9468243409678464E-2</v>
      </c>
      <c r="O364" s="1"/>
      <c r="P364" s="1"/>
      <c r="Q364" s="1"/>
      <c r="R364" s="1"/>
      <c r="S364" s="1"/>
      <c r="T364" s="1"/>
      <c r="U364" s="1">
        <v>362</v>
      </c>
      <c r="V364" s="1">
        <v>0.76017418736808995</v>
      </c>
      <c r="W364" s="1">
        <v>0.57825886572159302</v>
      </c>
      <c r="X364" s="1">
        <v>0.74393696793041586</v>
      </c>
      <c r="Y364" s="1"/>
      <c r="Z364" s="1"/>
      <c r="AA364" s="1"/>
      <c r="AB364" s="1"/>
      <c r="AC364" s="1"/>
    </row>
    <row r="365" spans="1:29" ht="15" x14ac:dyDescent="0.25">
      <c r="A365" s="1">
        <v>363</v>
      </c>
      <c r="B365" s="1">
        <v>0.84761586759499896</v>
      </c>
      <c r="C365" s="1">
        <v>2.208936662238262</v>
      </c>
      <c r="D365" s="1">
        <v>-0.24931306679928208</v>
      </c>
      <c r="E365" s="1"/>
      <c r="F365" s="1"/>
      <c r="G365" s="1"/>
      <c r="H365" s="1"/>
      <c r="I365" s="1"/>
      <c r="J365" s="1"/>
      <c r="K365" s="1">
        <v>363</v>
      </c>
      <c r="L365" s="1">
        <v>0.97890306038866504</v>
      </c>
      <c r="M365" s="1">
        <v>1.316297723384247</v>
      </c>
      <c r="N365" s="1">
        <v>3.3914295405848199E-2</v>
      </c>
      <c r="O365" s="1"/>
      <c r="P365" s="1"/>
      <c r="Q365" s="1"/>
      <c r="R365" s="1"/>
      <c r="S365" s="1"/>
      <c r="T365" s="1"/>
      <c r="U365" s="1">
        <v>363</v>
      </c>
      <c r="V365" s="1">
        <v>0.75231310487691905</v>
      </c>
      <c r="W365" s="1">
        <v>0.57416470061761671</v>
      </c>
      <c r="X365" s="1">
        <v>0.75900034711993236</v>
      </c>
      <c r="Y365" s="1"/>
      <c r="Z365" s="1"/>
      <c r="AA365" s="1"/>
      <c r="AB365" s="1"/>
      <c r="AC365" s="1"/>
    </row>
    <row r="366" spans="1:29" ht="15" x14ac:dyDescent="0.25">
      <c r="A366" s="1">
        <v>364</v>
      </c>
      <c r="B366" s="1">
        <v>0.84816269305801295</v>
      </c>
      <c r="C366" s="1">
        <v>2.2014271397506504</v>
      </c>
      <c r="D366" s="1">
        <v>-0.26191012479557652</v>
      </c>
      <c r="E366" s="1"/>
      <c r="F366" s="1"/>
      <c r="G366" s="1"/>
      <c r="H366" s="1"/>
      <c r="I366" s="1"/>
      <c r="J366" s="1"/>
      <c r="K366" s="1">
        <v>364</v>
      </c>
      <c r="L366" s="1">
        <v>0.97965193246675197</v>
      </c>
      <c r="M366" s="1">
        <v>1.3088184455353371</v>
      </c>
      <c r="N366" s="1">
        <v>3.7550198907923618E-2</v>
      </c>
      <c r="O366" s="1"/>
      <c r="P366" s="1"/>
      <c r="Q366" s="1"/>
      <c r="R366" s="1"/>
      <c r="S366" s="1"/>
      <c r="T366" s="1"/>
      <c r="U366" s="1">
        <v>364</v>
      </c>
      <c r="V366" s="1">
        <v>0.74663463066421398</v>
      </c>
      <c r="W366" s="1">
        <v>0.57117907528949963</v>
      </c>
      <c r="X366" s="1">
        <v>0.76972893190925551</v>
      </c>
      <c r="Y366" s="1"/>
      <c r="Z366" s="1"/>
      <c r="AA366" s="1"/>
      <c r="AB366" s="1"/>
      <c r="AC366" s="1"/>
    </row>
    <row r="367" spans="1:29" ht="15" x14ac:dyDescent="0.25">
      <c r="A367" s="1">
        <v>365</v>
      </c>
      <c r="B367" s="1">
        <v>0.85107420071817796</v>
      </c>
      <c r="C367" s="1">
        <v>2.1803391022989946</v>
      </c>
      <c r="D367" s="1">
        <v>-0.26464213776306017</v>
      </c>
      <c r="E367" s="1"/>
      <c r="F367" s="1"/>
      <c r="G367" s="1"/>
      <c r="H367" s="1"/>
      <c r="I367" s="1"/>
      <c r="J367" s="1"/>
      <c r="K367" s="1">
        <v>365</v>
      </c>
      <c r="L367" s="1">
        <v>0.98122698388504004</v>
      </c>
      <c r="M367" s="1">
        <v>1.2911538061151655</v>
      </c>
      <c r="N367" s="1">
        <v>5.2985439618659175E-2</v>
      </c>
      <c r="O367" s="1"/>
      <c r="P367" s="1"/>
      <c r="Q367" s="1"/>
      <c r="R367" s="1"/>
      <c r="S367" s="1"/>
      <c r="T367" s="1"/>
      <c r="U367" s="1">
        <v>365</v>
      </c>
      <c r="V367" s="1">
        <v>0.73604729465281304</v>
      </c>
      <c r="W367" s="1">
        <v>0.56444042225174518</v>
      </c>
      <c r="X367" s="1">
        <v>0.78782651226734346</v>
      </c>
      <c r="Y367" s="1"/>
      <c r="Z367" s="1"/>
      <c r="AA367" s="1"/>
      <c r="AB367" s="1"/>
      <c r="AC367" s="1"/>
    </row>
    <row r="368" spans="1:29" ht="15" x14ac:dyDescent="0.25">
      <c r="A368" s="1">
        <v>366</v>
      </c>
      <c r="B368" s="1">
        <v>0.85272756195344901</v>
      </c>
      <c r="C368" s="1">
        <v>2.1648454377983755</v>
      </c>
      <c r="D368" s="1">
        <v>-0.27711052695189753</v>
      </c>
      <c r="E368" s="1"/>
      <c r="F368" s="1"/>
      <c r="G368" s="1"/>
      <c r="H368" s="1"/>
      <c r="I368" s="1"/>
      <c r="J368" s="1"/>
      <c r="K368" s="1">
        <v>366</v>
      </c>
      <c r="L368" s="1">
        <v>0.98206944132872498</v>
      </c>
      <c r="M368" s="1">
        <v>1.2805909029320015</v>
      </c>
      <c r="N368" s="1">
        <v>6.3131409392196761E-2</v>
      </c>
      <c r="O368" s="1"/>
      <c r="P368" s="1"/>
      <c r="Q368" s="1"/>
      <c r="R368" s="1"/>
      <c r="S368" s="1"/>
      <c r="T368" s="1"/>
      <c r="U368" s="1">
        <v>366</v>
      </c>
      <c r="V368" s="1">
        <v>0.72776544606379501</v>
      </c>
      <c r="W368" s="1">
        <v>0.55972428721795986</v>
      </c>
      <c r="X368" s="1">
        <v>0.80255424973467249</v>
      </c>
      <c r="Y368" s="1"/>
      <c r="Z368" s="1"/>
      <c r="AA368" s="1"/>
      <c r="AB368" s="1"/>
      <c r="AC368" s="1"/>
    </row>
    <row r="369" spans="1:29" ht="15" x14ac:dyDescent="0.25">
      <c r="A369" s="1">
        <v>367</v>
      </c>
      <c r="B369" s="1">
        <v>0.85507335476978397</v>
      </c>
      <c r="C369" s="1">
        <v>2.1487083739349169</v>
      </c>
      <c r="D369" s="1">
        <v>-0.2765322642133865</v>
      </c>
      <c r="E369" s="1"/>
      <c r="F369" s="1"/>
      <c r="G369" s="1"/>
      <c r="H369" s="1"/>
      <c r="I369" s="1"/>
      <c r="J369" s="1"/>
      <c r="K369" s="1">
        <v>367</v>
      </c>
      <c r="L369" s="1">
        <v>0.98306622716820602</v>
      </c>
      <c r="M369" s="1">
        <v>1.2678009615965675</v>
      </c>
      <c r="N369" s="1">
        <v>7.3082121438037231E-2</v>
      </c>
      <c r="O369" s="1"/>
      <c r="P369" s="1"/>
      <c r="Q369" s="1"/>
      <c r="R369" s="1"/>
      <c r="S369" s="1"/>
      <c r="T369" s="1"/>
      <c r="U369" s="1">
        <v>367</v>
      </c>
      <c r="V369" s="1">
        <v>0.72260602678634001</v>
      </c>
      <c r="W369" s="1">
        <v>0.55847658522036259</v>
      </c>
      <c r="X369" s="1">
        <v>0.81410076758237371</v>
      </c>
      <c r="Y369" s="1"/>
      <c r="Z369" s="1"/>
      <c r="AA369" s="1"/>
      <c r="AB369" s="1"/>
      <c r="AC369" s="1"/>
    </row>
    <row r="370" spans="1:29" ht="15" x14ac:dyDescent="0.25">
      <c r="A370" s="1">
        <v>368</v>
      </c>
      <c r="B370" s="1">
        <v>0.85523057752722498</v>
      </c>
      <c r="C370" s="1">
        <v>2.1422788063512206</v>
      </c>
      <c r="D370" s="1">
        <v>-0.29207149853244135</v>
      </c>
      <c r="E370" s="1"/>
      <c r="F370" s="1"/>
      <c r="G370" s="1"/>
      <c r="H370" s="1"/>
      <c r="I370" s="1"/>
      <c r="J370" s="1"/>
      <c r="K370" s="1">
        <v>368</v>
      </c>
      <c r="L370" s="1">
        <v>0.98390053997453897</v>
      </c>
      <c r="M370" s="1">
        <v>1.2557568087910926</v>
      </c>
      <c r="N370" s="1">
        <v>8.3399388361933779E-2</v>
      </c>
      <c r="O370" s="1"/>
      <c r="P370" s="1"/>
      <c r="Q370" s="1"/>
      <c r="R370" s="1"/>
      <c r="S370" s="1"/>
      <c r="T370" s="1"/>
      <c r="U370" s="1">
        <v>368</v>
      </c>
      <c r="V370" s="1">
        <v>0.71431559686649404</v>
      </c>
      <c r="W370" s="1">
        <v>0.55311741966079764</v>
      </c>
      <c r="X370" s="1">
        <v>0.827670282922219</v>
      </c>
      <c r="Y370" s="1"/>
      <c r="Z370" s="1"/>
      <c r="AA370" s="1"/>
      <c r="AB370" s="1"/>
      <c r="AC370" s="1"/>
    </row>
    <row r="371" spans="1:29" ht="15" x14ac:dyDescent="0.25">
      <c r="A371" s="1">
        <v>369</v>
      </c>
      <c r="B371" s="1">
        <v>0.85859729705620502</v>
      </c>
      <c r="C371" s="1">
        <v>2.1202670533731425</v>
      </c>
      <c r="D371" s="1">
        <v>-0.28791536880282814</v>
      </c>
      <c r="E371" s="1"/>
      <c r="F371" s="1"/>
      <c r="G371" s="1"/>
      <c r="H371" s="1"/>
      <c r="I371" s="1"/>
      <c r="J371" s="1"/>
      <c r="K371" s="1">
        <v>369</v>
      </c>
      <c r="L371" s="1">
        <v>0.98475555729529896</v>
      </c>
      <c r="M371" s="1">
        <v>1.241485322763703</v>
      </c>
      <c r="N371" s="1">
        <v>9.6338081682595611E-2</v>
      </c>
      <c r="O371" s="1"/>
      <c r="P371" s="1"/>
      <c r="Q371" s="1"/>
      <c r="R371" s="1"/>
      <c r="S371" s="1"/>
      <c r="T371" s="1"/>
      <c r="U371" s="1">
        <v>369</v>
      </c>
      <c r="V371" s="1">
        <v>0.70519613803797698</v>
      </c>
      <c r="W371" s="1">
        <v>0.54853410285136328</v>
      </c>
      <c r="X371" s="1">
        <v>0.84435573372254302</v>
      </c>
      <c r="Y371" s="1"/>
      <c r="Z371" s="1"/>
      <c r="AA371" s="1"/>
      <c r="AB371" s="1"/>
      <c r="AC371" s="1"/>
    </row>
    <row r="372" spans="1:29" ht="15" x14ac:dyDescent="0.25">
      <c r="A372" s="1">
        <v>370</v>
      </c>
      <c r="B372" s="1">
        <v>0.86116609680251299</v>
      </c>
      <c r="C372" s="1">
        <v>2.0989934171142277</v>
      </c>
      <c r="D372" s="1">
        <v>-0.29716115485420352</v>
      </c>
      <c r="E372" s="1"/>
      <c r="F372" s="1"/>
      <c r="G372" s="1"/>
      <c r="H372" s="1"/>
      <c r="I372" s="1"/>
      <c r="J372" s="1"/>
      <c r="K372" s="1">
        <v>370</v>
      </c>
      <c r="L372" s="1">
        <v>0.98551929970659702</v>
      </c>
      <c r="M372" s="1">
        <v>1.2281576169986561</v>
      </c>
      <c r="N372" s="1">
        <v>0.10655493271762921</v>
      </c>
      <c r="O372" s="1"/>
      <c r="P372" s="1"/>
      <c r="Q372" s="1"/>
      <c r="R372" s="1"/>
      <c r="S372" s="1"/>
      <c r="T372" s="1"/>
      <c r="U372" s="1">
        <v>370</v>
      </c>
      <c r="V372" s="1">
        <v>0.69701334178052499</v>
      </c>
      <c r="W372" s="1">
        <v>0.54360511195178396</v>
      </c>
      <c r="X372" s="1">
        <v>0.85797828783123287</v>
      </c>
      <c r="Y372" s="1"/>
      <c r="Z372" s="1"/>
      <c r="AA372" s="1"/>
      <c r="AB372" s="1"/>
      <c r="AC372" s="1"/>
    </row>
    <row r="373" spans="1:29" ht="15" x14ac:dyDescent="0.25">
      <c r="A373" s="1">
        <v>371</v>
      </c>
      <c r="B373" s="1">
        <v>0.86380871005297899</v>
      </c>
      <c r="C373" s="1">
        <v>2.0777669919986561</v>
      </c>
      <c r="D373" s="1">
        <v>-0.30442805632548947</v>
      </c>
      <c r="E373" s="1"/>
      <c r="F373" s="1"/>
      <c r="G373" s="1"/>
      <c r="H373" s="1"/>
      <c r="I373" s="1"/>
      <c r="J373" s="1"/>
      <c r="K373" s="1">
        <v>371</v>
      </c>
      <c r="L373" s="1">
        <v>0.986309833736986</v>
      </c>
      <c r="M373" s="1">
        <v>1.209221448706981</v>
      </c>
      <c r="N373" s="1">
        <v>0.12361610860734688</v>
      </c>
      <c r="O373" s="1"/>
      <c r="P373" s="1"/>
      <c r="Q373" s="1"/>
      <c r="R373" s="1"/>
      <c r="S373" s="1"/>
      <c r="T373" s="1"/>
      <c r="U373" s="1">
        <v>371</v>
      </c>
      <c r="V373" s="1">
        <v>0.68576143810719903</v>
      </c>
      <c r="W373" s="1">
        <v>0.5387279057750568</v>
      </c>
      <c r="X373" s="1">
        <v>0.87941716309183948</v>
      </c>
      <c r="Y373" s="1"/>
      <c r="Z373" s="1"/>
      <c r="AA373" s="1"/>
      <c r="AB373" s="1"/>
      <c r="AC373" s="1"/>
    </row>
    <row r="374" spans="1:29" ht="15" x14ac:dyDescent="0.25">
      <c r="A374" s="1">
        <v>372</v>
      </c>
      <c r="B374" s="1">
        <v>0.86668363601512799</v>
      </c>
      <c r="C374" s="1">
        <v>2.057388449510515</v>
      </c>
      <c r="D374" s="1">
        <v>-0.30513301459320041</v>
      </c>
      <c r="E374" s="1"/>
      <c r="F374" s="1"/>
      <c r="G374" s="1"/>
      <c r="H374" s="1"/>
      <c r="I374" s="1"/>
      <c r="J374" s="1"/>
      <c r="K374" s="1">
        <v>372</v>
      </c>
      <c r="L374" s="1">
        <v>0.98651979074534402</v>
      </c>
      <c r="M374" s="1">
        <v>1.1958424008235509</v>
      </c>
      <c r="N374" s="1">
        <v>0.13923000476773534</v>
      </c>
      <c r="O374" s="1"/>
      <c r="P374" s="1"/>
      <c r="Q374" s="1"/>
      <c r="R374" s="1"/>
      <c r="S374" s="1"/>
      <c r="T374" s="1"/>
      <c r="U374" s="1">
        <v>372</v>
      </c>
      <c r="V374" s="1">
        <v>0.67519818981440904</v>
      </c>
      <c r="W374" s="1">
        <v>0.53274540558857142</v>
      </c>
      <c r="X374" s="1">
        <v>0.89724895946640082</v>
      </c>
      <c r="Y374" s="1"/>
      <c r="Z374" s="1"/>
      <c r="AA374" s="1"/>
      <c r="AB374" s="1"/>
      <c r="AC374" s="1"/>
    </row>
    <row r="375" spans="1:29" ht="15" x14ac:dyDescent="0.25">
      <c r="A375" s="1">
        <v>373</v>
      </c>
      <c r="B375" s="1">
        <v>0.868572974935932</v>
      </c>
      <c r="C375" s="1">
        <v>2.0419443567104039</v>
      </c>
      <c r="D375" s="1">
        <v>-0.31065566717843607</v>
      </c>
      <c r="E375" s="1"/>
      <c r="F375" s="1"/>
      <c r="G375" s="1"/>
      <c r="H375" s="1"/>
      <c r="I375" s="1"/>
      <c r="J375" s="1"/>
      <c r="K375" s="1">
        <v>373</v>
      </c>
      <c r="L375" s="1">
        <v>0.98625291403939896</v>
      </c>
      <c r="M375" s="1">
        <v>1.1896558968606479</v>
      </c>
      <c r="N375" s="1">
        <v>0.15139616887178126</v>
      </c>
      <c r="O375" s="1"/>
      <c r="P375" s="1"/>
      <c r="Q375" s="1"/>
      <c r="R375" s="1"/>
      <c r="S375" s="1"/>
      <c r="T375" s="1"/>
      <c r="U375" s="1">
        <v>373</v>
      </c>
      <c r="V375" s="1">
        <v>0.66689501165631904</v>
      </c>
      <c r="W375" s="1">
        <v>0.52745141353703895</v>
      </c>
      <c r="X375" s="1">
        <v>0.91022302426086288</v>
      </c>
      <c r="Y375" s="1"/>
      <c r="Z375" s="1"/>
      <c r="AA375" s="1"/>
      <c r="AB375" s="1"/>
      <c r="AC375" s="1"/>
    </row>
    <row r="376" spans="1:29" ht="15" x14ac:dyDescent="0.25">
      <c r="A376" s="1">
        <v>374</v>
      </c>
      <c r="B376" s="1">
        <v>0.87045382974182695</v>
      </c>
      <c r="C376" s="1">
        <v>2.0296977861278558</v>
      </c>
      <c r="D376" s="1">
        <v>-0.30839497264468213</v>
      </c>
      <c r="E376" s="1"/>
      <c r="F376" s="1"/>
      <c r="G376" s="1"/>
      <c r="H376" s="1"/>
      <c r="I376" s="1"/>
      <c r="J376" s="1"/>
      <c r="K376" s="1">
        <v>374</v>
      </c>
      <c r="L376" s="1">
        <v>0.98655827293847598</v>
      </c>
      <c r="M376" s="1">
        <v>1.1785832608642277</v>
      </c>
      <c r="N376" s="1">
        <v>0.15903412964368821</v>
      </c>
      <c r="O376" s="1"/>
      <c r="P376" s="1"/>
      <c r="Q376" s="1"/>
      <c r="R376" s="1"/>
      <c r="S376" s="1"/>
      <c r="T376" s="1"/>
      <c r="U376" s="1">
        <v>374</v>
      </c>
      <c r="V376" s="1">
        <v>0.66303128948180301</v>
      </c>
      <c r="W376" s="1">
        <v>0.52812793446762873</v>
      </c>
      <c r="X376" s="1">
        <v>0.92120286085365244</v>
      </c>
      <c r="Y376" s="1"/>
      <c r="Z376" s="1"/>
      <c r="AA376" s="1"/>
      <c r="AB376" s="1"/>
      <c r="AC376" s="1"/>
    </row>
    <row r="377" spans="1:29" ht="15" x14ac:dyDescent="0.25">
      <c r="A377" s="1">
        <v>375</v>
      </c>
      <c r="B377" s="1">
        <v>0.872876969577844</v>
      </c>
      <c r="C377" s="1">
        <v>2.0127054628958181</v>
      </c>
      <c r="D377" s="1">
        <v>-0.3084564208984385</v>
      </c>
      <c r="E377" s="1"/>
      <c r="F377" s="1"/>
      <c r="G377" s="1"/>
      <c r="H377" s="1"/>
      <c r="I377" s="1"/>
      <c r="J377" s="1"/>
      <c r="K377" s="1">
        <v>375</v>
      </c>
      <c r="L377" s="1">
        <v>0.98649596178490395</v>
      </c>
      <c r="M377" s="1">
        <v>1.1679752120252453</v>
      </c>
      <c r="N377" s="1">
        <v>0.1703979256131784</v>
      </c>
      <c r="O377" s="1"/>
      <c r="P377" s="1"/>
      <c r="Q377" s="1"/>
      <c r="R377" s="1"/>
      <c r="S377" s="1"/>
      <c r="T377" s="1"/>
      <c r="U377" s="1">
        <v>375</v>
      </c>
      <c r="V377" s="1">
        <v>0.65585708106878704</v>
      </c>
      <c r="W377" s="1">
        <v>0.52478822556445737</v>
      </c>
      <c r="X377" s="1">
        <v>0.93431973935671986</v>
      </c>
      <c r="Y377" s="1"/>
      <c r="Z377" s="1"/>
      <c r="AA377" s="1"/>
      <c r="AB377" s="1"/>
      <c r="AC377" s="1"/>
    </row>
    <row r="378" spans="1:29" ht="15" x14ac:dyDescent="0.25">
      <c r="A378" s="1">
        <v>376</v>
      </c>
      <c r="B378" s="1">
        <v>0.87632491849809402</v>
      </c>
      <c r="C378" s="1">
        <v>1.988293613418163</v>
      </c>
      <c r="D378" s="1">
        <v>-0.30905674009297801</v>
      </c>
      <c r="E378" s="1"/>
      <c r="F378" s="1"/>
      <c r="G378" s="1"/>
      <c r="H378" s="1"/>
      <c r="I378" s="1"/>
      <c r="J378" s="1"/>
      <c r="K378" s="1">
        <v>376</v>
      </c>
      <c r="L378" s="1">
        <v>0.98645088507803103</v>
      </c>
      <c r="M378" s="1">
        <v>1.1504849587657868</v>
      </c>
      <c r="N378" s="1">
        <v>0.18557031459499446</v>
      </c>
      <c r="O378" s="1"/>
      <c r="P378" s="1"/>
      <c r="Q378" s="1"/>
      <c r="R378" s="1"/>
      <c r="S378" s="1"/>
      <c r="T378" s="1"/>
      <c r="U378" s="1">
        <v>376</v>
      </c>
      <c r="V378" s="1">
        <v>0.64484843625345301</v>
      </c>
      <c r="W378" s="1">
        <v>0.51827629666585451</v>
      </c>
      <c r="X378" s="1">
        <v>0.95214327378119656</v>
      </c>
      <c r="Y378" s="1"/>
      <c r="Z378" s="1"/>
      <c r="AA378" s="1"/>
      <c r="AB378" s="1"/>
      <c r="AC378" s="1"/>
    </row>
    <row r="379" spans="1:29" ht="15" x14ac:dyDescent="0.25">
      <c r="A379" s="1">
        <v>377</v>
      </c>
      <c r="B379" s="1">
        <v>0.878518323535601</v>
      </c>
      <c r="C379" s="1">
        <v>1.9723417057574935</v>
      </c>
      <c r="D379" s="1">
        <v>-0.31037206836503989</v>
      </c>
      <c r="E379" s="1"/>
      <c r="F379" s="1"/>
      <c r="G379" s="1"/>
      <c r="H379" s="1"/>
      <c r="I379" s="1"/>
      <c r="J379" s="1"/>
      <c r="K379" s="1">
        <v>377</v>
      </c>
      <c r="L379" s="1">
        <v>0.98585145691040799</v>
      </c>
      <c r="M379" s="1">
        <v>1.1409379803733841</v>
      </c>
      <c r="N379" s="1">
        <v>0.19944384387935846</v>
      </c>
      <c r="O379" s="1"/>
      <c r="P379" s="1"/>
      <c r="Q379" s="1"/>
      <c r="R379" s="1"/>
      <c r="S379" s="1"/>
      <c r="T379" s="1"/>
      <c r="U379" s="1">
        <v>377</v>
      </c>
      <c r="V379" s="1">
        <v>0.63602708725383605</v>
      </c>
      <c r="W379" s="1">
        <v>0.5131483181738361</v>
      </c>
      <c r="X379" s="1">
        <v>0.9664865354999469</v>
      </c>
      <c r="Y379" s="1"/>
      <c r="Z379" s="1"/>
      <c r="AA379" s="1"/>
      <c r="AB379" s="1"/>
      <c r="AC379" s="1"/>
    </row>
    <row r="380" spans="1:29" ht="15" x14ac:dyDescent="0.25">
      <c r="A380" s="1">
        <v>378</v>
      </c>
      <c r="B380" s="1">
        <v>0.88244406209274395</v>
      </c>
      <c r="C380" s="1">
        <v>1.9441413095615785</v>
      </c>
      <c r="D380" s="1">
        <v>-0.31175708839908872</v>
      </c>
      <c r="E380" s="1"/>
      <c r="F380" s="1"/>
      <c r="G380" s="1"/>
      <c r="H380" s="1"/>
      <c r="I380" s="1"/>
      <c r="J380" s="1"/>
      <c r="K380" s="1">
        <v>378</v>
      </c>
      <c r="L380" s="1">
        <v>0.98513478910146102</v>
      </c>
      <c r="M380" s="1">
        <v>1.1246710120983274</v>
      </c>
      <c r="N380" s="1">
        <v>0.21672570420141407</v>
      </c>
      <c r="O380" s="1"/>
      <c r="P380" s="1"/>
      <c r="Q380" s="1"/>
      <c r="R380" s="1"/>
      <c r="S380" s="1"/>
      <c r="T380" s="1"/>
      <c r="U380" s="1">
        <v>378</v>
      </c>
      <c r="V380" s="1">
        <v>0.62816274316167997</v>
      </c>
      <c r="W380" s="1">
        <v>0.51091209597883736</v>
      </c>
      <c r="X380" s="1">
        <v>0.98312197199529372</v>
      </c>
      <c r="Y380" s="1"/>
      <c r="Z380" s="1"/>
      <c r="AA380" s="1"/>
      <c r="AB380" s="1"/>
      <c r="AC380" s="1"/>
    </row>
    <row r="381" spans="1:29" ht="15" x14ac:dyDescent="0.25">
      <c r="A381" s="1">
        <v>379</v>
      </c>
      <c r="B381" s="1">
        <v>0.88344429555284698</v>
      </c>
      <c r="C381" s="1">
        <v>1.9391215847458907</v>
      </c>
      <c r="D381" s="1">
        <v>-0.30722046636111677</v>
      </c>
      <c r="E381" s="1"/>
      <c r="F381" s="1"/>
      <c r="G381" s="1"/>
      <c r="H381" s="1"/>
      <c r="I381" s="1"/>
      <c r="J381" s="1"/>
      <c r="K381" s="1">
        <v>379</v>
      </c>
      <c r="L381" s="1">
        <v>0.98464540468694495</v>
      </c>
      <c r="M381" s="1">
        <v>1.1205927069878148</v>
      </c>
      <c r="N381" s="1">
        <v>0.22379562824222526</v>
      </c>
      <c r="O381" s="1"/>
      <c r="P381" s="1"/>
      <c r="Q381" s="1"/>
      <c r="R381" s="1"/>
      <c r="S381" s="1"/>
      <c r="T381" s="1"/>
      <c r="U381" s="1">
        <v>379</v>
      </c>
      <c r="V381" s="1">
        <v>0.62434947368109195</v>
      </c>
      <c r="W381" s="1">
        <v>0.50974137027511002</v>
      </c>
      <c r="X381" s="1">
        <v>0.99105897663237374</v>
      </c>
      <c r="Y381" s="1"/>
      <c r="Z381" s="1"/>
      <c r="AA381" s="1"/>
      <c r="AB381" s="1"/>
      <c r="AC381" s="1"/>
    </row>
    <row r="382" spans="1:29" ht="15" x14ac:dyDescent="0.25">
      <c r="A382" s="1">
        <v>380</v>
      </c>
      <c r="B382" s="1">
        <v>0.88764909102141198</v>
      </c>
      <c r="C382" s="1">
        <v>1.9088798967397873</v>
      </c>
      <c r="D382" s="1">
        <v>-0.30864458312324389</v>
      </c>
      <c r="E382" s="1"/>
      <c r="F382" s="1"/>
      <c r="G382" s="1"/>
      <c r="H382" s="1"/>
      <c r="I382" s="1"/>
      <c r="J382" s="1"/>
      <c r="K382" s="1">
        <v>380</v>
      </c>
      <c r="L382" s="1">
        <v>0.98345014640885997</v>
      </c>
      <c r="M382" s="1">
        <v>1.0992289269520861</v>
      </c>
      <c r="N382" s="1">
        <v>0.24392153578793571</v>
      </c>
      <c r="O382" s="1"/>
      <c r="P382" s="1"/>
      <c r="Q382" s="1"/>
      <c r="R382" s="1"/>
      <c r="S382" s="1"/>
      <c r="T382" s="1"/>
      <c r="U382" s="1">
        <v>380</v>
      </c>
      <c r="V382" s="1">
        <v>0.61237131168187997</v>
      </c>
      <c r="W382" s="1">
        <v>0.50485431614894849</v>
      </c>
      <c r="X382" s="1">
        <v>1.0140094936888155</v>
      </c>
      <c r="Y382" s="1"/>
      <c r="Z382" s="1"/>
      <c r="AA382" s="1"/>
      <c r="AB382" s="1"/>
      <c r="AC382" s="1"/>
    </row>
    <row r="383" spans="1:29" ht="15" x14ac:dyDescent="0.25">
      <c r="A383" s="1">
        <v>381</v>
      </c>
      <c r="B383" s="1">
        <v>0.88880493852435505</v>
      </c>
      <c r="C383" s="1">
        <v>1.9024150683334085</v>
      </c>
      <c r="D383" s="1">
        <v>-0.30494332169460725</v>
      </c>
      <c r="E383" s="1"/>
      <c r="F383" s="1"/>
      <c r="G383" s="1"/>
      <c r="H383" s="1"/>
      <c r="I383" s="1"/>
      <c r="J383" s="1"/>
      <c r="K383" s="1">
        <v>381</v>
      </c>
      <c r="L383" s="1">
        <v>0.98226430909248896</v>
      </c>
      <c r="M383" s="1">
        <v>1.0978103058621127</v>
      </c>
      <c r="N383" s="1">
        <v>0.25501510328735799</v>
      </c>
      <c r="O383" s="1"/>
      <c r="P383" s="1"/>
      <c r="Q383" s="1"/>
      <c r="R383" s="1"/>
      <c r="S383" s="1"/>
      <c r="T383" s="1"/>
      <c r="U383" s="1">
        <v>381</v>
      </c>
      <c r="V383" s="1">
        <v>0.607284919509397</v>
      </c>
      <c r="W383" s="1">
        <v>0.50184847855008941</v>
      </c>
      <c r="X383" s="1">
        <v>1.0221798246483709</v>
      </c>
      <c r="Y383" s="1"/>
      <c r="Z383" s="1"/>
      <c r="AA383" s="1"/>
      <c r="AB383" s="1"/>
      <c r="AC383" s="1"/>
    </row>
    <row r="384" spans="1:29" ht="15" x14ac:dyDescent="0.25">
      <c r="A384" s="1">
        <v>382</v>
      </c>
      <c r="B384" s="1">
        <v>0.89141717771672702</v>
      </c>
      <c r="C384" s="1">
        <v>1.8869231742506647</v>
      </c>
      <c r="D384" s="1">
        <v>-0.29849241688714284</v>
      </c>
      <c r="E384" s="1"/>
      <c r="F384" s="1"/>
      <c r="G384" s="1"/>
      <c r="H384" s="1"/>
      <c r="I384" s="1"/>
      <c r="J384" s="1"/>
      <c r="K384" s="1">
        <v>382</v>
      </c>
      <c r="L384" s="1">
        <v>0.98115591792441204</v>
      </c>
      <c r="M384" s="1">
        <v>1.0880379680276697</v>
      </c>
      <c r="N384" s="1">
        <v>0.26719657412928449</v>
      </c>
      <c r="O384" s="1"/>
      <c r="P384" s="1"/>
      <c r="Q384" s="1"/>
      <c r="R384" s="1"/>
      <c r="S384" s="1"/>
      <c r="T384" s="1"/>
      <c r="U384" s="1">
        <v>382</v>
      </c>
      <c r="V384" s="1">
        <v>0.60076893473023196</v>
      </c>
      <c r="W384" s="1">
        <v>0.50075225793194345</v>
      </c>
      <c r="X384" s="1">
        <v>1.0374009923310226</v>
      </c>
      <c r="Y384" s="1"/>
      <c r="Z384" s="1"/>
      <c r="AA384" s="1"/>
      <c r="AB384" s="1"/>
      <c r="AC384" s="1"/>
    </row>
    <row r="385" spans="1:29" ht="15" x14ac:dyDescent="0.25">
      <c r="A385" s="1">
        <v>383</v>
      </c>
      <c r="B385" s="1">
        <v>0.89485639158099795</v>
      </c>
      <c r="C385" s="1">
        <v>1.8635738705678173</v>
      </c>
      <c r="D385" s="1">
        <v>-0.29649370731522601</v>
      </c>
      <c r="E385" s="1"/>
      <c r="F385" s="1"/>
      <c r="G385" s="1"/>
      <c r="H385" s="1"/>
      <c r="I385" s="1"/>
      <c r="J385" s="1"/>
      <c r="K385" s="1">
        <v>383</v>
      </c>
      <c r="L385" s="1">
        <v>0.97949293334768495</v>
      </c>
      <c r="M385" s="1">
        <v>1.0759357602693691</v>
      </c>
      <c r="N385" s="1">
        <v>0.28316227629589802</v>
      </c>
      <c r="O385" s="1"/>
      <c r="P385" s="1"/>
      <c r="Q385" s="1"/>
      <c r="R385" s="1"/>
      <c r="S385" s="1"/>
      <c r="T385" s="1"/>
      <c r="U385" s="1">
        <v>383</v>
      </c>
      <c r="V385" s="1">
        <v>0.59317735771261204</v>
      </c>
      <c r="W385" s="1">
        <v>0.49800095478635964</v>
      </c>
      <c r="X385" s="1">
        <v>1.0526591912542302</v>
      </c>
      <c r="Y385" s="1"/>
      <c r="Z385" s="1"/>
      <c r="AA385" s="1"/>
      <c r="AB385" s="1"/>
      <c r="AC385" s="1"/>
    </row>
    <row r="386" spans="1:29" ht="15" x14ac:dyDescent="0.25">
      <c r="A386" s="1">
        <v>384</v>
      </c>
      <c r="B386" s="1">
        <v>0.89745566924421105</v>
      </c>
      <c r="C386" s="1">
        <v>1.8462876579684868</v>
      </c>
      <c r="D386" s="1">
        <v>-0.29412848435941991</v>
      </c>
      <c r="E386" s="1"/>
      <c r="F386" s="1"/>
      <c r="G386" s="1"/>
      <c r="H386" s="1"/>
      <c r="I386" s="1"/>
      <c r="J386" s="1"/>
      <c r="K386" s="1">
        <v>384</v>
      </c>
      <c r="L386" s="1">
        <v>0.97772437064988205</v>
      </c>
      <c r="M386" s="1">
        <v>1.0679390777964104</v>
      </c>
      <c r="N386" s="1">
        <v>0.29781172809780759</v>
      </c>
      <c r="O386" s="1"/>
      <c r="P386" s="1"/>
      <c r="Q386" s="1"/>
      <c r="R386" s="1"/>
      <c r="S386" s="1"/>
      <c r="T386" s="1"/>
      <c r="U386" s="1">
        <v>384</v>
      </c>
      <c r="V386" s="1">
        <v>0.58401563023846503</v>
      </c>
      <c r="W386" s="1">
        <v>0.49163357313053418</v>
      </c>
      <c r="X386" s="1">
        <v>1.0657609474379455</v>
      </c>
      <c r="Y386" s="1"/>
      <c r="Z386" s="1"/>
      <c r="AA386" s="1"/>
      <c r="AB386" s="1"/>
      <c r="AC386" s="1"/>
    </row>
    <row r="387" spans="1:29" ht="15" x14ac:dyDescent="0.25">
      <c r="A387" s="1">
        <v>385</v>
      </c>
      <c r="B387" s="1">
        <v>0.90028113314791502</v>
      </c>
      <c r="C387" s="1">
        <v>1.8285588409003359</v>
      </c>
      <c r="D387" s="1">
        <v>-0.28920126387771572</v>
      </c>
      <c r="E387" s="1"/>
      <c r="F387" s="1"/>
      <c r="G387" s="1"/>
      <c r="H387" s="1"/>
      <c r="I387" s="1"/>
      <c r="J387" s="1"/>
      <c r="K387" s="1">
        <v>385</v>
      </c>
      <c r="L387" s="1">
        <v>0.97623994246996904</v>
      </c>
      <c r="M387" s="1">
        <v>1.055885113925209</v>
      </c>
      <c r="N387" s="1">
        <v>0.30976544205681894</v>
      </c>
      <c r="O387" s="1"/>
      <c r="P387" s="1"/>
      <c r="Q387" s="1"/>
      <c r="R387" s="1"/>
      <c r="S387" s="1"/>
      <c r="T387" s="1"/>
      <c r="U387" s="1">
        <v>385</v>
      </c>
      <c r="V387" s="1">
        <v>0.57471760953054796</v>
      </c>
      <c r="W387" s="1">
        <v>0.48684385510380712</v>
      </c>
      <c r="X387" s="1">
        <v>1.0820159653923447</v>
      </c>
      <c r="Y387" s="1"/>
      <c r="Z387" s="1"/>
      <c r="AA387" s="1"/>
      <c r="AB387" s="1"/>
      <c r="AC387" s="1"/>
    </row>
    <row r="388" spans="1:29" ht="15" x14ac:dyDescent="0.25">
      <c r="A388" s="1">
        <v>386</v>
      </c>
      <c r="B388" s="1">
        <v>0.90301007467268202</v>
      </c>
      <c r="C388" s="1">
        <v>1.810916921842896</v>
      </c>
      <c r="D388" s="1">
        <v>-0.28550903895698332</v>
      </c>
      <c r="E388" s="1"/>
      <c r="F388" s="1"/>
      <c r="G388" s="1"/>
      <c r="H388" s="1"/>
      <c r="I388" s="1"/>
      <c r="J388" s="1"/>
      <c r="K388" s="1">
        <v>386</v>
      </c>
      <c r="L388" s="1">
        <v>0.97400857513205896</v>
      </c>
      <c r="M388" s="1">
        <v>1.0474880219427942</v>
      </c>
      <c r="N388" s="1">
        <v>0.32551946863622189</v>
      </c>
      <c r="O388" s="1"/>
      <c r="P388" s="1"/>
      <c r="Q388" s="1"/>
      <c r="R388" s="1"/>
      <c r="S388" s="1"/>
      <c r="T388" s="1"/>
      <c r="U388" s="1">
        <v>386</v>
      </c>
      <c r="V388" s="1">
        <v>0.57075944220027597</v>
      </c>
      <c r="W388" s="1">
        <v>0.48769756535674641</v>
      </c>
      <c r="X388" s="1">
        <v>1.0941906865161204</v>
      </c>
      <c r="Y388" s="1"/>
      <c r="Z388" s="1"/>
      <c r="AA388" s="1"/>
      <c r="AB388" s="1"/>
      <c r="AC388" s="1"/>
    </row>
    <row r="389" spans="1:29" ht="15" x14ac:dyDescent="0.25">
      <c r="A389" s="1">
        <v>387</v>
      </c>
      <c r="B389" s="1">
        <v>0.90576441801969199</v>
      </c>
      <c r="C389" s="1">
        <v>1.7933472948486973</v>
      </c>
      <c r="D389" s="1">
        <v>-0.28120030289489245</v>
      </c>
      <c r="E389" s="1"/>
      <c r="F389" s="1"/>
      <c r="G389" s="1"/>
      <c r="H389" s="1"/>
      <c r="I389" s="1"/>
      <c r="J389" s="1"/>
      <c r="K389" s="1">
        <v>387</v>
      </c>
      <c r="L389" s="1">
        <v>0.97175746051413603</v>
      </c>
      <c r="M389" s="1">
        <v>1.0360295086169784</v>
      </c>
      <c r="N389" s="1">
        <v>0.34026915190846263</v>
      </c>
      <c r="O389" s="1"/>
      <c r="P389" s="1"/>
      <c r="Q389" s="1"/>
      <c r="R389" s="1"/>
      <c r="S389" s="1"/>
      <c r="T389" s="1"/>
      <c r="U389" s="1">
        <v>387</v>
      </c>
      <c r="V389" s="1">
        <v>0.56005994317809205</v>
      </c>
      <c r="W389" s="1">
        <v>0.48149118107645156</v>
      </c>
      <c r="X389" s="1">
        <v>1.1118060493054291</v>
      </c>
      <c r="Y389" s="1"/>
      <c r="Z389" s="1"/>
      <c r="AA389" s="1"/>
      <c r="AB389" s="1"/>
      <c r="AC389" s="1"/>
    </row>
    <row r="390" spans="1:29" ht="15" x14ac:dyDescent="0.25">
      <c r="A390" s="1">
        <v>388</v>
      </c>
      <c r="B390" s="1">
        <v>0.90772834354638698</v>
      </c>
      <c r="C390" s="1">
        <v>1.7826727078045685</v>
      </c>
      <c r="D390" s="1">
        <v>-0.27406476274157843</v>
      </c>
      <c r="E390" s="1"/>
      <c r="F390" s="1"/>
      <c r="G390" s="1"/>
      <c r="H390" s="1"/>
      <c r="I390" s="1"/>
      <c r="J390" s="1"/>
      <c r="K390" s="1">
        <v>388</v>
      </c>
      <c r="L390" s="1">
        <v>0.97017291219393598</v>
      </c>
      <c r="M390" s="1">
        <v>1.0293782699618155</v>
      </c>
      <c r="N390" s="1">
        <v>0.34997233279465317</v>
      </c>
      <c r="O390" s="1"/>
      <c r="P390" s="1"/>
      <c r="Q390" s="1"/>
      <c r="R390" s="1"/>
      <c r="S390" s="1"/>
      <c r="T390" s="1"/>
      <c r="U390" s="1">
        <v>388</v>
      </c>
      <c r="V390" s="1">
        <v>0.55210468564608195</v>
      </c>
      <c r="W390" s="1">
        <v>0.47434872522831284</v>
      </c>
      <c r="X390" s="1">
        <v>1.1201934777569422</v>
      </c>
      <c r="Y390" s="1"/>
      <c r="Z390" s="1"/>
      <c r="AA390" s="1"/>
      <c r="AB390" s="1"/>
      <c r="AC390" s="1"/>
    </row>
    <row r="391" spans="1:29" ht="15" x14ac:dyDescent="0.25">
      <c r="A391" s="1">
        <v>389</v>
      </c>
      <c r="B391" s="1">
        <v>0.91148108328155897</v>
      </c>
      <c r="C391" s="1">
        <v>1.7575757066091831</v>
      </c>
      <c r="D391" s="1">
        <v>-0.27048455363516316</v>
      </c>
      <c r="E391" s="1"/>
      <c r="F391" s="1"/>
      <c r="G391" s="1"/>
      <c r="H391" s="1"/>
      <c r="I391" s="1"/>
      <c r="J391" s="1"/>
      <c r="K391" s="1">
        <v>389</v>
      </c>
      <c r="L391" s="1">
        <v>0.96652903791991795</v>
      </c>
      <c r="M391" s="1">
        <v>1.0150317624769616</v>
      </c>
      <c r="N391" s="1">
        <v>0.37063122833008461</v>
      </c>
      <c r="O391" s="1"/>
      <c r="P391" s="1"/>
      <c r="Q391" s="1"/>
      <c r="R391" s="1"/>
      <c r="S391" s="1"/>
      <c r="T391" s="1"/>
      <c r="U391" s="1">
        <v>389</v>
      </c>
      <c r="V391" s="1">
        <v>0.547325644708201</v>
      </c>
      <c r="W391" s="1">
        <v>0.4783755038019144</v>
      </c>
      <c r="X391" s="1">
        <v>1.1408556559421827</v>
      </c>
      <c r="Y391" s="1"/>
      <c r="Z391" s="1"/>
      <c r="AA391" s="1"/>
      <c r="AB391" s="1"/>
      <c r="AC391" s="1"/>
    </row>
    <row r="392" spans="1:29" ht="15" x14ac:dyDescent="0.25">
      <c r="A392" s="1">
        <v>390</v>
      </c>
      <c r="B392" s="1">
        <v>0.91449772180348399</v>
      </c>
      <c r="C392" s="1">
        <v>1.739302781114032</v>
      </c>
      <c r="D392" s="1">
        <v>-0.26333667588228188</v>
      </c>
      <c r="E392" s="1"/>
      <c r="F392" s="1"/>
      <c r="G392" s="1"/>
      <c r="H392" s="1"/>
      <c r="I392" s="1"/>
      <c r="J392" s="1"/>
      <c r="K392" s="1">
        <v>390</v>
      </c>
      <c r="L392" s="1">
        <v>0.96434916323770503</v>
      </c>
      <c r="M392" s="1">
        <v>1.0094151117676602</v>
      </c>
      <c r="N392" s="1">
        <v>0.38237577479387719</v>
      </c>
      <c r="O392" s="1"/>
      <c r="P392" s="1"/>
      <c r="Q392" s="1"/>
      <c r="R392" s="1"/>
      <c r="S392" s="1"/>
      <c r="T392" s="1"/>
      <c r="U392" s="1">
        <v>390</v>
      </c>
      <c r="V392" s="1">
        <v>0.53768668318079405</v>
      </c>
      <c r="W392" s="1">
        <v>0.4726650578289292</v>
      </c>
      <c r="X392" s="1">
        <v>1.1567566640889388</v>
      </c>
      <c r="Y392" s="1"/>
      <c r="Z392" s="1"/>
      <c r="AA392" s="1"/>
      <c r="AB392" s="1"/>
      <c r="AC392" s="1"/>
    </row>
    <row r="393" spans="1:29" ht="15" x14ac:dyDescent="0.25">
      <c r="A393" s="1">
        <v>391</v>
      </c>
      <c r="B393" s="1">
        <v>0.91680506842685106</v>
      </c>
      <c r="C393" s="1">
        <v>1.7269821480503698</v>
      </c>
      <c r="D393" s="1">
        <v>-0.25410789321925309</v>
      </c>
      <c r="E393" s="1"/>
      <c r="F393" s="1"/>
      <c r="G393" s="1"/>
      <c r="H393" s="1"/>
      <c r="I393" s="1"/>
      <c r="J393" s="1"/>
      <c r="K393" s="1">
        <v>391</v>
      </c>
      <c r="L393" s="1">
        <v>0.96086661024647901</v>
      </c>
      <c r="M393" s="1">
        <v>0.99935154019273387</v>
      </c>
      <c r="N393" s="1">
        <v>0.39992651733073964</v>
      </c>
      <c r="O393" s="1"/>
      <c r="P393" s="1"/>
      <c r="Q393" s="1"/>
      <c r="R393" s="1"/>
      <c r="S393" s="1"/>
      <c r="T393" s="1"/>
      <c r="U393" s="1">
        <v>391</v>
      </c>
      <c r="V393" s="1">
        <v>0.53131130458101605</v>
      </c>
      <c r="W393" s="1">
        <v>0.46986783446970509</v>
      </c>
      <c r="X393" s="1">
        <v>1.1691964315221248</v>
      </c>
      <c r="Y393" s="1"/>
      <c r="Z393" s="1"/>
      <c r="AA393" s="1"/>
      <c r="AB393" s="1"/>
      <c r="AC393" s="1"/>
    </row>
    <row r="394" spans="1:29" ht="15" x14ac:dyDescent="0.25">
      <c r="A394" s="1">
        <v>392</v>
      </c>
      <c r="B394" s="1">
        <v>0.92034846813878901</v>
      </c>
      <c r="C394" s="1">
        <v>1.7046518673895648</v>
      </c>
      <c r="D394" s="1">
        <v>-0.24720641706253324</v>
      </c>
      <c r="E394" s="1"/>
      <c r="F394" s="1"/>
      <c r="G394" s="1"/>
      <c r="H394" s="1"/>
      <c r="I394" s="1"/>
      <c r="J394" s="1"/>
      <c r="K394" s="1">
        <v>392</v>
      </c>
      <c r="L394" s="1">
        <v>0.95746988153633905</v>
      </c>
      <c r="M394" s="1">
        <v>0.98773759893094992</v>
      </c>
      <c r="N394" s="1">
        <v>0.41551921458125696</v>
      </c>
      <c r="O394" s="1"/>
      <c r="P394" s="1"/>
      <c r="Q394" s="1"/>
      <c r="R394" s="1"/>
      <c r="S394" s="1"/>
      <c r="T394" s="1"/>
      <c r="U394" s="1">
        <v>392</v>
      </c>
      <c r="V394" s="1">
        <v>0.52556066354845299</v>
      </c>
      <c r="W394" s="1">
        <v>0.4695418562784216</v>
      </c>
      <c r="X394" s="1">
        <v>1.1847403316299565</v>
      </c>
      <c r="Y394" s="1"/>
      <c r="Z394" s="1"/>
      <c r="AA394" s="1"/>
      <c r="AB394" s="1"/>
      <c r="AC394" s="1"/>
    </row>
    <row r="395" spans="1:29" ht="15" x14ac:dyDescent="0.25">
      <c r="A395" s="1">
        <v>393</v>
      </c>
      <c r="B395" s="1">
        <v>0.92315253487926097</v>
      </c>
      <c r="C395" s="1">
        <v>1.6886679446723181</v>
      </c>
      <c r="D395" s="1">
        <v>-0.23773741082405173</v>
      </c>
      <c r="E395" s="1"/>
      <c r="F395" s="1"/>
      <c r="G395" s="1"/>
      <c r="H395" s="1"/>
      <c r="I395" s="1"/>
      <c r="J395" s="1"/>
      <c r="K395" s="1">
        <v>393</v>
      </c>
      <c r="L395" s="1">
        <v>0.954014795665311</v>
      </c>
      <c r="M395" s="1">
        <v>0.98046605011274124</v>
      </c>
      <c r="N395" s="1">
        <v>0.43125819260871884</v>
      </c>
      <c r="O395" s="1"/>
      <c r="P395" s="1"/>
      <c r="Q395" s="1"/>
      <c r="R395" s="1"/>
      <c r="S395" s="1"/>
      <c r="T395" s="1"/>
      <c r="U395" s="1">
        <v>393</v>
      </c>
      <c r="V395" s="1">
        <v>0.518438416607089</v>
      </c>
      <c r="W395" s="1">
        <v>0.46619831146985258</v>
      </c>
      <c r="X395" s="1">
        <v>1.198432153338018</v>
      </c>
      <c r="Y395" s="1"/>
      <c r="Z395" s="1"/>
      <c r="AA395" s="1"/>
      <c r="AB395" s="1"/>
      <c r="AC395" s="1"/>
    </row>
    <row r="396" spans="1:29" ht="15" x14ac:dyDescent="0.25">
      <c r="A396" s="1">
        <v>394</v>
      </c>
      <c r="B396" s="1">
        <v>0.92598327120533097</v>
      </c>
      <c r="C396" s="1">
        <v>1.6715418073558739</v>
      </c>
      <c r="D396" s="1">
        <v>-0.23015360455308992</v>
      </c>
      <c r="E396" s="1"/>
      <c r="F396" s="1"/>
      <c r="G396" s="1"/>
      <c r="H396" s="1"/>
      <c r="I396" s="1"/>
      <c r="J396" s="1"/>
      <c r="K396" s="1">
        <v>394</v>
      </c>
      <c r="L396" s="1">
        <v>0.95051331065897204</v>
      </c>
      <c r="M396" s="1">
        <v>0.97074306267656996</v>
      </c>
      <c r="N396" s="1">
        <v>0.44579140541200146</v>
      </c>
      <c r="O396" s="1"/>
      <c r="P396" s="1"/>
      <c r="Q396" s="1"/>
      <c r="R396" s="1"/>
      <c r="S396" s="1"/>
      <c r="T396" s="1"/>
      <c r="U396" s="1">
        <v>394</v>
      </c>
      <c r="V396" s="1">
        <v>0.51487174313080397</v>
      </c>
      <c r="W396" s="1">
        <v>0.46668067657345425</v>
      </c>
      <c r="X396" s="1">
        <v>1.2095633606591443</v>
      </c>
      <c r="Y396" s="1"/>
      <c r="Z396" s="1"/>
      <c r="AA396" s="1"/>
      <c r="AB396" s="1"/>
      <c r="AC396" s="1"/>
    </row>
    <row r="397" spans="1:29" ht="15" x14ac:dyDescent="0.25">
      <c r="A397" s="1">
        <v>395</v>
      </c>
      <c r="B397" s="1">
        <v>0.92882691999961897</v>
      </c>
      <c r="C397" s="1">
        <v>1.6550400374101111</v>
      </c>
      <c r="D397" s="1">
        <v>-0.22060590692842424</v>
      </c>
      <c r="E397" s="1"/>
      <c r="F397" s="1"/>
      <c r="G397" s="1"/>
      <c r="H397" s="1"/>
      <c r="I397" s="1"/>
      <c r="J397" s="1"/>
      <c r="K397" s="1">
        <v>395</v>
      </c>
      <c r="L397" s="1">
        <v>0.94692176637658099</v>
      </c>
      <c r="M397" s="1">
        <v>0.96479431108083402</v>
      </c>
      <c r="N397" s="1">
        <v>0.46094529721539285</v>
      </c>
      <c r="O397" s="1"/>
      <c r="P397" s="1"/>
      <c r="Q397" s="1"/>
      <c r="R397" s="1"/>
      <c r="S397" s="1"/>
      <c r="T397" s="1"/>
      <c r="U397" s="1">
        <v>395</v>
      </c>
      <c r="V397" s="1">
        <v>0.50587356561588404</v>
      </c>
      <c r="W397" s="1">
        <v>0.4634837076114745</v>
      </c>
      <c r="X397" s="1">
        <v>1.2291814349024439</v>
      </c>
      <c r="Y397" s="1"/>
      <c r="Z397" s="1"/>
      <c r="AA397" s="1"/>
      <c r="AB397" s="1"/>
      <c r="AC397" s="1"/>
    </row>
    <row r="398" spans="1:29" ht="15" x14ac:dyDescent="0.25">
      <c r="A398" s="1">
        <v>396</v>
      </c>
      <c r="B398" s="1">
        <v>0.931684139985544</v>
      </c>
      <c r="C398" s="1">
        <v>1.6378509027242714</v>
      </c>
      <c r="D398" s="1">
        <v>-0.212080478091905</v>
      </c>
      <c r="E398" s="1"/>
      <c r="F398" s="1"/>
      <c r="G398" s="1"/>
      <c r="H398" s="1"/>
      <c r="I398" s="1"/>
      <c r="J398" s="1"/>
      <c r="K398" s="1">
        <v>396</v>
      </c>
      <c r="L398" s="1">
        <v>0.94272606891513799</v>
      </c>
      <c r="M398" s="1">
        <v>0.95487716781767462</v>
      </c>
      <c r="N398" s="1">
        <v>0.47693659667378535</v>
      </c>
      <c r="O398" s="1"/>
      <c r="P398" s="1"/>
      <c r="Q398" s="1"/>
      <c r="R398" s="1"/>
      <c r="S398" s="1"/>
      <c r="T398" s="1"/>
      <c r="U398" s="1">
        <v>396</v>
      </c>
      <c r="V398" s="1">
        <v>0.49613474116270501</v>
      </c>
      <c r="W398" s="1">
        <v>0.45459167318180571</v>
      </c>
      <c r="X398" s="1">
        <v>1.2396744803469448</v>
      </c>
      <c r="Y398" s="1"/>
      <c r="Z398" s="1"/>
      <c r="AA398" s="1"/>
      <c r="AB398" s="1"/>
      <c r="AC398" s="1"/>
    </row>
    <row r="399" spans="1:29" ht="15" x14ac:dyDescent="0.25">
      <c r="A399" s="1">
        <v>397</v>
      </c>
      <c r="B399" s="1">
        <v>0.93448748330681597</v>
      </c>
      <c r="C399" s="1">
        <v>1.6213203634880349</v>
      </c>
      <c r="D399" s="1">
        <v>-0.20251013387191807</v>
      </c>
      <c r="E399" s="1"/>
      <c r="F399" s="1"/>
      <c r="G399" s="1"/>
      <c r="H399" s="1"/>
      <c r="I399" s="1"/>
      <c r="J399" s="1"/>
      <c r="K399" s="1">
        <v>397</v>
      </c>
      <c r="L399" s="1">
        <v>0.93870034770148103</v>
      </c>
      <c r="M399" s="1">
        <v>0.94678709580179599</v>
      </c>
      <c r="N399" s="1">
        <v>0.49188423479470633</v>
      </c>
      <c r="O399" s="1"/>
      <c r="P399" s="1"/>
      <c r="Q399" s="1"/>
      <c r="R399" s="1"/>
      <c r="S399" s="1"/>
      <c r="T399" s="1"/>
      <c r="U399" s="1">
        <v>397</v>
      </c>
      <c r="V399" s="1">
        <v>0.48873245343724298</v>
      </c>
      <c r="W399" s="1">
        <v>0.45478243570786564</v>
      </c>
      <c r="X399" s="1">
        <v>1.2619016341665168</v>
      </c>
      <c r="Y399" s="1"/>
      <c r="Z399" s="1"/>
      <c r="AA399" s="1"/>
      <c r="AB399" s="1"/>
      <c r="AC399" s="1"/>
    </row>
    <row r="400" spans="1:29" ht="15" x14ac:dyDescent="0.25">
      <c r="A400" s="1">
        <v>398</v>
      </c>
      <c r="B400" s="1">
        <v>0.93701091294892302</v>
      </c>
      <c r="C400" s="1">
        <v>1.6060556730326179</v>
      </c>
      <c r="D400" s="1">
        <v>-0.19444973479730362</v>
      </c>
      <c r="E400" s="1"/>
      <c r="F400" s="1"/>
      <c r="G400" s="1"/>
      <c r="H400" s="1"/>
      <c r="I400" s="1"/>
      <c r="J400" s="1"/>
      <c r="K400" s="1">
        <v>398</v>
      </c>
      <c r="L400" s="1">
        <v>0.934765228280248</v>
      </c>
      <c r="M400" s="1">
        <v>0.941002845533638</v>
      </c>
      <c r="N400" s="1">
        <v>0.50656608893210298</v>
      </c>
      <c r="O400" s="1"/>
      <c r="P400" s="1"/>
      <c r="Q400" s="1"/>
      <c r="R400" s="1"/>
      <c r="S400" s="1"/>
      <c r="T400" s="1"/>
      <c r="U400" s="1">
        <v>398</v>
      </c>
      <c r="V400" s="1">
        <v>0.485114669043341</v>
      </c>
      <c r="W400" s="1">
        <v>0.45249442879001694</v>
      </c>
      <c r="X400" s="1">
        <v>1.2679604467401644</v>
      </c>
      <c r="Y400" s="1"/>
      <c r="Z400" s="1"/>
      <c r="AA400" s="1"/>
      <c r="AB400" s="1"/>
      <c r="AC400" s="1"/>
    </row>
    <row r="401" spans="1:29" ht="15" x14ac:dyDescent="0.25">
      <c r="A401" s="1">
        <v>399</v>
      </c>
      <c r="B401" s="1">
        <v>0.94002331200830502</v>
      </c>
      <c r="C401" s="1">
        <v>1.5880525887286223</v>
      </c>
      <c r="D401" s="1">
        <v>-0.1837132015693928</v>
      </c>
      <c r="E401" s="1"/>
      <c r="F401" s="1"/>
      <c r="G401" s="1"/>
      <c r="H401" s="1"/>
      <c r="I401" s="1"/>
      <c r="J401" s="1"/>
      <c r="K401" s="1">
        <v>399</v>
      </c>
      <c r="L401" s="1">
        <v>0.92909362799167605</v>
      </c>
      <c r="M401" s="1">
        <v>0.92885814774632836</v>
      </c>
      <c r="N401" s="1">
        <v>0.52531610516093308</v>
      </c>
      <c r="O401" s="1"/>
      <c r="P401" s="1"/>
      <c r="Q401" s="1"/>
      <c r="R401" s="1"/>
      <c r="S401" s="1"/>
      <c r="T401" s="1"/>
      <c r="U401" s="1">
        <v>399</v>
      </c>
      <c r="V401" s="1">
        <v>0.48134803280166599</v>
      </c>
      <c r="W401" s="1">
        <v>0.45541060210023443</v>
      </c>
      <c r="X401" s="1">
        <v>1.2852649536575418</v>
      </c>
      <c r="Y401" s="1"/>
      <c r="Z401" s="1"/>
      <c r="AA401" s="1"/>
      <c r="AB401" s="1"/>
      <c r="AC401" s="1"/>
    </row>
    <row r="402" spans="1:29" ht="15" x14ac:dyDescent="0.25">
      <c r="A402" s="1">
        <v>400</v>
      </c>
      <c r="B402" s="1">
        <v>0.94301151381738302</v>
      </c>
      <c r="C402" s="1">
        <v>1.5709997762191805</v>
      </c>
      <c r="D402" s="1">
        <v>-0.17012113184349117</v>
      </c>
      <c r="E402" s="1"/>
      <c r="F402" s="1"/>
      <c r="G402" s="1"/>
      <c r="H402" s="1"/>
      <c r="I402" s="1"/>
      <c r="J402" s="1"/>
      <c r="K402" s="1">
        <v>400</v>
      </c>
      <c r="L402" s="1">
        <v>0.92408758719197903</v>
      </c>
      <c r="M402" s="1">
        <v>0.92106779272325112</v>
      </c>
      <c r="N402" s="1">
        <v>0.54206540165588357</v>
      </c>
      <c r="O402" s="1"/>
      <c r="P402" s="1"/>
      <c r="Q402" s="1"/>
      <c r="R402" s="1"/>
      <c r="S402" s="1"/>
      <c r="T402" s="1"/>
      <c r="U402" s="1">
        <v>400</v>
      </c>
      <c r="V402" s="1">
        <v>0.46740932492081699</v>
      </c>
      <c r="W402" s="1">
        <v>0.44163479619421558</v>
      </c>
      <c r="X402" s="1">
        <v>1.2986220188523543</v>
      </c>
      <c r="Y402" s="1"/>
      <c r="Z402" s="1"/>
      <c r="AA402" s="1"/>
      <c r="AB402" s="1"/>
      <c r="AC402" s="1"/>
    </row>
    <row r="403" spans="1:29" ht="15" x14ac:dyDescent="0.25">
      <c r="A403" s="1">
        <v>401</v>
      </c>
      <c r="B403" s="1">
        <v>0.94426247363944005</v>
      </c>
      <c r="C403" s="1">
        <v>1.564260680576959</v>
      </c>
      <c r="D403" s="1">
        <v>-0.16296526876831785</v>
      </c>
      <c r="E403" s="1"/>
      <c r="F403" s="1"/>
      <c r="G403" s="1"/>
      <c r="H403" s="1"/>
      <c r="I403" s="1"/>
      <c r="J403" s="1"/>
      <c r="K403" s="1">
        <v>401</v>
      </c>
      <c r="L403" s="1">
        <v>0.92161518488571503</v>
      </c>
      <c r="M403" s="1">
        <v>0.91465061806468206</v>
      </c>
      <c r="N403" s="1">
        <v>0.54896516272028772</v>
      </c>
      <c r="O403" s="1"/>
      <c r="P403" s="1"/>
      <c r="Q403" s="1"/>
      <c r="R403" s="1"/>
      <c r="S403" s="1"/>
      <c r="T403" s="1"/>
      <c r="U403" s="1">
        <v>401</v>
      </c>
      <c r="V403" s="1">
        <v>0.46320715034139898</v>
      </c>
      <c r="W403" s="1">
        <v>0.44050545400832003</v>
      </c>
      <c r="X403" s="1">
        <v>1.3091127775071016</v>
      </c>
      <c r="Y403" s="1"/>
      <c r="Z403" s="1"/>
      <c r="AA403" s="1"/>
      <c r="AB403" s="1"/>
      <c r="AC403" s="1"/>
    </row>
    <row r="404" spans="1:29" ht="15" x14ac:dyDescent="0.25">
      <c r="A404" s="1">
        <v>402</v>
      </c>
      <c r="B404" s="1">
        <v>0.94708171498289595</v>
      </c>
      <c r="C404" s="1">
        <v>1.5472171627613609</v>
      </c>
      <c r="D404" s="1">
        <v>-0.15131087530226928</v>
      </c>
      <c r="E404" s="1"/>
      <c r="F404" s="1"/>
      <c r="G404" s="1"/>
      <c r="H404" s="1"/>
      <c r="I404" s="1"/>
      <c r="J404" s="1"/>
      <c r="K404" s="1">
        <v>402</v>
      </c>
      <c r="L404" s="1">
        <v>0.91622221708763196</v>
      </c>
      <c r="M404" s="1">
        <v>0.90745372186687945</v>
      </c>
      <c r="N404" s="1">
        <v>0.5663166225950641</v>
      </c>
      <c r="O404" s="1"/>
      <c r="P404" s="1"/>
      <c r="Q404" s="1"/>
      <c r="R404" s="1"/>
      <c r="S404" s="1"/>
      <c r="T404" s="1"/>
      <c r="U404" s="1">
        <v>402</v>
      </c>
      <c r="V404" s="1">
        <v>0.45426747277002399</v>
      </c>
      <c r="W404" s="1">
        <v>0.43856286299467734</v>
      </c>
      <c r="X404" s="1">
        <v>1.3327153984809355</v>
      </c>
      <c r="Y404" s="1"/>
      <c r="Z404" s="1"/>
      <c r="AA404" s="1"/>
      <c r="AB404" s="1"/>
      <c r="AC404" s="1"/>
    </row>
    <row r="405" spans="1:29" ht="15" x14ac:dyDescent="0.25">
      <c r="A405" s="1">
        <v>403</v>
      </c>
      <c r="B405" s="1">
        <v>0.95066805485895201</v>
      </c>
      <c r="C405" s="1">
        <v>1.5252418508845491</v>
      </c>
      <c r="D405" s="1">
        <v>-0.13575093078244452</v>
      </c>
      <c r="E405" s="1"/>
      <c r="F405" s="1"/>
      <c r="G405" s="1"/>
      <c r="H405" s="1"/>
      <c r="I405" s="1"/>
      <c r="J405" s="1"/>
      <c r="K405" s="1">
        <v>403</v>
      </c>
      <c r="L405" s="1">
        <v>0.909175794318138</v>
      </c>
      <c r="M405" s="1">
        <v>0.89842960688697371</v>
      </c>
      <c r="N405" s="1">
        <v>0.58814602253198944</v>
      </c>
      <c r="O405" s="1"/>
      <c r="P405" s="1"/>
      <c r="Q405" s="1"/>
      <c r="R405" s="1"/>
      <c r="S405" s="1"/>
      <c r="T405" s="1"/>
      <c r="U405" s="1">
        <v>403</v>
      </c>
      <c r="V405" s="1">
        <v>0.45236703862556399</v>
      </c>
      <c r="W405" s="1">
        <v>0.43949568879641776</v>
      </c>
      <c r="X405" s="1">
        <v>1.3407287523888833</v>
      </c>
      <c r="Y405" s="1"/>
      <c r="Z405" s="1"/>
      <c r="AA405" s="1"/>
      <c r="AB405" s="1"/>
      <c r="AC405" s="1"/>
    </row>
    <row r="406" spans="1:29" ht="15" x14ac:dyDescent="0.25">
      <c r="A406" s="1">
        <v>404</v>
      </c>
      <c r="B406" s="1">
        <v>0.952450175810171</v>
      </c>
      <c r="C406" s="1">
        <v>1.5133788708416436</v>
      </c>
      <c r="D406" s="1">
        <v>-0.13033176465457505</v>
      </c>
      <c r="E406" s="1"/>
      <c r="F406" s="1"/>
      <c r="G406" s="1"/>
      <c r="H406" s="1"/>
      <c r="I406" s="1"/>
      <c r="J406" s="1"/>
      <c r="K406" s="1">
        <v>404</v>
      </c>
      <c r="L406" s="1">
        <v>0.90627605205974504</v>
      </c>
      <c r="M406" s="1">
        <v>0.89614252206176703</v>
      </c>
      <c r="N406" s="1">
        <v>0.59752171299496248</v>
      </c>
      <c r="O406" s="1"/>
      <c r="P406" s="1"/>
      <c r="Q406" s="1"/>
      <c r="R406" s="1"/>
      <c r="S406" s="1"/>
      <c r="T406" s="1"/>
      <c r="U406" s="1">
        <v>404</v>
      </c>
      <c r="V406" s="1">
        <v>0.44656850156101702</v>
      </c>
      <c r="W406" s="1">
        <v>0.43633586172611555</v>
      </c>
      <c r="X406" s="1">
        <v>1.3521609307488061</v>
      </c>
      <c r="Y406" s="1"/>
      <c r="Z406" s="1"/>
      <c r="AA406" s="1"/>
      <c r="AB406" s="1"/>
      <c r="AC406" s="1"/>
    </row>
    <row r="407" spans="1:29" ht="15" x14ac:dyDescent="0.25">
      <c r="A407" s="1">
        <v>405</v>
      </c>
      <c r="B407" s="1">
        <v>0.95509384885569903</v>
      </c>
      <c r="C407" s="1">
        <v>1.4966621426588567</v>
      </c>
      <c r="D407" s="1">
        <v>-0.11835227820617959</v>
      </c>
      <c r="E407" s="1"/>
      <c r="F407" s="1"/>
      <c r="G407" s="1"/>
      <c r="H407" s="1"/>
      <c r="I407" s="1"/>
      <c r="J407" s="1"/>
      <c r="K407" s="1">
        <v>405</v>
      </c>
      <c r="L407" s="1">
        <v>0.89973192080014597</v>
      </c>
      <c r="M407" s="1">
        <v>0.88526861547184676</v>
      </c>
      <c r="N407" s="1">
        <v>0.61525713224643941</v>
      </c>
      <c r="O407" s="1"/>
      <c r="P407" s="1"/>
      <c r="Q407" s="1"/>
      <c r="R407" s="1"/>
      <c r="S407" s="1"/>
      <c r="T407" s="1"/>
      <c r="U407" s="1">
        <v>405</v>
      </c>
      <c r="V407" s="1">
        <v>0.43857168897305199</v>
      </c>
      <c r="W407" s="1">
        <v>0.43122839057448398</v>
      </c>
      <c r="X407" s="1">
        <v>1.3664201713858932</v>
      </c>
      <c r="Y407" s="1"/>
      <c r="Z407" s="1"/>
      <c r="AA407" s="1"/>
      <c r="AB407" s="1"/>
      <c r="AC407" s="1"/>
    </row>
    <row r="408" spans="1:29" ht="15" x14ac:dyDescent="0.25">
      <c r="A408" s="1">
        <v>406</v>
      </c>
      <c r="B408" s="1">
        <v>0.95704869262738002</v>
      </c>
      <c r="C408" s="1">
        <v>1.4848441607369471</v>
      </c>
      <c r="D408" s="1">
        <v>-0.10631812088495866</v>
      </c>
      <c r="E408" s="1"/>
      <c r="F408" s="1"/>
      <c r="G408" s="1"/>
      <c r="H408" s="1"/>
      <c r="I408" s="1"/>
      <c r="J408" s="1"/>
      <c r="K408" s="1">
        <v>406</v>
      </c>
      <c r="L408" s="1">
        <v>0.89329237263965799</v>
      </c>
      <c r="M408" s="1">
        <v>0.87983262115323657</v>
      </c>
      <c r="N408" s="1">
        <v>0.63466419480922898</v>
      </c>
      <c r="O408" s="1"/>
      <c r="P408" s="1"/>
      <c r="Q408" s="1"/>
      <c r="R408" s="1"/>
      <c r="S408" s="1"/>
      <c r="T408" s="1"/>
      <c r="U408" s="1">
        <v>406</v>
      </c>
      <c r="V408" s="1">
        <v>0.43346744680505001</v>
      </c>
      <c r="W408" s="1">
        <v>0.43013877213966645</v>
      </c>
      <c r="X408" s="1">
        <v>1.3805290740384046</v>
      </c>
      <c r="Y408" s="1"/>
      <c r="Z408" s="1"/>
      <c r="AA408" s="1"/>
      <c r="AB408" s="1"/>
      <c r="AC408" s="1"/>
    </row>
    <row r="409" spans="1:29" ht="15" x14ac:dyDescent="0.25">
      <c r="A409" s="1">
        <v>407</v>
      </c>
      <c r="B409" s="1">
        <v>0.95985814489210697</v>
      </c>
      <c r="C409" s="1">
        <v>1.4661705306626929</v>
      </c>
      <c r="D409" s="1">
        <v>-9.3373267985439212E-2</v>
      </c>
      <c r="E409" s="1"/>
      <c r="F409" s="1"/>
      <c r="G409" s="1"/>
      <c r="H409" s="1"/>
      <c r="I409" s="1"/>
      <c r="J409" s="1"/>
      <c r="K409" s="1">
        <v>407</v>
      </c>
      <c r="L409" s="1">
        <v>0.88707703026942397</v>
      </c>
      <c r="M409" s="1">
        <v>0.86936982034743526</v>
      </c>
      <c r="N409" s="1">
        <v>0.64994548293222876</v>
      </c>
      <c r="O409" s="1"/>
      <c r="P409" s="1"/>
      <c r="Q409" s="1"/>
      <c r="R409" s="1"/>
      <c r="S409" s="1"/>
      <c r="T409" s="1"/>
      <c r="U409" s="1">
        <v>407</v>
      </c>
      <c r="V409" s="1">
        <v>0.42782640078713902</v>
      </c>
      <c r="W409" s="1">
        <v>0.43107668789279674</v>
      </c>
      <c r="X409" s="1">
        <v>1.4011880802249528</v>
      </c>
      <c r="Y409" s="1"/>
      <c r="Z409" s="1"/>
      <c r="AA409" s="1"/>
      <c r="AB409" s="1"/>
      <c r="AC409" s="1"/>
    </row>
    <row r="410" spans="1:29" ht="15" x14ac:dyDescent="0.25">
      <c r="A410" s="1">
        <v>408</v>
      </c>
      <c r="B410" s="1">
        <v>0.96148578031626297</v>
      </c>
      <c r="C410" s="1">
        <v>1.4557389334719459</v>
      </c>
      <c r="D410" s="1">
        <v>-8.2768335819590297E-2</v>
      </c>
      <c r="E410" s="1"/>
      <c r="F410" s="1"/>
      <c r="G410" s="1"/>
      <c r="H410" s="1"/>
      <c r="I410" s="1"/>
      <c r="J410" s="1"/>
      <c r="K410" s="1">
        <v>408</v>
      </c>
      <c r="L410" s="1">
        <v>0.88259735382131899</v>
      </c>
      <c r="M410" s="1">
        <v>0.86423155130151808</v>
      </c>
      <c r="N410" s="1">
        <v>0.66190059847205951</v>
      </c>
      <c r="O410" s="1"/>
      <c r="P410" s="1"/>
      <c r="Q410" s="1"/>
      <c r="R410" s="1"/>
      <c r="S410" s="1"/>
      <c r="T410" s="1"/>
      <c r="U410" s="1">
        <v>408</v>
      </c>
      <c r="V410" s="1">
        <v>0.42205789753033701</v>
      </c>
      <c r="W410" s="1">
        <v>0.42919820075972198</v>
      </c>
      <c r="X410" s="1">
        <v>1.4160941135258038</v>
      </c>
      <c r="Y410" s="1"/>
      <c r="Z410" s="1"/>
      <c r="AA410" s="1"/>
      <c r="AB410" s="1"/>
      <c r="AC410" s="1"/>
    </row>
    <row r="411" spans="1:29" ht="15" x14ac:dyDescent="0.25">
      <c r="A411" s="1">
        <v>409</v>
      </c>
      <c r="B411" s="1">
        <v>0.96422396875541505</v>
      </c>
      <c r="C411" s="1">
        <v>1.4370040764461713</v>
      </c>
      <c r="D411" s="1">
        <v>-6.7252845386102253E-2</v>
      </c>
      <c r="E411" s="1"/>
      <c r="F411" s="1"/>
      <c r="G411" s="1"/>
      <c r="H411" s="1"/>
      <c r="I411" s="1"/>
      <c r="J411" s="1"/>
      <c r="K411" s="1">
        <v>409</v>
      </c>
      <c r="L411" s="1">
        <v>0.87466305262550703</v>
      </c>
      <c r="M411" s="1">
        <v>0.85754158475533249</v>
      </c>
      <c r="N411" s="1">
        <v>0.68385038682450328</v>
      </c>
      <c r="O411" s="1"/>
      <c r="P411" s="1"/>
      <c r="Q411" s="1"/>
      <c r="R411" s="1"/>
      <c r="S411" s="1"/>
      <c r="T411" s="1"/>
      <c r="U411" s="1">
        <v>409</v>
      </c>
      <c r="V411" s="1">
        <v>0.41922061982810999</v>
      </c>
      <c r="W411" s="1">
        <v>0.42951392528081217</v>
      </c>
      <c r="X411" s="1">
        <v>1.4263520622299517</v>
      </c>
      <c r="Y411" s="1"/>
      <c r="Z411" s="1"/>
      <c r="AA411" s="1"/>
      <c r="AB411" s="1"/>
      <c r="AC411" s="1"/>
    </row>
    <row r="412" spans="1:29" ht="15" x14ac:dyDescent="0.25">
      <c r="A412" s="1">
        <v>410</v>
      </c>
      <c r="B412" s="1">
        <v>0.96641505011820705</v>
      </c>
      <c r="C412" s="1">
        <v>1.4214512504815542</v>
      </c>
      <c r="D412" s="1">
        <v>-5.4316697041136092E-2</v>
      </c>
      <c r="E412" s="1"/>
      <c r="F412" s="1"/>
      <c r="G412" s="1"/>
      <c r="H412" s="1"/>
      <c r="I412" s="1"/>
      <c r="J412" s="1"/>
      <c r="K412" s="1">
        <v>410</v>
      </c>
      <c r="L412" s="1">
        <v>0.86803334619775496</v>
      </c>
      <c r="M412" s="1">
        <v>0.84923139078363075</v>
      </c>
      <c r="N412" s="1">
        <v>0.69998582780490948</v>
      </c>
      <c r="O412" s="1"/>
      <c r="P412" s="1"/>
      <c r="Q412" s="1"/>
      <c r="R412" s="1"/>
      <c r="S412" s="1"/>
      <c r="T412" s="1"/>
      <c r="U412" s="1">
        <v>410</v>
      </c>
      <c r="V412" s="1">
        <v>0.41395448755883602</v>
      </c>
      <c r="W412" s="1">
        <v>0.42973721923532993</v>
      </c>
      <c r="X412" s="1">
        <v>1.4447379993994753</v>
      </c>
      <c r="Y412" s="1"/>
      <c r="Z412" s="1"/>
      <c r="AA412" s="1"/>
      <c r="AB412" s="1"/>
      <c r="AC412" s="1"/>
    </row>
    <row r="413" spans="1:29" ht="15" x14ac:dyDescent="0.25">
      <c r="A413" s="1">
        <v>411</v>
      </c>
      <c r="B413" s="1">
        <v>0.96764464537773298</v>
      </c>
      <c r="C413" s="1">
        <v>1.4123960056540077</v>
      </c>
      <c r="D413" s="1">
        <v>-4.7387101669256228E-2</v>
      </c>
      <c r="E413" s="1"/>
      <c r="F413" s="1"/>
      <c r="G413" s="1"/>
      <c r="H413" s="1"/>
      <c r="I413" s="1"/>
      <c r="J413" s="1"/>
      <c r="K413" s="1">
        <v>411</v>
      </c>
      <c r="L413" s="1">
        <v>0.86449093981647496</v>
      </c>
      <c r="M413" s="1">
        <v>0.84450916993839986</v>
      </c>
      <c r="N413" s="1">
        <v>0.70820204209439941</v>
      </c>
      <c r="O413" s="1"/>
      <c r="P413" s="1"/>
      <c r="Q413" s="1"/>
      <c r="R413" s="1"/>
      <c r="S413" s="1"/>
      <c r="T413" s="1"/>
      <c r="U413" s="1">
        <v>411</v>
      </c>
      <c r="V413" s="1">
        <v>0.40923288764138699</v>
      </c>
      <c r="W413" s="1">
        <v>0.4259966951019386</v>
      </c>
      <c r="X413" s="1">
        <v>1.4522379321235945</v>
      </c>
      <c r="Y413" s="1"/>
      <c r="Z413" s="1"/>
      <c r="AA413" s="1"/>
      <c r="AB413" s="1"/>
      <c r="AC413" s="1"/>
    </row>
    <row r="414" spans="1:29" ht="15" x14ac:dyDescent="0.25">
      <c r="A414" s="1">
        <v>412</v>
      </c>
      <c r="B414" s="1">
        <v>0.96957540660100205</v>
      </c>
      <c r="C414" s="1">
        <v>1.3982059588488784</v>
      </c>
      <c r="D414" s="1">
        <v>-3.1839340298481754E-2</v>
      </c>
      <c r="E414" s="1"/>
      <c r="F414" s="1"/>
      <c r="G414" s="1"/>
      <c r="H414" s="1"/>
      <c r="I414" s="1"/>
      <c r="J414" s="1"/>
      <c r="K414" s="1">
        <v>412</v>
      </c>
      <c r="L414" s="1">
        <v>0.85789599340582101</v>
      </c>
      <c r="M414" s="1">
        <v>0.83964332394303598</v>
      </c>
      <c r="N414" s="1">
        <v>0.72563962542206673</v>
      </c>
      <c r="O414" s="1"/>
      <c r="P414" s="1"/>
      <c r="Q414" s="1"/>
      <c r="R414" s="1"/>
      <c r="S414" s="1"/>
      <c r="T414" s="1"/>
      <c r="U414" s="1">
        <v>412</v>
      </c>
      <c r="V414" s="1">
        <v>0.39846953346196601</v>
      </c>
      <c r="W414" s="1">
        <v>0.41858930359550639</v>
      </c>
      <c r="X414" s="1">
        <v>1.4721849352546386</v>
      </c>
      <c r="Y414" s="1"/>
      <c r="Z414" s="1"/>
      <c r="AA414" s="1"/>
      <c r="AB414" s="1"/>
      <c r="AC414" s="1"/>
    </row>
    <row r="415" spans="1:29" ht="15" x14ac:dyDescent="0.25">
      <c r="A415" s="1">
        <v>413</v>
      </c>
      <c r="B415" s="1">
        <v>0.97167242924435004</v>
      </c>
      <c r="C415" s="1">
        <v>1.3816578629687117</v>
      </c>
      <c r="D415" s="1">
        <v>-1.7469344808768914E-2</v>
      </c>
      <c r="E415" s="1"/>
      <c r="F415" s="1"/>
      <c r="G415" s="1"/>
      <c r="H415" s="1"/>
      <c r="I415" s="1"/>
      <c r="J415" s="1"/>
      <c r="K415" s="1">
        <v>413</v>
      </c>
      <c r="L415" s="1">
        <v>0.84965431998584795</v>
      </c>
      <c r="M415" s="1">
        <v>0.83144370732112649</v>
      </c>
      <c r="N415" s="1">
        <v>0.74550164849509792</v>
      </c>
      <c r="O415" s="1"/>
      <c r="P415" s="1"/>
      <c r="Q415" s="1"/>
      <c r="R415" s="1"/>
      <c r="S415" s="1"/>
      <c r="T415" s="1"/>
      <c r="U415" s="1">
        <v>413</v>
      </c>
      <c r="V415" s="1">
        <v>0.395503707030605</v>
      </c>
      <c r="W415" s="1">
        <v>0.41971691224723229</v>
      </c>
      <c r="X415" s="1">
        <v>1.4853913673952286</v>
      </c>
      <c r="Y415" s="1"/>
      <c r="Z415" s="1"/>
      <c r="AA415" s="1"/>
      <c r="AB415" s="1"/>
      <c r="AC415" s="1"/>
    </row>
    <row r="416" spans="1:29" ht="15" x14ac:dyDescent="0.25">
      <c r="A416" s="1">
        <v>414</v>
      </c>
      <c r="B416" s="1">
        <v>0.97260198559787903</v>
      </c>
      <c r="C416" s="1">
        <v>1.3741716509831254</v>
      </c>
      <c r="D416" s="1">
        <v>-5.1105463305964952E-3</v>
      </c>
      <c r="E416" s="1"/>
      <c r="F416" s="1"/>
      <c r="G416" s="1"/>
      <c r="H416" s="1"/>
      <c r="I416" s="1"/>
      <c r="J416" s="1"/>
      <c r="K416" s="1">
        <v>414</v>
      </c>
      <c r="L416" s="1">
        <v>0.84511907256574204</v>
      </c>
      <c r="M416" s="1">
        <v>0.82755793515455167</v>
      </c>
      <c r="N416" s="1">
        <v>0.75659589834307717</v>
      </c>
      <c r="O416" s="1"/>
      <c r="P416" s="1"/>
      <c r="Q416" s="1"/>
      <c r="R416" s="1"/>
      <c r="S416" s="1"/>
      <c r="T416" s="1"/>
      <c r="U416" s="1">
        <v>414</v>
      </c>
      <c r="V416" s="1">
        <v>0.38907194999745798</v>
      </c>
      <c r="W416" s="1">
        <v>0.4152159567527049</v>
      </c>
      <c r="X416" s="1">
        <v>1.4975029436147884</v>
      </c>
      <c r="Y416" s="1"/>
      <c r="Z416" s="1"/>
      <c r="AA416" s="1"/>
      <c r="AB416" s="1"/>
      <c r="AC416" s="1"/>
    </row>
    <row r="417" spans="1:29" ht="15" x14ac:dyDescent="0.25">
      <c r="A417" s="1">
        <v>415</v>
      </c>
      <c r="B417" s="1">
        <v>0.97428185240841803</v>
      </c>
      <c r="C417" s="1">
        <v>1.3596570275675319</v>
      </c>
      <c r="D417" s="1">
        <v>7.0606846725246317E-3</v>
      </c>
      <c r="E417" s="1"/>
      <c r="F417" s="1"/>
      <c r="G417" s="1"/>
      <c r="H417" s="1"/>
      <c r="I417" s="1"/>
      <c r="J417" s="1"/>
      <c r="K417" s="1">
        <v>415</v>
      </c>
      <c r="L417" s="1">
        <v>0.83840090870631601</v>
      </c>
      <c r="M417" s="1">
        <v>0.81966858426528155</v>
      </c>
      <c r="N417" s="1">
        <v>0.77123563128852557</v>
      </c>
      <c r="O417" s="1"/>
      <c r="P417" s="1"/>
      <c r="Q417" s="1"/>
      <c r="R417" s="1"/>
      <c r="S417" s="1"/>
      <c r="T417" s="1"/>
      <c r="U417" s="1">
        <v>415</v>
      </c>
      <c r="V417" s="1">
        <v>0.385766444260006</v>
      </c>
      <c r="W417" s="1">
        <v>0.41492203050170412</v>
      </c>
      <c r="X417" s="1">
        <v>1.5087502608415664</v>
      </c>
      <c r="Y417" s="1"/>
      <c r="Z417" s="1"/>
      <c r="AA417" s="1"/>
      <c r="AB417" s="1"/>
      <c r="AC417" s="1"/>
    </row>
    <row r="418" spans="1:29" ht="15" x14ac:dyDescent="0.25">
      <c r="A418" s="1">
        <v>416</v>
      </c>
      <c r="B418" s="1">
        <v>0.97542980794383205</v>
      </c>
      <c r="C418" s="1">
        <v>1.348917230131663</v>
      </c>
      <c r="D418" s="1">
        <v>2.1853699383310346E-2</v>
      </c>
      <c r="E418" s="1"/>
      <c r="F418" s="1"/>
      <c r="G418" s="1"/>
      <c r="H418" s="1"/>
      <c r="I418" s="1"/>
      <c r="J418" s="1"/>
      <c r="K418" s="1">
        <v>416</v>
      </c>
      <c r="L418" s="1">
        <v>0.832108500874017</v>
      </c>
      <c r="M418" s="1">
        <v>0.81615644403780041</v>
      </c>
      <c r="N418" s="1">
        <v>0.78736605608495036</v>
      </c>
      <c r="O418" s="1"/>
      <c r="P418" s="1"/>
      <c r="Q418" s="1"/>
      <c r="R418" s="1"/>
      <c r="S418" s="1"/>
      <c r="T418" s="1"/>
      <c r="U418" s="1">
        <v>416</v>
      </c>
      <c r="V418" s="1">
        <v>0.38144779322890099</v>
      </c>
      <c r="W418" s="1">
        <v>0.41353844893217789</v>
      </c>
      <c r="X418" s="1">
        <v>1.5211331536005102</v>
      </c>
      <c r="Y418" s="1"/>
      <c r="Z418" s="1"/>
      <c r="AA418" s="1"/>
      <c r="AB418" s="1"/>
      <c r="AC418" s="1"/>
    </row>
    <row r="419" spans="1:29" ht="15" x14ac:dyDescent="0.25">
      <c r="A419" s="1">
        <v>417</v>
      </c>
      <c r="B419" s="1">
        <v>0.97695027802651002</v>
      </c>
      <c r="C419" s="1">
        <v>1.3340144425969156</v>
      </c>
      <c r="D419" s="1">
        <v>3.5792439059413587E-2</v>
      </c>
      <c r="E419" s="1"/>
      <c r="F419" s="1"/>
      <c r="G419" s="1"/>
      <c r="H419" s="1"/>
      <c r="I419" s="1"/>
      <c r="J419" s="1"/>
      <c r="K419" s="1">
        <v>417</v>
      </c>
      <c r="L419" s="1">
        <v>0.82492086270901699</v>
      </c>
      <c r="M419" s="1">
        <v>0.80885184741925065</v>
      </c>
      <c r="N419" s="1">
        <v>0.8031026366715398</v>
      </c>
      <c r="O419" s="1"/>
      <c r="P419" s="1"/>
      <c r="Q419" s="1"/>
      <c r="R419" s="1"/>
      <c r="S419" s="1"/>
      <c r="T419" s="1"/>
      <c r="U419" s="1">
        <v>417</v>
      </c>
      <c r="V419" s="1">
        <v>0.37405703650306099</v>
      </c>
      <c r="W419" s="1">
        <v>0.41045124587846749</v>
      </c>
      <c r="X419" s="1">
        <v>1.5408716900267416</v>
      </c>
      <c r="Y419" s="1"/>
      <c r="Z419" s="1"/>
      <c r="AA419" s="1"/>
      <c r="AB419" s="1"/>
      <c r="AC419" s="1"/>
    </row>
    <row r="420" spans="1:29" ht="15" x14ac:dyDescent="0.25">
      <c r="A420" s="1">
        <v>418</v>
      </c>
      <c r="B420" s="1">
        <v>0.97759134216096599</v>
      </c>
      <c r="C420" s="1">
        <v>1.3266655855314842</v>
      </c>
      <c r="D420" s="1">
        <v>4.6755583470127628E-2</v>
      </c>
      <c r="E420" s="1"/>
      <c r="F420" s="1"/>
      <c r="G420" s="1"/>
      <c r="H420" s="1"/>
      <c r="I420" s="1"/>
      <c r="J420" s="1"/>
      <c r="K420" s="1">
        <v>418</v>
      </c>
      <c r="L420" s="1">
        <v>0.81878573555675105</v>
      </c>
      <c r="M420" s="1">
        <v>0.80364991709723232</v>
      </c>
      <c r="N420" s="1">
        <v>0.81701251484790438</v>
      </c>
      <c r="O420" s="1"/>
      <c r="P420" s="1"/>
      <c r="Q420" s="1"/>
      <c r="R420" s="1"/>
      <c r="S420" s="1"/>
      <c r="T420" s="1"/>
      <c r="U420" s="1">
        <v>418</v>
      </c>
      <c r="V420" s="1">
        <v>0.37260790372835401</v>
      </c>
      <c r="W420" s="1">
        <v>0.41116103591162922</v>
      </c>
      <c r="X420" s="1">
        <v>1.5480949949578511</v>
      </c>
      <c r="Y420" s="1"/>
      <c r="Z420" s="1"/>
      <c r="AA420" s="1"/>
      <c r="AB420" s="1"/>
      <c r="AC420" s="1"/>
    </row>
    <row r="421" spans="1:29" ht="15" x14ac:dyDescent="0.25">
      <c r="A421" s="1">
        <v>419</v>
      </c>
      <c r="B421" s="1">
        <v>0.97907371849655001</v>
      </c>
      <c r="C421" s="1">
        <v>1.3093088512867874</v>
      </c>
      <c r="D421" s="1">
        <v>6.5095683414347599E-2</v>
      </c>
      <c r="E421" s="1"/>
      <c r="F421" s="1"/>
      <c r="G421" s="1"/>
      <c r="H421" s="1"/>
      <c r="I421" s="1"/>
      <c r="J421" s="1"/>
      <c r="K421" s="1">
        <v>419</v>
      </c>
      <c r="L421" s="1">
        <v>0.81042636605229001</v>
      </c>
      <c r="M421" s="1">
        <v>0.79772248428341064</v>
      </c>
      <c r="N421" s="1">
        <v>0.83649552096080249</v>
      </c>
      <c r="O421" s="1"/>
      <c r="P421" s="1"/>
      <c r="Q421" s="1"/>
      <c r="R421" s="1"/>
      <c r="S421" s="1"/>
      <c r="T421" s="1"/>
      <c r="U421" s="1">
        <v>419</v>
      </c>
      <c r="V421" s="1">
        <v>0.36295352549758397</v>
      </c>
      <c r="W421" s="1">
        <v>0.40678655464406577</v>
      </c>
      <c r="X421" s="1">
        <v>1.5738064786907784</v>
      </c>
      <c r="Y421" s="1"/>
      <c r="Z421" s="1"/>
      <c r="AA421" s="1"/>
      <c r="AB421" s="1"/>
      <c r="AC421" s="1"/>
    </row>
    <row r="422" spans="1:29" ht="15" x14ac:dyDescent="0.25">
      <c r="A422" s="1">
        <v>420</v>
      </c>
      <c r="B422" s="1">
        <v>0.97996864144099904</v>
      </c>
      <c r="C422" s="1">
        <v>1.2973625140689218</v>
      </c>
      <c r="D422" s="1">
        <v>7.8119255362831763E-2</v>
      </c>
      <c r="E422" s="1"/>
      <c r="F422" s="1"/>
      <c r="G422" s="1"/>
      <c r="H422" s="1"/>
      <c r="I422" s="1"/>
      <c r="J422" s="1"/>
      <c r="K422" s="1">
        <v>420</v>
      </c>
      <c r="L422" s="1">
        <v>0.80302728406902801</v>
      </c>
      <c r="M422" s="1">
        <v>0.79022801034773749</v>
      </c>
      <c r="N422" s="1">
        <v>0.85166726447776897</v>
      </c>
      <c r="O422" s="1"/>
      <c r="P422" s="1"/>
      <c r="Q422" s="1"/>
      <c r="R422" s="1"/>
      <c r="S422" s="1"/>
      <c r="T422" s="1"/>
      <c r="U422" s="1">
        <v>420</v>
      </c>
      <c r="V422" s="1">
        <v>0.36001001151572298</v>
      </c>
      <c r="W422" s="1">
        <v>0.40632547143867537</v>
      </c>
      <c r="X422" s="1">
        <v>1.5840368383830383</v>
      </c>
      <c r="Y422" s="1"/>
      <c r="Z422" s="1"/>
      <c r="AA422" s="1"/>
      <c r="AB422" s="1"/>
      <c r="AC422" s="1"/>
    </row>
    <row r="423" spans="1:29" ht="15" x14ac:dyDescent="0.25">
      <c r="A423" s="1">
        <v>421</v>
      </c>
      <c r="B423" s="1">
        <v>0.98050028398331102</v>
      </c>
      <c r="C423" s="1">
        <v>1.2890806467832221</v>
      </c>
      <c r="D423" s="1">
        <v>8.8050755608447676E-2</v>
      </c>
      <c r="E423" s="1"/>
      <c r="F423" s="1"/>
      <c r="G423" s="1"/>
      <c r="H423" s="1"/>
      <c r="I423" s="1"/>
      <c r="J423" s="1"/>
      <c r="K423" s="1">
        <v>421</v>
      </c>
      <c r="L423" s="1">
        <v>0.79767276979770796</v>
      </c>
      <c r="M423" s="1">
        <v>0.78463754706950939</v>
      </c>
      <c r="N423" s="1">
        <v>0.86229759107501569</v>
      </c>
      <c r="O423" s="1"/>
      <c r="P423" s="1"/>
      <c r="Q423" s="1"/>
      <c r="R423" s="1"/>
      <c r="S423" s="1"/>
      <c r="T423" s="1"/>
      <c r="U423" s="1">
        <v>421</v>
      </c>
      <c r="V423" s="1">
        <v>0.35841065449862702</v>
      </c>
      <c r="W423" s="1">
        <v>0.40844672712289581</v>
      </c>
      <c r="X423" s="1">
        <v>1.5957391530037612</v>
      </c>
      <c r="Y423" s="1"/>
      <c r="Z423" s="1"/>
      <c r="AA423" s="1"/>
      <c r="AB423" s="1"/>
      <c r="AC423" s="1"/>
    </row>
    <row r="424" spans="1:29" ht="15" x14ac:dyDescent="0.25">
      <c r="A424" s="1">
        <v>422</v>
      </c>
      <c r="B424" s="1">
        <v>0.981067216538826</v>
      </c>
      <c r="C424" s="1">
        <v>1.2772257811555789</v>
      </c>
      <c r="D424" s="1">
        <v>0.10468085318738941</v>
      </c>
      <c r="E424" s="1"/>
      <c r="F424" s="1"/>
      <c r="G424" s="1"/>
      <c r="H424" s="1"/>
      <c r="I424" s="1"/>
      <c r="J424" s="1"/>
      <c r="K424" s="1">
        <v>422</v>
      </c>
      <c r="L424" s="1">
        <v>0.78958941464910204</v>
      </c>
      <c r="M424" s="1">
        <v>0.77978955278772311</v>
      </c>
      <c r="N424" s="1">
        <v>0.88099298253565383</v>
      </c>
      <c r="O424" s="1"/>
      <c r="P424" s="1"/>
      <c r="Q424" s="1"/>
      <c r="R424" s="1"/>
      <c r="S424" s="1"/>
      <c r="T424" s="1"/>
      <c r="U424" s="1">
        <v>422</v>
      </c>
      <c r="V424" s="1">
        <v>0.35222196612887702</v>
      </c>
      <c r="W424" s="1">
        <v>0.4047799335172686</v>
      </c>
      <c r="X424" s="1">
        <v>1.61071821604197</v>
      </c>
      <c r="Y424" s="1"/>
      <c r="Z424" s="1"/>
      <c r="AA424" s="1"/>
      <c r="AB424" s="1"/>
      <c r="AC424" s="1"/>
    </row>
    <row r="425" spans="1:29" ht="15" x14ac:dyDescent="0.25">
      <c r="A425" s="1">
        <v>423</v>
      </c>
      <c r="B425" s="1">
        <v>0.98229713709594102</v>
      </c>
      <c r="C425" s="1">
        <v>1.2555865536054218</v>
      </c>
      <c r="D425" s="1">
        <v>0.12343013174210539</v>
      </c>
      <c r="E425" s="1"/>
      <c r="F425" s="1"/>
      <c r="G425" s="1"/>
      <c r="H425" s="1"/>
      <c r="I425" s="1"/>
      <c r="J425" s="1"/>
      <c r="K425" s="1">
        <v>423</v>
      </c>
      <c r="L425" s="1">
        <v>0.779219197443623</v>
      </c>
      <c r="M425" s="1">
        <v>0.77160520601998783</v>
      </c>
      <c r="N425" s="1">
        <v>0.9029622454847257</v>
      </c>
      <c r="O425" s="1"/>
      <c r="P425" s="1"/>
      <c r="Q425" s="1"/>
      <c r="R425" s="1"/>
      <c r="S425" s="1"/>
      <c r="T425" s="1"/>
      <c r="U425" s="1">
        <v>423</v>
      </c>
      <c r="V425" s="1">
        <v>0.34880173818280003</v>
      </c>
      <c r="W425" s="1">
        <v>0.40723900706231569</v>
      </c>
      <c r="X425" s="1">
        <v>1.6308502278409789</v>
      </c>
      <c r="Y425" s="1"/>
      <c r="Z425" s="1"/>
      <c r="AA425" s="1"/>
      <c r="AB425" s="1"/>
      <c r="AC425" s="1"/>
    </row>
    <row r="426" spans="1:29" ht="15" x14ac:dyDescent="0.25">
      <c r="A426" s="1">
        <v>424</v>
      </c>
      <c r="B426" s="1">
        <v>0.982354265805511</v>
      </c>
      <c r="C426" s="1">
        <v>1.2484438026876361</v>
      </c>
      <c r="D426" s="1">
        <v>0.13515808975924198</v>
      </c>
      <c r="E426" s="1"/>
      <c r="F426" s="1"/>
      <c r="G426" s="1"/>
      <c r="H426" s="1"/>
      <c r="I426" s="1"/>
      <c r="J426" s="1"/>
      <c r="K426" s="1">
        <v>424</v>
      </c>
      <c r="L426" s="1">
        <v>0.77344013900498998</v>
      </c>
      <c r="M426" s="1">
        <v>0.77059267453015468</v>
      </c>
      <c r="N426" s="1">
        <v>0.91807482753769398</v>
      </c>
      <c r="O426" s="1"/>
      <c r="P426" s="1"/>
      <c r="Q426" s="1"/>
      <c r="R426" s="1"/>
      <c r="S426" s="1"/>
      <c r="T426" s="1"/>
      <c r="U426" s="1">
        <v>424</v>
      </c>
      <c r="V426" s="1">
        <v>0.34533984355143899</v>
      </c>
      <c r="W426" s="1">
        <v>0.40670622193297556</v>
      </c>
      <c r="X426" s="1">
        <v>1.6435159448554968</v>
      </c>
      <c r="Y426" s="1"/>
      <c r="Z426" s="1"/>
      <c r="AA426" s="1"/>
      <c r="AB426" s="1"/>
      <c r="AC426" s="1"/>
    </row>
    <row r="427" spans="1:29" ht="15" x14ac:dyDescent="0.25">
      <c r="A427" s="1">
        <v>425</v>
      </c>
      <c r="B427" s="1">
        <v>0.98220181405973195</v>
      </c>
      <c r="C427" s="1">
        <v>1.2412716923400871</v>
      </c>
      <c r="D427" s="1">
        <v>0.14925137216237419</v>
      </c>
      <c r="E427" s="1"/>
      <c r="F427" s="1"/>
      <c r="G427" s="1"/>
      <c r="H427" s="1"/>
      <c r="I427" s="1"/>
      <c r="J427" s="1"/>
      <c r="K427" s="1">
        <v>425</v>
      </c>
      <c r="L427" s="1">
        <v>0.76697959124585702</v>
      </c>
      <c r="M427" s="1">
        <v>0.76321069589697366</v>
      </c>
      <c r="N427" s="1">
        <v>0.92944068899470389</v>
      </c>
      <c r="O427" s="1"/>
      <c r="P427" s="1"/>
      <c r="Q427" s="1"/>
      <c r="R427" s="1"/>
      <c r="S427" s="1"/>
      <c r="T427" s="1"/>
      <c r="U427" s="1">
        <v>425</v>
      </c>
      <c r="V427" s="1">
        <v>0.34185600799578397</v>
      </c>
      <c r="W427" s="1">
        <v>0.40369308136037951</v>
      </c>
      <c r="X427" s="1">
        <v>1.6498671714482114</v>
      </c>
      <c r="Y427" s="1"/>
      <c r="Z427" s="1"/>
      <c r="AA427" s="1"/>
      <c r="AB427" s="1"/>
      <c r="AC427" s="1"/>
    </row>
    <row r="428" spans="1:29" ht="15" x14ac:dyDescent="0.25">
      <c r="A428" s="1">
        <v>426</v>
      </c>
      <c r="B428" s="1">
        <v>0.98236742599508298</v>
      </c>
      <c r="C428" s="1">
        <v>1.2274507038945419</v>
      </c>
      <c r="D428" s="1">
        <v>0.16548346689365798</v>
      </c>
      <c r="E428" s="1"/>
      <c r="F428" s="1"/>
      <c r="G428" s="1"/>
      <c r="H428" s="1"/>
      <c r="I428" s="1"/>
      <c r="J428" s="1"/>
      <c r="K428" s="1">
        <v>426</v>
      </c>
      <c r="L428" s="1">
        <v>0.75833194546072802</v>
      </c>
      <c r="M428" s="1">
        <v>0.75727986978222395</v>
      </c>
      <c r="N428" s="1">
        <v>0.9478541414087045</v>
      </c>
      <c r="O428" s="1"/>
      <c r="P428" s="1"/>
      <c r="Q428" s="1"/>
      <c r="R428" s="1"/>
      <c r="S428" s="1"/>
      <c r="T428" s="1"/>
      <c r="U428" s="1">
        <v>426</v>
      </c>
      <c r="V428" s="1">
        <v>0.33560114776109901</v>
      </c>
      <c r="W428" s="1">
        <v>0.40022774655547499</v>
      </c>
      <c r="X428" s="1">
        <v>1.6666277174734108</v>
      </c>
      <c r="Y428" s="1"/>
      <c r="Z428" s="1"/>
      <c r="AA428" s="1"/>
      <c r="AB428" s="1"/>
      <c r="AC428" s="1"/>
    </row>
    <row r="429" spans="1:29" ht="15" x14ac:dyDescent="0.25">
      <c r="A429" s="1">
        <v>427</v>
      </c>
      <c r="B429" s="1">
        <v>0.98213658278780902</v>
      </c>
      <c r="C429" s="1">
        <v>1.2220419297507639</v>
      </c>
      <c r="D429" s="1">
        <v>0.17538203921097897</v>
      </c>
      <c r="E429" s="1"/>
      <c r="F429" s="1"/>
      <c r="G429" s="1"/>
      <c r="H429" s="1"/>
      <c r="I429" s="1"/>
      <c r="J429" s="1"/>
      <c r="K429" s="1">
        <v>427</v>
      </c>
      <c r="L429" s="1">
        <v>0.75420350253720303</v>
      </c>
      <c r="M429" s="1">
        <v>0.75419484286715255</v>
      </c>
      <c r="N429" s="1">
        <v>0.9563345167986681</v>
      </c>
      <c r="O429" s="1"/>
      <c r="P429" s="1"/>
      <c r="Q429" s="1"/>
      <c r="R429" s="1"/>
      <c r="S429" s="1"/>
      <c r="T429" s="1"/>
      <c r="U429" s="1">
        <v>427</v>
      </c>
      <c r="V429" s="1">
        <v>0.32958102533631001</v>
      </c>
      <c r="W429" s="1">
        <v>0.39364961140507854</v>
      </c>
      <c r="X429" s="1">
        <v>1.674214253138598</v>
      </c>
      <c r="Y429" s="1"/>
      <c r="Z429" s="1"/>
      <c r="AA429" s="1"/>
      <c r="AB429" s="1"/>
      <c r="AC429" s="1"/>
    </row>
    <row r="430" spans="1:29" ht="15" x14ac:dyDescent="0.25">
      <c r="A430" s="1">
        <v>428</v>
      </c>
      <c r="B430" s="1">
        <v>0.981612437534363</v>
      </c>
      <c r="C430" s="1">
        <v>1.2056638677540343</v>
      </c>
      <c r="D430" s="1">
        <v>0.19924581526326832</v>
      </c>
      <c r="E430" s="1"/>
      <c r="F430" s="1"/>
      <c r="G430" s="1"/>
      <c r="H430" s="1"/>
      <c r="I430" s="1"/>
      <c r="J430" s="1"/>
      <c r="K430" s="1">
        <v>428</v>
      </c>
      <c r="L430" s="1">
        <v>0.743500612151486</v>
      </c>
      <c r="M430" s="1">
        <v>0.74756322634343975</v>
      </c>
      <c r="N430" s="1">
        <v>0.97935393261742332</v>
      </c>
      <c r="O430" s="1"/>
      <c r="P430" s="1"/>
      <c r="Q430" s="1"/>
      <c r="R430" s="1"/>
      <c r="S430" s="1"/>
      <c r="T430" s="1"/>
      <c r="U430" s="1">
        <v>428</v>
      </c>
      <c r="V430" s="1">
        <v>0.32879853920756802</v>
      </c>
      <c r="W430" s="1">
        <v>0.39947137240197006</v>
      </c>
      <c r="X430" s="1">
        <v>1.6934553021418757</v>
      </c>
      <c r="Y430" s="1"/>
      <c r="Z430" s="1"/>
      <c r="AA430" s="1"/>
      <c r="AB430" s="1"/>
      <c r="AC430" s="1"/>
    </row>
    <row r="431" spans="1:29" ht="15" x14ac:dyDescent="0.25">
      <c r="A431" s="1">
        <v>429</v>
      </c>
      <c r="B431" s="1">
        <v>0.98083526576972602</v>
      </c>
      <c r="C431" s="1">
        <v>1.2053070547847546</v>
      </c>
      <c r="D431" s="1">
        <v>0.20894910680057627</v>
      </c>
      <c r="E431" s="1"/>
      <c r="F431" s="1"/>
      <c r="G431" s="1"/>
      <c r="H431" s="1"/>
      <c r="I431" s="1"/>
      <c r="J431" s="1"/>
      <c r="K431" s="1">
        <v>429</v>
      </c>
      <c r="L431" s="1">
        <v>0.73878272798000499</v>
      </c>
      <c r="M431" s="1">
        <v>0.74675274379362344</v>
      </c>
      <c r="N431" s="1">
        <v>0.99140944560426392</v>
      </c>
      <c r="O431" s="1"/>
      <c r="P431" s="1"/>
      <c r="Q431" s="1"/>
      <c r="R431" s="1"/>
      <c r="S431" s="1"/>
      <c r="T431" s="1"/>
      <c r="U431" s="1">
        <v>429</v>
      </c>
      <c r="V431" s="1">
        <v>0.32945807085248102</v>
      </c>
      <c r="W431" s="1">
        <v>0.40556887598293689</v>
      </c>
      <c r="X431" s="1">
        <v>1.707087962385939</v>
      </c>
      <c r="Y431" s="1"/>
      <c r="Z431" s="1"/>
      <c r="AA431" s="1"/>
      <c r="AB431" s="1"/>
      <c r="AC431" s="1"/>
    </row>
    <row r="432" spans="1:29" ht="15" x14ac:dyDescent="0.25">
      <c r="A432" s="1">
        <v>430</v>
      </c>
      <c r="B432" s="1">
        <v>0.98047577715393996</v>
      </c>
      <c r="C432" s="1">
        <v>1.1893908505512376</v>
      </c>
      <c r="D432" s="1">
        <v>0.22578873149087117</v>
      </c>
      <c r="E432" s="1"/>
      <c r="F432" s="1"/>
      <c r="G432" s="1"/>
      <c r="H432" s="1"/>
      <c r="I432" s="1"/>
      <c r="J432" s="1"/>
      <c r="K432" s="1">
        <v>430</v>
      </c>
      <c r="L432" s="1">
        <v>0.72990802536667898</v>
      </c>
      <c r="M432" s="1">
        <v>0.74160577019314966</v>
      </c>
      <c r="N432" s="1">
        <v>1.0105922921198938</v>
      </c>
      <c r="O432" s="1"/>
      <c r="P432" s="1"/>
      <c r="Q432" s="1"/>
      <c r="R432" s="1"/>
      <c r="S432" s="1"/>
      <c r="T432" s="1"/>
      <c r="U432" s="1">
        <v>430</v>
      </c>
      <c r="V432" s="1">
        <v>0.319347985794874</v>
      </c>
      <c r="W432" s="1">
        <v>0.39441207137002898</v>
      </c>
      <c r="X432" s="1">
        <v>1.7207302123934929</v>
      </c>
      <c r="Y432" s="1"/>
      <c r="Z432" s="1"/>
      <c r="AA432" s="1"/>
      <c r="AB432" s="1"/>
      <c r="AC432" s="1"/>
    </row>
    <row r="433" spans="1:29" ht="15" x14ac:dyDescent="0.25">
      <c r="A433" s="1">
        <v>431</v>
      </c>
      <c r="B433" s="1">
        <v>0.97959592491242098</v>
      </c>
      <c r="C433" s="1">
        <v>1.1775843025781074</v>
      </c>
      <c r="D433" s="1">
        <v>0.24292751991838049</v>
      </c>
      <c r="E433" s="1"/>
      <c r="F433" s="1"/>
      <c r="G433" s="1"/>
      <c r="H433" s="1"/>
      <c r="I433" s="1"/>
      <c r="J433" s="1"/>
      <c r="K433" s="1">
        <v>431</v>
      </c>
      <c r="L433" s="1">
        <v>0.72173815062496705</v>
      </c>
      <c r="M433" s="1">
        <v>0.73528397679761182</v>
      </c>
      <c r="N433" s="1">
        <v>1.0265791655335992</v>
      </c>
      <c r="O433" s="1"/>
      <c r="P433" s="1"/>
      <c r="Q433" s="1"/>
      <c r="R433" s="1"/>
      <c r="S433" s="1"/>
      <c r="T433" s="1"/>
      <c r="U433" s="1">
        <v>431</v>
      </c>
      <c r="V433" s="1">
        <v>0.31656164006565002</v>
      </c>
      <c r="W433" s="1">
        <v>0.39494526222013299</v>
      </c>
      <c r="X433" s="1">
        <v>1.7346049772819989</v>
      </c>
      <c r="Y433" s="1"/>
      <c r="Z433" s="1"/>
      <c r="AA433" s="1"/>
      <c r="AB433" s="1"/>
      <c r="AC433" s="1"/>
    </row>
    <row r="434" spans="1:29" ht="15" x14ac:dyDescent="0.25">
      <c r="A434" s="1">
        <v>432</v>
      </c>
      <c r="B434" s="1">
        <v>0.97890072444346699</v>
      </c>
      <c r="C434" s="1">
        <v>1.1644733254679573</v>
      </c>
      <c r="D434" s="1">
        <v>0.25723273609466524</v>
      </c>
      <c r="E434" s="1"/>
      <c r="F434" s="1"/>
      <c r="G434" s="1"/>
      <c r="H434" s="1"/>
      <c r="I434" s="1"/>
      <c r="J434" s="1"/>
      <c r="K434" s="1">
        <v>432</v>
      </c>
      <c r="L434" s="1">
        <v>0.71462796507247694</v>
      </c>
      <c r="M434" s="1">
        <v>0.73116126370539525</v>
      </c>
      <c r="N434" s="1">
        <v>1.0417341638481605</v>
      </c>
      <c r="O434" s="1"/>
      <c r="P434" s="1"/>
      <c r="Q434" s="1"/>
      <c r="R434" s="1"/>
      <c r="S434" s="1"/>
      <c r="T434" s="1"/>
      <c r="U434" s="1">
        <v>432</v>
      </c>
      <c r="V434" s="1">
        <v>0.31185204164459801</v>
      </c>
      <c r="W434" s="1">
        <v>0.39218971744838776</v>
      </c>
      <c r="X434" s="1">
        <v>1.7480908403772371</v>
      </c>
      <c r="Y434" s="1"/>
      <c r="Z434" s="1"/>
      <c r="AA434" s="1"/>
      <c r="AB434" s="1"/>
      <c r="AC434" s="1"/>
    </row>
    <row r="435" spans="1:29" ht="15" x14ac:dyDescent="0.25">
      <c r="A435" s="1">
        <v>433</v>
      </c>
      <c r="B435" s="1">
        <v>0.97790955828199499</v>
      </c>
      <c r="C435" s="1">
        <v>1.1589325814250593</v>
      </c>
      <c r="D435" s="1">
        <v>0.26905691447913949</v>
      </c>
      <c r="E435" s="1"/>
      <c r="F435" s="1"/>
      <c r="G435" s="1"/>
      <c r="H435" s="1"/>
      <c r="I435" s="1"/>
      <c r="J435" s="1"/>
      <c r="K435" s="1">
        <v>433</v>
      </c>
      <c r="L435" s="1">
        <v>0.70971877442842601</v>
      </c>
      <c r="M435" s="1">
        <v>0.72889911226526716</v>
      </c>
      <c r="N435" s="1">
        <v>1.0527454991256491</v>
      </c>
      <c r="O435" s="1"/>
      <c r="P435" s="1"/>
      <c r="Q435" s="1"/>
      <c r="R435" s="1"/>
      <c r="S435" s="1"/>
      <c r="T435" s="1"/>
      <c r="U435" s="1">
        <v>433</v>
      </c>
      <c r="V435" s="1">
        <v>0.307033361896212</v>
      </c>
      <c r="W435" s="1">
        <v>0.38845494717309165</v>
      </c>
      <c r="X435" s="1">
        <v>1.759514756787075</v>
      </c>
      <c r="Y435" s="1"/>
      <c r="Z435" s="1"/>
      <c r="AA435" s="1"/>
      <c r="AB435" s="1"/>
      <c r="AC435" s="1"/>
    </row>
    <row r="436" spans="1:29" ht="15" x14ac:dyDescent="0.25">
      <c r="A436" s="1">
        <v>434</v>
      </c>
      <c r="B436" s="1">
        <v>0.97678133852011495</v>
      </c>
      <c r="C436" s="1">
        <v>1.1503593328640536</v>
      </c>
      <c r="D436" s="1">
        <v>0.28267399135752719</v>
      </c>
      <c r="E436" s="1"/>
      <c r="F436" s="1"/>
      <c r="G436" s="1"/>
      <c r="H436" s="1"/>
      <c r="I436" s="1"/>
      <c r="J436" s="1"/>
      <c r="K436" s="1">
        <v>434</v>
      </c>
      <c r="L436" s="1">
        <v>0.701137355620577</v>
      </c>
      <c r="M436" s="1">
        <v>0.72153483781083871</v>
      </c>
      <c r="N436" s="1">
        <v>1.0684471877266135</v>
      </c>
      <c r="O436" s="1"/>
      <c r="P436" s="1"/>
      <c r="Q436" s="1"/>
      <c r="R436" s="1"/>
      <c r="S436" s="1"/>
      <c r="T436" s="1"/>
      <c r="U436" s="1">
        <v>434</v>
      </c>
      <c r="V436" s="1">
        <v>0.30362004763933798</v>
      </c>
      <c r="W436" s="1">
        <v>0.38838737622418418</v>
      </c>
      <c r="X436" s="1">
        <v>1.7751561036454557</v>
      </c>
      <c r="Y436" s="1"/>
      <c r="Z436" s="1"/>
      <c r="AA436" s="1"/>
      <c r="AB436" s="1"/>
      <c r="AC436" s="1"/>
    </row>
    <row r="437" spans="1:29" ht="15" x14ac:dyDescent="0.25">
      <c r="A437" s="1">
        <v>435</v>
      </c>
      <c r="B437" s="1">
        <v>0.97517253766259204</v>
      </c>
      <c r="C437" s="1">
        <v>1.1383964717460189</v>
      </c>
      <c r="D437" s="1">
        <v>0.30032028113409714</v>
      </c>
      <c r="E437" s="1"/>
      <c r="F437" s="1"/>
      <c r="G437" s="1"/>
      <c r="H437" s="1"/>
      <c r="I437" s="1"/>
      <c r="J437" s="1"/>
      <c r="K437" s="1">
        <v>435</v>
      </c>
      <c r="L437" s="1">
        <v>0.69154507314213698</v>
      </c>
      <c r="M437" s="1">
        <v>0.71468944332868756</v>
      </c>
      <c r="N437" s="1">
        <v>1.0872449683543703</v>
      </c>
      <c r="O437" s="1"/>
      <c r="P437" s="1"/>
      <c r="Q437" s="1"/>
      <c r="R437" s="1"/>
      <c r="S437" s="1"/>
      <c r="T437" s="1"/>
      <c r="U437" s="1">
        <v>435</v>
      </c>
      <c r="V437" s="1">
        <v>0.30022259625515002</v>
      </c>
      <c r="W437" s="1">
        <v>0.38711333926069136</v>
      </c>
      <c r="X437" s="1">
        <v>1.7874402956078534</v>
      </c>
      <c r="Y437" s="1"/>
      <c r="Z437" s="1"/>
      <c r="AA437" s="1"/>
      <c r="AB437" s="1"/>
      <c r="AC437" s="1"/>
    </row>
    <row r="438" spans="1:29" ht="15" x14ac:dyDescent="0.25">
      <c r="A438" s="1">
        <v>436</v>
      </c>
      <c r="B438" s="1">
        <v>0.97363410469536504</v>
      </c>
      <c r="C438" s="1">
        <v>1.1310756462969471</v>
      </c>
      <c r="D438" s="1">
        <v>0.31445214389342763</v>
      </c>
      <c r="E438" s="1"/>
      <c r="F438" s="1"/>
      <c r="G438" s="1"/>
      <c r="H438" s="1"/>
      <c r="I438" s="1"/>
      <c r="J438" s="1"/>
      <c r="K438" s="1">
        <v>436</v>
      </c>
      <c r="L438" s="1">
        <v>0.68579788139345699</v>
      </c>
      <c r="M438" s="1">
        <v>0.71094419808096199</v>
      </c>
      <c r="N438" s="1">
        <v>1.0988190014465506</v>
      </c>
      <c r="O438" s="1"/>
      <c r="P438" s="1"/>
      <c r="Q438" s="1"/>
      <c r="R438" s="1"/>
      <c r="S438" s="1"/>
      <c r="T438" s="1"/>
      <c r="U438" s="1">
        <v>436</v>
      </c>
      <c r="V438" s="1">
        <v>0.29687286721039302</v>
      </c>
      <c r="W438" s="1">
        <v>0.38644006409620979</v>
      </c>
      <c r="X438" s="1">
        <v>1.8014221707778126</v>
      </c>
      <c r="Y438" s="1"/>
      <c r="Z438" s="1"/>
      <c r="AA438" s="1"/>
      <c r="AB438" s="1"/>
      <c r="AC438" s="1"/>
    </row>
    <row r="439" spans="1:29" ht="15" x14ac:dyDescent="0.25">
      <c r="A439" s="1">
        <v>437</v>
      </c>
      <c r="B439" s="1">
        <v>0.97156977456114402</v>
      </c>
      <c r="C439" s="1">
        <v>1.1212687853139351</v>
      </c>
      <c r="D439" s="1">
        <v>0.33204758948164131</v>
      </c>
      <c r="E439" s="1"/>
      <c r="F439" s="1"/>
      <c r="G439" s="1"/>
      <c r="H439" s="1"/>
      <c r="I439" s="1"/>
      <c r="J439" s="1"/>
      <c r="K439" s="1">
        <v>437</v>
      </c>
      <c r="L439" s="1">
        <v>0.67730504473964004</v>
      </c>
      <c r="M439" s="1">
        <v>0.70732192310815567</v>
      </c>
      <c r="N439" s="1">
        <v>1.1179350884547983</v>
      </c>
      <c r="O439" s="1"/>
      <c r="P439" s="1"/>
      <c r="Q439" s="1"/>
      <c r="R439" s="1"/>
      <c r="S439" s="1"/>
      <c r="T439" s="1"/>
      <c r="U439" s="1">
        <v>437</v>
      </c>
      <c r="V439" s="1">
        <v>0.29329744920116901</v>
      </c>
      <c r="W439" s="1">
        <v>0.38347435596918783</v>
      </c>
      <c r="X439" s="1">
        <v>1.8099439296856128</v>
      </c>
      <c r="Y439" s="1"/>
      <c r="Z439" s="1"/>
      <c r="AA439" s="1"/>
      <c r="AB439" s="1"/>
      <c r="AC439" s="1"/>
    </row>
    <row r="440" spans="1:29" ht="15" x14ac:dyDescent="0.25">
      <c r="A440" s="1">
        <v>438</v>
      </c>
      <c r="B440" s="1">
        <v>0.96917813501710504</v>
      </c>
      <c r="C440" s="1">
        <v>1.1131236828091009</v>
      </c>
      <c r="D440" s="1">
        <v>0.35016564029641045</v>
      </c>
      <c r="E440" s="1"/>
      <c r="F440" s="1"/>
      <c r="G440" s="1"/>
      <c r="H440" s="1"/>
      <c r="I440" s="1"/>
      <c r="J440" s="1"/>
      <c r="K440" s="1">
        <v>438</v>
      </c>
      <c r="L440" s="1">
        <v>0.67153058446237102</v>
      </c>
      <c r="M440" s="1">
        <v>0.70748494908750303</v>
      </c>
      <c r="N440" s="1">
        <v>1.1338095403334252</v>
      </c>
      <c r="O440" s="1"/>
      <c r="P440" s="1"/>
      <c r="Q440" s="1"/>
      <c r="R440" s="1"/>
      <c r="S440" s="1"/>
      <c r="T440" s="1"/>
      <c r="U440" s="1">
        <v>438</v>
      </c>
      <c r="V440" s="1">
        <v>0.29002336655029698</v>
      </c>
      <c r="W440" s="1">
        <v>0.38423958221206916</v>
      </c>
      <c r="X440" s="1">
        <v>1.8281892661688735</v>
      </c>
      <c r="Y440" s="1"/>
      <c r="Z440" s="1"/>
      <c r="AA440" s="1"/>
      <c r="AB440" s="1"/>
      <c r="AC440" s="1"/>
    </row>
    <row r="441" spans="1:29" ht="15" x14ac:dyDescent="0.25">
      <c r="A441" s="1">
        <v>439</v>
      </c>
      <c r="B441" s="1">
        <v>0.96729545594214295</v>
      </c>
      <c r="C441" s="1">
        <v>1.1048492660319604</v>
      </c>
      <c r="D441" s="1">
        <v>0.36384436828893646</v>
      </c>
      <c r="E441" s="1"/>
      <c r="F441" s="1"/>
      <c r="G441" s="1"/>
      <c r="H441" s="1"/>
      <c r="I441" s="1"/>
      <c r="J441" s="1"/>
      <c r="K441" s="1">
        <v>439</v>
      </c>
      <c r="L441" s="1">
        <v>0.66406865246790703</v>
      </c>
      <c r="M441" s="1">
        <v>0.70260265295938362</v>
      </c>
      <c r="N441" s="1">
        <v>1.1487696451468843</v>
      </c>
      <c r="O441" s="1"/>
      <c r="P441" s="1"/>
      <c r="Q441" s="1"/>
      <c r="R441" s="1"/>
      <c r="S441" s="1"/>
      <c r="T441" s="1"/>
      <c r="U441" s="1">
        <v>439</v>
      </c>
      <c r="V441" s="1">
        <v>0.28669186747907</v>
      </c>
      <c r="W441" s="1">
        <v>0.38336606540915158</v>
      </c>
      <c r="X441" s="1">
        <v>1.8420817352361325</v>
      </c>
      <c r="Y441" s="1"/>
      <c r="Z441" s="1"/>
      <c r="AA441" s="1"/>
      <c r="AB441" s="1"/>
      <c r="AC441" s="1"/>
    </row>
    <row r="442" spans="1:29" ht="15" x14ac:dyDescent="0.25">
      <c r="A442" s="1">
        <v>440</v>
      </c>
      <c r="B442" s="1">
        <v>0.96516820218062405</v>
      </c>
      <c r="C442" s="1">
        <v>1.0955204916426831</v>
      </c>
      <c r="D442" s="1">
        <v>0.37833202971563695</v>
      </c>
      <c r="E442" s="1"/>
      <c r="F442" s="1"/>
      <c r="G442" s="1"/>
      <c r="H442" s="1"/>
      <c r="I442" s="1"/>
      <c r="J442" s="1"/>
      <c r="K442" s="1">
        <v>440</v>
      </c>
      <c r="L442" s="1">
        <v>0.65666805678173601</v>
      </c>
      <c r="M442" s="1">
        <v>0.69676005266875274</v>
      </c>
      <c r="N442" s="1">
        <v>1.16243513188905</v>
      </c>
      <c r="O442" s="1"/>
      <c r="P442" s="1"/>
      <c r="Q442" s="1"/>
      <c r="R442" s="1"/>
      <c r="S442" s="1"/>
      <c r="T442" s="1"/>
      <c r="U442" s="1">
        <v>440</v>
      </c>
      <c r="V442" s="1">
        <v>0.28338465069709801</v>
      </c>
      <c r="W442" s="1">
        <v>0.38340615799728545</v>
      </c>
      <c r="X442" s="1">
        <v>1.8587975782099806</v>
      </c>
      <c r="Y442" s="1"/>
      <c r="Z442" s="1"/>
      <c r="AA442" s="1"/>
      <c r="AB442" s="1"/>
      <c r="AC442" s="1"/>
    </row>
    <row r="443" spans="1:29" ht="15" x14ac:dyDescent="0.25">
      <c r="A443" s="1">
        <v>441</v>
      </c>
      <c r="B443" s="1">
        <v>0.96284485823986898</v>
      </c>
      <c r="C443" s="1">
        <v>1.0879979123232415</v>
      </c>
      <c r="D443" s="1">
        <v>0.39293085863142374</v>
      </c>
      <c r="E443" s="1"/>
      <c r="F443" s="1"/>
      <c r="G443" s="1"/>
      <c r="H443" s="1"/>
      <c r="I443" s="1"/>
      <c r="J443" s="1"/>
      <c r="K443" s="1">
        <v>441</v>
      </c>
      <c r="L443" s="1">
        <v>0.65012927257655595</v>
      </c>
      <c r="M443" s="1">
        <v>0.69347777169540981</v>
      </c>
      <c r="N443" s="1">
        <v>1.1766085810265967</v>
      </c>
      <c r="O443" s="1"/>
      <c r="P443" s="1"/>
      <c r="Q443" s="1"/>
      <c r="R443" s="1"/>
      <c r="S443" s="1"/>
      <c r="T443" s="1"/>
      <c r="U443" s="1">
        <v>441</v>
      </c>
      <c r="V443" s="1">
        <v>0.28147027352991899</v>
      </c>
      <c r="W443" s="1">
        <v>0.38303366945306744</v>
      </c>
      <c r="X443" s="1">
        <v>1.8673922193203119</v>
      </c>
      <c r="Y443" s="1"/>
      <c r="Z443" s="1"/>
      <c r="AA443" s="1"/>
      <c r="AB443" s="1"/>
      <c r="AC443" s="1"/>
    </row>
    <row r="444" spans="1:29" ht="15" x14ac:dyDescent="0.25">
      <c r="A444" s="1">
        <v>442</v>
      </c>
      <c r="B444" s="1">
        <v>0.96075269362836702</v>
      </c>
      <c r="C444" s="1">
        <v>1.0808747835369084</v>
      </c>
      <c r="D444" s="1">
        <v>0.40542082478811703</v>
      </c>
      <c r="E444" s="1"/>
      <c r="F444" s="1"/>
      <c r="G444" s="1"/>
      <c r="H444" s="1"/>
      <c r="I444" s="1"/>
      <c r="J444" s="1"/>
      <c r="K444" s="1">
        <v>442</v>
      </c>
      <c r="L444" s="1">
        <v>0.64353965809673397</v>
      </c>
      <c r="M444" s="1">
        <v>0.68996600030498423</v>
      </c>
      <c r="N444" s="1">
        <v>1.1906661415607251</v>
      </c>
      <c r="O444" s="1"/>
      <c r="P444" s="1"/>
      <c r="Q444" s="1"/>
      <c r="R444" s="1"/>
      <c r="S444" s="1"/>
      <c r="T444" s="1"/>
      <c r="U444" s="1">
        <v>442</v>
      </c>
      <c r="V444" s="1">
        <v>0.277847323794219</v>
      </c>
      <c r="W444" s="1">
        <v>0.37861784155137784</v>
      </c>
      <c r="X444" s="1">
        <v>1.8725631673295118</v>
      </c>
      <c r="Y444" s="1"/>
      <c r="Z444" s="1"/>
      <c r="AA444" s="1"/>
      <c r="AB444" s="1"/>
      <c r="AC444" s="1"/>
    </row>
    <row r="445" spans="1:29" ht="15" x14ac:dyDescent="0.25">
      <c r="A445" s="1">
        <v>443</v>
      </c>
      <c r="B445" s="1">
        <v>0.95739562592987304</v>
      </c>
      <c r="C445" s="1">
        <v>1.0709409688387574</v>
      </c>
      <c r="D445" s="1">
        <v>0.42424014550002176</v>
      </c>
      <c r="E445" s="1"/>
      <c r="F445" s="1"/>
      <c r="G445" s="1"/>
      <c r="H445" s="1"/>
      <c r="I445" s="1"/>
      <c r="J445" s="1"/>
      <c r="K445" s="1">
        <v>443</v>
      </c>
      <c r="L445" s="1">
        <v>0.63652484102676099</v>
      </c>
      <c r="M445" s="1">
        <v>0.68695024098928215</v>
      </c>
      <c r="N445" s="1">
        <v>1.2064937511330676</v>
      </c>
      <c r="O445" s="1"/>
      <c r="P445" s="1"/>
      <c r="Q445" s="1"/>
      <c r="R445" s="1"/>
      <c r="S445" s="1"/>
      <c r="T445" s="1"/>
      <c r="U445" s="1">
        <v>443</v>
      </c>
      <c r="V445" s="1">
        <v>0.27330121973781701</v>
      </c>
      <c r="W445" s="1">
        <v>0.37809815013757314</v>
      </c>
      <c r="X445" s="1">
        <v>1.8946323113537129</v>
      </c>
      <c r="Y445" s="1"/>
      <c r="Z445" s="1"/>
      <c r="AA445" s="1"/>
      <c r="AB445" s="1"/>
      <c r="AC445" s="1"/>
    </row>
    <row r="446" spans="1:29" ht="15" x14ac:dyDescent="0.25">
      <c r="A446" s="1">
        <v>444</v>
      </c>
      <c r="B446" s="1">
        <v>0.95530958163811897</v>
      </c>
      <c r="C446" s="1">
        <v>1.0654600501665603</v>
      </c>
      <c r="D446" s="1">
        <v>0.4353250268867464</v>
      </c>
      <c r="E446" s="1"/>
      <c r="F446" s="1"/>
      <c r="G446" s="1"/>
      <c r="H446" s="1"/>
      <c r="I446" s="1"/>
      <c r="J446" s="1"/>
      <c r="K446" s="1">
        <v>444</v>
      </c>
      <c r="L446" s="1">
        <v>0.62995895924136003</v>
      </c>
      <c r="M446" s="1">
        <v>0.68050237908754174</v>
      </c>
      <c r="N446" s="1">
        <v>1.2170123201019387</v>
      </c>
      <c r="O446" s="1"/>
      <c r="P446" s="1"/>
      <c r="Q446" s="1"/>
      <c r="R446" s="1"/>
      <c r="S446" s="1"/>
      <c r="T446" s="1"/>
      <c r="U446" s="1">
        <v>444</v>
      </c>
      <c r="V446" s="1">
        <v>0.269490206351918</v>
      </c>
      <c r="W446" s="1">
        <v>0.37562310594794296</v>
      </c>
      <c r="X446" s="1">
        <v>1.9071493132667101</v>
      </c>
      <c r="Y446" s="1"/>
      <c r="Z446" s="1"/>
      <c r="AA446" s="1"/>
      <c r="AB446" s="1"/>
      <c r="AC446" s="1"/>
    </row>
    <row r="447" spans="1:29" ht="15" x14ac:dyDescent="0.25">
      <c r="A447" s="1">
        <v>445</v>
      </c>
      <c r="B447" s="1">
        <v>0.95091225676319702</v>
      </c>
      <c r="C447" s="1">
        <v>1.0479933287113634</v>
      </c>
      <c r="D447" s="1">
        <v>0.45694798872267345</v>
      </c>
      <c r="E447" s="1"/>
      <c r="F447" s="1"/>
      <c r="G447" s="1"/>
      <c r="H447" s="1"/>
      <c r="I447" s="1"/>
      <c r="J447" s="1"/>
      <c r="K447" s="1">
        <v>445</v>
      </c>
      <c r="L447" s="1">
        <v>0.613355538847699</v>
      </c>
      <c r="M447" s="1">
        <v>0.66890260116875999</v>
      </c>
      <c r="N447" s="1">
        <v>1.24910003758007</v>
      </c>
      <c r="O447" s="1"/>
      <c r="P447" s="1"/>
      <c r="Q447" s="1"/>
      <c r="R447" s="1"/>
      <c r="S447" s="1"/>
      <c r="T447" s="1"/>
      <c r="U447" s="1">
        <v>445</v>
      </c>
      <c r="V447" s="1">
        <v>0.26820184217682902</v>
      </c>
      <c r="W447" s="1">
        <v>0.37913705347700755</v>
      </c>
      <c r="X447" s="1">
        <v>1.9249846504770221</v>
      </c>
      <c r="Y447" s="1"/>
      <c r="Z447" s="1"/>
      <c r="AA447" s="1"/>
      <c r="AB447" s="1"/>
      <c r="AC447" s="1"/>
    </row>
    <row r="448" spans="1:29" ht="15" x14ac:dyDescent="0.25">
      <c r="A448" s="1">
        <v>446</v>
      </c>
      <c r="B448" s="1">
        <v>0.94863217553923795</v>
      </c>
      <c r="C448" s="1">
        <v>1.0462149439556514</v>
      </c>
      <c r="D448" s="1">
        <v>0.46805168079932319</v>
      </c>
      <c r="E448" s="1"/>
      <c r="F448" s="1"/>
      <c r="G448" s="1"/>
      <c r="H448" s="1"/>
      <c r="I448" s="1"/>
      <c r="J448" s="1"/>
      <c r="K448" s="1">
        <v>446</v>
      </c>
      <c r="L448" s="1">
        <v>0.61555633816704203</v>
      </c>
      <c r="M448" s="1">
        <v>0.67597881388139713</v>
      </c>
      <c r="N448" s="1">
        <v>1.2516814543770389</v>
      </c>
      <c r="O448" s="1"/>
      <c r="P448" s="1"/>
      <c r="Q448" s="1"/>
      <c r="R448" s="1"/>
      <c r="S448" s="1"/>
      <c r="T448" s="1"/>
      <c r="U448" s="1">
        <v>446</v>
      </c>
      <c r="V448" s="1">
        <v>0.25883234159229601</v>
      </c>
      <c r="W448" s="1">
        <v>0.36622742451646362</v>
      </c>
      <c r="X448" s="1">
        <v>1.9353784787530965</v>
      </c>
      <c r="Y448" s="1"/>
      <c r="Z448" s="1"/>
      <c r="AA448" s="1"/>
      <c r="AB448" s="1"/>
      <c r="AC448" s="1"/>
    </row>
    <row r="449" spans="1:29" ht="15" x14ac:dyDescent="0.25">
      <c r="A449" s="1">
        <v>447</v>
      </c>
      <c r="B449" s="1">
        <v>0.944447381088386</v>
      </c>
      <c r="C449" s="1">
        <v>1.0384481945042447</v>
      </c>
      <c r="D449" s="1">
        <v>0.48725178888923615</v>
      </c>
      <c r="E449" s="1"/>
      <c r="F449" s="1"/>
      <c r="G449" s="1"/>
      <c r="H449" s="1"/>
      <c r="I449" s="1"/>
      <c r="J449" s="1"/>
      <c r="K449" s="1">
        <v>447</v>
      </c>
      <c r="L449" s="1">
        <v>0.60818528673296901</v>
      </c>
      <c r="M449" s="1">
        <v>0.67247611588258405</v>
      </c>
      <c r="N449" s="1">
        <v>1.2680836383173193</v>
      </c>
      <c r="O449" s="1"/>
      <c r="P449" s="1"/>
      <c r="Q449" s="1"/>
      <c r="R449" s="1"/>
      <c r="S449" s="1"/>
      <c r="T449" s="1"/>
      <c r="U449" s="1">
        <v>447</v>
      </c>
      <c r="V449" s="1">
        <v>0.26272061081913001</v>
      </c>
      <c r="W449" s="1">
        <v>0.37587384137952862</v>
      </c>
      <c r="X449" s="1">
        <v>1.9446435180988639</v>
      </c>
      <c r="Y449" s="1"/>
      <c r="Z449" s="1"/>
      <c r="AA449" s="1"/>
      <c r="AB449" s="1"/>
      <c r="AC449" s="1"/>
    </row>
    <row r="450" spans="1:29" ht="15" x14ac:dyDescent="0.25">
      <c r="A450" s="1">
        <v>448</v>
      </c>
      <c r="B450" s="1">
        <v>0.941341163714844</v>
      </c>
      <c r="C450" s="1">
        <v>1.0329139419935558</v>
      </c>
      <c r="D450" s="1">
        <v>0.50090853419314241</v>
      </c>
      <c r="E450" s="1"/>
      <c r="F450" s="1"/>
      <c r="G450" s="1"/>
      <c r="H450" s="1"/>
      <c r="I450" s="1"/>
      <c r="J450" s="1"/>
      <c r="K450" s="1">
        <v>448</v>
      </c>
      <c r="L450" s="1">
        <v>0.60079721226224703</v>
      </c>
      <c r="M450" s="1">
        <v>0.66554404469195794</v>
      </c>
      <c r="N450" s="1">
        <v>1.2802559988839282</v>
      </c>
      <c r="O450" s="1"/>
      <c r="P450" s="1"/>
      <c r="Q450" s="1"/>
      <c r="R450" s="1"/>
      <c r="S450" s="1"/>
      <c r="T450" s="1"/>
      <c r="U450" s="1">
        <v>448</v>
      </c>
      <c r="V450" s="1">
        <v>0.25917044494442398</v>
      </c>
      <c r="W450" s="1">
        <v>0.37357572832630892</v>
      </c>
      <c r="X450" s="1">
        <v>1.9570681632127001</v>
      </c>
      <c r="Y450" s="1"/>
      <c r="Z450" s="1"/>
      <c r="AA450" s="1"/>
      <c r="AB450" s="1"/>
      <c r="AC450" s="1"/>
    </row>
    <row r="451" spans="1:29" ht="15" x14ac:dyDescent="0.25">
      <c r="A451" s="1">
        <v>449</v>
      </c>
      <c r="B451" s="1">
        <v>0.937008094726408</v>
      </c>
      <c r="C451" s="1">
        <v>1.0212202581599734</v>
      </c>
      <c r="D451" s="1">
        <v>0.51845462938308196</v>
      </c>
      <c r="E451" s="1"/>
      <c r="F451" s="1"/>
      <c r="G451" s="1"/>
      <c r="H451" s="1"/>
      <c r="I451" s="1"/>
      <c r="J451" s="1"/>
      <c r="K451" s="1">
        <v>449</v>
      </c>
      <c r="L451" s="1">
        <v>0.59094782318418704</v>
      </c>
      <c r="M451" s="1">
        <v>0.66157757097723235</v>
      </c>
      <c r="N451" s="1">
        <v>1.3032159581690381</v>
      </c>
      <c r="O451" s="1"/>
      <c r="P451" s="1"/>
      <c r="Q451" s="1"/>
      <c r="R451" s="1"/>
      <c r="S451" s="1"/>
      <c r="T451" s="1"/>
      <c r="U451" s="1">
        <v>449</v>
      </c>
      <c r="V451" s="1">
        <v>0.25743559056297399</v>
      </c>
      <c r="W451" s="1">
        <v>0.37602465885227948</v>
      </c>
      <c r="X451" s="1">
        <v>1.9746211187719072</v>
      </c>
      <c r="Y451" s="1"/>
      <c r="Z451" s="1"/>
      <c r="AA451" s="1"/>
      <c r="AB451" s="1"/>
      <c r="AC451" s="1"/>
    </row>
    <row r="452" spans="1:29" ht="15" x14ac:dyDescent="0.25">
      <c r="A452" s="1">
        <v>450</v>
      </c>
      <c r="B452" s="1">
        <v>0.93355221459235505</v>
      </c>
      <c r="C452" s="1">
        <v>1.0153612077365846</v>
      </c>
      <c r="D452" s="1">
        <v>0.53238637959694957</v>
      </c>
      <c r="E452" s="1"/>
      <c r="F452" s="1"/>
      <c r="G452" s="1"/>
      <c r="H452" s="1"/>
      <c r="I452" s="1"/>
      <c r="J452" s="1"/>
      <c r="K452" s="1">
        <v>450</v>
      </c>
      <c r="L452" s="1">
        <v>0.584218522029332</v>
      </c>
      <c r="M452" s="1">
        <v>0.6572173268200846</v>
      </c>
      <c r="N452" s="1">
        <v>1.3168446349728815</v>
      </c>
      <c r="O452" s="1"/>
      <c r="P452" s="1"/>
      <c r="Q452" s="1"/>
      <c r="R452" s="1"/>
      <c r="S452" s="1"/>
      <c r="T452" s="1"/>
      <c r="U452" s="1">
        <v>450</v>
      </c>
      <c r="V452" s="1">
        <v>0.25388586114435102</v>
      </c>
      <c r="W452" s="1">
        <v>0.37353342271583034</v>
      </c>
      <c r="X452" s="1">
        <v>1.9868700499116219</v>
      </c>
      <c r="Y452" s="1"/>
      <c r="Z452" s="1"/>
      <c r="AA452" s="1"/>
      <c r="AB452" s="1"/>
      <c r="AC452" s="1"/>
    </row>
    <row r="453" spans="1:29" ht="15" x14ac:dyDescent="0.25">
      <c r="A453" s="1">
        <v>451</v>
      </c>
      <c r="B453" s="1">
        <v>0.93051844133595096</v>
      </c>
      <c r="C453" s="1">
        <v>1.0098989522194901</v>
      </c>
      <c r="D453" s="1">
        <v>0.54415040065736775</v>
      </c>
      <c r="E453" s="1"/>
      <c r="F453" s="1"/>
      <c r="G453" s="1"/>
      <c r="H453" s="1"/>
      <c r="I453" s="1"/>
      <c r="J453" s="1"/>
      <c r="K453" s="1">
        <v>451</v>
      </c>
      <c r="L453" s="1">
        <v>0.57721706749693902</v>
      </c>
      <c r="M453" s="1">
        <v>0.65067991128081948</v>
      </c>
      <c r="N453" s="1">
        <v>1.3283908577509378</v>
      </c>
      <c r="O453" s="1"/>
      <c r="P453" s="1"/>
      <c r="Q453" s="1"/>
      <c r="R453" s="1"/>
      <c r="S453" s="1"/>
      <c r="T453" s="1"/>
      <c r="U453" s="1">
        <v>451</v>
      </c>
      <c r="V453" s="1">
        <v>0.253369168370845</v>
      </c>
      <c r="W453" s="1">
        <v>0.37696430813957943</v>
      </c>
      <c r="X453" s="1">
        <v>2.0008566461959152</v>
      </c>
      <c r="Y453" s="1"/>
      <c r="Z453" s="1"/>
      <c r="AA453" s="1"/>
      <c r="AB453" s="1"/>
      <c r="AC453" s="1"/>
    </row>
    <row r="454" spans="1:29" ht="15" x14ac:dyDescent="0.25">
      <c r="A454" s="1">
        <v>452</v>
      </c>
      <c r="B454" s="1">
        <v>0.924278549830438</v>
      </c>
      <c r="C454" s="1">
        <v>0.99979871824106359</v>
      </c>
      <c r="D454" s="1">
        <v>0.56754064525357995</v>
      </c>
      <c r="E454" s="1"/>
      <c r="F454" s="1"/>
      <c r="G454" s="1"/>
      <c r="H454" s="1"/>
      <c r="I454" s="1"/>
      <c r="J454" s="1"/>
      <c r="K454" s="1">
        <v>452</v>
      </c>
      <c r="L454" s="1">
        <v>0.56900341985993597</v>
      </c>
      <c r="M454" s="1">
        <v>0.65180973295489009</v>
      </c>
      <c r="N454" s="1">
        <v>1.3538031408629443</v>
      </c>
      <c r="O454" s="1"/>
      <c r="P454" s="1"/>
      <c r="Q454" s="1"/>
      <c r="R454" s="1"/>
      <c r="S454" s="1"/>
      <c r="T454" s="1"/>
      <c r="U454" s="1">
        <v>452</v>
      </c>
      <c r="V454" s="1">
        <v>0.25151019898976301</v>
      </c>
      <c r="W454" s="1">
        <v>0.37669099988008459</v>
      </c>
      <c r="X454" s="1">
        <v>2.0107640521607593</v>
      </c>
      <c r="Y454" s="1"/>
      <c r="Z454" s="1"/>
      <c r="AA454" s="1"/>
      <c r="AB454" s="1"/>
      <c r="AC454" s="1"/>
    </row>
    <row r="455" spans="1:29" ht="15" x14ac:dyDescent="0.25">
      <c r="A455" s="1">
        <v>453</v>
      </c>
      <c r="B455" s="1">
        <v>0.91983673816043998</v>
      </c>
      <c r="C455" s="1">
        <v>0.99254974225076387</v>
      </c>
      <c r="D455" s="1">
        <v>0.58339650774451535</v>
      </c>
      <c r="E455" s="1"/>
      <c r="F455" s="1"/>
      <c r="G455" s="1"/>
      <c r="H455" s="1"/>
      <c r="I455" s="1"/>
      <c r="J455" s="1"/>
      <c r="K455" s="1">
        <v>453</v>
      </c>
      <c r="L455" s="1">
        <v>0.56334698679266504</v>
      </c>
      <c r="M455" s="1">
        <v>0.65082346266353885</v>
      </c>
      <c r="N455" s="1">
        <v>1.3690816995917185</v>
      </c>
      <c r="O455" s="1"/>
      <c r="P455" s="1"/>
      <c r="Q455" s="1"/>
      <c r="R455" s="1"/>
      <c r="S455" s="1"/>
      <c r="T455" s="1"/>
      <c r="U455" s="1">
        <v>453</v>
      </c>
      <c r="V455" s="1">
        <v>0.245703535723855</v>
      </c>
      <c r="W455" s="1">
        <v>0.37099154525140926</v>
      </c>
      <c r="X455" s="1">
        <v>2.026489051263749</v>
      </c>
      <c r="Y455" s="1"/>
      <c r="Z455" s="1"/>
      <c r="AA455" s="1"/>
      <c r="AB455" s="1"/>
      <c r="AC455" s="1"/>
    </row>
    <row r="456" spans="1:29" ht="15" x14ac:dyDescent="0.25">
      <c r="A456" s="1">
        <v>454</v>
      </c>
      <c r="B456" s="1">
        <v>0.91597777303298999</v>
      </c>
      <c r="C456" s="1">
        <v>0.98617262329662325</v>
      </c>
      <c r="D456" s="1">
        <v>0.5966657528359729</v>
      </c>
      <c r="E456" s="1"/>
      <c r="F456" s="1"/>
      <c r="G456" s="1"/>
      <c r="H456" s="1"/>
      <c r="I456" s="1"/>
      <c r="J456" s="1"/>
      <c r="K456" s="1">
        <v>454</v>
      </c>
      <c r="L456" s="1">
        <v>0.55837802612629195</v>
      </c>
      <c r="M456" s="1">
        <v>0.65048951759181528</v>
      </c>
      <c r="N456" s="1">
        <v>1.3833232360500509</v>
      </c>
      <c r="O456" s="1"/>
      <c r="P456" s="1"/>
      <c r="Q456" s="1"/>
      <c r="R456" s="1"/>
      <c r="S456" s="1"/>
      <c r="T456" s="1"/>
      <c r="U456" s="1">
        <v>454</v>
      </c>
      <c r="V456" s="1">
        <v>0.24471481319727001</v>
      </c>
      <c r="W456" s="1">
        <v>0.37051876991130045</v>
      </c>
      <c r="X456" s="1">
        <v>2.0308484102119602</v>
      </c>
      <c r="Y456" s="1"/>
      <c r="Z456" s="1"/>
      <c r="AA456" s="1"/>
      <c r="AB456" s="1"/>
      <c r="AC456" s="1"/>
    </row>
    <row r="457" spans="1:29" ht="15" x14ac:dyDescent="0.25">
      <c r="A457" s="1">
        <v>455</v>
      </c>
      <c r="B457" s="1">
        <v>0.91216236408304896</v>
      </c>
      <c r="C457" s="1">
        <v>0.98025573922263964</v>
      </c>
      <c r="D457" s="1">
        <v>0.60949397945795991</v>
      </c>
      <c r="E457" s="1"/>
      <c r="F457" s="1"/>
      <c r="G457" s="1"/>
      <c r="H457" s="1"/>
      <c r="I457" s="1"/>
      <c r="J457" s="1"/>
      <c r="K457" s="1">
        <v>455</v>
      </c>
      <c r="L457" s="1">
        <v>0.54831819972293905</v>
      </c>
      <c r="M457" s="1">
        <v>0.63651516669782704</v>
      </c>
      <c r="N457" s="1">
        <v>1.3938728610991515</v>
      </c>
      <c r="O457" s="1"/>
      <c r="P457" s="1"/>
      <c r="Q457" s="1"/>
      <c r="R457" s="1"/>
      <c r="S457" s="1"/>
      <c r="T457" s="1"/>
      <c r="U457" s="1">
        <v>455</v>
      </c>
      <c r="V457" s="1">
        <v>0.23932296923362301</v>
      </c>
      <c r="W457" s="1">
        <v>0.36685027965520667</v>
      </c>
      <c r="X457" s="1">
        <v>2.0513870279829902</v>
      </c>
      <c r="Y457" s="1"/>
      <c r="Z457" s="1"/>
      <c r="AA457" s="1"/>
      <c r="AB457" s="1"/>
      <c r="AC457" s="1"/>
    </row>
    <row r="458" spans="1:29" ht="15" x14ac:dyDescent="0.25">
      <c r="A458" s="1">
        <v>456</v>
      </c>
      <c r="B458" s="1">
        <v>0.90669574042367196</v>
      </c>
      <c r="C458" s="1">
        <v>0.97495510810407549</v>
      </c>
      <c r="D458" s="1">
        <v>0.62830655045171624</v>
      </c>
      <c r="E458" s="1"/>
      <c r="F458" s="1"/>
      <c r="G458" s="1"/>
      <c r="H458" s="1"/>
      <c r="I458" s="1"/>
      <c r="J458" s="1"/>
      <c r="K458" s="1">
        <v>456</v>
      </c>
      <c r="L458" s="1">
        <v>0.54582796257200406</v>
      </c>
      <c r="M458" s="1">
        <v>0.64186795137629926</v>
      </c>
      <c r="N458" s="1">
        <v>1.4088802508233624</v>
      </c>
      <c r="O458" s="1"/>
      <c r="P458" s="1"/>
      <c r="Q458" s="1"/>
      <c r="R458" s="1"/>
      <c r="S458" s="1"/>
      <c r="T458" s="1"/>
      <c r="U458" s="1">
        <v>456</v>
      </c>
      <c r="V458" s="1">
        <v>0.23737343007657</v>
      </c>
      <c r="W458" s="1">
        <v>0.36622572786599955</v>
      </c>
      <c r="X458" s="1">
        <v>2.0613268916088807</v>
      </c>
      <c r="Y458" s="1"/>
      <c r="Z458" s="1"/>
      <c r="AA458" s="1"/>
      <c r="AB458" s="1"/>
      <c r="AC458" s="1"/>
    </row>
    <row r="459" spans="1:29" ht="15" x14ac:dyDescent="0.25">
      <c r="A459" s="1">
        <v>457</v>
      </c>
      <c r="B459" s="1">
        <v>0.90185640506408604</v>
      </c>
      <c r="C459" s="1">
        <v>0.97091036716578194</v>
      </c>
      <c r="D459" s="1">
        <v>0.64471397187821133</v>
      </c>
      <c r="E459" s="1"/>
      <c r="F459" s="1"/>
      <c r="G459" s="1"/>
      <c r="H459" s="1"/>
      <c r="I459" s="1"/>
      <c r="J459" s="1"/>
      <c r="K459" s="1">
        <v>457</v>
      </c>
      <c r="L459" s="1">
        <v>0.53969944011286597</v>
      </c>
      <c r="M459" s="1">
        <v>0.6373270508284602</v>
      </c>
      <c r="N459" s="1">
        <v>1.4209604021256346</v>
      </c>
      <c r="O459" s="1"/>
      <c r="P459" s="1"/>
      <c r="Q459" s="1"/>
      <c r="R459" s="1"/>
      <c r="S459" s="1"/>
      <c r="T459" s="1"/>
      <c r="U459" s="1">
        <v>457</v>
      </c>
      <c r="V459" s="1">
        <v>0.23464804226611599</v>
      </c>
      <c r="W459" s="1">
        <v>0.36463150345302392</v>
      </c>
      <c r="X459" s="1">
        <v>2.0729580944449482</v>
      </c>
      <c r="Y459" s="1"/>
      <c r="Z459" s="1"/>
      <c r="AA459" s="1"/>
      <c r="AB459" s="1"/>
      <c r="AC459" s="1"/>
    </row>
    <row r="460" spans="1:29" ht="15" x14ac:dyDescent="0.25">
      <c r="A460" s="1">
        <v>458</v>
      </c>
      <c r="B460" s="1">
        <v>0.89617250661775105</v>
      </c>
      <c r="C460" s="1">
        <v>0.96555544323237608</v>
      </c>
      <c r="D460" s="1">
        <v>0.66326389400343</v>
      </c>
      <c r="E460" s="1"/>
      <c r="F460" s="1"/>
      <c r="G460" s="1"/>
      <c r="H460" s="1"/>
      <c r="I460" s="1"/>
      <c r="J460" s="1"/>
      <c r="K460" s="1">
        <v>458</v>
      </c>
      <c r="L460" s="1">
        <v>0.53855407672774502</v>
      </c>
      <c r="M460" s="1">
        <v>0.64584209690181538</v>
      </c>
      <c r="N460" s="1">
        <v>1.4365080643714503</v>
      </c>
      <c r="O460" s="1"/>
      <c r="P460" s="1"/>
      <c r="Q460" s="1"/>
      <c r="R460" s="1"/>
      <c r="S460" s="1"/>
      <c r="T460" s="1"/>
      <c r="U460" s="1">
        <v>458</v>
      </c>
      <c r="V460" s="1">
        <v>0.231243569816385</v>
      </c>
      <c r="W460" s="1">
        <v>0.35903591333969787</v>
      </c>
      <c r="X460" s="1">
        <v>2.0753365033255524</v>
      </c>
      <c r="Y460" s="1"/>
      <c r="Z460" s="1"/>
      <c r="AA460" s="1"/>
      <c r="AB460" s="1"/>
      <c r="AC460" s="1"/>
    </row>
    <row r="461" spans="1:29" ht="15" x14ac:dyDescent="0.25">
      <c r="A461" s="1">
        <v>459</v>
      </c>
      <c r="B461" s="1">
        <v>0.89038581300749098</v>
      </c>
      <c r="C461" s="1">
        <v>0.95379492612400296</v>
      </c>
      <c r="D461" s="1">
        <v>0.6791238137019967</v>
      </c>
      <c r="E461" s="1"/>
      <c r="F461" s="1"/>
      <c r="G461" s="1"/>
      <c r="H461" s="1"/>
      <c r="I461" s="1"/>
      <c r="J461" s="1"/>
      <c r="K461" s="1">
        <v>459</v>
      </c>
      <c r="L461" s="1">
        <v>0.52691926142911105</v>
      </c>
      <c r="M461" s="1">
        <v>0.63475964983967126</v>
      </c>
      <c r="N461" s="1">
        <v>1.4563628582381558</v>
      </c>
      <c r="O461" s="1"/>
      <c r="P461" s="1"/>
      <c r="Q461" s="1"/>
      <c r="R461" s="1"/>
      <c r="S461" s="1"/>
      <c r="T461" s="1"/>
      <c r="U461" s="1">
        <v>459</v>
      </c>
      <c r="V461" s="1">
        <v>0.228866028182061</v>
      </c>
      <c r="W461" s="1">
        <v>0.36062987956673437</v>
      </c>
      <c r="X461" s="1">
        <v>2.0960977511443994</v>
      </c>
      <c r="Y461" s="1"/>
      <c r="Z461" s="1"/>
      <c r="AA461" s="1"/>
      <c r="AB461" s="1"/>
      <c r="AC461" s="1"/>
    </row>
    <row r="462" spans="1:29" ht="15" x14ac:dyDescent="0.25">
      <c r="A462" s="1">
        <v>460</v>
      </c>
      <c r="B462" s="1">
        <v>0.88387850553497405</v>
      </c>
      <c r="C462" s="1">
        <v>0.94952062100121593</v>
      </c>
      <c r="D462" s="1">
        <v>0.69982973596223841</v>
      </c>
      <c r="E462" s="1"/>
      <c r="F462" s="1"/>
      <c r="G462" s="1"/>
      <c r="H462" s="1"/>
      <c r="I462" s="1"/>
      <c r="J462" s="1"/>
      <c r="K462" s="1">
        <v>460</v>
      </c>
      <c r="L462" s="1">
        <v>0.53146567345423501</v>
      </c>
      <c r="M462" s="1">
        <v>0.64785211132954079</v>
      </c>
      <c r="N462" s="1">
        <v>1.4611062503304786</v>
      </c>
      <c r="O462" s="1"/>
      <c r="P462" s="1"/>
      <c r="Q462" s="1"/>
      <c r="R462" s="1"/>
      <c r="S462" s="1"/>
      <c r="T462" s="1"/>
      <c r="U462" s="1">
        <v>460</v>
      </c>
      <c r="V462" s="1">
        <v>0.22794460695800101</v>
      </c>
      <c r="W462" s="1">
        <v>0.36293201294387967</v>
      </c>
      <c r="X462" s="1">
        <v>2.1100340380540707</v>
      </c>
      <c r="Y462" s="1"/>
      <c r="Z462" s="1"/>
      <c r="AA462" s="1"/>
      <c r="AB462" s="1"/>
      <c r="AC462" s="1"/>
    </row>
    <row r="463" spans="1:29" ht="15" x14ac:dyDescent="0.25">
      <c r="A463" s="1">
        <v>461</v>
      </c>
      <c r="B463" s="1">
        <v>0.87899822073716405</v>
      </c>
      <c r="C463" s="1">
        <v>0.94747372286775688</v>
      </c>
      <c r="D463" s="1">
        <v>0.71552862140156637</v>
      </c>
      <c r="E463" s="1"/>
      <c r="F463" s="1"/>
      <c r="G463" s="1"/>
      <c r="H463" s="1"/>
      <c r="I463" s="1"/>
      <c r="J463" s="1"/>
      <c r="K463" s="1">
        <v>461</v>
      </c>
      <c r="L463" s="1">
        <v>0.52528608121723397</v>
      </c>
      <c r="M463" s="1">
        <v>0.64711760921353889</v>
      </c>
      <c r="N463" s="1">
        <v>1.4792438863929926</v>
      </c>
      <c r="O463" s="1"/>
      <c r="P463" s="1"/>
      <c r="Q463" s="1"/>
      <c r="R463" s="1"/>
      <c r="S463" s="1"/>
      <c r="T463" s="1"/>
      <c r="U463" s="1">
        <v>461</v>
      </c>
      <c r="V463" s="1">
        <v>0.22574386975489</v>
      </c>
      <c r="W463" s="1">
        <v>0.36238399484407058</v>
      </c>
      <c r="X463" s="1">
        <v>2.1225581216385665</v>
      </c>
      <c r="Y463" s="1"/>
      <c r="Z463" s="1"/>
      <c r="AA463" s="1"/>
      <c r="AB463" s="1"/>
      <c r="AC463" s="1"/>
    </row>
    <row r="464" spans="1:29" ht="15" x14ac:dyDescent="0.25">
      <c r="A464" s="1">
        <v>462</v>
      </c>
      <c r="B464" s="1">
        <v>0.87544845503992297</v>
      </c>
      <c r="C464" s="1">
        <v>0.9338873147906841</v>
      </c>
      <c r="D464" s="1">
        <v>0.72138811442942474</v>
      </c>
      <c r="E464" s="1"/>
      <c r="F464" s="1"/>
      <c r="G464" s="1"/>
      <c r="H464" s="1"/>
      <c r="I464" s="1"/>
      <c r="J464" s="1"/>
      <c r="K464" s="1">
        <v>462</v>
      </c>
      <c r="L464" s="1">
        <v>0.51541796100961801</v>
      </c>
      <c r="M464" s="1">
        <v>0.63419960765179351</v>
      </c>
      <c r="N464" s="1">
        <v>1.4914163944944259</v>
      </c>
      <c r="O464" s="1"/>
      <c r="P464" s="1"/>
      <c r="Q464" s="1"/>
      <c r="R464" s="1"/>
      <c r="S464" s="1"/>
      <c r="T464" s="1"/>
      <c r="U464" s="1">
        <v>462</v>
      </c>
      <c r="V464" s="1">
        <v>0.22343619619753599</v>
      </c>
      <c r="W464" s="1">
        <v>0.36436162537816053</v>
      </c>
      <c r="X464" s="1">
        <v>2.144763292769519</v>
      </c>
      <c r="Y464" s="1"/>
      <c r="Z464" s="1"/>
      <c r="AA464" s="1"/>
      <c r="AB464" s="1"/>
      <c r="AC464" s="1"/>
    </row>
    <row r="465" spans="1:29" ht="15" x14ac:dyDescent="0.25">
      <c r="A465" s="1">
        <v>463</v>
      </c>
      <c r="B465" s="1">
        <v>0.87247309467837897</v>
      </c>
      <c r="C465" s="1">
        <v>0.93002706614847719</v>
      </c>
      <c r="D465" s="1">
        <v>0.7294493433874184</v>
      </c>
      <c r="E465" s="1"/>
      <c r="F465" s="1"/>
      <c r="G465" s="1"/>
      <c r="H465" s="1"/>
      <c r="I465" s="1"/>
      <c r="J465" s="1"/>
      <c r="K465" s="1">
        <v>463</v>
      </c>
      <c r="L465" s="1">
        <v>0.49987314852440801</v>
      </c>
      <c r="M465" s="1">
        <v>0.6112743190500749</v>
      </c>
      <c r="N465" s="1">
        <v>1.5060161455028549</v>
      </c>
      <c r="O465" s="1"/>
      <c r="P465" s="1"/>
      <c r="Q465" s="1"/>
      <c r="R465" s="1"/>
      <c r="S465" s="1"/>
      <c r="T465" s="1"/>
      <c r="U465" s="1">
        <v>463</v>
      </c>
      <c r="V465" s="1">
        <v>0.22135667924730401</v>
      </c>
      <c r="W465" s="1">
        <v>0.36350433740576749</v>
      </c>
      <c r="X465" s="1">
        <v>2.1557757345581798</v>
      </c>
      <c r="Y465" s="1"/>
      <c r="Z465" s="1"/>
      <c r="AA465" s="1"/>
      <c r="AB465" s="1"/>
      <c r="AC465" s="1"/>
    </row>
    <row r="466" spans="1:29" ht="15" x14ac:dyDescent="0.25">
      <c r="A466" s="1">
        <v>464</v>
      </c>
      <c r="B466" s="1">
        <v>0.864735399593756</v>
      </c>
      <c r="C466" s="1">
        <v>0.92791185939199661</v>
      </c>
      <c r="D466" s="1">
        <v>0.75372442808421081</v>
      </c>
      <c r="E466" s="1"/>
      <c r="F466" s="1"/>
      <c r="G466" s="1"/>
      <c r="H466" s="1"/>
      <c r="I466" s="1"/>
      <c r="J466" s="1"/>
      <c r="K466" s="1">
        <v>464</v>
      </c>
      <c r="L466" s="1">
        <v>0.49680730049751898</v>
      </c>
      <c r="M466" s="1">
        <v>0.61939810277299501</v>
      </c>
      <c r="N466" s="1">
        <v>1.5284486677959583</v>
      </c>
      <c r="O466" s="1"/>
      <c r="P466" s="1"/>
      <c r="Q466" s="1"/>
      <c r="R466" s="1"/>
      <c r="S466" s="1"/>
      <c r="T466" s="1"/>
      <c r="U466" s="1">
        <v>464</v>
      </c>
      <c r="V466" s="1">
        <v>0.21722850554522199</v>
      </c>
      <c r="W466" s="1">
        <v>0.35772834908769158</v>
      </c>
      <c r="X466" s="1">
        <v>2.163579293947909</v>
      </c>
      <c r="Y466" s="1"/>
      <c r="Z466" s="1"/>
      <c r="AA466" s="1"/>
      <c r="AB466" s="1"/>
      <c r="AC466" s="1"/>
    </row>
    <row r="467" spans="1:29" ht="15" x14ac:dyDescent="0.25">
      <c r="A467" s="1">
        <v>465</v>
      </c>
      <c r="B467" s="1">
        <v>0.86124118580496001</v>
      </c>
      <c r="C467" s="1">
        <v>0.92042490973229396</v>
      </c>
      <c r="D467" s="1">
        <v>0.7613099310056346</v>
      </c>
      <c r="E467" s="1"/>
      <c r="F467" s="1"/>
      <c r="G467" s="1"/>
      <c r="H467" s="1"/>
      <c r="I467" s="1"/>
      <c r="J467" s="1"/>
      <c r="K467" s="1">
        <v>465</v>
      </c>
      <c r="L467" s="1">
        <v>0.48580234931252902</v>
      </c>
      <c r="M467" s="1">
        <v>0.60434246916168244</v>
      </c>
      <c r="N467" s="1">
        <v>1.5405807513559051</v>
      </c>
      <c r="O467" s="1"/>
      <c r="P467" s="1"/>
      <c r="Q467" s="1"/>
      <c r="R467" s="1"/>
      <c r="S467" s="1"/>
      <c r="T467" s="1"/>
      <c r="U467" s="1">
        <v>465</v>
      </c>
      <c r="V467" s="1">
        <v>0.220010552389447</v>
      </c>
      <c r="W467" s="1">
        <v>0.36721092852988402</v>
      </c>
      <c r="X467" s="1">
        <v>2.1778919421908993</v>
      </c>
      <c r="Y467" s="1"/>
      <c r="Z467" s="1"/>
      <c r="AA467" s="1"/>
      <c r="AB467" s="1"/>
      <c r="AC467" s="1"/>
    </row>
    <row r="468" spans="1:29" ht="15" x14ac:dyDescent="0.25">
      <c r="A468" s="1">
        <v>466</v>
      </c>
      <c r="B468" s="1">
        <v>0.85403548442285504</v>
      </c>
      <c r="C468" s="1">
        <v>0.91155142780660858</v>
      </c>
      <c r="D468" s="1">
        <v>0.77968340148261783</v>
      </c>
      <c r="E468" s="1"/>
      <c r="F468" s="1"/>
      <c r="G468" s="1"/>
      <c r="H468" s="1"/>
      <c r="I468" s="1"/>
      <c r="J468" s="1"/>
      <c r="K468" s="1">
        <v>466</v>
      </c>
      <c r="L468" s="1">
        <v>0.48359282223649902</v>
      </c>
      <c r="M468" s="1">
        <v>0.61159498598773265</v>
      </c>
      <c r="N468" s="1">
        <v>1.5593879004449189</v>
      </c>
      <c r="O468" s="1"/>
      <c r="P468" s="1"/>
      <c r="Q468" s="1"/>
      <c r="R468" s="1"/>
      <c r="S468" s="1"/>
      <c r="T468" s="1"/>
      <c r="U468" s="1">
        <v>466</v>
      </c>
      <c r="V468" s="1">
        <v>0.217286638090158</v>
      </c>
      <c r="W468" s="1">
        <v>0.36436225240115788</v>
      </c>
      <c r="X468" s="1">
        <v>2.1866987383766161</v>
      </c>
      <c r="Y468" s="1"/>
      <c r="Z468" s="1"/>
      <c r="AA468" s="1"/>
      <c r="AB468" s="1"/>
      <c r="AC468" s="1"/>
    </row>
    <row r="469" spans="1:29" ht="15" x14ac:dyDescent="0.25">
      <c r="A469" s="1">
        <v>467</v>
      </c>
      <c r="B469" s="1">
        <v>0.84771028175904595</v>
      </c>
      <c r="C469" s="1">
        <v>0.91722023207581826</v>
      </c>
      <c r="D469" s="1">
        <v>0.80252422639820653</v>
      </c>
      <c r="E469" s="1"/>
      <c r="F469" s="1"/>
      <c r="G469" s="1"/>
      <c r="H469" s="1"/>
      <c r="I469" s="1"/>
      <c r="J469" s="1"/>
      <c r="K469" s="1">
        <v>467</v>
      </c>
      <c r="L469" s="1">
        <v>0.481368138502758</v>
      </c>
      <c r="M469" s="1">
        <v>0.60880606146229876</v>
      </c>
      <c r="N469" s="1">
        <v>1.5623006804542086</v>
      </c>
      <c r="O469" s="1"/>
      <c r="P469" s="1"/>
      <c r="Q469" s="1"/>
      <c r="R469" s="1"/>
      <c r="S469" s="1"/>
      <c r="T469" s="1"/>
      <c r="U469" s="1">
        <v>467</v>
      </c>
      <c r="V469" s="1">
        <v>0.20901911975600701</v>
      </c>
      <c r="W469" s="1">
        <v>0.35458161573292479</v>
      </c>
      <c r="X469" s="1">
        <v>2.2101600209900751</v>
      </c>
      <c r="Y469" s="1"/>
      <c r="Z469" s="1"/>
      <c r="AA469" s="1"/>
      <c r="AB469" s="1"/>
      <c r="AC469" s="1"/>
    </row>
    <row r="470" spans="1:29" ht="15" x14ac:dyDescent="0.25">
      <c r="A470" s="1">
        <v>468</v>
      </c>
      <c r="B470" s="1">
        <v>0.84368407531034495</v>
      </c>
      <c r="C470" s="1">
        <v>0.90686793485240036</v>
      </c>
      <c r="D470" s="1">
        <v>0.80952460621185396</v>
      </c>
      <c r="E470" s="1"/>
      <c r="F470" s="1"/>
      <c r="G470" s="1"/>
      <c r="H470" s="1"/>
      <c r="I470" s="1"/>
      <c r="J470" s="1"/>
      <c r="K470" s="1">
        <v>468</v>
      </c>
      <c r="L470" s="1">
        <v>0.472702917529911</v>
      </c>
      <c r="M470" s="1">
        <v>0.60259727974113131</v>
      </c>
      <c r="N470" s="1">
        <v>1.5811619748232415</v>
      </c>
      <c r="O470" s="1"/>
      <c r="P470" s="1"/>
      <c r="Q470" s="1"/>
      <c r="R470" s="1"/>
      <c r="S470" s="1"/>
      <c r="T470" s="1"/>
      <c r="U470" s="1">
        <v>468</v>
      </c>
      <c r="V470" s="1">
        <v>0.210187976052676</v>
      </c>
      <c r="W470" s="1">
        <v>0.3595474534545347</v>
      </c>
      <c r="X470" s="1">
        <v>2.2197617348017888</v>
      </c>
      <c r="Y470" s="1"/>
      <c r="Z470" s="1"/>
      <c r="AA470" s="1"/>
      <c r="AB470" s="1"/>
      <c r="AC470" s="1"/>
    </row>
    <row r="471" spans="1:29" ht="15" x14ac:dyDescent="0.25">
      <c r="A471" s="1">
        <v>469</v>
      </c>
      <c r="B471" s="1">
        <v>0.83610466536140304</v>
      </c>
      <c r="C471" s="1">
        <v>0.89628585214225287</v>
      </c>
      <c r="D471" s="1">
        <v>0.82690546240010154</v>
      </c>
      <c r="E471" s="1"/>
      <c r="F471" s="1"/>
      <c r="G471" s="1"/>
      <c r="H471" s="1"/>
      <c r="I471" s="1"/>
      <c r="J471" s="1"/>
      <c r="K471" s="1">
        <v>469</v>
      </c>
      <c r="L471" s="1">
        <v>0.46073807777602499</v>
      </c>
      <c r="M471" s="1">
        <v>0.5956815849158521</v>
      </c>
      <c r="N471" s="1">
        <v>1.6103359533157335</v>
      </c>
      <c r="O471" s="1"/>
      <c r="P471" s="1"/>
      <c r="Q471" s="1"/>
      <c r="R471" s="1"/>
      <c r="S471" s="1"/>
      <c r="T471" s="1"/>
      <c r="U471" s="1">
        <v>469</v>
      </c>
      <c r="V471" s="1">
        <v>0.20906175782314301</v>
      </c>
      <c r="W471" s="1">
        <v>0.36137142647053183</v>
      </c>
      <c r="X471" s="1">
        <v>2.2345107910510347</v>
      </c>
      <c r="Y471" s="1"/>
      <c r="Z471" s="1"/>
      <c r="AA471" s="1"/>
      <c r="AB471" s="1"/>
      <c r="AC471" s="1"/>
    </row>
    <row r="472" spans="1:29" ht="15" x14ac:dyDescent="0.25">
      <c r="A472" s="1">
        <v>470</v>
      </c>
      <c r="B472" s="1">
        <v>0.83116232584181304</v>
      </c>
      <c r="C472" s="1">
        <v>0.89794945480571675</v>
      </c>
      <c r="D472" s="1">
        <v>0.8428983847415471</v>
      </c>
      <c r="E472" s="1"/>
      <c r="F472" s="1"/>
      <c r="G472" s="1"/>
      <c r="H472" s="1"/>
      <c r="I472" s="1"/>
      <c r="J472" s="1"/>
      <c r="K472" s="1">
        <v>470</v>
      </c>
      <c r="L472" s="1">
        <v>0.46105215547676298</v>
      </c>
      <c r="M472" s="1">
        <v>0.59507591758397871</v>
      </c>
      <c r="N472" s="1">
        <v>1.6082470077577351</v>
      </c>
      <c r="O472" s="1"/>
      <c r="P472" s="1"/>
      <c r="Q472" s="1"/>
      <c r="R472" s="1"/>
      <c r="S472" s="1"/>
      <c r="T472" s="1"/>
      <c r="U472" s="1">
        <v>470</v>
      </c>
      <c r="V472" s="1">
        <v>0.20322128306736101</v>
      </c>
      <c r="W472" s="1">
        <v>0.35325188437377325</v>
      </c>
      <c r="X472" s="1">
        <v>2.2479075431132172</v>
      </c>
      <c r="Y472" s="1"/>
      <c r="Z472" s="1"/>
      <c r="AA472" s="1"/>
      <c r="AB472" s="1"/>
      <c r="AC472" s="1"/>
    </row>
    <row r="473" spans="1:29" ht="15" x14ac:dyDescent="0.25">
      <c r="A473" s="1">
        <v>471</v>
      </c>
      <c r="B473" s="1">
        <v>0.82306924101823098</v>
      </c>
      <c r="C473" s="1">
        <v>0.88987509524848196</v>
      </c>
      <c r="D473" s="1">
        <v>0.86255481803881084</v>
      </c>
      <c r="E473" s="1"/>
      <c r="F473" s="1"/>
      <c r="G473" s="1"/>
      <c r="H473" s="1"/>
      <c r="I473" s="1"/>
      <c r="J473" s="1"/>
      <c r="K473" s="1">
        <v>471</v>
      </c>
      <c r="L473" s="1">
        <v>0.45955389381586198</v>
      </c>
      <c r="M473" s="1">
        <v>0.60217403921782453</v>
      </c>
      <c r="N473" s="1">
        <v>1.6252202989976141</v>
      </c>
      <c r="O473" s="1"/>
      <c r="P473" s="1"/>
      <c r="Q473" s="1"/>
      <c r="R473" s="1"/>
      <c r="S473" s="1"/>
      <c r="T473" s="1"/>
      <c r="U473" s="1">
        <v>471</v>
      </c>
      <c r="V473" s="1">
        <v>0.20469238145392399</v>
      </c>
      <c r="W473" s="1">
        <v>0.35771521848845056</v>
      </c>
      <c r="X473" s="1">
        <v>2.2533928878301013</v>
      </c>
      <c r="Y473" s="1"/>
      <c r="Z473" s="1"/>
      <c r="AA473" s="1"/>
      <c r="AB473" s="1"/>
      <c r="AC473" s="1"/>
    </row>
    <row r="474" spans="1:29" ht="15" x14ac:dyDescent="0.25">
      <c r="A474" s="1">
        <v>472</v>
      </c>
      <c r="B474" s="1">
        <v>0.81971132841682204</v>
      </c>
      <c r="C474" s="1">
        <v>0.89180935054462906</v>
      </c>
      <c r="D474" s="1">
        <v>0.87376510402503271</v>
      </c>
      <c r="E474" s="1"/>
      <c r="F474" s="1"/>
      <c r="G474" s="1"/>
      <c r="H474" s="1"/>
      <c r="I474" s="1"/>
      <c r="J474" s="1"/>
      <c r="K474" s="1">
        <v>472</v>
      </c>
      <c r="L474" s="1">
        <v>0.45023359687608899</v>
      </c>
      <c r="M474" s="1">
        <v>0.58979859696744019</v>
      </c>
      <c r="N474" s="1">
        <v>1.6367719805641165</v>
      </c>
      <c r="O474" s="1"/>
      <c r="P474" s="1"/>
      <c r="Q474" s="1"/>
      <c r="R474" s="1"/>
      <c r="S474" s="1"/>
      <c r="T474" s="1"/>
      <c r="U474" s="1">
        <v>472</v>
      </c>
      <c r="V474" s="1">
        <v>0.200382104512069</v>
      </c>
      <c r="W474" s="1">
        <v>0.35296426523645152</v>
      </c>
      <c r="X474" s="1">
        <v>2.2682890362978148</v>
      </c>
      <c r="Y474" s="1"/>
      <c r="Z474" s="1"/>
      <c r="AA474" s="1"/>
      <c r="AB474" s="1"/>
      <c r="AC474" s="1"/>
    </row>
    <row r="475" spans="1:29" ht="15" x14ac:dyDescent="0.25">
      <c r="A475" s="1">
        <v>473</v>
      </c>
      <c r="B475" s="1">
        <v>0.81422449023157895</v>
      </c>
      <c r="C475" s="1">
        <v>0.8879275618182717</v>
      </c>
      <c r="D475" s="1">
        <v>0.8877518478441504</v>
      </c>
      <c r="E475" s="1"/>
      <c r="F475" s="1"/>
      <c r="G475" s="1"/>
      <c r="H475" s="1"/>
      <c r="I475" s="1"/>
      <c r="J475" s="1"/>
      <c r="K475" s="1">
        <v>473</v>
      </c>
      <c r="L475" s="1">
        <v>0.44499768617583502</v>
      </c>
      <c r="M475" s="1">
        <v>0.58720463971051973</v>
      </c>
      <c r="N475" s="1">
        <v>1.6507268568614792</v>
      </c>
      <c r="O475" s="1"/>
      <c r="P475" s="1"/>
      <c r="Q475" s="1"/>
      <c r="R475" s="1"/>
      <c r="S475" s="1"/>
      <c r="T475" s="1"/>
      <c r="U475" s="1">
        <v>473</v>
      </c>
      <c r="V475" s="1">
        <v>0.19820656720212099</v>
      </c>
      <c r="W475" s="1">
        <v>0.35061827713318833</v>
      </c>
      <c r="X475" s="1">
        <v>2.2761611993802129</v>
      </c>
      <c r="Y475" s="1"/>
      <c r="Z475" s="1"/>
      <c r="AA475" s="1"/>
      <c r="AB475" s="1"/>
      <c r="AC475" s="1"/>
    </row>
    <row r="476" spans="1:29" ht="15" x14ac:dyDescent="0.25">
      <c r="A476" s="1">
        <v>474</v>
      </c>
      <c r="B476" s="1">
        <v>0.80422033493841605</v>
      </c>
      <c r="C476" s="1">
        <v>0.88201436611486339</v>
      </c>
      <c r="D476" s="1">
        <v>0.91359530147619783</v>
      </c>
      <c r="E476" s="1"/>
      <c r="F476" s="1"/>
      <c r="G476" s="1"/>
      <c r="H476" s="1"/>
      <c r="I476" s="1"/>
      <c r="J476" s="1"/>
      <c r="K476" s="1">
        <v>474</v>
      </c>
      <c r="L476" s="1">
        <v>0.44290125549581799</v>
      </c>
      <c r="M476" s="1">
        <v>0.59401318737064057</v>
      </c>
      <c r="N476" s="1">
        <v>1.6698928106398816</v>
      </c>
      <c r="O476" s="1"/>
      <c r="P476" s="1"/>
      <c r="Q476" s="1"/>
      <c r="R476" s="1"/>
      <c r="S476" s="1"/>
      <c r="T476" s="1"/>
      <c r="U476" s="1">
        <v>474</v>
      </c>
      <c r="V476" s="1">
        <v>0.19406086574390399</v>
      </c>
      <c r="W476" s="1">
        <v>0.34671767771690598</v>
      </c>
      <c r="X476" s="1">
        <v>2.2936707797014746</v>
      </c>
      <c r="Y476" s="1"/>
      <c r="Z476" s="1"/>
      <c r="AA476" s="1"/>
      <c r="AB476" s="1"/>
      <c r="AC476" s="1"/>
    </row>
    <row r="477" spans="1:29" ht="15" x14ac:dyDescent="0.25">
      <c r="A477" s="1">
        <v>475</v>
      </c>
      <c r="B477" s="1">
        <v>0.79829729373762504</v>
      </c>
      <c r="C477" s="1">
        <v>0.87184678248976566</v>
      </c>
      <c r="D477" s="1">
        <v>0.92433524644688914</v>
      </c>
      <c r="E477" s="1"/>
      <c r="F477" s="1"/>
      <c r="G477" s="1"/>
      <c r="H477" s="1"/>
      <c r="I477" s="1"/>
      <c r="J477" s="1"/>
      <c r="K477" s="1">
        <v>475</v>
      </c>
      <c r="L477" s="1">
        <v>0.424276585244178</v>
      </c>
      <c r="M477" s="1">
        <v>0.57086648588339617</v>
      </c>
      <c r="N477" s="1">
        <v>1.6964815364300072</v>
      </c>
      <c r="O477" s="1"/>
      <c r="P477" s="1"/>
      <c r="Q477" s="1"/>
      <c r="R477" s="1"/>
      <c r="S477" s="1"/>
      <c r="T477" s="1"/>
      <c r="U477" s="1">
        <v>475</v>
      </c>
      <c r="V477" s="1">
        <v>0.19626416953607501</v>
      </c>
      <c r="W477" s="1">
        <v>0.35555320630939086</v>
      </c>
      <c r="X477" s="1">
        <v>2.3098854468817986</v>
      </c>
      <c r="Y477" s="1"/>
      <c r="Z477" s="1"/>
      <c r="AA477" s="1"/>
      <c r="AB477" s="1"/>
      <c r="AC477" s="1"/>
    </row>
    <row r="478" spans="1:29" ht="15" x14ac:dyDescent="0.25">
      <c r="A478" s="1">
        <v>476</v>
      </c>
      <c r="B478" s="1">
        <v>0.79202716463557599</v>
      </c>
      <c r="C478" s="1">
        <v>0.86231913115916603</v>
      </c>
      <c r="D478" s="1">
        <v>0.93613596679451538</v>
      </c>
      <c r="E478" s="1"/>
      <c r="F478" s="1"/>
      <c r="G478" s="1"/>
      <c r="H478" s="1"/>
      <c r="I478" s="1"/>
      <c r="J478" s="1"/>
      <c r="K478" s="1">
        <v>476</v>
      </c>
      <c r="L478" s="1">
        <v>0.42957419889750498</v>
      </c>
      <c r="M478" s="1">
        <v>0.58698602998663041</v>
      </c>
      <c r="N478" s="1">
        <v>1.7058846683700459</v>
      </c>
      <c r="O478" s="1"/>
      <c r="P478" s="1"/>
      <c r="Q478" s="1"/>
      <c r="R478" s="1"/>
      <c r="S478" s="1"/>
      <c r="T478" s="1"/>
      <c r="U478" s="1">
        <v>476</v>
      </c>
      <c r="V478" s="1">
        <v>0.193595603814085</v>
      </c>
      <c r="W478" s="1">
        <v>0.35022236743583035</v>
      </c>
      <c r="X478" s="1">
        <v>2.3107859994410203</v>
      </c>
      <c r="Y478" s="1"/>
      <c r="Z478" s="1"/>
      <c r="AA478" s="1"/>
      <c r="AB478" s="1"/>
      <c r="AC478" s="1"/>
    </row>
    <row r="479" spans="1:29" ht="15" x14ac:dyDescent="0.25">
      <c r="A479" s="1">
        <v>477</v>
      </c>
      <c r="B479" s="1">
        <v>0.78766477084747699</v>
      </c>
      <c r="C479" s="1">
        <v>0.85425627931811954</v>
      </c>
      <c r="D479" s="1">
        <v>0.94313413358581832</v>
      </c>
      <c r="E479" s="1"/>
      <c r="F479" s="1"/>
      <c r="G479" s="1"/>
      <c r="H479" s="1"/>
      <c r="I479" s="1"/>
      <c r="J479" s="1"/>
      <c r="K479" s="1">
        <v>477</v>
      </c>
      <c r="L479" s="1">
        <v>0.42069665592849498</v>
      </c>
      <c r="M479" s="1">
        <v>0.57498831376667392</v>
      </c>
      <c r="N479" s="1">
        <v>1.717217260724484</v>
      </c>
      <c r="O479" s="1"/>
      <c r="P479" s="1"/>
      <c r="Q479" s="1"/>
      <c r="R479" s="1"/>
      <c r="S479" s="1"/>
      <c r="T479" s="1"/>
      <c r="U479" s="1">
        <v>477</v>
      </c>
      <c r="V479" s="1">
        <v>0.188566314166149</v>
      </c>
      <c r="W479" s="1">
        <v>0.34532413754683344</v>
      </c>
      <c r="X479" s="1">
        <v>2.3324742085523931</v>
      </c>
      <c r="Y479" s="1"/>
      <c r="Z479" s="1"/>
      <c r="AA479" s="1"/>
      <c r="AB479" s="1"/>
      <c r="AC479" s="1"/>
    </row>
    <row r="480" spans="1:29" ht="15" x14ac:dyDescent="0.25">
      <c r="A480" s="1">
        <v>478</v>
      </c>
      <c r="B480" s="1">
        <v>0.78355241193556602</v>
      </c>
      <c r="C480" s="1">
        <v>0.8587317481719845</v>
      </c>
      <c r="D480" s="1">
        <v>0.95807579654641051</v>
      </c>
      <c r="E480" s="1"/>
      <c r="F480" s="1"/>
      <c r="G480" s="1"/>
      <c r="H480" s="1"/>
      <c r="I480" s="1"/>
      <c r="J480" s="1"/>
      <c r="K480" s="1">
        <v>478</v>
      </c>
      <c r="L480" s="1">
        <v>0.40965670929966402</v>
      </c>
      <c r="M480" s="1">
        <v>0.56150908973846991</v>
      </c>
      <c r="N480" s="1">
        <v>1.733823190255243</v>
      </c>
      <c r="O480" s="1"/>
      <c r="P480" s="1"/>
      <c r="Q480" s="1"/>
      <c r="R480" s="1"/>
      <c r="S480" s="1"/>
      <c r="T480" s="1"/>
      <c r="U480" s="1">
        <v>478</v>
      </c>
      <c r="V480" s="1">
        <v>0.18543799111624201</v>
      </c>
      <c r="W480" s="1">
        <v>0.34457314841436554</v>
      </c>
      <c r="X480" s="1">
        <v>2.3554360857902008</v>
      </c>
      <c r="Y480" s="1"/>
      <c r="Z480" s="1"/>
      <c r="AA480" s="1"/>
      <c r="AB480" s="1"/>
      <c r="AC480" s="1"/>
    </row>
    <row r="481" spans="1:29" ht="15" x14ac:dyDescent="0.25">
      <c r="A481" s="1">
        <v>479</v>
      </c>
      <c r="B481" s="1">
        <v>0.77639297786022898</v>
      </c>
      <c r="C481" s="1">
        <v>0.85032115675327058</v>
      </c>
      <c r="D481" s="1">
        <v>0.9726116649765072</v>
      </c>
      <c r="E481" s="1"/>
      <c r="F481" s="1"/>
      <c r="G481" s="1"/>
      <c r="H481" s="1"/>
      <c r="I481" s="1"/>
      <c r="J481" s="1"/>
      <c r="K481" s="1">
        <v>479</v>
      </c>
      <c r="L481" s="1">
        <v>0.405230270030773</v>
      </c>
      <c r="M481" s="1">
        <v>0.5610309293773218</v>
      </c>
      <c r="N481" s="1">
        <v>1.7498286530566378</v>
      </c>
      <c r="O481" s="1"/>
      <c r="P481" s="1"/>
      <c r="Q481" s="1"/>
      <c r="R481" s="1"/>
      <c r="S481" s="1"/>
      <c r="T481" s="1"/>
      <c r="U481" s="1">
        <v>479</v>
      </c>
      <c r="V481" s="1">
        <v>0.18475590705634201</v>
      </c>
      <c r="W481" s="1">
        <v>0.3453326576828572</v>
      </c>
      <c r="X481" s="1">
        <v>2.364156426569676</v>
      </c>
      <c r="Y481" s="1"/>
      <c r="Z481" s="1"/>
      <c r="AA481" s="1"/>
      <c r="AB481" s="1"/>
      <c r="AC481" s="1"/>
    </row>
    <row r="482" spans="1:29" ht="15" x14ac:dyDescent="0.25">
      <c r="A482" s="1">
        <v>480</v>
      </c>
      <c r="B482" s="1">
        <v>0.76829329771313604</v>
      </c>
      <c r="C482" s="1">
        <v>0.84526034348939572</v>
      </c>
      <c r="D482" s="1">
        <v>0.99198298722844103</v>
      </c>
      <c r="E482" s="1"/>
      <c r="F482" s="1"/>
      <c r="G482" s="1"/>
      <c r="H482" s="1"/>
      <c r="I482" s="1"/>
      <c r="J482" s="1"/>
      <c r="K482" s="1">
        <v>480</v>
      </c>
      <c r="L482" s="1">
        <v>0.40564583662020598</v>
      </c>
      <c r="M482" s="1">
        <v>0.57048957129449118</v>
      </c>
      <c r="N482" s="1">
        <v>1.7660043710437057</v>
      </c>
      <c r="O482" s="1"/>
      <c r="P482" s="1"/>
      <c r="Q482" s="1"/>
      <c r="R482" s="1"/>
      <c r="S482" s="1"/>
      <c r="T482" s="1"/>
      <c r="U482" s="1">
        <v>480</v>
      </c>
      <c r="V482" s="1">
        <v>0.184831117790761</v>
      </c>
      <c r="W482" s="1">
        <v>0.34727657650990579</v>
      </c>
      <c r="X482" s="1">
        <v>2.3711733302834932</v>
      </c>
      <c r="Y482" s="1"/>
      <c r="Z482" s="1"/>
      <c r="AA482" s="1"/>
      <c r="AB482" s="1"/>
      <c r="AC482" s="1"/>
    </row>
    <row r="483" spans="1:29" ht="15" x14ac:dyDescent="0.25">
      <c r="A483" s="1">
        <v>481</v>
      </c>
      <c r="B483" s="1">
        <v>0.75214868433655202</v>
      </c>
      <c r="C483" s="1">
        <v>0.83106070692077594</v>
      </c>
      <c r="D483" s="1">
        <v>1.0268470887720571</v>
      </c>
      <c r="E483" s="1"/>
      <c r="F483" s="1"/>
      <c r="G483" s="1"/>
      <c r="H483" s="1"/>
      <c r="I483" s="1"/>
      <c r="J483" s="1"/>
      <c r="K483" s="1">
        <v>481</v>
      </c>
      <c r="L483" s="1">
        <v>0.40442719997145099</v>
      </c>
      <c r="M483" s="1">
        <v>0.57683932253897752</v>
      </c>
      <c r="N483" s="1">
        <v>1.7825430246952043</v>
      </c>
      <c r="O483" s="1"/>
      <c r="P483" s="1"/>
      <c r="Q483" s="1"/>
      <c r="R483" s="1"/>
      <c r="S483" s="1"/>
      <c r="T483" s="1"/>
      <c r="U483" s="1">
        <v>481</v>
      </c>
      <c r="V483" s="1">
        <v>0.18350163155848501</v>
      </c>
      <c r="W483" s="1">
        <v>0.34700588699351947</v>
      </c>
      <c r="X483" s="1">
        <v>2.3813758058942178</v>
      </c>
      <c r="Y483" s="1"/>
      <c r="Z483" s="1"/>
      <c r="AA483" s="1"/>
      <c r="AB483" s="1"/>
      <c r="AC483" s="1"/>
    </row>
    <row r="484" spans="1:29" ht="15" x14ac:dyDescent="0.25">
      <c r="A484" s="1">
        <v>482</v>
      </c>
      <c r="B484" s="1">
        <v>0.75552699721433103</v>
      </c>
      <c r="C484" s="1">
        <v>0.83687453792093558</v>
      </c>
      <c r="D484" s="1">
        <v>1.0218207986567489</v>
      </c>
      <c r="E484" s="1"/>
      <c r="F484" s="1"/>
      <c r="G484" s="1"/>
      <c r="H484" s="1"/>
      <c r="I484" s="1"/>
      <c r="J484" s="1"/>
      <c r="K484" s="1">
        <v>482</v>
      </c>
      <c r="L484" s="1">
        <v>0.40291096807875398</v>
      </c>
      <c r="M484" s="1">
        <v>0.57649117724054633</v>
      </c>
      <c r="N484" s="1">
        <v>1.7878114932223688</v>
      </c>
      <c r="O484" s="1"/>
      <c r="P484" s="1"/>
      <c r="Q484" s="1"/>
      <c r="R484" s="1"/>
      <c r="S484" s="1"/>
      <c r="T484" s="1"/>
      <c r="U484" s="1">
        <v>482</v>
      </c>
      <c r="V484" s="1">
        <v>0.18288641617669299</v>
      </c>
      <c r="W484" s="1">
        <v>0.34845290853690841</v>
      </c>
      <c r="X484" s="1">
        <v>2.3923363154252018</v>
      </c>
      <c r="Y484" s="1"/>
      <c r="Z484" s="1"/>
      <c r="AA484" s="1"/>
      <c r="AB484" s="1"/>
      <c r="AC484" s="1"/>
    </row>
    <row r="485" spans="1:29" ht="15" x14ac:dyDescent="0.25">
      <c r="A485" s="1">
        <v>483</v>
      </c>
      <c r="B485" s="1">
        <v>0.73893401322698304</v>
      </c>
      <c r="C485" s="1">
        <v>0.81934776979279922</v>
      </c>
      <c r="D485" s="1">
        <v>1.0545979463624753</v>
      </c>
      <c r="E485" s="1"/>
      <c r="F485" s="1"/>
      <c r="G485" s="1"/>
      <c r="H485" s="1"/>
      <c r="I485" s="1"/>
      <c r="J485" s="1"/>
      <c r="K485" s="1">
        <v>483</v>
      </c>
      <c r="L485" s="1">
        <v>0.39073006941530802</v>
      </c>
      <c r="M485" s="1">
        <v>0.57332991170571912</v>
      </c>
      <c r="N485" s="1">
        <v>1.8302544586203771</v>
      </c>
      <c r="O485" s="1"/>
      <c r="P485" s="1"/>
      <c r="Q485" s="1"/>
      <c r="R485" s="1"/>
      <c r="S485" s="1"/>
      <c r="T485" s="1"/>
      <c r="U485" s="1">
        <v>483</v>
      </c>
      <c r="V485" s="1">
        <v>0.183827963581916</v>
      </c>
      <c r="W485" s="1">
        <v>0.35596722590626539</v>
      </c>
      <c r="X485" s="1">
        <v>2.4136401963228185</v>
      </c>
      <c r="Y485" s="1"/>
      <c r="Z485" s="1"/>
      <c r="AA485" s="1"/>
      <c r="AB485" s="1"/>
      <c r="AC485" s="1"/>
    </row>
    <row r="486" spans="1:29" ht="15" x14ac:dyDescent="0.25">
      <c r="A486" s="1">
        <v>484</v>
      </c>
      <c r="B486" s="1">
        <v>0.730294813085413</v>
      </c>
      <c r="C486" s="1">
        <v>0.80318643645096943</v>
      </c>
      <c r="D486" s="1">
        <v>1.0652374938861566</v>
      </c>
      <c r="E486" s="1"/>
      <c r="F486" s="1"/>
      <c r="G486" s="1"/>
      <c r="H486" s="1"/>
      <c r="I486" s="1"/>
      <c r="J486" s="1"/>
      <c r="K486" s="1">
        <v>484</v>
      </c>
      <c r="L486" s="1">
        <v>0.38323476481188701</v>
      </c>
      <c r="M486" s="1">
        <v>0.56558861201127153</v>
      </c>
      <c r="N486" s="1">
        <v>1.8458943301305295</v>
      </c>
      <c r="O486" s="1"/>
      <c r="P486" s="1"/>
      <c r="Q486" s="1"/>
      <c r="R486" s="1"/>
      <c r="S486" s="1"/>
      <c r="T486" s="1"/>
      <c r="U486" s="1">
        <v>484</v>
      </c>
      <c r="V486" s="1">
        <v>0.177316244104475</v>
      </c>
      <c r="W486" s="1">
        <v>0.34297110465577474</v>
      </c>
      <c r="X486" s="1">
        <v>2.4190352497280641</v>
      </c>
      <c r="Y486" s="1"/>
      <c r="Z486" s="1"/>
      <c r="AA486" s="1"/>
      <c r="AB486" s="1"/>
      <c r="AC486" s="1"/>
    </row>
    <row r="487" spans="1:29" ht="15" x14ac:dyDescent="0.25">
      <c r="A487" s="1">
        <v>485</v>
      </c>
      <c r="B487" s="1">
        <v>0.72661246986777095</v>
      </c>
      <c r="C487" s="1">
        <v>0.81565489940721791</v>
      </c>
      <c r="D487" s="1">
        <v>1.0860385023397849</v>
      </c>
      <c r="E487" s="1"/>
      <c r="F487" s="1"/>
      <c r="G487" s="1"/>
      <c r="H487" s="1"/>
      <c r="I487" s="1"/>
      <c r="J487" s="1"/>
      <c r="K487" s="1">
        <v>485</v>
      </c>
      <c r="L487" s="1">
        <v>0.386423651649348</v>
      </c>
      <c r="M487" s="1">
        <v>0.57156912047764563</v>
      </c>
      <c r="N487" s="1">
        <v>1.8443791474989437</v>
      </c>
      <c r="O487" s="1"/>
      <c r="P487" s="1"/>
      <c r="Q487" s="1"/>
      <c r="R487" s="1"/>
      <c r="S487" s="1"/>
      <c r="T487" s="1"/>
      <c r="U487" s="1">
        <v>485</v>
      </c>
      <c r="V487" s="1">
        <v>0.17795994983412899</v>
      </c>
      <c r="W487" s="1">
        <v>0.34732179593313756</v>
      </c>
      <c r="X487" s="1">
        <v>2.4308123645040127</v>
      </c>
      <c r="Y487" s="1"/>
      <c r="Z487" s="1"/>
      <c r="AA487" s="1"/>
      <c r="AB487" s="1"/>
      <c r="AC487" s="1"/>
    </row>
    <row r="488" spans="1:29" ht="15" x14ac:dyDescent="0.25">
      <c r="A488" s="1">
        <v>486</v>
      </c>
      <c r="B488" s="1">
        <v>0.71690250832643299</v>
      </c>
      <c r="C488" s="1">
        <v>0.80178574084198218</v>
      </c>
      <c r="D488" s="1">
        <v>1.1013189052538459</v>
      </c>
      <c r="E488" s="1"/>
      <c r="F488" s="1"/>
      <c r="G488" s="1"/>
      <c r="H488" s="1"/>
      <c r="I488" s="1"/>
      <c r="J488" s="1"/>
      <c r="K488" s="1">
        <v>486</v>
      </c>
      <c r="L488" s="1">
        <v>0.380534038170524</v>
      </c>
      <c r="M488" s="1">
        <v>0.56812492003612525</v>
      </c>
      <c r="N488" s="1">
        <v>1.8619645607191952</v>
      </c>
      <c r="O488" s="1"/>
      <c r="P488" s="1"/>
      <c r="Q488" s="1"/>
      <c r="R488" s="1"/>
      <c r="S488" s="1"/>
      <c r="T488" s="1"/>
      <c r="U488" s="1">
        <v>486</v>
      </c>
      <c r="V488" s="1">
        <v>0.17578445389876801</v>
      </c>
      <c r="W488" s="1">
        <v>0.34549771226602133</v>
      </c>
      <c r="X488" s="1">
        <v>2.4429327928129565</v>
      </c>
      <c r="Y488" s="1"/>
      <c r="Z488" s="1"/>
      <c r="AA488" s="1"/>
      <c r="AB488" s="1"/>
      <c r="AC488" s="1"/>
    </row>
    <row r="489" spans="1:29" ht="15" x14ac:dyDescent="0.25">
      <c r="A489" s="1">
        <v>487</v>
      </c>
      <c r="B489" s="1">
        <v>0.72090874266490301</v>
      </c>
      <c r="C489" s="1">
        <v>0.80696967191560065</v>
      </c>
      <c r="D489" s="1">
        <v>1.0946242913607398</v>
      </c>
      <c r="E489" s="1"/>
      <c r="F489" s="1"/>
      <c r="G489" s="1"/>
      <c r="H489" s="1"/>
      <c r="I489" s="1"/>
      <c r="J489" s="1"/>
      <c r="K489" s="1">
        <v>487</v>
      </c>
      <c r="L489" s="1">
        <v>0.37028497870195998</v>
      </c>
      <c r="M489" s="1">
        <v>0.54835565948301912</v>
      </c>
      <c r="N489" s="1">
        <v>1.8655831473214286</v>
      </c>
      <c r="O489" s="1"/>
      <c r="P489" s="1"/>
      <c r="Q489" s="1"/>
      <c r="R489" s="1"/>
      <c r="S489" s="1"/>
      <c r="T489" s="1"/>
      <c r="U489" s="1">
        <v>487</v>
      </c>
      <c r="V489" s="1">
        <v>0.17247173066948601</v>
      </c>
      <c r="W489" s="1">
        <v>0.34250943131109018</v>
      </c>
      <c r="X489" s="1">
        <v>2.4609436964625573</v>
      </c>
      <c r="Y489" s="1"/>
      <c r="Z489" s="1"/>
      <c r="AA489" s="1"/>
      <c r="AB489" s="1"/>
      <c r="AC489" s="1"/>
    </row>
    <row r="490" spans="1:29" ht="15" x14ac:dyDescent="0.25">
      <c r="A490" s="1">
        <v>488</v>
      </c>
      <c r="B490" s="1">
        <v>0.72027219595883396</v>
      </c>
      <c r="C490" s="1">
        <v>0.81441907396286684</v>
      </c>
      <c r="D490" s="1">
        <v>1.1027520585238773</v>
      </c>
      <c r="E490" s="1"/>
      <c r="F490" s="1"/>
      <c r="G490" s="1"/>
      <c r="H490" s="1"/>
      <c r="I490" s="1"/>
      <c r="J490" s="1"/>
      <c r="K490" s="1">
        <v>488</v>
      </c>
      <c r="L490" s="1">
        <v>0.36165439137329503</v>
      </c>
      <c r="M490" s="1">
        <v>0.53933497468774472</v>
      </c>
      <c r="N490" s="1">
        <v>1.8838478108664951</v>
      </c>
      <c r="O490" s="1"/>
      <c r="P490" s="1"/>
      <c r="Q490" s="1"/>
      <c r="R490" s="1"/>
      <c r="S490" s="1"/>
      <c r="T490" s="1"/>
      <c r="U490" s="1">
        <v>488</v>
      </c>
      <c r="V490" s="1">
        <v>0.17046415557684799</v>
      </c>
      <c r="W490" s="1">
        <v>0.34142840677970993</v>
      </c>
      <c r="X490" s="1">
        <v>2.4751151538800098</v>
      </c>
      <c r="Y490" s="1"/>
      <c r="Z490" s="1"/>
      <c r="AA490" s="1"/>
      <c r="AB490" s="1"/>
      <c r="AC490" s="1"/>
    </row>
    <row r="491" spans="1:29" ht="15" x14ac:dyDescent="0.25">
      <c r="A491" s="1">
        <v>489</v>
      </c>
      <c r="B491" s="1">
        <v>0.71365949484059499</v>
      </c>
      <c r="C491" s="1">
        <v>0.81970251727455645</v>
      </c>
      <c r="D491" s="1">
        <v>1.1257889572191515</v>
      </c>
      <c r="E491" s="1"/>
      <c r="F491" s="1"/>
      <c r="G491" s="1"/>
      <c r="H491" s="1"/>
      <c r="I491" s="1"/>
      <c r="J491" s="1"/>
      <c r="K491" s="1">
        <v>489</v>
      </c>
      <c r="L491" s="1">
        <v>0.36695264866843802</v>
      </c>
      <c r="M491" s="1">
        <v>0.55349507192381686</v>
      </c>
      <c r="N491" s="1">
        <v>1.890150793572108</v>
      </c>
      <c r="O491" s="1"/>
      <c r="P491" s="1"/>
      <c r="Q491" s="1"/>
      <c r="R491" s="1"/>
      <c r="S491" s="1"/>
      <c r="T491" s="1"/>
      <c r="U491" s="1">
        <v>489</v>
      </c>
      <c r="V491" s="1">
        <v>0.16644140948476899</v>
      </c>
      <c r="W491" s="1">
        <v>0.33603910723255742</v>
      </c>
      <c r="X491" s="1">
        <v>2.4906902576028767</v>
      </c>
      <c r="Y491" s="1"/>
      <c r="Z491" s="1"/>
      <c r="AA491" s="1"/>
      <c r="AB491" s="1"/>
      <c r="AC491" s="1"/>
    </row>
    <row r="492" spans="1:29" ht="15" x14ac:dyDescent="0.25">
      <c r="A492" s="1">
        <v>490</v>
      </c>
      <c r="B492" s="1">
        <v>0.71183983791041805</v>
      </c>
      <c r="C492" s="1">
        <v>0.80853029527265408</v>
      </c>
      <c r="D492" s="1">
        <v>1.1213221191524267</v>
      </c>
      <c r="E492" s="1"/>
      <c r="F492" s="1"/>
      <c r="G492" s="1"/>
      <c r="H492" s="1"/>
      <c r="I492" s="1"/>
      <c r="J492" s="1"/>
      <c r="K492" s="1">
        <v>490</v>
      </c>
      <c r="L492" s="1">
        <v>0.35585251148231101</v>
      </c>
      <c r="M492" s="1">
        <v>0.54130098685452988</v>
      </c>
      <c r="N492" s="1">
        <v>1.9131973557982838</v>
      </c>
      <c r="O492" s="1"/>
      <c r="P492" s="1"/>
      <c r="Q492" s="1"/>
      <c r="R492" s="1"/>
      <c r="S492" s="1"/>
      <c r="T492" s="1"/>
      <c r="U492" s="1">
        <v>490</v>
      </c>
      <c r="V492" s="1">
        <v>0.16590058645952499</v>
      </c>
      <c r="W492" s="1">
        <v>0.33794566286569738</v>
      </c>
      <c r="X492" s="1">
        <v>2.5039229509419627</v>
      </c>
      <c r="Y492" s="1"/>
      <c r="Z492" s="1"/>
      <c r="AA492" s="1"/>
      <c r="AB492" s="1"/>
      <c r="AC492" s="1"/>
    </row>
    <row r="493" spans="1:29" ht="15" x14ac:dyDescent="0.25">
      <c r="A493" s="1">
        <v>491</v>
      </c>
      <c r="B493" s="1">
        <v>0.69297503238629199</v>
      </c>
      <c r="C493" s="1">
        <v>0.7849293709492845</v>
      </c>
      <c r="D493" s="1">
        <v>1.1528517123953808</v>
      </c>
      <c r="E493" s="1"/>
      <c r="F493" s="1"/>
      <c r="G493" s="1"/>
      <c r="H493" s="1"/>
      <c r="I493" s="1"/>
      <c r="J493" s="1"/>
      <c r="K493" s="1">
        <v>491</v>
      </c>
      <c r="L493" s="1">
        <v>0.35403991970777998</v>
      </c>
      <c r="M493" s="1">
        <v>0.54780288338517047</v>
      </c>
      <c r="N493" s="1">
        <v>1.9347802250460793</v>
      </c>
      <c r="O493" s="1"/>
      <c r="P493" s="1"/>
      <c r="Q493" s="1"/>
      <c r="R493" s="1"/>
      <c r="S493" s="1"/>
      <c r="T493" s="1"/>
      <c r="U493" s="1">
        <v>491</v>
      </c>
      <c r="V493" s="1">
        <v>0.16291260069807501</v>
      </c>
      <c r="W493" s="1">
        <v>0.33409666375373942</v>
      </c>
      <c r="X493" s="1">
        <v>2.5167139250211505</v>
      </c>
      <c r="Y493" s="1"/>
      <c r="Z493" s="1"/>
      <c r="AA493" s="1"/>
      <c r="AB493" s="1"/>
      <c r="AC493" s="1"/>
    </row>
    <row r="494" spans="1:29" ht="15" x14ac:dyDescent="0.25">
      <c r="A494" s="1">
        <v>492</v>
      </c>
      <c r="B494" s="1">
        <v>0.68140270842082995</v>
      </c>
      <c r="C494" s="1">
        <v>0.78110947308115064</v>
      </c>
      <c r="D494" s="1">
        <v>1.1816135523599904</v>
      </c>
      <c r="E494" s="1"/>
      <c r="F494" s="1"/>
      <c r="G494" s="1"/>
      <c r="H494" s="1"/>
      <c r="I494" s="1"/>
      <c r="J494" s="1"/>
      <c r="K494" s="1">
        <v>492</v>
      </c>
      <c r="L494" s="1">
        <v>0.357951812818044</v>
      </c>
      <c r="M494" s="1">
        <v>0.55970739448073481</v>
      </c>
      <c r="N494" s="1">
        <v>1.9419324181925308</v>
      </c>
      <c r="O494" s="1"/>
      <c r="P494" s="1"/>
      <c r="Q494" s="1"/>
      <c r="R494" s="1"/>
      <c r="S494" s="1"/>
      <c r="T494" s="1"/>
      <c r="U494" s="1">
        <v>492</v>
      </c>
      <c r="V494" s="1">
        <v>0.16353442945844801</v>
      </c>
      <c r="W494" s="1">
        <v>0.33611368608555475</v>
      </c>
      <c r="X494" s="1">
        <v>2.5192019522751994</v>
      </c>
      <c r="Y494" s="1"/>
      <c r="Z494" s="1"/>
      <c r="AA494" s="1"/>
      <c r="AB494" s="1"/>
      <c r="AC494" s="1"/>
    </row>
    <row r="495" spans="1:29" ht="15" x14ac:dyDescent="0.25">
      <c r="A495" s="1">
        <v>493</v>
      </c>
      <c r="B495" s="1">
        <v>0.68142747030490602</v>
      </c>
      <c r="C495" s="1">
        <v>0.77613371364269756</v>
      </c>
      <c r="D495" s="1">
        <v>1.176796024019142</v>
      </c>
      <c r="E495" s="1"/>
      <c r="F495" s="1"/>
      <c r="G495" s="1"/>
      <c r="H495" s="1"/>
      <c r="I495" s="1"/>
      <c r="J495" s="1"/>
      <c r="K495" s="1">
        <v>493</v>
      </c>
      <c r="L495" s="1">
        <v>0.34196681170501397</v>
      </c>
      <c r="M495" s="1">
        <v>0.53057321350672959</v>
      </c>
      <c r="N495" s="1">
        <v>1.95257690813278</v>
      </c>
      <c r="O495" s="1"/>
      <c r="P495" s="1"/>
      <c r="Q495" s="1"/>
      <c r="R495" s="1"/>
      <c r="S495" s="1"/>
      <c r="T495" s="1"/>
      <c r="U495" s="1">
        <v>493</v>
      </c>
      <c r="V495" s="1">
        <v>0.16161439526808499</v>
      </c>
      <c r="W495" s="1">
        <v>0.33787687475450329</v>
      </c>
      <c r="X495" s="1">
        <v>2.5457328444147449</v>
      </c>
      <c r="Y495" s="1"/>
      <c r="Z495" s="1"/>
      <c r="AA495" s="1"/>
      <c r="AB495" s="1"/>
      <c r="AC495" s="1"/>
    </row>
    <row r="496" spans="1:29" ht="15" x14ac:dyDescent="0.25">
      <c r="A496" s="1">
        <v>494</v>
      </c>
      <c r="B496" s="1">
        <v>0.66994749464009795</v>
      </c>
      <c r="C496" s="1">
        <v>0.75190362706690361</v>
      </c>
      <c r="D496" s="1">
        <v>1.1849160456040755</v>
      </c>
      <c r="E496" s="1"/>
      <c r="F496" s="1"/>
      <c r="G496" s="1"/>
      <c r="H496" s="1"/>
      <c r="I496" s="1"/>
      <c r="J496" s="1"/>
      <c r="K496" s="1">
        <v>494</v>
      </c>
      <c r="L496" s="1">
        <v>0.33056321956013301</v>
      </c>
      <c r="M496" s="1">
        <v>0.52558539309650232</v>
      </c>
      <c r="N496" s="1">
        <v>1.9947187549571697</v>
      </c>
      <c r="O496" s="1"/>
      <c r="P496" s="1"/>
      <c r="Q496" s="1"/>
      <c r="R496" s="1"/>
      <c r="S496" s="1"/>
      <c r="T496" s="1"/>
      <c r="U496" s="1">
        <v>494</v>
      </c>
      <c r="V496" s="1">
        <v>0.16485492261594101</v>
      </c>
      <c r="W496" s="1">
        <v>0.34881901620003147</v>
      </c>
      <c r="X496" s="1">
        <v>2.559530005986367</v>
      </c>
      <c r="Y496" s="1"/>
      <c r="Z496" s="1"/>
      <c r="AA496" s="1"/>
      <c r="AB496" s="1"/>
      <c r="AC496" s="1"/>
    </row>
    <row r="497" spans="1:29" ht="15" x14ac:dyDescent="0.25">
      <c r="A497" s="1">
        <v>495</v>
      </c>
      <c r="B497" s="1">
        <v>0.67489401497328205</v>
      </c>
      <c r="C497" s="1">
        <v>0.77715325303662075</v>
      </c>
      <c r="D497" s="1">
        <v>1.196076169750498</v>
      </c>
      <c r="E497" s="1"/>
      <c r="F497" s="1"/>
      <c r="G497" s="1"/>
      <c r="H497" s="1"/>
      <c r="I497" s="1"/>
      <c r="J497" s="1"/>
      <c r="K497" s="1">
        <v>495</v>
      </c>
      <c r="L497" s="1">
        <v>0.34194725088621802</v>
      </c>
      <c r="M497" s="1">
        <v>0.54074190364299979</v>
      </c>
      <c r="N497" s="1">
        <v>1.9745978082698816</v>
      </c>
      <c r="O497" s="1"/>
      <c r="P497" s="1"/>
      <c r="Q497" s="1"/>
      <c r="R497" s="1"/>
      <c r="S497" s="1"/>
      <c r="T497" s="1"/>
      <c r="U497" s="1">
        <v>495</v>
      </c>
      <c r="V497" s="1">
        <v>0.15827061118812599</v>
      </c>
      <c r="W497" s="1">
        <v>0.33378045974447429</v>
      </c>
      <c r="X497" s="1">
        <v>2.5619392496449844</v>
      </c>
      <c r="Y497" s="1"/>
      <c r="Z497" s="1"/>
      <c r="AA497" s="1"/>
      <c r="AB497" s="1"/>
      <c r="AC497" s="1"/>
    </row>
    <row r="498" spans="1:29" ht="15" x14ac:dyDescent="0.25">
      <c r="A498" s="1">
        <v>496</v>
      </c>
      <c r="B498" s="1">
        <v>0.665530961463489</v>
      </c>
      <c r="C498" s="1">
        <v>0.77077547017577708</v>
      </c>
      <c r="D498" s="1">
        <v>1.2161673881709645</v>
      </c>
      <c r="E498" s="1"/>
      <c r="F498" s="1"/>
      <c r="G498" s="1"/>
      <c r="H498" s="1"/>
      <c r="I498" s="1"/>
      <c r="J498" s="1"/>
      <c r="K498" s="1">
        <v>496</v>
      </c>
      <c r="L498" s="1">
        <v>0.32888796597350001</v>
      </c>
      <c r="M498" s="1">
        <v>0.52011531823379265</v>
      </c>
      <c r="N498" s="1">
        <v>1.9904282947712715</v>
      </c>
      <c r="O498" s="1"/>
      <c r="P498" s="1"/>
      <c r="Q498" s="1"/>
      <c r="R498" s="1"/>
      <c r="S498" s="1"/>
      <c r="T498" s="1"/>
      <c r="U498" s="1">
        <v>496</v>
      </c>
      <c r="V498" s="1">
        <v>0.15478281178398501</v>
      </c>
      <c r="W498" s="1">
        <v>0.32945717306047134</v>
      </c>
      <c r="X498" s="1">
        <v>2.5791485966015473</v>
      </c>
      <c r="Y498" s="1"/>
      <c r="Z498" s="1"/>
      <c r="AA498" s="1"/>
      <c r="AB498" s="1"/>
      <c r="AC498" s="1"/>
    </row>
    <row r="499" spans="1:29" ht="15" x14ac:dyDescent="0.25">
      <c r="A499" s="1">
        <v>497</v>
      </c>
      <c r="B499" s="1">
        <v>0.65952195412981096</v>
      </c>
      <c r="C499" s="1">
        <v>0.801069459276611</v>
      </c>
      <c r="D499" s="1">
        <v>1.26259047425482</v>
      </c>
      <c r="E499" s="1"/>
      <c r="F499" s="1"/>
      <c r="G499" s="1"/>
      <c r="H499" s="1"/>
      <c r="I499" s="1"/>
      <c r="J499" s="1"/>
      <c r="K499" s="1">
        <v>497</v>
      </c>
      <c r="L499" s="1">
        <v>0.34388060146726901</v>
      </c>
      <c r="M499" s="1">
        <v>0.55074694077692532</v>
      </c>
      <c r="N499" s="1">
        <v>1.9869429321141527</v>
      </c>
      <c r="O499" s="1"/>
      <c r="P499" s="1"/>
      <c r="Q499" s="1"/>
      <c r="R499" s="1"/>
      <c r="S499" s="1"/>
      <c r="T499" s="1"/>
      <c r="U499" s="1">
        <v>497</v>
      </c>
      <c r="V499" s="1">
        <v>0.156081643204033</v>
      </c>
      <c r="W499" s="1">
        <v>0.33221223834404157</v>
      </c>
      <c r="X499" s="1">
        <v>2.5776968539438241</v>
      </c>
      <c r="Y499" s="1"/>
      <c r="Z499" s="1"/>
      <c r="AA499" s="1"/>
      <c r="AB499" s="1"/>
      <c r="AC499" s="1"/>
    </row>
    <row r="500" spans="1:29" ht="15" x14ac:dyDescent="0.25">
      <c r="A500" s="1">
        <v>498</v>
      </c>
      <c r="B500" s="1">
        <v>0.62957580659069401</v>
      </c>
      <c r="C500" s="1">
        <v>0.77204102388694951</v>
      </c>
      <c r="D500" s="1">
        <v>1.3201646110934857</v>
      </c>
      <c r="E500" s="1"/>
      <c r="F500" s="1"/>
      <c r="G500" s="1"/>
      <c r="H500" s="1"/>
      <c r="I500" s="1"/>
      <c r="J500" s="1"/>
      <c r="K500" s="1">
        <v>498</v>
      </c>
      <c r="L500" s="1">
        <v>0.32936156452731102</v>
      </c>
      <c r="M500" s="1">
        <v>0.54191189167261544</v>
      </c>
      <c r="N500" s="1">
        <v>2.0364833552393038</v>
      </c>
      <c r="O500" s="1"/>
      <c r="P500" s="1"/>
      <c r="Q500" s="1"/>
      <c r="R500" s="1"/>
      <c r="S500" s="1"/>
      <c r="T500" s="1"/>
      <c r="U500" s="1">
        <v>498</v>
      </c>
      <c r="V500" s="1">
        <v>0.15790050821798801</v>
      </c>
      <c r="W500" s="1">
        <v>0.34339073057591979</v>
      </c>
      <c r="X500" s="1">
        <v>2.6071250349362582</v>
      </c>
      <c r="Y500" s="1"/>
      <c r="Z500" s="1"/>
      <c r="AA500" s="1"/>
      <c r="AB500" s="1"/>
      <c r="AC500" s="1"/>
    </row>
    <row r="501" spans="1:29" ht="15" x14ac:dyDescent="0.25">
      <c r="A501" s="1">
        <v>499</v>
      </c>
      <c r="B501" s="1">
        <v>0.64267887434002702</v>
      </c>
      <c r="C501" s="1">
        <v>0.79205190959632588</v>
      </c>
      <c r="D501" s="1">
        <v>1.3024219257519796</v>
      </c>
      <c r="E501" s="1"/>
      <c r="F501" s="1"/>
      <c r="G501" s="1"/>
      <c r="H501" s="1"/>
      <c r="I501" s="1"/>
      <c r="J501" s="1"/>
      <c r="K501" s="1">
        <v>499</v>
      </c>
      <c r="L501" s="1">
        <v>0.293871241445469</v>
      </c>
      <c r="M501" s="1">
        <v>0.4848182757522625</v>
      </c>
      <c r="N501" s="1">
        <v>2.0822204781639013</v>
      </c>
      <c r="O501" s="1"/>
      <c r="P501" s="1"/>
      <c r="Q501" s="1"/>
      <c r="R501" s="1"/>
      <c r="S501" s="1"/>
      <c r="T501" s="1"/>
      <c r="U501" s="1">
        <v>499</v>
      </c>
      <c r="V501" s="1">
        <v>0.145515880673415</v>
      </c>
      <c r="W501" s="1">
        <v>0.31862420738391828</v>
      </c>
      <c r="X501" s="1">
        <v>2.630746540367416</v>
      </c>
      <c r="Y501" s="1"/>
      <c r="Z501" s="1"/>
      <c r="AA501" s="1"/>
      <c r="AB501" s="1"/>
      <c r="AC501" s="1"/>
    </row>
    <row r="502" spans="1:29" ht="15" x14ac:dyDescent="0.25">
      <c r="A502" s="1">
        <v>500</v>
      </c>
      <c r="B502" s="1">
        <v>0.64218970112718698</v>
      </c>
      <c r="C502" s="1">
        <v>0.75898957707785586</v>
      </c>
      <c r="D502" s="1">
        <v>1.2703229218598935</v>
      </c>
      <c r="E502" s="1"/>
      <c r="F502" s="1"/>
      <c r="G502" s="1"/>
      <c r="H502" s="1"/>
      <c r="I502" s="1"/>
      <c r="J502" s="1"/>
      <c r="K502" s="1">
        <v>500</v>
      </c>
      <c r="L502" s="1">
        <v>0.32030614852227401</v>
      </c>
      <c r="M502" s="1">
        <v>0.5266463897756708</v>
      </c>
      <c r="N502" s="1">
        <v>2.046732894458545</v>
      </c>
      <c r="O502" s="1"/>
      <c r="P502" s="1"/>
      <c r="Q502" s="1"/>
      <c r="R502" s="1"/>
      <c r="S502" s="1"/>
      <c r="T502" s="1"/>
      <c r="U502" s="1">
        <v>500</v>
      </c>
      <c r="V502" s="1">
        <v>0.14921936777497499</v>
      </c>
      <c r="W502" s="1">
        <v>0.32588133467318586</v>
      </c>
      <c r="X502" s="1">
        <v>2.6228605090116752</v>
      </c>
      <c r="Y502" s="1"/>
      <c r="Z502" s="1"/>
      <c r="AA502" s="1"/>
      <c r="AB502" s="1"/>
      <c r="AC502" s="1"/>
    </row>
    <row r="503" spans="1:29" ht="15" x14ac:dyDescent="0.25">
      <c r="A503" s="1">
        <v>501</v>
      </c>
      <c r="B503" s="1">
        <v>0.63134103358691296</v>
      </c>
      <c r="C503" s="1">
        <v>0.75414121395901379</v>
      </c>
      <c r="D503" s="1">
        <v>1.296264117312137</v>
      </c>
      <c r="E503" s="1"/>
      <c r="F503" s="1"/>
      <c r="G503" s="1"/>
      <c r="H503" s="1"/>
      <c r="I503" s="1"/>
      <c r="J503" s="1"/>
      <c r="K503" s="1">
        <v>501</v>
      </c>
      <c r="L503" s="1">
        <v>0.31392815460814599</v>
      </c>
      <c r="M503" s="1">
        <v>0.5219947274595117</v>
      </c>
      <c r="N503" s="1">
        <v>2.0679208129853301</v>
      </c>
      <c r="O503" s="1"/>
      <c r="P503" s="1"/>
      <c r="Q503" s="1"/>
      <c r="R503" s="1"/>
      <c r="S503" s="1"/>
      <c r="T503" s="1"/>
      <c r="U503" s="1">
        <v>501</v>
      </c>
      <c r="V503" s="1">
        <v>0.15135043895415401</v>
      </c>
      <c r="W503" s="1">
        <v>0.33575945497567805</v>
      </c>
      <c r="X503" s="1">
        <v>2.6437219329752963</v>
      </c>
      <c r="Y503" s="1"/>
      <c r="Z503" s="1"/>
      <c r="AA503" s="1"/>
      <c r="AB503" s="1"/>
      <c r="AC503" s="1"/>
    </row>
    <row r="504" spans="1:29" ht="15" x14ac:dyDescent="0.25">
      <c r="A504" s="1">
        <v>502</v>
      </c>
      <c r="B504" s="1">
        <v>0.62486249038066399</v>
      </c>
      <c r="C504" s="1">
        <v>0.74248706945797927</v>
      </c>
      <c r="D504" s="1">
        <v>1.302311274634774</v>
      </c>
      <c r="E504" s="1"/>
      <c r="F504" s="1"/>
      <c r="G504" s="1"/>
      <c r="H504" s="1"/>
      <c r="I504" s="1"/>
      <c r="J504" s="1"/>
      <c r="K504" s="1">
        <v>502</v>
      </c>
      <c r="L504" s="1">
        <v>0.30387736872607402</v>
      </c>
      <c r="M504" s="1">
        <v>0.50615786007702923</v>
      </c>
      <c r="N504" s="1">
        <v>2.0820854838009137</v>
      </c>
      <c r="O504" s="1"/>
      <c r="P504" s="1"/>
      <c r="Q504" s="1"/>
      <c r="R504" s="1"/>
      <c r="S504" s="1"/>
      <c r="T504" s="1"/>
      <c r="U504" s="1">
        <v>502</v>
      </c>
      <c r="V504" s="1">
        <v>0.15127149543100099</v>
      </c>
      <c r="W504" s="1">
        <v>0.33906176380123276</v>
      </c>
      <c r="X504" s="1">
        <v>2.6591372564849167</v>
      </c>
      <c r="Y504" s="1"/>
      <c r="Z504" s="1"/>
      <c r="AA504" s="1"/>
      <c r="AB504" s="1"/>
      <c r="AC504" s="1"/>
    </row>
    <row r="505" spans="1:29" ht="15" x14ac:dyDescent="0.25">
      <c r="A505" s="1">
        <v>503</v>
      </c>
      <c r="B505" s="1">
        <v>0.61132835388530504</v>
      </c>
      <c r="C505" s="1">
        <v>0.72507825542078319</v>
      </c>
      <c r="D505" s="1">
        <v>1.3218462130053492</v>
      </c>
      <c r="E505" s="1"/>
      <c r="F505" s="1"/>
      <c r="G505" s="1"/>
      <c r="H505" s="1"/>
      <c r="I505" s="1"/>
      <c r="J505" s="1"/>
      <c r="K505" s="1">
        <v>503</v>
      </c>
      <c r="L505" s="1">
        <v>0.30008858124415</v>
      </c>
      <c r="M505" s="1">
        <v>0.50494707866887367</v>
      </c>
      <c r="N505" s="1">
        <v>2.0989456158315956</v>
      </c>
      <c r="O505" s="1"/>
      <c r="P505" s="1"/>
      <c r="Q505" s="1"/>
      <c r="R505" s="1"/>
      <c r="S505" s="1"/>
      <c r="T505" s="1"/>
      <c r="U505" s="1">
        <v>503</v>
      </c>
      <c r="V505" s="1">
        <v>0.14478349024092199</v>
      </c>
      <c r="W505" s="1">
        <v>0.32830828251053662</v>
      </c>
      <c r="X505" s="1">
        <v>2.6837162629169691</v>
      </c>
      <c r="Y505" s="1"/>
      <c r="Z505" s="1"/>
      <c r="AA505" s="1"/>
      <c r="AB505" s="1"/>
      <c r="AC505" s="1"/>
    </row>
    <row r="506" spans="1:29" ht="15" x14ac:dyDescent="0.25">
      <c r="A506" s="1">
        <v>504</v>
      </c>
      <c r="B506" s="1">
        <v>0.619486739010362</v>
      </c>
      <c r="C506" s="1">
        <v>0.76678848912066466</v>
      </c>
      <c r="D506" s="1">
        <v>1.3440547774372276</v>
      </c>
      <c r="E506" s="1"/>
      <c r="F506" s="1"/>
      <c r="G506" s="1"/>
      <c r="H506" s="1"/>
      <c r="I506" s="1"/>
      <c r="J506" s="1"/>
      <c r="K506" s="1">
        <v>504</v>
      </c>
      <c r="L506" s="1">
        <v>0.31139836530401199</v>
      </c>
      <c r="M506" s="1">
        <v>0.53011331057992273</v>
      </c>
      <c r="N506" s="1">
        <v>2.0994161043819508</v>
      </c>
      <c r="O506" s="1"/>
      <c r="P506" s="1"/>
      <c r="Q506" s="1"/>
      <c r="R506" s="1"/>
      <c r="S506" s="1"/>
      <c r="T506" s="1"/>
      <c r="U506" s="1">
        <v>504</v>
      </c>
      <c r="V506" s="1">
        <v>0.146970319258514</v>
      </c>
      <c r="W506" s="1">
        <v>0.3297586973548538</v>
      </c>
      <c r="X506" s="1">
        <v>2.6654417145387721</v>
      </c>
      <c r="Y506" s="1"/>
      <c r="Z506" s="1"/>
      <c r="AA506" s="1"/>
      <c r="AB506" s="1"/>
      <c r="AC506" s="1"/>
    </row>
    <row r="507" spans="1:29" ht="15" x14ac:dyDescent="0.25">
      <c r="A507" s="1">
        <v>505</v>
      </c>
      <c r="B507" s="1">
        <v>0.61286090070954802</v>
      </c>
      <c r="C507" s="1">
        <v>0.75769923751642976</v>
      </c>
      <c r="D507" s="1">
        <v>1.3537073907628572</v>
      </c>
      <c r="E507" s="1"/>
      <c r="F507" s="1"/>
      <c r="G507" s="1"/>
      <c r="H507" s="1"/>
      <c r="I507" s="1"/>
      <c r="J507" s="1"/>
      <c r="K507" s="1">
        <v>505</v>
      </c>
      <c r="L507" s="1">
        <v>0.305386181358557</v>
      </c>
      <c r="M507" s="1">
        <v>0.52408750892290545</v>
      </c>
      <c r="N507" s="1">
        <v>2.1166012556275682</v>
      </c>
      <c r="O507" s="1"/>
      <c r="P507" s="1"/>
      <c r="Q507" s="1"/>
      <c r="R507" s="1"/>
      <c r="S507" s="1"/>
      <c r="T507" s="1"/>
      <c r="U507" s="1">
        <v>505</v>
      </c>
      <c r="V507" s="1">
        <v>0.14716174815677599</v>
      </c>
      <c r="W507" s="1">
        <v>0.3357986623548731</v>
      </c>
      <c r="X507" s="1">
        <v>2.6904857507327291</v>
      </c>
      <c r="Y507" s="1"/>
      <c r="Z507" s="1"/>
      <c r="AA507" s="1"/>
      <c r="AB507" s="1"/>
      <c r="AC507" s="1"/>
    </row>
    <row r="508" spans="1:29" ht="15" x14ac:dyDescent="0.25">
      <c r="A508" s="1">
        <v>506</v>
      </c>
      <c r="B508" s="1">
        <v>0.58798133098626304</v>
      </c>
      <c r="C508" s="1">
        <v>0.7302615963551099</v>
      </c>
      <c r="D508" s="1">
        <v>1.3962716297853226</v>
      </c>
      <c r="E508" s="1"/>
      <c r="F508" s="1"/>
      <c r="G508" s="1"/>
      <c r="H508" s="1"/>
      <c r="I508" s="1"/>
      <c r="J508" s="1"/>
      <c r="K508" s="1">
        <v>506</v>
      </c>
      <c r="L508" s="1">
        <v>0.30365054673833902</v>
      </c>
      <c r="M508" s="1">
        <v>0.53259156365195315</v>
      </c>
      <c r="N508" s="1">
        <v>2.1454850331233382</v>
      </c>
      <c r="O508" s="1"/>
      <c r="P508" s="1"/>
      <c r="Q508" s="1"/>
      <c r="R508" s="1"/>
      <c r="S508" s="1"/>
      <c r="T508" s="1"/>
      <c r="U508" s="1">
        <v>506</v>
      </c>
      <c r="V508" s="1">
        <v>0.14319962695803701</v>
      </c>
      <c r="W508" s="1">
        <v>0.32892235932731689</v>
      </c>
      <c r="X508" s="1">
        <v>2.7048671502031909</v>
      </c>
      <c r="Y508" s="1"/>
      <c r="Z508" s="1"/>
      <c r="AA508" s="1"/>
      <c r="AB508" s="1"/>
      <c r="AC508" s="1"/>
    </row>
    <row r="509" spans="1:29" ht="15" x14ac:dyDescent="0.25">
      <c r="A509" s="1">
        <v>507</v>
      </c>
      <c r="B509" s="1">
        <v>0.58224700799057005</v>
      </c>
      <c r="C509" s="1">
        <v>0.72299034260654582</v>
      </c>
      <c r="D509" s="1">
        <v>1.4047919133448901</v>
      </c>
      <c r="E509" s="1"/>
      <c r="F509" s="1"/>
      <c r="G509" s="1"/>
      <c r="H509" s="1"/>
      <c r="I509" s="1"/>
      <c r="J509" s="1"/>
      <c r="K509" s="1">
        <v>507</v>
      </c>
      <c r="L509" s="1">
        <v>0.29490396016100101</v>
      </c>
      <c r="M509" s="1">
        <v>0.51667572825549191</v>
      </c>
      <c r="N509" s="1">
        <v>2.1548682478622796</v>
      </c>
      <c r="O509" s="1"/>
      <c r="P509" s="1"/>
      <c r="Q509" s="1"/>
      <c r="R509" s="1"/>
      <c r="S509" s="1"/>
      <c r="T509" s="1"/>
      <c r="U509" s="1">
        <v>507</v>
      </c>
      <c r="V509" s="1">
        <v>0.14245439809330299</v>
      </c>
      <c r="W509" s="1">
        <v>0.32855883352359438</v>
      </c>
      <c r="X509" s="1">
        <v>2.7119199048789944</v>
      </c>
      <c r="Y509" s="1"/>
      <c r="Z509" s="1"/>
      <c r="AA509" s="1"/>
      <c r="AB509" s="1"/>
      <c r="AC509" s="1"/>
    </row>
    <row r="510" spans="1:29" ht="15" x14ac:dyDescent="0.25">
      <c r="A510" s="1">
        <v>508</v>
      </c>
      <c r="B510" s="1">
        <v>0.57527201476216905</v>
      </c>
      <c r="C510" s="1">
        <v>0.72288079800051497</v>
      </c>
      <c r="D510" s="1">
        <v>1.4255935857052213</v>
      </c>
      <c r="E510" s="1"/>
      <c r="F510" s="1"/>
      <c r="G510" s="1"/>
      <c r="H510" s="1"/>
      <c r="I510" s="1"/>
      <c r="J510" s="1"/>
      <c r="K510" s="1">
        <v>508</v>
      </c>
      <c r="L510" s="1">
        <v>0.29058627852873198</v>
      </c>
      <c r="M510" s="1">
        <v>0.51726874447629689</v>
      </c>
      <c r="N510" s="1">
        <v>2.1799447417172781</v>
      </c>
      <c r="O510" s="1"/>
      <c r="P510" s="1"/>
      <c r="Q510" s="1"/>
      <c r="R510" s="1"/>
      <c r="S510" s="1"/>
      <c r="T510" s="1"/>
      <c r="U510" s="1">
        <v>508</v>
      </c>
      <c r="V510" s="1">
        <v>0.147343090586428</v>
      </c>
      <c r="W510" s="1">
        <v>0.34442572424254531</v>
      </c>
      <c r="X510" s="1">
        <v>2.7267654489024413</v>
      </c>
      <c r="Y510" s="1"/>
      <c r="Z510" s="1"/>
      <c r="AA510" s="1"/>
      <c r="AB510" s="1"/>
      <c r="AC510" s="1"/>
    </row>
    <row r="511" spans="1:29" ht="15" x14ac:dyDescent="0.25">
      <c r="A511" s="1">
        <v>509</v>
      </c>
      <c r="B511" s="1">
        <v>0.57774400860641295</v>
      </c>
      <c r="C511" s="1">
        <v>0.7069523483766933</v>
      </c>
      <c r="D511" s="1">
        <v>1.3988467025849045</v>
      </c>
      <c r="E511" s="1"/>
      <c r="F511" s="1"/>
      <c r="G511" s="1"/>
      <c r="H511" s="1"/>
      <c r="I511" s="1"/>
      <c r="J511" s="1"/>
      <c r="K511" s="1">
        <v>509</v>
      </c>
      <c r="L511" s="1">
        <v>0.28248716988171602</v>
      </c>
      <c r="M511" s="1">
        <v>0.49773336350125458</v>
      </c>
      <c r="N511" s="1">
        <v>2.1769522929035992</v>
      </c>
      <c r="O511" s="1"/>
      <c r="P511" s="1"/>
      <c r="Q511" s="1"/>
      <c r="R511" s="1"/>
      <c r="S511" s="1"/>
      <c r="T511" s="1"/>
      <c r="U511" s="1">
        <v>509</v>
      </c>
      <c r="V511" s="1">
        <v>0.137620397562952</v>
      </c>
      <c r="W511" s="1">
        <v>0.32225160919182017</v>
      </c>
      <c r="X511" s="1">
        <v>2.7403451441450568</v>
      </c>
      <c r="Y511" s="1"/>
      <c r="Z511" s="1"/>
      <c r="AA511" s="1"/>
      <c r="AB511" s="1"/>
      <c r="AC511" s="1"/>
    </row>
    <row r="512" spans="1:29" ht="15" x14ac:dyDescent="0.25">
      <c r="A512" s="1">
        <v>510</v>
      </c>
      <c r="B512" s="1">
        <v>0.59158902895213605</v>
      </c>
      <c r="C512" s="1">
        <v>0.75068373538343003</v>
      </c>
      <c r="D512" s="1">
        <v>1.4089693618564176</v>
      </c>
      <c r="E512" s="1"/>
      <c r="F512" s="1"/>
      <c r="G512" s="1"/>
      <c r="H512" s="1"/>
      <c r="I512" s="1"/>
      <c r="J512" s="1"/>
      <c r="K512" s="1">
        <v>510</v>
      </c>
      <c r="L512" s="1">
        <v>0.29868758625849201</v>
      </c>
      <c r="M512" s="1">
        <v>0.53201580900543144</v>
      </c>
      <c r="N512" s="1">
        <v>2.1707056685003483</v>
      </c>
      <c r="O512" s="1"/>
      <c r="P512" s="1"/>
      <c r="Q512" s="1"/>
      <c r="R512" s="1"/>
      <c r="S512" s="1"/>
      <c r="T512" s="1"/>
      <c r="U512" s="1">
        <v>510</v>
      </c>
      <c r="V512" s="1">
        <v>0.12987295773487201</v>
      </c>
      <c r="W512" s="1">
        <v>0.30335453762822578</v>
      </c>
      <c r="X512" s="1">
        <v>2.7451046175330918</v>
      </c>
      <c r="Y512" s="1"/>
      <c r="Z512" s="1"/>
      <c r="AA512" s="1"/>
      <c r="AB512" s="1"/>
      <c r="AC512" s="1"/>
    </row>
    <row r="513" spans="1:29" ht="15" x14ac:dyDescent="0.25">
      <c r="A513" s="1">
        <v>511</v>
      </c>
      <c r="B513" s="1">
        <v>0.56598711279506297</v>
      </c>
      <c r="C513" s="1">
        <v>0.70143395585947066</v>
      </c>
      <c r="D513" s="1">
        <v>1.4272579260427993</v>
      </c>
      <c r="E513" s="1"/>
      <c r="F513" s="1"/>
      <c r="G513" s="1"/>
      <c r="H513" s="1"/>
      <c r="I513" s="1"/>
      <c r="J513" s="1"/>
      <c r="K513" s="1">
        <v>511</v>
      </c>
      <c r="L513" s="1">
        <v>0.277951081243625</v>
      </c>
      <c r="M513" s="1">
        <v>0.50201792229423492</v>
      </c>
      <c r="N513" s="1">
        <v>2.2136486294132971</v>
      </c>
      <c r="O513" s="1"/>
      <c r="P513" s="1"/>
      <c r="Q513" s="1"/>
      <c r="R513" s="1"/>
      <c r="S513" s="1"/>
      <c r="T513" s="1"/>
      <c r="U513" s="1">
        <v>511</v>
      </c>
      <c r="V513" s="1">
        <v>0.137761783871689</v>
      </c>
      <c r="W513" s="1">
        <v>0.32885283354200634</v>
      </c>
      <c r="X513" s="1">
        <v>2.7697160816261785</v>
      </c>
      <c r="Y513" s="1"/>
      <c r="Z513" s="1"/>
      <c r="AA513" s="1"/>
      <c r="AB513" s="1"/>
      <c r="AC513" s="1"/>
    </row>
    <row r="514" spans="1:29" ht="15" x14ac:dyDescent="0.25">
      <c r="A514" s="1">
        <v>512</v>
      </c>
      <c r="B514" s="1">
        <v>0.54547958559473997</v>
      </c>
      <c r="C514" s="1">
        <v>0.6934300441801885</v>
      </c>
      <c r="D514" s="1">
        <v>1.4797295710301088</v>
      </c>
      <c r="E514" s="1"/>
      <c r="F514" s="1"/>
      <c r="G514" s="1"/>
      <c r="H514" s="1"/>
      <c r="I514" s="1"/>
      <c r="J514" s="1"/>
      <c r="K514" s="1">
        <v>512</v>
      </c>
      <c r="L514" s="1">
        <v>0.275031857713952</v>
      </c>
      <c r="M514" s="1">
        <v>0.50398917194723236</v>
      </c>
      <c r="N514" s="1">
        <v>2.235627924730331</v>
      </c>
      <c r="O514" s="1"/>
      <c r="P514" s="1"/>
      <c r="Q514" s="1"/>
      <c r="R514" s="1"/>
      <c r="S514" s="1"/>
      <c r="T514" s="1"/>
      <c r="U514" s="1">
        <v>512</v>
      </c>
      <c r="V514" s="1">
        <v>0.13669890861609699</v>
      </c>
      <c r="W514" s="1">
        <v>0.32919253247182501</v>
      </c>
      <c r="X514" s="1">
        <v>2.784468088571888</v>
      </c>
      <c r="Y514" s="1"/>
      <c r="Z514" s="1"/>
      <c r="AA514" s="1"/>
      <c r="AB514" s="1"/>
      <c r="AC514" s="1"/>
    </row>
    <row r="515" spans="1:29" ht="15" x14ac:dyDescent="0.25">
      <c r="A515" s="1">
        <v>513</v>
      </c>
      <c r="B515" s="1">
        <v>0.53423876810499804</v>
      </c>
      <c r="C515" s="1">
        <v>0.69959773745316656</v>
      </c>
      <c r="D515" s="1">
        <v>1.523014665197457</v>
      </c>
      <c r="E515" s="1"/>
      <c r="F515" s="1"/>
      <c r="G515" s="1"/>
      <c r="H515" s="1"/>
      <c r="I515" s="1"/>
      <c r="J515" s="1"/>
      <c r="K515" s="1">
        <v>513</v>
      </c>
      <c r="L515" s="1">
        <v>0.28240191897530698</v>
      </c>
      <c r="M515" s="1">
        <v>0.530598073124397</v>
      </c>
      <c r="N515" s="1">
        <v>2.2584849047090283</v>
      </c>
      <c r="O515" s="1"/>
      <c r="P515" s="1"/>
      <c r="Q515" s="1"/>
      <c r="R515" s="1"/>
      <c r="S515" s="1"/>
      <c r="T515" s="1"/>
      <c r="U515" s="1">
        <v>513</v>
      </c>
      <c r="V515" s="1">
        <v>0.14019699480459399</v>
      </c>
      <c r="W515" s="1">
        <v>0.33808021462421806</v>
      </c>
      <c r="X515" s="1">
        <v>2.7825997075741844</v>
      </c>
      <c r="Y515" s="1"/>
      <c r="Z515" s="1"/>
      <c r="AA515" s="1"/>
      <c r="AB515" s="1"/>
      <c r="AC515" s="1"/>
    </row>
    <row r="516" spans="1:29" ht="15" x14ac:dyDescent="0.25">
      <c r="A516" s="1">
        <v>514</v>
      </c>
      <c r="B516" s="1">
        <v>0.53316648771124397</v>
      </c>
      <c r="C516" s="1">
        <v>0.68936110753093305</v>
      </c>
      <c r="D516" s="1">
        <v>1.512857777847022</v>
      </c>
      <c r="E516" s="1"/>
      <c r="F516" s="1"/>
      <c r="G516" s="1"/>
      <c r="H516" s="1"/>
      <c r="I516" s="1"/>
      <c r="J516" s="1"/>
      <c r="K516" s="1">
        <v>514</v>
      </c>
      <c r="L516" s="1">
        <v>0.27001931337245499</v>
      </c>
      <c r="M516" s="1">
        <v>0.50776418234548715</v>
      </c>
      <c r="N516" s="1">
        <v>2.275012788318453</v>
      </c>
      <c r="O516" s="1"/>
      <c r="P516" s="1"/>
      <c r="Q516" s="1"/>
      <c r="R516" s="1"/>
      <c r="S516" s="1"/>
      <c r="T516" s="1"/>
      <c r="U516" s="1">
        <v>514</v>
      </c>
      <c r="V516" s="1">
        <v>0.13744429546579101</v>
      </c>
      <c r="W516" s="1">
        <v>0.33543698073643707</v>
      </c>
      <c r="X516" s="1">
        <v>2.8043233250430504</v>
      </c>
      <c r="Y516" s="1"/>
      <c r="Z516" s="1"/>
      <c r="AA516" s="1"/>
      <c r="AB516" s="1"/>
      <c r="AC516" s="1"/>
    </row>
    <row r="517" spans="1:29" ht="15" x14ac:dyDescent="0.25">
      <c r="A517" s="1">
        <v>515</v>
      </c>
      <c r="B517" s="1">
        <v>0.53941102109180805</v>
      </c>
      <c r="C517" s="1">
        <v>0.72020599166062371</v>
      </c>
      <c r="D517" s="1">
        <v>1.5332000267687189</v>
      </c>
      <c r="E517" s="1"/>
      <c r="F517" s="1"/>
      <c r="G517" s="1"/>
      <c r="H517" s="1"/>
      <c r="I517" s="1"/>
      <c r="J517" s="1"/>
      <c r="K517" s="1">
        <v>515</v>
      </c>
      <c r="L517" s="1">
        <v>0.276710113999311</v>
      </c>
      <c r="M517" s="1">
        <v>0.52591033854402713</v>
      </c>
      <c r="N517" s="1">
        <v>2.2804290867382018</v>
      </c>
      <c r="O517" s="1"/>
      <c r="P517" s="1"/>
      <c r="Q517" s="1"/>
      <c r="R517" s="1"/>
      <c r="S517" s="1"/>
      <c r="T517" s="1"/>
      <c r="U517" s="1">
        <v>515</v>
      </c>
      <c r="V517" s="1">
        <v>0.138413404069269</v>
      </c>
      <c r="W517" s="1">
        <v>0.34059819144732417</v>
      </c>
      <c r="X517" s="1">
        <v>2.8160405406809041</v>
      </c>
      <c r="Y517" s="1"/>
      <c r="Z517" s="1"/>
      <c r="AA517" s="1"/>
      <c r="AB517" s="1"/>
      <c r="AC517" s="1"/>
    </row>
    <row r="518" spans="1:29" ht="15" x14ac:dyDescent="0.25">
      <c r="A518" s="1">
        <v>516</v>
      </c>
      <c r="B518" s="1">
        <v>0.53317434429944699</v>
      </c>
      <c r="C518" s="1">
        <v>0.6986937915930167</v>
      </c>
      <c r="D518" s="1">
        <v>1.5251990657858956</v>
      </c>
      <c r="E518" s="1"/>
      <c r="F518" s="1"/>
      <c r="G518" s="1"/>
      <c r="H518" s="1"/>
      <c r="I518" s="1"/>
      <c r="J518" s="1"/>
      <c r="K518" s="1">
        <v>516</v>
      </c>
      <c r="L518" s="1">
        <v>0.26970435291959999</v>
      </c>
      <c r="M518" s="1">
        <v>0.51202447166009424</v>
      </c>
      <c r="N518" s="1">
        <v>2.2877423879113028</v>
      </c>
      <c r="O518" s="1"/>
      <c r="P518" s="1"/>
      <c r="Q518" s="1"/>
      <c r="R518" s="1"/>
      <c r="S518" s="1"/>
      <c r="T518" s="1"/>
      <c r="U518" s="1">
        <v>516</v>
      </c>
      <c r="V518" s="1">
        <v>0.132518046149183</v>
      </c>
      <c r="W518" s="1">
        <v>0.32754928961392554</v>
      </c>
      <c r="X518" s="1">
        <v>2.8298022938950447</v>
      </c>
      <c r="Y518" s="1"/>
      <c r="Z518" s="1"/>
      <c r="AA518" s="1"/>
      <c r="AB518" s="1"/>
      <c r="AC518" s="1"/>
    </row>
    <row r="519" spans="1:29" ht="15" x14ac:dyDescent="0.25">
      <c r="A519" s="1">
        <v>517</v>
      </c>
      <c r="B519" s="1">
        <v>0.53286265809317201</v>
      </c>
      <c r="C519" s="1">
        <v>0.70271382044846753</v>
      </c>
      <c r="D519" s="1">
        <v>1.5314684105518805</v>
      </c>
      <c r="E519" s="1"/>
      <c r="F519" s="1"/>
      <c r="G519" s="1"/>
      <c r="H519" s="1"/>
      <c r="I519" s="1"/>
      <c r="J519" s="1"/>
      <c r="K519" s="1">
        <v>517</v>
      </c>
      <c r="L519" s="1">
        <v>0.26409371928860598</v>
      </c>
      <c r="M519" s="1">
        <v>0.50316673907675857</v>
      </c>
      <c r="N519" s="1">
        <v>2.2993302155094271</v>
      </c>
      <c r="O519" s="1"/>
      <c r="P519" s="1"/>
      <c r="Q519" s="1"/>
      <c r="R519" s="1"/>
      <c r="S519" s="1"/>
      <c r="T519" s="1"/>
      <c r="U519" s="1">
        <v>517</v>
      </c>
      <c r="V519" s="1">
        <v>0.131229395861368</v>
      </c>
      <c r="W519" s="1">
        <v>0.32694653609480784</v>
      </c>
      <c r="X519" s="1">
        <v>2.8437316466680205</v>
      </c>
      <c r="Y519" s="1"/>
      <c r="Z519" s="1"/>
      <c r="AA519" s="1"/>
      <c r="AB519" s="1"/>
      <c r="AC519" s="1"/>
    </row>
    <row r="520" spans="1:29" ht="15" x14ac:dyDescent="0.25">
      <c r="A520" s="1">
        <v>518</v>
      </c>
      <c r="B520" s="1">
        <v>0.51403746361625802</v>
      </c>
      <c r="C520" s="1">
        <v>0.69329844311812661</v>
      </c>
      <c r="D520" s="1">
        <v>1.5795733198498307</v>
      </c>
      <c r="E520" s="1"/>
      <c r="F520" s="1"/>
      <c r="G520" s="1"/>
      <c r="H520" s="1"/>
      <c r="I520" s="1"/>
      <c r="J520" s="1"/>
      <c r="K520" s="1">
        <v>518</v>
      </c>
      <c r="L520" s="1">
        <v>0.26350125176190498</v>
      </c>
      <c r="M520" s="1">
        <v>0.51089708431060432</v>
      </c>
      <c r="N520" s="1">
        <v>2.3229691300497048</v>
      </c>
      <c r="O520" s="1"/>
      <c r="P520" s="1"/>
      <c r="Q520" s="1"/>
      <c r="R520" s="1"/>
      <c r="S520" s="1"/>
      <c r="T520" s="1"/>
      <c r="U520" s="1">
        <v>518</v>
      </c>
      <c r="V520" s="1">
        <v>0.13522501404478901</v>
      </c>
      <c r="W520" s="1">
        <v>0.33912763809967611</v>
      </c>
      <c r="X520" s="1">
        <v>2.8494772428125694</v>
      </c>
      <c r="Y520" s="1"/>
      <c r="Z520" s="1"/>
      <c r="AA520" s="1"/>
      <c r="AB520" s="1"/>
      <c r="AC520" s="1"/>
    </row>
    <row r="521" spans="1:29" ht="15" x14ac:dyDescent="0.25">
      <c r="A521" s="1">
        <v>519</v>
      </c>
      <c r="B521" s="1">
        <v>0.51194580908515896</v>
      </c>
      <c r="C521" s="1">
        <v>0.71271926330315694</v>
      </c>
      <c r="D521" s="1">
        <v>1.6126106452158111</v>
      </c>
      <c r="E521" s="1"/>
      <c r="F521" s="1"/>
      <c r="G521" s="1"/>
      <c r="H521" s="1"/>
      <c r="I521" s="1"/>
      <c r="J521" s="1"/>
      <c r="K521" s="1">
        <v>519</v>
      </c>
      <c r="L521" s="1">
        <v>0.26590377019281802</v>
      </c>
      <c r="M521" s="1">
        <v>0.51923114203991783</v>
      </c>
      <c r="N521" s="1">
        <v>2.3292930627001764</v>
      </c>
      <c r="O521" s="1"/>
      <c r="P521" s="1"/>
      <c r="Q521" s="1"/>
      <c r="R521" s="1"/>
      <c r="S521" s="1"/>
      <c r="T521" s="1"/>
      <c r="U521" s="1">
        <v>519</v>
      </c>
      <c r="V521" s="1">
        <v>0.13423042228910401</v>
      </c>
      <c r="W521" s="1">
        <v>0.3400660333409814</v>
      </c>
      <c r="X521" s="1">
        <v>2.8666502962027072</v>
      </c>
      <c r="Y521" s="1"/>
      <c r="Z521" s="1"/>
      <c r="AA521" s="1"/>
      <c r="AB521" s="1"/>
      <c r="AC521" s="1"/>
    </row>
    <row r="522" spans="1:29" ht="15" x14ac:dyDescent="0.25">
      <c r="A522" s="1">
        <v>520</v>
      </c>
      <c r="B522" s="1">
        <v>0.51359837161423305</v>
      </c>
      <c r="C522" s="1">
        <v>0.70825264653866815</v>
      </c>
      <c r="D522" s="1">
        <v>1.6011849583880977</v>
      </c>
      <c r="E522" s="1"/>
      <c r="F522" s="1"/>
      <c r="G522" s="1"/>
      <c r="H522" s="1"/>
      <c r="I522" s="1"/>
      <c r="J522" s="1"/>
      <c r="K522" s="1">
        <v>520</v>
      </c>
      <c r="L522" s="1">
        <v>0.25703948412185401</v>
      </c>
      <c r="M522" s="1">
        <v>0.49885344787700991</v>
      </c>
      <c r="N522" s="1">
        <v>2.3322672171958088</v>
      </c>
      <c r="O522" s="1"/>
      <c r="P522" s="1"/>
      <c r="Q522" s="1"/>
      <c r="R522" s="1"/>
      <c r="S522" s="1"/>
      <c r="T522" s="1"/>
      <c r="U522" s="1">
        <v>520</v>
      </c>
      <c r="V522" s="1">
        <v>0.12914829006134801</v>
      </c>
      <c r="W522" s="1">
        <v>0.331266208175649</v>
      </c>
      <c r="X522" s="1">
        <v>2.8922481781219727</v>
      </c>
      <c r="Y522" s="1"/>
      <c r="Z522" s="1"/>
      <c r="AA522" s="1"/>
      <c r="AB522" s="1"/>
      <c r="AC522" s="1"/>
    </row>
    <row r="523" spans="1:29" ht="15" x14ac:dyDescent="0.25">
      <c r="A523" s="1">
        <v>521</v>
      </c>
      <c r="B523" s="1">
        <v>0.51250785087152595</v>
      </c>
      <c r="C523" s="1">
        <v>0.68329956556306026</v>
      </c>
      <c r="D523" s="1">
        <v>1.5708445695854485</v>
      </c>
      <c r="E523" s="1"/>
      <c r="F523" s="1"/>
      <c r="G523" s="1"/>
      <c r="H523" s="1"/>
      <c r="I523" s="1"/>
      <c r="J523" s="1"/>
      <c r="K523" s="1">
        <v>521</v>
      </c>
      <c r="L523" s="1">
        <v>0.248989928304194</v>
      </c>
      <c r="M523" s="1">
        <v>0.48437493360933043</v>
      </c>
      <c r="N523" s="1">
        <v>2.3452668055146386</v>
      </c>
      <c r="O523" s="1"/>
      <c r="P523" s="1"/>
      <c r="Q523" s="1"/>
      <c r="R523" s="1"/>
      <c r="S523" s="1"/>
      <c r="T523" s="1"/>
      <c r="U523" s="1">
        <v>521</v>
      </c>
      <c r="V523" s="1">
        <v>0.12829830187552799</v>
      </c>
      <c r="W523" s="1">
        <v>0.3295318625645855</v>
      </c>
      <c r="X523" s="1">
        <v>2.8953995219399564</v>
      </c>
      <c r="Y523" s="1"/>
      <c r="Z523" s="1"/>
      <c r="AA523" s="1"/>
      <c r="AB523" s="1"/>
      <c r="AC523" s="1"/>
    </row>
    <row r="524" spans="1:29" ht="15" x14ac:dyDescent="0.25">
      <c r="A524" s="1">
        <v>522</v>
      </c>
      <c r="B524" s="1">
        <v>0.499178904624141</v>
      </c>
      <c r="C524" s="1">
        <v>0.70153848428152288</v>
      </c>
      <c r="D524" s="1">
        <v>1.640215295796698</v>
      </c>
      <c r="E524" s="1"/>
      <c r="F524" s="1"/>
      <c r="G524" s="1"/>
      <c r="H524" s="1"/>
      <c r="I524" s="1"/>
      <c r="J524" s="1"/>
      <c r="K524" s="1">
        <v>522</v>
      </c>
      <c r="L524" s="1">
        <v>0.259299657251159</v>
      </c>
      <c r="M524" s="1">
        <v>0.51649573577150587</v>
      </c>
      <c r="N524" s="1">
        <v>2.3639026666742207</v>
      </c>
      <c r="O524" s="1"/>
      <c r="P524" s="1"/>
      <c r="Q524" s="1"/>
      <c r="R524" s="1"/>
      <c r="S524" s="1"/>
      <c r="T524" s="1"/>
      <c r="U524" s="1">
        <v>522</v>
      </c>
      <c r="V524" s="1">
        <v>0.13135480967958901</v>
      </c>
      <c r="W524" s="1">
        <v>0.33752293871427125</v>
      </c>
      <c r="X524" s="1">
        <v>2.8924886598833695</v>
      </c>
      <c r="Y524" s="1"/>
      <c r="Z524" s="1"/>
      <c r="AA524" s="1"/>
      <c r="AB524" s="1"/>
      <c r="AC524" s="1"/>
    </row>
    <row r="525" spans="1:29" ht="15" x14ac:dyDescent="0.25">
      <c r="A525" s="1">
        <v>523</v>
      </c>
      <c r="B525" s="1">
        <v>0.48200550321366598</v>
      </c>
      <c r="C525" s="1">
        <v>0.68433319453257191</v>
      </c>
      <c r="D525" s="1">
        <v>1.6746912332211603</v>
      </c>
      <c r="E525" s="1"/>
      <c r="F525" s="1"/>
      <c r="G525" s="1"/>
      <c r="H525" s="1"/>
      <c r="I525" s="1"/>
      <c r="J525" s="1"/>
      <c r="K525" s="1">
        <v>523</v>
      </c>
      <c r="L525" s="1">
        <v>0.25452973802941198</v>
      </c>
      <c r="M525" s="1">
        <v>0.51628756413633792</v>
      </c>
      <c r="N525" s="1">
        <v>2.3942321378999734</v>
      </c>
      <c r="O525" s="1"/>
      <c r="P525" s="1"/>
      <c r="Q525" s="1"/>
      <c r="R525" s="1"/>
      <c r="S525" s="1"/>
      <c r="T525" s="1"/>
      <c r="U525" s="1">
        <v>523</v>
      </c>
      <c r="V525" s="1">
        <v>0.13176032535805501</v>
      </c>
      <c r="W525" s="1">
        <v>0.34392049124138996</v>
      </c>
      <c r="X525" s="1">
        <v>2.9171057302997343</v>
      </c>
      <c r="Y525" s="1"/>
      <c r="Z525" s="1"/>
      <c r="AA525" s="1"/>
      <c r="AB525" s="1"/>
      <c r="AC525" s="1"/>
    </row>
    <row r="526" spans="1:29" ht="15" x14ac:dyDescent="0.25">
      <c r="A526" s="1">
        <v>524</v>
      </c>
      <c r="B526" s="1">
        <v>0.491166522628117</v>
      </c>
      <c r="C526" s="1">
        <v>0.69608640866721061</v>
      </c>
      <c r="D526" s="1">
        <v>1.6598784419284047</v>
      </c>
      <c r="E526" s="1"/>
      <c r="F526" s="1"/>
      <c r="G526" s="1"/>
      <c r="H526" s="1"/>
      <c r="I526" s="1"/>
      <c r="J526" s="1"/>
      <c r="K526" s="1">
        <v>524</v>
      </c>
      <c r="L526" s="1">
        <v>0.25006931069441402</v>
      </c>
      <c r="M526" s="1">
        <v>0.50483447271526471</v>
      </c>
      <c r="N526" s="1">
        <v>2.3934748416538265</v>
      </c>
      <c r="O526" s="1"/>
      <c r="P526" s="1"/>
      <c r="Q526" s="1"/>
      <c r="R526" s="1"/>
      <c r="S526" s="1"/>
      <c r="T526" s="1"/>
      <c r="U526" s="1">
        <v>524</v>
      </c>
      <c r="V526" s="1">
        <v>0.12851926352797699</v>
      </c>
      <c r="W526" s="1">
        <v>0.33702191045556928</v>
      </c>
      <c r="X526" s="1">
        <v>2.9284107336422771</v>
      </c>
      <c r="Y526" s="1"/>
      <c r="Z526" s="1"/>
      <c r="AA526" s="1"/>
      <c r="AB526" s="1"/>
      <c r="AC526" s="1"/>
    </row>
    <row r="527" spans="1:29" ht="15" x14ac:dyDescent="0.25">
      <c r="A527" s="1">
        <v>525</v>
      </c>
      <c r="B527" s="1">
        <v>0.47821634181668599</v>
      </c>
      <c r="C527" s="1">
        <v>0.66730981522030708</v>
      </c>
      <c r="D527" s="1">
        <v>1.6629116103532149</v>
      </c>
      <c r="E527" s="1"/>
      <c r="F527" s="1"/>
      <c r="G527" s="1"/>
      <c r="H527" s="1"/>
      <c r="I527" s="1"/>
      <c r="J527" s="1"/>
      <c r="K527" s="1">
        <v>525</v>
      </c>
      <c r="L527" s="1">
        <v>0.24081819352606701</v>
      </c>
      <c r="M527" s="1">
        <v>0.48864001780568284</v>
      </c>
      <c r="N527" s="1">
        <v>2.4118936790888639</v>
      </c>
      <c r="O527" s="1"/>
      <c r="P527" s="1"/>
      <c r="Q527" s="1"/>
      <c r="R527" s="1"/>
      <c r="S527" s="1"/>
      <c r="T527" s="1"/>
      <c r="U527" s="1">
        <v>525</v>
      </c>
      <c r="V527" s="1">
        <v>0.127507699467898</v>
      </c>
      <c r="W527" s="1">
        <v>0.3371677117443389</v>
      </c>
      <c r="X527" s="1">
        <v>2.9430556303065267</v>
      </c>
      <c r="Y527" s="1"/>
      <c r="Z527" s="1"/>
      <c r="AA527" s="1"/>
      <c r="AB527" s="1"/>
      <c r="AC527" s="1"/>
    </row>
    <row r="528" spans="1:29" ht="15" x14ac:dyDescent="0.25">
      <c r="A528" s="1">
        <v>526</v>
      </c>
      <c r="B528" s="1">
        <v>0.48721476198950903</v>
      </c>
      <c r="C528" s="1">
        <v>0.69931609347617596</v>
      </c>
      <c r="D528" s="1">
        <v>1.6779932100933648</v>
      </c>
      <c r="E528" s="1"/>
      <c r="F528" s="1"/>
      <c r="G528" s="1"/>
      <c r="H528" s="1"/>
      <c r="I528" s="1"/>
      <c r="J528" s="1"/>
      <c r="K528" s="1">
        <v>526</v>
      </c>
      <c r="L528" s="1">
        <v>0.24195472146174499</v>
      </c>
      <c r="M528" s="1">
        <v>0.49379953186610592</v>
      </c>
      <c r="N528" s="1">
        <v>2.4183514258237371</v>
      </c>
      <c r="O528" s="1"/>
      <c r="P528" s="1"/>
      <c r="Q528" s="1"/>
      <c r="R528" s="1"/>
      <c r="S528" s="1"/>
      <c r="T528" s="1"/>
      <c r="U528" s="1">
        <v>526</v>
      </c>
      <c r="V528" s="1">
        <v>0.124497829928302</v>
      </c>
      <c r="W528" s="1">
        <v>0.3319308525529901</v>
      </c>
      <c r="X528" s="1">
        <v>2.9599725632440417</v>
      </c>
      <c r="Y528" s="1"/>
      <c r="Z528" s="1"/>
      <c r="AA528" s="1"/>
      <c r="AB528" s="1"/>
      <c r="AC528" s="1"/>
    </row>
    <row r="529" spans="1:29" ht="15" x14ac:dyDescent="0.25">
      <c r="A529" s="1">
        <v>527</v>
      </c>
      <c r="B529" s="1">
        <v>0.48875689113540899</v>
      </c>
      <c r="C529" s="1">
        <v>0.70960052468104184</v>
      </c>
      <c r="D529" s="1">
        <v>1.6869861952256322</v>
      </c>
      <c r="E529" s="1"/>
      <c r="F529" s="1"/>
      <c r="G529" s="1"/>
      <c r="H529" s="1"/>
      <c r="I529" s="1"/>
      <c r="J529" s="1"/>
      <c r="K529" s="1">
        <v>527</v>
      </c>
      <c r="L529" s="1">
        <v>0.243273376120865</v>
      </c>
      <c r="M529" s="1">
        <v>0.4964713875095359</v>
      </c>
      <c r="N529" s="1">
        <v>2.4166513820590114</v>
      </c>
      <c r="O529" s="1"/>
      <c r="P529" s="1"/>
      <c r="Q529" s="1"/>
      <c r="R529" s="1"/>
      <c r="S529" s="1"/>
      <c r="T529" s="1"/>
      <c r="U529" s="1">
        <v>527</v>
      </c>
      <c r="V529" s="1">
        <v>0.122361575258538</v>
      </c>
      <c r="W529" s="1">
        <v>0.32714533926871892</v>
      </c>
      <c r="X529" s="1">
        <v>2.9670321045217065</v>
      </c>
      <c r="Y529" s="1"/>
      <c r="Z529" s="1"/>
      <c r="AA529" s="1"/>
      <c r="AB529" s="1"/>
      <c r="AC529" s="1"/>
    </row>
    <row r="530" spans="1:29" ht="15" x14ac:dyDescent="0.25">
      <c r="A530" s="1">
        <v>528</v>
      </c>
      <c r="B530" s="1">
        <v>0.47837155375278601</v>
      </c>
      <c r="C530" s="1">
        <v>0.71244588127624842</v>
      </c>
      <c r="D530" s="1">
        <v>1.727348329480904</v>
      </c>
      <c r="E530" s="1"/>
      <c r="F530" s="1"/>
      <c r="G530" s="1"/>
      <c r="H530" s="1"/>
      <c r="I530" s="1"/>
      <c r="J530" s="1"/>
      <c r="K530" s="1">
        <v>528</v>
      </c>
      <c r="L530" s="1">
        <v>0.245823588197322</v>
      </c>
      <c r="M530" s="1">
        <v>0.51165758943915152</v>
      </c>
      <c r="N530" s="1">
        <v>2.4402494294533237</v>
      </c>
      <c r="O530" s="1"/>
      <c r="P530" s="1"/>
      <c r="Q530" s="1"/>
      <c r="R530" s="1"/>
      <c r="S530" s="1"/>
      <c r="T530" s="1"/>
      <c r="U530" s="1">
        <v>528</v>
      </c>
      <c r="V530" s="1">
        <v>0.124542827399988</v>
      </c>
      <c r="W530" s="1">
        <v>0.33498297920254777</v>
      </c>
      <c r="X530" s="1">
        <v>2.9742312137418421</v>
      </c>
      <c r="Y530" s="1"/>
      <c r="Z530" s="1"/>
      <c r="AA530" s="1"/>
      <c r="AB530" s="1"/>
      <c r="AC530" s="1"/>
    </row>
    <row r="531" spans="1:29" ht="15" x14ac:dyDescent="0.25">
      <c r="A531" s="1">
        <v>529</v>
      </c>
      <c r="B531" s="1">
        <v>0.47276144305430301</v>
      </c>
      <c r="C531" s="1">
        <v>0.69430167991411407</v>
      </c>
      <c r="D531" s="1">
        <v>1.7214733452966378</v>
      </c>
      <c r="E531" s="1"/>
      <c r="F531" s="1"/>
      <c r="G531" s="1"/>
      <c r="H531" s="1"/>
      <c r="I531" s="1"/>
      <c r="J531" s="1"/>
      <c r="K531" s="1">
        <v>529</v>
      </c>
      <c r="L531" s="1">
        <v>0.23980863458606499</v>
      </c>
      <c r="M531" s="1">
        <v>0.5019824770530239</v>
      </c>
      <c r="N531" s="1">
        <v>2.4556759656095237</v>
      </c>
      <c r="O531" s="1"/>
      <c r="P531" s="1"/>
      <c r="Q531" s="1"/>
      <c r="R531" s="1"/>
      <c r="S531" s="1"/>
      <c r="T531" s="1"/>
      <c r="U531" s="1">
        <v>529</v>
      </c>
      <c r="V531" s="1">
        <v>0.123701434052801</v>
      </c>
      <c r="W531" s="1">
        <v>0.33553132925570706</v>
      </c>
      <c r="X531" s="1">
        <v>2.9889882368715255</v>
      </c>
      <c r="Y531" s="1"/>
      <c r="Z531" s="1"/>
      <c r="AA531" s="1"/>
      <c r="AB531" s="1"/>
      <c r="AC531" s="1"/>
    </row>
    <row r="532" spans="1:29" ht="15" x14ac:dyDescent="0.25">
      <c r="A532" s="1">
        <v>530</v>
      </c>
      <c r="B532" s="1">
        <v>0.46956693816123302</v>
      </c>
      <c r="C532" s="1">
        <v>0.70214728672838056</v>
      </c>
      <c r="D532" s="1">
        <v>1.7441767415246556</v>
      </c>
      <c r="E532" s="1"/>
      <c r="F532" s="1"/>
      <c r="G532" s="1"/>
      <c r="H532" s="1"/>
      <c r="I532" s="1"/>
      <c r="J532" s="1"/>
      <c r="K532" s="1">
        <v>530</v>
      </c>
      <c r="L532" s="1">
        <v>0.242417785834775</v>
      </c>
      <c r="M532" s="1">
        <v>0.51056417198264203</v>
      </c>
      <c r="N532" s="1">
        <v>2.4607760969036985</v>
      </c>
      <c r="O532" s="1"/>
      <c r="P532" s="1"/>
      <c r="Q532" s="1"/>
      <c r="R532" s="1"/>
      <c r="S532" s="1"/>
      <c r="T532" s="1"/>
      <c r="U532" s="1">
        <v>530</v>
      </c>
      <c r="V532" s="1">
        <v>0.122610143606391</v>
      </c>
      <c r="W532" s="1">
        <v>0.33233093010909598</v>
      </c>
      <c r="X532" s="1">
        <v>2.9891086252870438</v>
      </c>
      <c r="Y532" s="1"/>
      <c r="Z532" s="1"/>
      <c r="AA532" s="1"/>
      <c r="AB532" s="1"/>
      <c r="AC532" s="1"/>
    </row>
    <row r="533" spans="1:29" ht="15" x14ac:dyDescent="0.25">
      <c r="A533" s="1">
        <v>531</v>
      </c>
      <c r="B533" s="1">
        <v>0.46104949020726599</v>
      </c>
      <c r="C533" s="1">
        <v>0.68037122062994682</v>
      </c>
      <c r="D533" s="1">
        <v>1.742969906673012</v>
      </c>
      <c r="E533" s="1"/>
      <c r="F533" s="1"/>
      <c r="G533" s="1"/>
      <c r="H533" s="1"/>
      <c r="I533" s="1"/>
      <c r="J533" s="1"/>
      <c r="K533" s="1">
        <v>531</v>
      </c>
      <c r="L533" s="1">
        <v>0.237078313146451</v>
      </c>
      <c r="M533" s="1">
        <v>0.50819778719010633</v>
      </c>
      <c r="N533" s="1">
        <v>2.4919640732641528</v>
      </c>
      <c r="O533" s="1"/>
      <c r="P533" s="1"/>
      <c r="Q533" s="1"/>
      <c r="R533" s="1"/>
      <c r="S533" s="1"/>
      <c r="T533" s="1"/>
      <c r="U533" s="1">
        <v>531</v>
      </c>
      <c r="V533" s="1">
        <v>0.121119073054739</v>
      </c>
      <c r="W533" s="1">
        <v>0.33197463351169693</v>
      </c>
      <c r="X533" s="1">
        <v>3.0092285392305778</v>
      </c>
      <c r="Y533" s="1"/>
      <c r="Z533" s="1"/>
      <c r="AA533" s="1"/>
      <c r="AB533" s="1"/>
      <c r="AC533" s="1"/>
    </row>
    <row r="534" spans="1:29" ht="15" x14ac:dyDescent="0.25">
      <c r="A534" s="1">
        <v>532</v>
      </c>
      <c r="B534" s="1">
        <v>0.45790365015701801</v>
      </c>
      <c r="C534" s="1">
        <v>0.69163321757160989</v>
      </c>
      <c r="D534" s="1">
        <v>1.7711648440804786</v>
      </c>
      <c r="E534" s="1"/>
      <c r="F534" s="1"/>
      <c r="G534" s="1"/>
      <c r="H534" s="1"/>
      <c r="I534" s="1"/>
      <c r="J534" s="1"/>
      <c r="K534" s="1">
        <v>532</v>
      </c>
      <c r="L534" s="1">
        <v>0.230413658876852</v>
      </c>
      <c r="M534" s="1">
        <v>0.49257617311429303</v>
      </c>
      <c r="N534" s="1">
        <v>2.4966881382946582</v>
      </c>
      <c r="O534" s="1"/>
      <c r="P534" s="1"/>
      <c r="Q534" s="1"/>
      <c r="R534" s="1"/>
      <c r="S534" s="1"/>
      <c r="T534" s="1"/>
      <c r="U534" s="1">
        <v>532</v>
      </c>
      <c r="V534" s="1">
        <v>0.120023831063392</v>
      </c>
      <c r="W534" s="1">
        <v>0.33171998840730477</v>
      </c>
      <c r="X534" s="1">
        <v>3.0242700094988884</v>
      </c>
      <c r="Y534" s="1"/>
      <c r="Z534" s="1"/>
      <c r="AA534" s="1"/>
      <c r="AB534" s="1"/>
      <c r="AC534" s="1"/>
    </row>
    <row r="535" spans="1:29" ht="15" x14ac:dyDescent="0.25">
      <c r="A535" s="1">
        <v>533</v>
      </c>
      <c r="B535" s="1">
        <v>0.43066953430468702</v>
      </c>
      <c r="C535" s="1">
        <v>0.64066864080062602</v>
      </c>
      <c r="D535" s="1">
        <v>1.793150778464542</v>
      </c>
      <c r="E535" s="1"/>
      <c r="F535" s="1"/>
      <c r="G535" s="1"/>
      <c r="H535" s="1"/>
      <c r="I535" s="1"/>
      <c r="J535" s="1"/>
      <c r="K535" s="1">
        <v>533</v>
      </c>
      <c r="L535" s="1">
        <v>0.21899057502740499</v>
      </c>
      <c r="M535" s="1">
        <v>0.47806785681237851</v>
      </c>
      <c r="N535" s="1">
        <v>2.5405139475880834</v>
      </c>
      <c r="O535" s="1"/>
      <c r="P535" s="1"/>
      <c r="Q535" s="1"/>
      <c r="R535" s="1"/>
      <c r="S535" s="1"/>
      <c r="T535" s="1"/>
      <c r="U535" s="1">
        <v>533</v>
      </c>
      <c r="V535" s="1">
        <v>0.12347047380239901</v>
      </c>
      <c r="W535" s="1">
        <v>0.34807669473841191</v>
      </c>
      <c r="X535" s="1">
        <v>3.052971433953493</v>
      </c>
      <c r="Y535" s="1"/>
      <c r="Z535" s="1"/>
      <c r="AA535" s="1"/>
      <c r="AB535" s="1"/>
      <c r="AC535" s="1"/>
    </row>
    <row r="536" spans="1:29" ht="15" x14ac:dyDescent="0.25">
      <c r="A536" s="1">
        <v>534</v>
      </c>
      <c r="B536" s="1">
        <v>0.43912875663789602</v>
      </c>
      <c r="C536" s="1">
        <v>0.67454315251937647</v>
      </c>
      <c r="D536" s="1">
        <v>1.8152107753297222</v>
      </c>
      <c r="E536" s="1"/>
      <c r="F536" s="1"/>
      <c r="G536" s="1"/>
      <c r="H536" s="1"/>
      <c r="I536" s="1"/>
      <c r="J536" s="1"/>
      <c r="K536" s="1">
        <v>534</v>
      </c>
      <c r="L536" s="1">
        <v>0.22924485565394501</v>
      </c>
      <c r="M536" s="1">
        <v>0.50584704108880352</v>
      </c>
      <c r="N536" s="1">
        <v>2.5425986146362098</v>
      </c>
      <c r="O536" s="1"/>
      <c r="P536" s="1"/>
      <c r="Q536" s="1"/>
      <c r="R536" s="1"/>
      <c r="S536" s="1"/>
      <c r="T536" s="1"/>
      <c r="U536" s="1">
        <v>534</v>
      </c>
      <c r="V536" s="1">
        <v>0.12347021280591999</v>
      </c>
      <c r="W536" s="1">
        <v>0.34709108835376606</v>
      </c>
      <c r="X536" s="1">
        <v>3.0482562210123518</v>
      </c>
      <c r="Y536" s="1"/>
      <c r="Z536" s="1"/>
      <c r="AA536" s="1"/>
      <c r="AB536" s="1"/>
      <c r="AC536" s="1"/>
    </row>
    <row r="537" spans="1:29" ht="15" x14ac:dyDescent="0.25">
      <c r="A537" s="1">
        <v>535</v>
      </c>
      <c r="B537" s="1">
        <v>0.42551636936982301</v>
      </c>
      <c r="C537" s="1">
        <v>0.65278914287697132</v>
      </c>
      <c r="D537" s="1">
        <v>1.8327207982554534</v>
      </c>
      <c r="E537" s="1"/>
      <c r="F537" s="1"/>
      <c r="G537" s="1"/>
      <c r="H537" s="1"/>
      <c r="I537" s="1"/>
      <c r="J537" s="1"/>
      <c r="K537" s="1">
        <v>535</v>
      </c>
      <c r="L537" s="1">
        <v>0.22439583082811199</v>
      </c>
      <c r="M537" s="1">
        <v>0.49384950928737736</v>
      </c>
      <c r="N537" s="1">
        <v>2.5451229354567078</v>
      </c>
      <c r="O537" s="1"/>
      <c r="P537" s="1"/>
      <c r="Q537" s="1"/>
      <c r="R537" s="1"/>
      <c r="S537" s="1"/>
      <c r="T537" s="1"/>
      <c r="U537" s="1">
        <v>535</v>
      </c>
      <c r="V537" s="1">
        <v>0.117385915123531</v>
      </c>
      <c r="W537" s="1">
        <v>0.33229714463464344</v>
      </c>
      <c r="X537" s="1">
        <v>3.0673227363201114</v>
      </c>
      <c r="Y537" s="1"/>
      <c r="Z537" s="1"/>
      <c r="AA537" s="1"/>
      <c r="AB537" s="1"/>
      <c r="AC537" s="1"/>
    </row>
    <row r="538" spans="1:29" ht="15" x14ac:dyDescent="0.25">
      <c r="A538" s="1">
        <v>536</v>
      </c>
      <c r="B538" s="1">
        <v>0.42534019208363</v>
      </c>
      <c r="C538" s="1">
        <v>0.64881049753935471</v>
      </c>
      <c r="D538" s="1">
        <v>1.8268990741422675</v>
      </c>
      <c r="E538" s="1"/>
      <c r="F538" s="1"/>
      <c r="G538" s="1"/>
      <c r="H538" s="1"/>
      <c r="I538" s="1"/>
      <c r="J538" s="1"/>
      <c r="K538" s="1">
        <v>536</v>
      </c>
      <c r="L538" s="1">
        <v>0.21402841203429199</v>
      </c>
      <c r="M538" s="1">
        <v>0.47569833690485619</v>
      </c>
      <c r="N538" s="1">
        <v>2.5723053413743293</v>
      </c>
      <c r="O538" s="1"/>
      <c r="P538" s="1"/>
      <c r="Q538" s="1"/>
      <c r="R538" s="1"/>
      <c r="S538" s="1"/>
      <c r="T538" s="1"/>
      <c r="U538" s="1">
        <v>536</v>
      </c>
      <c r="V538" s="1">
        <v>0.118768319358051</v>
      </c>
      <c r="W538" s="1">
        <v>0.33926705850735311</v>
      </c>
      <c r="X538" s="1">
        <v>3.0808047635099349</v>
      </c>
      <c r="Y538" s="1"/>
      <c r="Z538" s="1"/>
      <c r="AA538" s="1"/>
      <c r="AB538" s="1"/>
      <c r="AC538" s="1"/>
    </row>
    <row r="539" spans="1:29" ht="15" x14ac:dyDescent="0.25">
      <c r="A539" s="1">
        <v>537</v>
      </c>
      <c r="B539" s="1">
        <v>0.40195797580103998</v>
      </c>
      <c r="C539" s="1">
        <v>0.63231735838073233</v>
      </c>
      <c r="D539" s="1">
        <v>1.8917916758728401</v>
      </c>
      <c r="E539" s="1"/>
      <c r="F539" s="1"/>
      <c r="G539" s="1"/>
      <c r="H539" s="1"/>
      <c r="I539" s="1"/>
      <c r="J539" s="1"/>
      <c r="K539" s="1">
        <v>537</v>
      </c>
      <c r="L539" s="1">
        <v>0.21873184858855799</v>
      </c>
      <c r="M539" s="1">
        <v>0.49826784528105639</v>
      </c>
      <c r="N539" s="1">
        <v>2.601606052279744</v>
      </c>
      <c r="O539" s="1"/>
      <c r="P539" s="1"/>
      <c r="Q539" s="1"/>
      <c r="R539" s="1"/>
      <c r="S539" s="1"/>
      <c r="T539" s="1"/>
      <c r="U539" s="1">
        <v>537</v>
      </c>
      <c r="V539" s="1">
        <v>0.119904609460463</v>
      </c>
      <c r="W539" s="1">
        <v>0.34170872294329463</v>
      </c>
      <c r="X539" s="1">
        <v>3.0754669536160022</v>
      </c>
      <c r="Y539" s="1"/>
      <c r="Z539" s="1"/>
      <c r="AA539" s="1"/>
      <c r="AB539" s="1"/>
      <c r="AC539" s="1"/>
    </row>
    <row r="540" spans="1:29" ht="15" x14ac:dyDescent="0.25">
      <c r="A540" s="1">
        <v>538</v>
      </c>
      <c r="B540" s="1">
        <v>0.43489457646164098</v>
      </c>
      <c r="C540" s="1">
        <v>0.69594477523718878</v>
      </c>
      <c r="D540" s="1">
        <v>1.8644241137524173</v>
      </c>
      <c r="E540" s="1"/>
      <c r="F540" s="1"/>
      <c r="G540" s="1"/>
      <c r="H540" s="1"/>
      <c r="I540" s="1"/>
      <c r="J540" s="1"/>
      <c r="K540" s="1">
        <v>538</v>
      </c>
      <c r="L540" s="1">
        <v>0.22096557809917899</v>
      </c>
      <c r="M540" s="1">
        <v>0.49688846845398599</v>
      </c>
      <c r="N540" s="1">
        <v>2.5801636361833697</v>
      </c>
      <c r="O540" s="1"/>
      <c r="P540" s="1"/>
      <c r="Q540" s="1"/>
      <c r="R540" s="1"/>
      <c r="S540" s="1"/>
      <c r="T540" s="1"/>
      <c r="U540" s="1">
        <v>538</v>
      </c>
      <c r="V540" s="1">
        <v>0.11356399787990799</v>
      </c>
      <c r="W540" s="1">
        <v>0.32621631248867056</v>
      </c>
      <c r="X540" s="1">
        <v>3.0965538107890742</v>
      </c>
      <c r="Y540" s="1"/>
      <c r="Z540" s="1"/>
      <c r="AA540" s="1"/>
      <c r="AB540" s="1"/>
      <c r="AC540" s="1"/>
    </row>
    <row r="541" spans="1:29" ht="15" x14ac:dyDescent="0.25">
      <c r="A541" s="1">
        <v>539</v>
      </c>
      <c r="B541" s="1">
        <v>0.42201822843909298</v>
      </c>
      <c r="C541" s="1">
        <v>0.67717170669227456</v>
      </c>
      <c r="D541" s="1">
        <v>1.8857052742873002</v>
      </c>
      <c r="E541" s="1"/>
      <c r="F541" s="1"/>
      <c r="G541" s="1"/>
      <c r="H541" s="1"/>
      <c r="I541" s="1"/>
      <c r="J541" s="1"/>
      <c r="K541" s="1">
        <v>539</v>
      </c>
      <c r="L541" s="1">
        <v>0.21747347086070301</v>
      </c>
      <c r="M541" s="1">
        <v>0.49616126931171867</v>
      </c>
      <c r="N541" s="1">
        <v>2.6054457935815569</v>
      </c>
      <c r="O541" s="1"/>
      <c r="P541" s="1"/>
      <c r="Q541" s="1"/>
      <c r="R541" s="1"/>
      <c r="S541" s="1"/>
      <c r="T541" s="1"/>
      <c r="U541" s="1">
        <v>539</v>
      </c>
      <c r="V541" s="1">
        <v>0.11465084236787999</v>
      </c>
      <c r="W541" s="1">
        <v>0.33297927188850135</v>
      </c>
      <c r="X541" s="1">
        <v>3.1138177456301426</v>
      </c>
      <c r="Y541" s="1"/>
      <c r="Z541" s="1"/>
      <c r="AA541" s="1"/>
      <c r="AB541" s="1"/>
      <c r="AC541" s="1"/>
    </row>
    <row r="542" spans="1:29" ht="15" x14ac:dyDescent="0.25">
      <c r="A542" s="1">
        <v>540</v>
      </c>
      <c r="B542" s="1">
        <v>0.40558621628790298</v>
      </c>
      <c r="C542" s="1">
        <v>0.64539698434100801</v>
      </c>
      <c r="D542" s="1">
        <v>1.8994630440612159</v>
      </c>
      <c r="E542" s="1"/>
      <c r="F542" s="1"/>
      <c r="G542" s="1"/>
      <c r="H542" s="1"/>
      <c r="I542" s="1"/>
      <c r="J542" s="1"/>
      <c r="K542" s="1">
        <v>540</v>
      </c>
      <c r="L542" s="1">
        <v>0.20934704867732301</v>
      </c>
      <c r="M542" s="1">
        <v>0.47658804565459273</v>
      </c>
      <c r="N542" s="1">
        <v>2.6127537835010393</v>
      </c>
      <c r="O542" s="1"/>
      <c r="P542" s="1"/>
      <c r="Q542" s="1"/>
      <c r="R542" s="1"/>
      <c r="S542" s="1"/>
      <c r="T542" s="1"/>
      <c r="U542" s="1">
        <v>540</v>
      </c>
      <c r="V542" s="1">
        <v>0.114791324493545</v>
      </c>
      <c r="W542" s="1">
        <v>0.33722705762686489</v>
      </c>
      <c r="X542" s="1">
        <v>3.1330973012222141</v>
      </c>
      <c r="Y542" s="1"/>
      <c r="Z542" s="1"/>
      <c r="AA542" s="1"/>
      <c r="AB542" s="1"/>
      <c r="AC542" s="1"/>
    </row>
    <row r="543" spans="1:29" ht="15" x14ac:dyDescent="0.25">
      <c r="A543" s="1">
        <v>541</v>
      </c>
      <c r="B543" s="1">
        <v>0.412172443490817</v>
      </c>
      <c r="C543" s="1">
        <v>0.68388505750789463</v>
      </c>
      <c r="D543" s="1">
        <v>1.9361012518506768</v>
      </c>
      <c r="E543" s="1"/>
      <c r="F543" s="1"/>
      <c r="G543" s="1"/>
      <c r="H543" s="1"/>
      <c r="I543" s="1"/>
      <c r="J543" s="1"/>
      <c r="K543" s="1">
        <v>541</v>
      </c>
      <c r="L543" s="1">
        <v>0.21840303467146099</v>
      </c>
      <c r="M543" s="1">
        <v>0.5068658059249046</v>
      </c>
      <c r="N543" s="1">
        <v>2.6289203543290793</v>
      </c>
      <c r="O543" s="1"/>
      <c r="P543" s="1"/>
      <c r="Q543" s="1"/>
      <c r="R543" s="1"/>
      <c r="S543" s="1"/>
      <c r="T543" s="1"/>
      <c r="U543" s="1">
        <v>541</v>
      </c>
      <c r="V543" s="1">
        <v>0.116211854395271</v>
      </c>
      <c r="W543" s="1">
        <v>0.34207058898025866</v>
      </c>
      <c r="X543" s="1">
        <v>3.1346741534097897</v>
      </c>
      <c r="Y543" s="1"/>
      <c r="Z543" s="1"/>
      <c r="AA543" s="1"/>
      <c r="AB543" s="1"/>
      <c r="AC543" s="1"/>
    </row>
    <row r="544" spans="1:29" ht="15" x14ac:dyDescent="0.25">
      <c r="A544" s="1">
        <v>542</v>
      </c>
      <c r="B544" s="1">
        <v>0.41657556013076202</v>
      </c>
      <c r="C544" s="1">
        <v>0.66910656806147217</v>
      </c>
      <c r="D544" s="1">
        <v>1.8944459748723421</v>
      </c>
      <c r="E544" s="1"/>
      <c r="F544" s="1"/>
      <c r="G544" s="1"/>
      <c r="H544" s="1"/>
      <c r="I544" s="1"/>
      <c r="J544" s="1"/>
      <c r="K544" s="1">
        <v>542</v>
      </c>
      <c r="L544" s="1">
        <v>0.214907630548481</v>
      </c>
      <c r="M544" s="1">
        <v>0.49878403274281607</v>
      </c>
      <c r="N544" s="1">
        <v>2.6335921920322698</v>
      </c>
      <c r="O544" s="1"/>
      <c r="P544" s="1"/>
      <c r="Q544" s="1"/>
      <c r="R544" s="1"/>
      <c r="S544" s="1"/>
      <c r="T544" s="1"/>
      <c r="U544" s="1">
        <v>542</v>
      </c>
      <c r="V544" s="1">
        <v>0.11282484068147999</v>
      </c>
      <c r="W544" s="1">
        <v>0.33170154655443557</v>
      </c>
      <c r="X544" s="1">
        <v>3.136820490013899</v>
      </c>
      <c r="Y544" s="1"/>
      <c r="Z544" s="1"/>
      <c r="AA544" s="1"/>
      <c r="AB544" s="1"/>
      <c r="AC544" s="1"/>
    </row>
    <row r="545" spans="1:29" ht="15" x14ac:dyDescent="0.25">
      <c r="A545" s="1">
        <v>543</v>
      </c>
      <c r="B545" s="1">
        <v>0.39661910370536901</v>
      </c>
      <c r="C545" s="1">
        <v>0.65931711618756828</v>
      </c>
      <c r="D545" s="1">
        <v>1.9601330516244406</v>
      </c>
      <c r="E545" s="1"/>
      <c r="F545" s="1"/>
      <c r="G545" s="1"/>
      <c r="H545" s="1"/>
      <c r="I545" s="1"/>
      <c r="J545" s="1"/>
      <c r="K545" s="1">
        <v>543</v>
      </c>
      <c r="L545" s="1">
        <v>0.20688868622445999</v>
      </c>
      <c r="M545" s="1">
        <v>0.4891582707549626</v>
      </c>
      <c r="N545" s="1">
        <v>2.6711775733850134</v>
      </c>
      <c r="O545" s="1"/>
      <c r="P545" s="1"/>
      <c r="Q545" s="1"/>
      <c r="R545" s="1"/>
      <c r="S545" s="1"/>
      <c r="T545" s="1"/>
      <c r="U545" s="1">
        <v>543</v>
      </c>
      <c r="V545" s="1">
        <v>0.10907750827611599</v>
      </c>
      <c r="W545" s="1">
        <v>0.3270318481061712</v>
      </c>
      <c r="X545" s="1">
        <v>3.175046762637491</v>
      </c>
      <c r="Y545" s="1"/>
      <c r="Z545" s="1"/>
      <c r="AA545" s="1"/>
      <c r="AB545" s="1"/>
      <c r="AC545" s="1"/>
    </row>
    <row r="546" spans="1:29" ht="15" x14ac:dyDescent="0.25">
      <c r="A546" s="1">
        <v>544</v>
      </c>
      <c r="B546" s="1">
        <v>0.40297160783865099</v>
      </c>
      <c r="C546" s="1">
        <v>0.68588968691458307</v>
      </c>
      <c r="D546" s="1">
        <v>1.9774909661477229</v>
      </c>
      <c r="E546" s="1"/>
      <c r="F546" s="1"/>
      <c r="G546" s="1"/>
      <c r="H546" s="1"/>
      <c r="I546" s="1"/>
      <c r="J546" s="1"/>
      <c r="K546" s="1">
        <v>544</v>
      </c>
      <c r="L546" s="1">
        <v>0.21694173951621201</v>
      </c>
      <c r="M546" s="1">
        <v>0.51509360169799612</v>
      </c>
      <c r="N546" s="1">
        <v>2.6640961969535653</v>
      </c>
      <c r="O546" s="1"/>
      <c r="P546" s="1"/>
      <c r="Q546" s="1"/>
      <c r="R546" s="1"/>
      <c r="S546" s="1"/>
      <c r="T546" s="1"/>
      <c r="U546" s="1">
        <v>544</v>
      </c>
      <c r="V546" s="1">
        <v>0.11260509586393801</v>
      </c>
      <c r="W546" s="1">
        <v>0.33767995264958428</v>
      </c>
      <c r="X546" s="1">
        <v>3.1710252584337928</v>
      </c>
      <c r="Y546" s="1"/>
      <c r="Z546" s="1"/>
      <c r="AA546" s="1"/>
      <c r="AB546" s="1"/>
      <c r="AC546" s="1"/>
    </row>
    <row r="547" spans="1:29" ht="15" x14ac:dyDescent="0.25">
      <c r="A547" s="1">
        <v>545</v>
      </c>
      <c r="B547" s="1">
        <v>0.394875240115592</v>
      </c>
      <c r="C547" s="1">
        <v>0.66053449977905243</v>
      </c>
      <c r="D547" s="1">
        <v>1.9695544778825236</v>
      </c>
      <c r="E547" s="1"/>
      <c r="F547" s="1"/>
      <c r="G547" s="1"/>
      <c r="H547" s="1"/>
      <c r="I547" s="1"/>
      <c r="J547" s="1"/>
      <c r="K547" s="1">
        <v>545</v>
      </c>
      <c r="L547" s="1">
        <v>0.20970433389754101</v>
      </c>
      <c r="M547" s="1">
        <v>0.49764742446689153</v>
      </c>
      <c r="N547" s="1">
        <v>2.6729173040171141</v>
      </c>
      <c r="O547" s="1"/>
      <c r="P547" s="1"/>
      <c r="Q547" s="1"/>
      <c r="R547" s="1"/>
      <c r="S547" s="1"/>
      <c r="T547" s="1"/>
      <c r="U547" s="1">
        <v>545</v>
      </c>
      <c r="V547" s="1">
        <v>0.110728059420747</v>
      </c>
      <c r="W547" s="1">
        <v>0.33374486696844091</v>
      </c>
      <c r="X547" s="1">
        <v>3.1821355158100797</v>
      </c>
      <c r="Y547" s="1"/>
      <c r="Z547" s="1"/>
      <c r="AA547" s="1"/>
      <c r="AB547" s="1"/>
      <c r="AC547" s="1"/>
    </row>
    <row r="548" spans="1:29" ht="15" x14ac:dyDescent="0.25">
      <c r="A548" s="1">
        <v>546</v>
      </c>
      <c r="B548" s="1">
        <v>0.37950205764225198</v>
      </c>
      <c r="C548" s="1">
        <v>0.63470690614047143</v>
      </c>
      <c r="D548" s="1">
        <v>1.9905427817938723</v>
      </c>
      <c r="E548" s="1"/>
      <c r="F548" s="1"/>
      <c r="G548" s="1"/>
      <c r="H548" s="1"/>
      <c r="I548" s="1"/>
      <c r="J548" s="1"/>
      <c r="K548" s="1">
        <v>546</v>
      </c>
      <c r="L548" s="1">
        <v>0.203888255350403</v>
      </c>
      <c r="M548" s="1">
        <v>0.49139759118124243</v>
      </c>
      <c r="N548" s="1">
        <v>2.7034691102210298</v>
      </c>
      <c r="O548" s="1"/>
      <c r="P548" s="1"/>
      <c r="Q548" s="1"/>
      <c r="R548" s="1"/>
      <c r="S548" s="1"/>
      <c r="T548" s="1"/>
      <c r="U548" s="1">
        <v>546</v>
      </c>
      <c r="V548" s="1">
        <v>0.11166663329544201</v>
      </c>
      <c r="W548" s="1">
        <v>0.33967513982760456</v>
      </c>
      <c r="X548" s="1">
        <v>3.1968152306925308</v>
      </c>
      <c r="Y548" s="1"/>
      <c r="Z548" s="1"/>
      <c r="AA548" s="1"/>
      <c r="AB548" s="1"/>
      <c r="AC548" s="1"/>
    </row>
    <row r="549" spans="1:29" ht="15" x14ac:dyDescent="0.25">
      <c r="A549" s="1">
        <v>547</v>
      </c>
      <c r="B549" s="1">
        <v>0.39933879120356902</v>
      </c>
      <c r="C549" s="1">
        <v>0.67202554453332852</v>
      </c>
      <c r="D549" s="1">
        <v>1.9699957545379356</v>
      </c>
      <c r="E549" s="1"/>
      <c r="F549" s="1"/>
      <c r="G549" s="1"/>
      <c r="H549" s="1"/>
      <c r="I549" s="1"/>
      <c r="J549" s="1"/>
      <c r="K549" s="1">
        <v>547</v>
      </c>
      <c r="L549" s="1">
        <v>0.20391587790940899</v>
      </c>
      <c r="M549" s="1">
        <v>0.4875923730279913</v>
      </c>
      <c r="N549" s="1">
        <v>2.6916970116290551</v>
      </c>
      <c r="O549" s="1"/>
      <c r="P549" s="1"/>
      <c r="Q549" s="1"/>
      <c r="R549" s="1"/>
      <c r="S549" s="1"/>
      <c r="T549" s="1"/>
      <c r="U549" s="1">
        <v>547</v>
      </c>
      <c r="V549" s="1">
        <v>0.10819474620160099</v>
      </c>
      <c r="W549" s="1">
        <v>0.33089807190870923</v>
      </c>
      <c r="X549" s="1">
        <v>3.2105569191707519</v>
      </c>
      <c r="Y549" s="1"/>
      <c r="Z549" s="1"/>
      <c r="AA549" s="1"/>
      <c r="AB549" s="1"/>
      <c r="AC549" s="1"/>
    </row>
    <row r="550" spans="1:29" ht="15" x14ac:dyDescent="0.25">
      <c r="A550" s="1">
        <v>548</v>
      </c>
      <c r="B550" s="1">
        <v>0.38956562391788202</v>
      </c>
      <c r="C550" s="1">
        <v>0.66744171135201358</v>
      </c>
      <c r="D550" s="1">
        <v>2.0039677130072371</v>
      </c>
      <c r="E550" s="1"/>
      <c r="F550" s="1"/>
      <c r="G550" s="1"/>
      <c r="H550" s="1"/>
      <c r="I550" s="1"/>
      <c r="J550" s="1"/>
      <c r="K550" s="1">
        <v>548</v>
      </c>
      <c r="L550" s="1">
        <v>0.206094957414095</v>
      </c>
      <c r="M550" s="1">
        <v>0.49703500741686973</v>
      </c>
      <c r="N550" s="1">
        <v>2.7015125033992025</v>
      </c>
      <c r="O550" s="1"/>
      <c r="P550" s="1"/>
      <c r="Q550" s="1"/>
      <c r="R550" s="1"/>
      <c r="S550" s="1"/>
      <c r="T550" s="1"/>
      <c r="U550" s="1">
        <v>548</v>
      </c>
      <c r="V550" s="1">
        <v>0.110022666810593</v>
      </c>
      <c r="W550" s="1">
        <v>0.3372946285757723</v>
      </c>
      <c r="X550" s="1">
        <v>3.2124208741237612</v>
      </c>
      <c r="Y550" s="1"/>
      <c r="Z550" s="1"/>
      <c r="AA550" s="1"/>
      <c r="AB550" s="1"/>
      <c r="AC550" s="1"/>
    </row>
    <row r="551" spans="1:29" ht="15" x14ac:dyDescent="0.25">
      <c r="A551" s="1">
        <v>549</v>
      </c>
      <c r="B551" s="1">
        <v>0.38278917413496699</v>
      </c>
      <c r="C551" s="1">
        <v>0.66239306971102974</v>
      </c>
      <c r="D551" s="1">
        <v>2.0248443330576213</v>
      </c>
      <c r="E551" s="1"/>
      <c r="F551" s="1"/>
      <c r="G551" s="1"/>
      <c r="H551" s="1"/>
      <c r="I551" s="1"/>
      <c r="J551" s="1"/>
      <c r="K551" s="1">
        <v>549</v>
      </c>
      <c r="L551" s="1">
        <v>0.19941276809682801</v>
      </c>
      <c r="M551" s="1">
        <v>0.4860991730850206</v>
      </c>
      <c r="N551" s="1">
        <v>2.7262903867725647</v>
      </c>
      <c r="O551" s="1"/>
      <c r="P551" s="1"/>
      <c r="Q551" s="1"/>
      <c r="R551" s="1"/>
      <c r="S551" s="1"/>
      <c r="T551" s="1"/>
      <c r="U551" s="1">
        <v>549</v>
      </c>
      <c r="V551" s="1">
        <v>0.109585706585435</v>
      </c>
      <c r="W551" s="1">
        <v>0.3385987995268504</v>
      </c>
      <c r="X551" s="1">
        <v>3.2266308381299975</v>
      </c>
      <c r="Y551" s="1"/>
      <c r="Z551" s="1"/>
      <c r="AA551" s="1"/>
      <c r="AB551" s="1"/>
      <c r="AC551" s="1"/>
    </row>
    <row r="552" spans="1:29" ht="15" x14ac:dyDescent="0.25">
      <c r="A552" s="1">
        <v>550</v>
      </c>
      <c r="B552" s="1">
        <v>0.37470696071894599</v>
      </c>
      <c r="C552" s="1">
        <v>0.6564800953098574</v>
      </c>
      <c r="D552" s="1">
        <v>2.0504190520096834</v>
      </c>
      <c r="E552" s="1"/>
      <c r="F552" s="1"/>
      <c r="G552" s="1"/>
      <c r="H552" s="1"/>
      <c r="I552" s="1"/>
      <c r="J552" s="1"/>
      <c r="K552" s="1">
        <v>550</v>
      </c>
      <c r="L552" s="1">
        <v>0.20303466763789099</v>
      </c>
      <c r="M552" s="1">
        <v>0.50432381780936431</v>
      </c>
      <c r="N552" s="1">
        <v>2.7497038681034085</v>
      </c>
      <c r="O552" s="1"/>
      <c r="P552" s="1"/>
      <c r="Q552" s="1"/>
      <c r="R552" s="1"/>
      <c r="S552" s="1"/>
      <c r="T552" s="1"/>
      <c r="U552" s="1">
        <v>550</v>
      </c>
      <c r="V552" s="1">
        <v>0.111573085759357</v>
      </c>
      <c r="W552" s="1">
        <v>0.34959161918405851</v>
      </c>
      <c r="X552" s="1">
        <v>3.2485542177491178</v>
      </c>
      <c r="Y552" s="1"/>
      <c r="Z552" s="1"/>
      <c r="AA552" s="1"/>
      <c r="AB552" s="1"/>
      <c r="AC552" s="1"/>
    </row>
    <row r="553" spans="1:29" ht="15" x14ac:dyDescent="0.25">
      <c r="A553" s="1">
        <v>551</v>
      </c>
      <c r="B553" s="1">
        <v>0.36758145716537199</v>
      </c>
      <c r="C553" s="1">
        <v>0.63934813036790672</v>
      </c>
      <c r="D553" s="1">
        <v>2.0519169730669882</v>
      </c>
      <c r="E553" s="1"/>
      <c r="F553" s="1"/>
      <c r="G553" s="1"/>
      <c r="H553" s="1"/>
      <c r="I553" s="1"/>
      <c r="J553" s="1"/>
      <c r="K553" s="1">
        <v>551</v>
      </c>
      <c r="L553" s="1">
        <v>0.199932694286442</v>
      </c>
      <c r="M553" s="1">
        <v>0.49514383228902348</v>
      </c>
      <c r="N553" s="1">
        <v>2.7493778161446945</v>
      </c>
      <c r="O553" s="1"/>
      <c r="P553" s="1"/>
      <c r="Q553" s="1"/>
      <c r="R553" s="1"/>
      <c r="S553" s="1"/>
      <c r="T553" s="1"/>
      <c r="U553" s="1">
        <v>551</v>
      </c>
      <c r="V553" s="1">
        <v>0.104495952301804</v>
      </c>
      <c r="W553" s="1">
        <v>0.32664217175508342</v>
      </c>
      <c r="X553" s="1">
        <v>3.2533992613344451</v>
      </c>
      <c r="Y553" s="1"/>
      <c r="Z553" s="1"/>
      <c r="AA553" s="1"/>
      <c r="AB553" s="1"/>
      <c r="AC553" s="1"/>
    </row>
    <row r="554" spans="1:29" ht="15" x14ac:dyDescent="0.25">
      <c r="A554" s="1">
        <v>552</v>
      </c>
      <c r="B554" s="1">
        <v>0.357916883020447</v>
      </c>
      <c r="C554" s="1">
        <v>0.62178757676532037</v>
      </c>
      <c r="D554" s="1">
        <v>2.0636890716589629</v>
      </c>
      <c r="E554" s="1"/>
      <c r="F554" s="1"/>
      <c r="G554" s="1"/>
      <c r="H554" s="1"/>
      <c r="I554" s="1"/>
      <c r="J554" s="1"/>
      <c r="K554" s="1">
        <v>552</v>
      </c>
      <c r="L554" s="1">
        <v>0.19054099148402401</v>
      </c>
      <c r="M554" s="1">
        <v>0.47651704452105154</v>
      </c>
      <c r="N554" s="1">
        <v>2.7766000564645394</v>
      </c>
      <c r="O554" s="1"/>
      <c r="P554" s="1"/>
      <c r="Q554" s="1"/>
      <c r="R554" s="1"/>
      <c r="S554" s="1"/>
      <c r="T554" s="1"/>
      <c r="U554" s="1">
        <v>552</v>
      </c>
      <c r="V554" s="1">
        <v>0.10530186888696499</v>
      </c>
      <c r="W554" s="1">
        <v>0.33109300229351707</v>
      </c>
      <c r="X554" s="1">
        <v>3.2626851030902588</v>
      </c>
      <c r="Y554" s="1"/>
      <c r="Z554" s="1"/>
      <c r="AA554" s="1"/>
      <c r="AB554" s="1"/>
      <c r="AC554" s="1"/>
    </row>
    <row r="555" spans="1:29" ht="15" x14ac:dyDescent="0.25">
      <c r="A555" s="1">
        <v>553</v>
      </c>
      <c r="B555" s="1">
        <v>0.35893510719594302</v>
      </c>
      <c r="C555" s="1">
        <v>0.64415983108325126</v>
      </c>
      <c r="D555" s="1">
        <v>2.1005646629785328</v>
      </c>
      <c r="E555" s="1"/>
      <c r="F555" s="1"/>
      <c r="G555" s="1"/>
      <c r="H555" s="1"/>
      <c r="I555" s="1"/>
      <c r="J555" s="1"/>
      <c r="K555" s="1">
        <v>553</v>
      </c>
      <c r="L555" s="1">
        <v>0.19335874463312699</v>
      </c>
      <c r="M555" s="1">
        <v>0.49213069171642737</v>
      </c>
      <c r="N555" s="1">
        <v>2.7996476514344697</v>
      </c>
      <c r="O555" s="1"/>
      <c r="P555" s="1"/>
      <c r="Q555" s="1"/>
      <c r="R555" s="1"/>
      <c r="S555" s="1"/>
      <c r="T555" s="1"/>
      <c r="U555" s="1">
        <v>553</v>
      </c>
      <c r="V555" s="1">
        <v>0.105404885976622</v>
      </c>
      <c r="W555" s="1">
        <v>0.33578265482658454</v>
      </c>
      <c r="X555" s="1">
        <v>3.2856907981704859</v>
      </c>
      <c r="Y555" s="1"/>
      <c r="Z555" s="1"/>
      <c r="AA555" s="1"/>
      <c r="AB555" s="1"/>
      <c r="AC555" s="1"/>
    </row>
    <row r="556" spans="1:29" ht="15" x14ac:dyDescent="0.25">
      <c r="A556" s="1">
        <v>554</v>
      </c>
      <c r="B556" s="1">
        <v>0.35501644306917202</v>
      </c>
      <c r="C556" s="1">
        <v>0.63942794670711622</v>
      </c>
      <c r="D556" s="1">
        <v>2.1102752574895769</v>
      </c>
      <c r="E556" s="1"/>
      <c r="F556" s="1"/>
      <c r="G556" s="1"/>
      <c r="H556" s="1"/>
      <c r="I556" s="1"/>
      <c r="J556" s="1"/>
      <c r="K556" s="1">
        <v>554</v>
      </c>
      <c r="L556" s="1">
        <v>0.19368988371336801</v>
      </c>
      <c r="M556" s="1">
        <v>0.49523128355532026</v>
      </c>
      <c r="N556" s="1">
        <v>2.8061967222247524</v>
      </c>
      <c r="O556" s="1"/>
      <c r="P556" s="1"/>
      <c r="Q556" s="1"/>
      <c r="R556" s="1"/>
      <c r="S556" s="1"/>
      <c r="T556" s="1"/>
      <c r="U556" s="1">
        <v>554</v>
      </c>
      <c r="V556" s="1">
        <v>0.105709165971131</v>
      </c>
      <c r="W556" s="1">
        <v>0.33834212581864154</v>
      </c>
      <c r="X556" s="1">
        <v>3.2936609243752963</v>
      </c>
      <c r="Y556" s="1"/>
      <c r="Z556" s="1"/>
      <c r="AA556" s="1"/>
      <c r="AB556" s="1"/>
      <c r="AC556" s="1"/>
    </row>
    <row r="557" spans="1:29" ht="15" x14ac:dyDescent="0.25">
      <c r="A557" s="1">
        <v>555</v>
      </c>
      <c r="B557" s="1">
        <v>0.345040966608821</v>
      </c>
      <c r="C557" s="1">
        <v>0.62462954005959881</v>
      </c>
      <c r="D557" s="1">
        <v>2.1300775289593159</v>
      </c>
      <c r="E557" s="1"/>
      <c r="F557" s="1"/>
      <c r="G557" s="1"/>
      <c r="H557" s="1"/>
      <c r="I557" s="1"/>
      <c r="J557" s="1"/>
      <c r="K557" s="1">
        <v>555</v>
      </c>
      <c r="L557" s="1">
        <v>0.18602857533016601</v>
      </c>
      <c r="M557" s="1">
        <v>0.48331356809310366</v>
      </c>
      <c r="N557" s="1">
        <v>2.8411506724755378</v>
      </c>
      <c r="O557" s="1"/>
      <c r="P557" s="1"/>
      <c r="Q557" s="1"/>
      <c r="R557" s="1"/>
      <c r="S557" s="1"/>
      <c r="T557" s="1"/>
      <c r="U557" s="1">
        <v>555</v>
      </c>
      <c r="V557" s="1">
        <v>0.108718844453474</v>
      </c>
      <c r="W557" s="1">
        <v>0.3510739753175417</v>
      </c>
      <c r="X557" s="1">
        <v>3.3055324614379504</v>
      </c>
      <c r="Y557" s="1"/>
      <c r="Z557" s="1"/>
      <c r="AA557" s="1"/>
      <c r="AB557" s="1"/>
      <c r="AC557" s="1"/>
    </row>
    <row r="558" spans="1:29" ht="15" x14ac:dyDescent="0.25">
      <c r="A558" s="1">
        <v>556</v>
      </c>
      <c r="B558" s="1">
        <v>0.35073104107054598</v>
      </c>
      <c r="C558" s="1">
        <v>0.62619628611180334</v>
      </c>
      <c r="D558" s="1">
        <v>2.105749774330735</v>
      </c>
      <c r="E558" s="1"/>
      <c r="F558" s="1"/>
      <c r="G558" s="1"/>
      <c r="H558" s="1"/>
      <c r="I558" s="1"/>
      <c r="J558" s="1"/>
      <c r="K558" s="1">
        <v>556</v>
      </c>
      <c r="L558" s="1">
        <v>0.185014877909605</v>
      </c>
      <c r="M558" s="1">
        <v>0.47687820976760698</v>
      </c>
      <c r="N558" s="1">
        <v>2.8302142111206914</v>
      </c>
      <c r="O558" s="1"/>
      <c r="P558" s="1"/>
      <c r="Q558" s="1"/>
      <c r="R558" s="1"/>
      <c r="S558" s="1"/>
      <c r="T558" s="1"/>
      <c r="U558" s="1">
        <v>556</v>
      </c>
      <c r="V558" s="1">
        <v>0.105091343642368</v>
      </c>
      <c r="W558" s="1">
        <v>0.33994675143663522</v>
      </c>
      <c r="X558" s="1">
        <v>3.3133223000891467</v>
      </c>
      <c r="Y558" s="1"/>
      <c r="Z558" s="1"/>
      <c r="AA558" s="1"/>
      <c r="AB558" s="1"/>
      <c r="AC558" s="1"/>
    </row>
    <row r="559" spans="1:29" ht="15" x14ac:dyDescent="0.25">
      <c r="A559" s="1">
        <v>557</v>
      </c>
      <c r="B559" s="1">
        <v>0.35442951148908403</v>
      </c>
      <c r="C559" s="1">
        <v>0.65867511840554749</v>
      </c>
      <c r="D559" s="1">
        <v>2.1484554992483997</v>
      </c>
      <c r="E559" s="1"/>
      <c r="F559" s="1"/>
      <c r="G559" s="1"/>
      <c r="H559" s="1"/>
      <c r="I559" s="1"/>
      <c r="J559" s="1"/>
      <c r="K559" s="1">
        <v>557</v>
      </c>
      <c r="L559" s="1">
        <v>0.189355879651568</v>
      </c>
      <c r="M559" s="1">
        <v>0.4961820348380469</v>
      </c>
      <c r="N559" s="1">
        <v>2.8499121754706067</v>
      </c>
      <c r="O559" s="1"/>
      <c r="P559" s="1"/>
      <c r="Q559" s="1"/>
      <c r="R559" s="1"/>
      <c r="S559" s="1"/>
      <c r="T559" s="1"/>
      <c r="U559" s="1">
        <v>557</v>
      </c>
      <c r="V559" s="1">
        <v>0.106242369972502</v>
      </c>
      <c r="W559" s="1">
        <v>0.34655767620142858</v>
      </c>
      <c r="X559" s="1">
        <v>3.3267886885877447</v>
      </c>
      <c r="Y559" s="1"/>
      <c r="Z559" s="1"/>
      <c r="AA559" s="1"/>
      <c r="AB559" s="1"/>
      <c r="AC559" s="1"/>
    </row>
    <row r="560" spans="1:29" ht="15" x14ac:dyDescent="0.25">
      <c r="A560" s="1">
        <v>558</v>
      </c>
      <c r="B560" s="1">
        <v>0.33609720056548997</v>
      </c>
      <c r="C560" s="1">
        <v>0.61847523557180328</v>
      </c>
      <c r="D560" s="1">
        <v>2.162062635968093</v>
      </c>
      <c r="E560" s="1"/>
      <c r="F560" s="1"/>
      <c r="G560" s="1"/>
      <c r="H560" s="1"/>
      <c r="I560" s="1"/>
      <c r="J560" s="1"/>
      <c r="K560" s="1">
        <v>558</v>
      </c>
      <c r="L560" s="1">
        <v>0.184557587264607</v>
      </c>
      <c r="M560" s="1">
        <v>0.48500247297870197</v>
      </c>
      <c r="N560" s="1">
        <v>2.8608896515062363</v>
      </c>
      <c r="O560" s="1"/>
      <c r="P560" s="1"/>
      <c r="Q560" s="1"/>
      <c r="R560" s="1"/>
      <c r="S560" s="1"/>
      <c r="T560" s="1"/>
      <c r="U560" s="1">
        <v>558</v>
      </c>
      <c r="V560" s="1">
        <v>0.103836612591394</v>
      </c>
      <c r="W560" s="1">
        <v>0.34071212521433886</v>
      </c>
      <c r="X560" s="1">
        <v>3.3404964440566838</v>
      </c>
      <c r="Y560" s="1"/>
      <c r="Z560" s="1"/>
      <c r="AA560" s="1"/>
      <c r="AB560" s="1"/>
      <c r="AC560" s="1"/>
    </row>
    <row r="561" spans="1:29" ht="15" x14ac:dyDescent="0.25">
      <c r="A561" s="1">
        <v>559</v>
      </c>
      <c r="B561" s="1">
        <v>0.34105724525279502</v>
      </c>
      <c r="C561" s="1">
        <v>0.63618476246185396</v>
      </c>
      <c r="D561" s="1">
        <v>2.171745789002069</v>
      </c>
      <c r="E561" s="1"/>
      <c r="F561" s="1"/>
      <c r="G561" s="1"/>
      <c r="H561" s="1"/>
      <c r="I561" s="1"/>
      <c r="J561" s="1"/>
      <c r="K561" s="1">
        <v>559</v>
      </c>
      <c r="L561" s="1">
        <v>0.18569481829430101</v>
      </c>
      <c r="M561" s="1">
        <v>0.49290041777140681</v>
      </c>
      <c r="N561" s="1">
        <v>2.8749736207736523</v>
      </c>
      <c r="O561" s="1"/>
      <c r="P561" s="1"/>
      <c r="Q561" s="1"/>
      <c r="R561" s="1"/>
      <c r="S561" s="1"/>
      <c r="T561" s="1"/>
      <c r="U561" s="1">
        <v>559</v>
      </c>
      <c r="V561" s="1">
        <v>0.104342284698639</v>
      </c>
      <c r="W561" s="1">
        <v>0.34276459278736526</v>
      </c>
      <c r="X561" s="1">
        <v>3.3419021558496498</v>
      </c>
      <c r="Y561" s="1"/>
      <c r="Z561" s="1"/>
      <c r="AA561" s="1"/>
      <c r="AB561" s="1"/>
      <c r="AC561" s="1"/>
    </row>
    <row r="562" spans="1:29" ht="15" x14ac:dyDescent="0.25">
      <c r="A562" s="1">
        <v>560</v>
      </c>
      <c r="B562" s="1">
        <v>0.34445246314609801</v>
      </c>
      <c r="C562" s="1">
        <v>0.64508679237577704</v>
      </c>
      <c r="D562" s="1">
        <v>2.1718443422637925</v>
      </c>
      <c r="E562" s="1"/>
      <c r="F562" s="1"/>
      <c r="G562" s="1"/>
      <c r="H562" s="1"/>
      <c r="I562" s="1"/>
      <c r="J562" s="1"/>
      <c r="K562" s="1">
        <v>560</v>
      </c>
      <c r="L562" s="1">
        <v>0.18196039996156399</v>
      </c>
      <c r="M562" s="1">
        <v>0.48341444502828868</v>
      </c>
      <c r="N562" s="1">
        <v>2.8814273840683104</v>
      </c>
      <c r="O562" s="1"/>
      <c r="P562" s="1"/>
      <c r="Q562" s="1"/>
      <c r="R562" s="1"/>
      <c r="S562" s="1"/>
      <c r="T562" s="1"/>
      <c r="U562" s="1">
        <v>560</v>
      </c>
      <c r="V562" s="1">
        <v>0.102133255681778</v>
      </c>
      <c r="W562" s="1">
        <v>0.33839663993571673</v>
      </c>
      <c r="X562" s="1">
        <v>3.3602366033659656</v>
      </c>
      <c r="Y562" s="1"/>
      <c r="Z562" s="1"/>
      <c r="AA562" s="1"/>
      <c r="AB562" s="1"/>
      <c r="AC562" s="1"/>
    </row>
    <row r="563" spans="1:29" ht="15" x14ac:dyDescent="0.25">
      <c r="A563" s="1">
        <v>561</v>
      </c>
      <c r="B563" s="1">
        <v>0.34580952118249603</v>
      </c>
      <c r="C563" s="1">
        <v>0.65189154101420843</v>
      </c>
      <c r="D563" s="1">
        <v>2.1778912045167851</v>
      </c>
      <c r="E563" s="1"/>
      <c r="F563" s="1"/>
      <c r="G563" s="1"/>
      <c r="H563" s="1"/>
      <c r="I563" s="1"/>
      <c r="J563" s="1"/>
      <c r="K563" s="1">
        <v>561</v>
      </c>
      <c r="L563" s="1">
        <v>0.18325602607306701</v>
      </c>
      <c r="M563" s="1">
        <v>0.48973985302699058</v>
      </c>
      <c r="N563" s="1">
        <v>2.8889345459987674</v>
      </c>
      <c r="O563" s="1"/>
      <c r="P563" s="1"/>
      <c r="Q563" s="1"/>
      <c r="R563" s="1"/>
      <c r="S563" s="1"/>
      <c r="T563" s="1"/>
      <c r="U563" s="1">
        <v>561</v>
      </c>
      <c r="V563" s="1">
        <v>0.101410484714023</v>
      </c>
      <c r="W563" s="1">
        <v>0.33854351085195317</v>
      </c>
      <c r="X563" s="1">
        <v>3.3748236663796232</v>
      </c>
      <c r="Y563" s="1"/>
      <c r="Z563" s="1"/>
      <c r="AA563" s="1"/>
      <c r="AB563" s="1"/>
      <c r="AC563" s="1"/>
    </row>
    <row r="564" spans="1:29" ht="15" x14ac:dyDescent="0.25">
      <c r="A564" s="1">
        <v>562</v>
      </c>
      <c r="B564" s="1">
        <v>0.34346374066475999</v>
      </c>
      <c r="C564" s="1">
        <v>0.65194384210894119</v>
      </c>
      <c r="D564" s="1">
        <v>2.1895910110455188</v>
      </c>
      <c r="E564" s="1"/>
      <c r="F564" s="1"/>
      <c r="G564" s="1"/>
      <c r="H564" s="1"/>
      <c r="I564" s="1"/>
      <c r="J564" s="1"/>
      <c r="K564" s="1">
        <v>562</v>
      </c>
      <c r="L564" s="1">
        <v>0.179537021045483</v>
      </c>
      <c r="M564" s="1">
        <v>0.47998470299941748</v>
      </c>
      <c r="N564" s="1">
        <v>2.8945851297173313</v>
      </c>
      <c r="O564" s="1"/>
      <c r="P564" s="1"/>
      <c r="Q564" s="1"/>
      <c r="R564" s="1"/>
      <c r="S564" s="1"/>
      <c r="T564" s="1"/>
      <c r="U564" s="1">
        <v>562</v>
      </c>
      <c r="V564" s="1">
        <v>0.10424088641701</v>
      </c>
      <c r="W564" s="1">
        <v>0.34822467216582065</v>
      </c>
      <c r="X564" s="1">
        <v>3.3723149842503748</v>
      </c>
      <c r="Y564" s="1"/>
      <c r="Z564" s="1"/>
      <c r="AA564" s="1"/>
      <c r="AB564" s="1"/>
      <c r="AC564" s="1"/>
    </row>
    <row r="565" spans="1:29" ht="15" x14ac:dyDescent="0.25">
      <c r="A565" s="1">
        <v>563</v>
      </c>
      <c r="B565" s="1">
        <v>0.32085299060439398</v>
      </c>
      <c r="C565" s="1">
        <v>0.60582821859609137</v>
      </c>
      <c r="D565" s="1">
        <v>2.2144619888921633</v>
      </c>
      <c r="E565" s="1"/>
      <c r="F565" s="1"/>
      <c r="G565" s="1"/>
      <c r="H565" s="1"/>
      <c r="I565" s="1"/>
      <c r="J565" s="1"/>
      <c r="K565" s="1">
        <v>563</v>
      </c>
      <c r="L565" s="1">
        <v>0.17061009131912599</v>
      </c>
      <c r="M565" s="1">
        <v>0.46433310247084364</v>
      </c>
      <c r="N565" s="1">
        <v>2.934908167244525</v>
      </c>
      <c r="O565" s="1"/>
      <c r="P565" s="1"/>
      <c r="Q565" s="1"/>
      <c r="R565" s="1"/>
      <c r="S565" s="1"/>
      <c r="T565" s="1"/>
      <c r="U565" s="1">
        <v>563</v>
      </c>
      <c r="V565" s="1">
        <v>9.9447162704518005E-2</v>
      </c>
      <c r="W565" s="1">
        <v>0.33761846751212471</v>
      </c>
      <c r="X565" s="1">
        <v>3.4080281487000001</v>
      </c>
      <c r="Y565" s="1"/>
      <c r="Z565" s="1"/>
      <c r="AA565" s="1"/>
      <c r="AB565" s="1"/>
      <c r="AC565" s="1"/>
    </row>
    <row r="566" spans="1:29" ht="15" x14ac:dyDescent="0.25">
      <c r="A566" s="1">
        <v>564</v>
      </c>
      <c r="B566" s="1">
        <v>0.33187286587107001</v>
      </c>
      <c r="C566" s="1">
        <v>0.64587610367850379</v>
      </c>
      <c r="D566" s="1">
        <v>2.2367547957079408</v>
      </c>
      <c r="E566" s="1"/>
      <c r="F566" s="1"/>
      <c r="G566" s="1"/>
      <c r="H566" s="1"/>
      <c r="I566" s="1"/>
      <c r="J566" s="1"/>
      <c r="K566" s="1">
        <v>564</v>
      </c>
      <c r="L566" s="1">
        <v>0.179753131035991</v>
      </c>
      <c r="M566" s="1">
        <v>0.49415092293064056</v>
      </c>
      <c r="N566" s="1">
        <v>2.9384445769503991</v>
      </c>
      <c r="O566" s="1"/>
      <c r="P566" s="1"/>
      <c r="Q566" s="1"/>
      <c r="R566" s="1"/>
      <c r="S566" s="1"/>
      <c r="T566" s="1"/>
      <c r="U566" s="1">
        <v>564</v>
      </c>
      <c r="V566" s="1">
        <v>0.100913404891386</v>
      </c>
      <c r="W566" s="1">
        <v>0.34360170537272178</v>
      </c>
      <c r="X566" s="1">
        <v>3.4114539072886392</v>
      </c>
      <c r="Y566" s="1"/>
      <c r="Z566" s="1"/>
      <c r="AA566" s="1"/>
      <c r="AB566" s="1"/>
      <c r="AC566" s="1"/>
    </row>
    <row r="567" spans="1:29" ht="15" x14ac:dyDescent="0.25">
      <c r="A567" s="1">
        <v>565</v>
      </c>
      <c r="B567" s="1">
        <v>0.33606457287656599</v>
      </c>
      <c r="C567" s="1">
        <v>0.64949424767626784</v>
      </c>
      <c r="D567" s="1">
        <v>2.2221844041292749</v>
      </c>
      <c r="E567" s="1"/>
      <c r="F567" s="1"/>
      <c r="G567" s="1"/>
      <c r="H567" s="1"/>
      <c r="I567" s="1"/>
      <c r="J567" s="1"/>
      <c r="K567" s="1">
        <v>565</v>
      </c>
      <c r="L567" s="1">
        <v>0.17777966762214301</v>
      </c>
      <c r="M567" s="1">
        <v>0.4866274952859681</v>
      </c>
      <c r="N567" s="1">
        <v>2.9343127166991541</v>
      </c>
      <c r="O567" s="1"/>
      <c r="P567" s="1"/>
      <c r="Q567" s="1"/>
      <c r="R567" s="1"/>
      <c r="S567" s="1"/>
      <c r="T567" s="1"/>
      <c r="U567" s="1">
        <v>565</v>
      </c>
      <c r="V567" s="1">
        <v>9.9062911803553505E-2</v>
      </c>
      <c r="W567" s="1">
        <v>0.33764904410417695</v>
      </c>
      <c r="X567" s="1">
        <v>3.4157890705258884</v>
      </c>
      <c r="Y567" s="1"/>
      <c r="Z567" s="1"/>
      <c r="AA567" s="1"/>
      <c r="AB567" s="1"/>
      <c r="AC567" s="1"/>
    </row>
    <row r="568" spans="1:29" ht="15" x14ac:dyDescent="0.25">
      <c r="A568" s="1">
        <v>566</v>
      </c>
      <c r="B568" s="1">
        <v>0.32662958380042201</v>
      </c>
      <c r="C568" s="1">
        <v>0.63503487605186371</v>
      </c>
      <c r="D568" s="1">
        <v>2.2429034569887598</v>
      </c>
      <c r="E568" s="1"/>
      <c r="F568" s="1"/>
      <c r="G568" s="1"/>
      <c r="H568" s="1"/>
      <c r="I568" s="1"/>
      <c r="J568" s="1"/>
      <c r="K568" s="1">
        <v>566</v>
      </c>
      <c r="L568" s="1">
        <v>0.17497973904623601</v>
      </c>
      <c r="M568" s="1">
        <v>0.48499292009891709</v>
      </c>
      <c r="N568" s="1">
        <v>2.9581428363699542</v>
      </c>
      <c r="O568" s="1"/>
      <c r="P568" s="1"/>
      <c r="Q568" s="1"/>
      <c r="R568" s="1"/>
      <c r="S568" s="1"/>
      <c r="T568" s="1"/>
      <c r="U568" s="1">
        <v>566</v>
      </c>
      <c r="V568" s="1">
        <v>9.9566289350349294E-2</v>
      </c>
      <c r="W568" s="1">
        <v>0.34218400637539281</v>
      </c>
      <c r="X568" s="1">
        <v>3.430312398496036</v>
      </c>
      <c r="Y568" s="1"/>
      <c r="Z568" s="1"/>
      <c r="AA568" s="1"/>
      <c r="AB568" s="1"/>
      <c r="AC568" s="1"/>
    </row>
    <row r="569" spans="1:29" ht="15" x14ac:dyDescent="0.25">
      <c r="A569" s="1">
        <v>567</v>
      </c>
      <c r="B569" s="1">
        <v>0.31735628292935297</v>
      </c>
      <c r="C569" s="1">
        <v>0.62130469528983812</v>
      </c>
      <c r="D569" s="1">
        <v>2.2645524218372324</v>
      </c>
      <c r="E569" s="1"/>
      <c r="F569" s="1"/>
      <c r="G569" s="1"/>
      <c r="H569" s="1"/>
      <c r="I569" s="1"/>
      <c r="J569" s="1"/>
      <c r="K569" s="1">
        <v>567</v>
      </c>
      <c r="L569" s="1">
        <v>0.17109430984540799</v>
      </c>
      <c r="M569" s="1">
        <v>0.47884779965384816</v>
      </c>
      <c r="N569" s="1">
        <v>2.979091896018395</v>
      </c>
      <c r="O569" s="1"/>
      <c r="P569" s="1"/>
      <c r="Q569" s="1"/>
      <c r="R569" s="1"/>
      <c r="S569" s="1"/>
      <c r="T569" s="1"/>
      <c r="U569" s="1">
        <v>567</v>
      </c>
      <c r="V569" s="1">
        <v>9.8477688842134398E-2</v>
      </c>
      <c r="W569" s="1">
        <v>0.34039684329771813</v>
      </c>
      <c r="X569" s="1">
        <v>3.4423645181819675</v>
      </c>
      <c r="Y569" s="1"/>
      <c r="Z569" s="1"/>
      <c r="AA569" s="1"/>
      <c r="AB569" s="1"/>
      <c r="AC569" s="1"/>
    </row>
    <row r="570" spans="1:29" ht="15" x14ac:dyDescent="0.25">
      <c r="A570" s="1">
        <v>568</v>
      </c>
      <c r="B570" s="1">
        <v>0.308988798799405</v>
      </c>
      <c r="C570" s="1">
        <v>0.61969324618628485</v>
      </c>
      <c r="D570" s="1">
        <v>2.3068357545568192</v>
      </c>
      <c r="E570" s="1"/>
      <c r="F570" s="1"/>
      <c r="G570" s="1"/>
      <c r="H570" s="1"/>
      <c r="I570" s="1"/>
      <c r="J570" s="1"/>
      <c r="K570" s="1">
        <v>568</v>
      </c>
      <c r="L570" s="1">
        <v>0.171946518784893</v>
      </c>
      <c r="M570" s="1">
        <v>0.48904297229083638</v>
      </c>
      <c r="N570" s="1">
        <v>3.0039671523749094</v>
      </c>
      <c r="O570" s="1"/>
      <c r="P570" s="1"/>
      <c r="Q570" s="1"/>
      <c r="R570" s="1"/>
      <c r="S570" s="1"/>
      <c r="T570" s="1"/>
      <c r="U570" s="1">
        <v>568</v>
      </c>
      <c r="V570" s="1">
        <v>9.9675017500810897E-2</v>
      </c>
      <c r="W570" s="1">
        <v>0.34691209172983567</v>
      </c>
      <c r="X570" s="1">
        <v>3.4534641530509789</v>
      </c>
      <c r="Y570" s="1"/>
      <c r="Z570" s="1"/>
      <c r="AA570" s="1"/>
      <c r="AB570" s="1"/>
      <c r="AC570" s="1"/>
    </row>
    <row r="571" spans="1:29" ht="15" x14ac:dyDescent="0.25">
      <c r="A571" s="1">
        <v>569</v>
      </c>
      <c r="B571" s="1">
        <v>0.321048431238111</v>
      </c>
      <c r="C571" s="1">
        <v>0.64513061021819196</v>
      </c>
      <c r="D571" s="1">
        <v>2.2922914766418154</v>
      </c>
      <c r="E571" s="1"/>
      <c r="F571" s="1"/>
      <c r="G571" s="1"/>
      <c r="H571" s="1"/>
      <c r="I571" s="1"/>
      <c r="J571" s="1"/>
      <c r="K571" s="1">
        <v>569</v>
      </c>
      <c r="L571" s="1">
        <v>0.17125287227462099</v>
      </c>
      <c r="M571" s="1">
        <v>0.48631586485621464</v>
      </c>
      <c r="N571" s="1">
        <v>3.0024177416643947</v>
      </c>
      <c r="O571" s="1"/>
      <c r="P571" s="1"/>
      <c r="Q571" s="1"/>
      <c r="R571" s="1"/>
      <c r="S571" s="1"/>
      <c r="T571" s="1"/>
      <c r="U571" s="1">
        <v>569</v>
      </c>
      <c r="V571" s="1">
        <v>9.8293359355053997E-2</v>
      </c>
      <c r="W571" s="1">
        <v>0.3436644076724728</v>
      </c>
      <c r="X571" s="1">
        <v>3.4637479203491419</v>
      </c>
      <c r="Y571" s="1"/>
      <c r="Z571" s="1"/>
      <c r="AA571" s="1"/>
      <c r="AB571" s="1"/>
      <c r="AC571" s="1"/>
    </row>
    <row r="572" spans="1:29" ht="15" x14ac:dyDescent="0.25">
      <c r="A572" s="1">
        <v>570</v>
      </c>
      <c r="B572" s="1">
        <v>0.30623625522910902</v>
      </c>
      <c r="C572" s="1">
        <v>0.62755220490202801</v>
      </c>
      <c r="D572" s="1">
        <v>2.3384115999667636</v>
      </c>
      <c r="E572" s="1"/>
      <c r="F572" s="1"/>
      <c r="G572" s="1"/>
      <c r="H572" s="1"/>
      <c r="I572" s="1"/>
      <c r="J572" s="1"/>
      <c r="K572" s="1">
        <v>570</v>
      </c>
      <c r="L572" s="1">
        <v>0.17017817034933799</v>
      </c>
      <c r="M572" s="1">
        <v>0.48995001638226737</v>
      </c>
      <c r="N572" s="1">
        <v>3.0262903513642252</v>
      </c>
      <c r="O572" s="1"/>
      <c r="P572" s="1"/>
      <c r="Q572" s="1"/>
      <c r="R572" s="1"/>
      <c r="S572" s="1"/>
      <c r="T572" s="1"/>
      <c r="U572" s="1">
        <v>570</v>
      </c>
      <c r="V572" s="1">
        <v>9.7365394293078E-2</v>
      </c>
      <c r="W572" s="1">
        <v>0.34394520332423012</v>
      </c>
      <c r="X572" s="1">
        <v>3.4841496258044717</v>
      </c>
      <c r="Y572" s="1"/>
      <c r="Z572" s="1"/>
      <c r="AA572" s="1"/>
      <c r="AB572" s="1"/>
      <c r="AC572" s="1"/>
    </row>
    <row r="573" spans="1:29" ht="15" x14ac:dyDescent="0.25">
      <c r="A573" s="1">
        <v>571</v>
      </c>
      <c r="B573" s="1">
        <v>0.30947069656767201</v>
      </c>
      <c r="C573" s="1">
        <v>0.63687625817697124</v>
      </c>
      <c r="D573" s="1">
        <v>2.3392979891829828</v>
      </c>
      <c r="E573" s="1"/>
      <c r="F573" s="1"/>
      <c r="G573" s="1"/>
      <c r="H573" s="1"/>
      <c r="I573" s="1"/>
      <c r="J573" s="1"/>
      <c r="K573" s="1">
        <v>571</v>
      </c>
      <c r="L573" s="1">
        <v>0.17022816999287799</v>
      </c>
      <c r="M573" s="1">
        <v>0.49013222188859806</v>
      </c>
      <c r="N573" s="1">
        <v>3.0263481850148177</v>
      </c>
      <c r="O573" s="1"/>
      <c r="P573" s="1"/>
      <c r="Q573" s="1"/>
      <c r="R573" s="1"/>
      <c r="S573" s="1"/>
      <c r="T573" s="1"/>
      <c r="U573" s="1">
        <v>571</v>
      </c>
      <c r="V573" s="1">
        <v>9.6183893356886194E-2</v>
      </c>
      <c r="W573" s="1">
        <v>0.34044704202122311</v>
      </c>
      <c r="X573" s="1">
        <v>3.4894431752515351</v>
      </c>
      <c r="Y573" s="1"/>
      <c r="Z573" s="1"/>
      <c r="AA573" s="1"/>
      <c r="AB573" s="1"/>
      <c r="AC573" s="1"/>
    </row>
    <row r="574" spans="1:29" ht="15" x14ac:dyDescent="0.25">
      <c r="A574" s="1">
        <v>572</v>
      </c>
      <c r="B574" s="1">
        <v>0.30932704787959903</v>
      </c>
      <c r="C574" s="1">
        <v>0.63497541951822101</v>
      </c>
      <c r="D574" s="1">
        <v>2.3362471165794201</v>
      </c>
      <c r="E574" s="1"/>
      <c r="F574" s="1"/>
      <c r="G574" s="1"/>
      <c r="H574" s="1"/>
      <c r="I574" s="1"/>
      <c r="J574" s="1"/>
      <c r="K574" s="1">
        <v>572</v>
      </c>
      <c r="L574" s="1">
        <v>0.16682522850958001</v>
      </c>
      <c r="M574" s="1">
        <v>0.48124900266459758</v>
      </c>
      <c r="N574" s="1">
        <v>3.0342165121918057</v>
      </c>
      <c r="O574" s="1"/>
      <c r="P574" s="1"/>
      <c r="Q574" s="1"/>
      <c r="R574" s="1"/>
      <c r="S574" s="1"/>
      <c r="T574" s="1"/>
      <c r="U574" s="1">
        <v>572</v>
      </c>
      <c r="V574" s="1">
        <v>9.5181372256430294E-2</v>
      </c>
      <c r="W574" s="1">
        <v>0.34000499080799129</v>
      </c>
      <c r="X574" s="1">
        <v>3.5079661722715736</v>
      </c>
      <c r="Y574" s="1"/>
      <c r="Z574" s="1"/>
      <c r="AA574" s="1"/>
      <c r="AB574" s="1"/>
      <c r="AC574" s="1"/>
    </row>
    <row r="575" spans="1:29" ht="15" x14ac:dyDescent="0.25">
      <c r="A575" s="1">
        <v>573</v>
      </c>
      <c r="B575" s="1">
        <v>0.29152134814540198</v>
      </c>
      <c r="C575" s="1">
        <v>0.60423469497352433</v>
      </c>
      <c r="D575" s="1">
        <v>2.3738307275142763</v>
      </c>
      <c r="E575" s="1"/>
      <c r="F575" s="1"/>
      <c r="G575" s="1"/>
      <c r="H575" s="1"/>
      <c r="I575" s="1"/>
      <c r="J575" s="1"/>
      <c r="K575" s="1">
        <v>573</v>
      </c>
      <c r="L575" s="1">
        <v>0.16252612731282701</v>
      </c>
      <c r="M575" s="1">
        <v>0.47652106484497703</v>
      </c>
      <c r="N575" s="1">
        <v>3.0669406211286923</v>
      </c>
      <c r="O575" s="1"/>
      <c r="P575" s="1"/>
      <c r="Q575" s="1"/>
      <c r="R575" s="1"/>
      <c r="S575" s="1"/>
      <c r="T575" s="1"/>
      <c r="U575" s="1">
        <v>573</v>
      </c>
      <c r="V575" s="1">
        <v>9.5295698177060295E-2</v>
      </c>
      <c r="W575" s="1">
        <v>0.34351119275884939</v>
      </c>
      <c r="X575" s="1">
        <v>3.5248361891353879</v>
      </c>
      <c r="Y575" s="1"/>
      <c r="Z575" s="1"/>
      <c r="AA575" s="1"/>
      <c r="AB575" s="1"/>
      <c r="AC575" s="1"/>
    </row>
    <row r="576" spans="1:29" ht="15" x14ac:dyDescent="0.25">
      <c r="A576" s="1">
        <v>574</v>
      </c>
      <c r="B576" s="1">
        <v>0.29320823228899701</v>
      </c>
      <c r="C576" s="1">
        <v>0.61283512682565389</v>
      </c>
      <c r="D576" s="1">
        <v>2.3824755304644065</v>
      </c>
      <c r="E576" s="1"/>
      <c r="F576" s="1"/>
      <c r="G576" s="1"/>
      <c r="H576" s="1"/>
      <c r="I576" s="1"/>
      <c r="J576" s="1"/>
      <c r="K576" s="1">
        <v>574</v>
      </c>
      <c r="L576" s="1">
        <v>0.16340953121775201</v>
      </c>
      <c r="M576" s="1">
        <v>0.48130215208456134</v>
      </c>
      <c r="N576" s="1">
        <v>3.0732562918290793</v>
      </c>
      <c r="O576" s="1"/>
      <c r="P576" s="1"/>
      <c r="Q576" s="1"/>
      <c r="R576" s="1"/>
      <c r="S576" s="1"/>
      <c r="T576" s="1"/>
      <c r="U576" s="1">
        <v>574</v>
      </c>
      <c r="V576" s="1">
        <v>9.58102968529531E-2</v>
      </c>
      <c r="W576" s="1">
        <v>0.34651087077885184</v>
      </c>
      <c r="X576" s="1">
        <v>3.5303708104831522</v>
      </c>
      <c r="Y576" s="1"/>
      <c r="Z576" s="1"/>
      <c r="AA576" s="1"/>
      <c r="AB576" s="1"/>
      <c r="AC576" s="1"/>
    </row>
    <row r="577" spans="1:29" ht="15" x14ac:dyDescent="0.25">
      <c r="A577" s="1">
        <v>575</v>
      </c>
      <c r="B577" s="1">
        <v>0.29504381585238099</v>
      </c>
      <c r="C577" s="1">
        <v>0.62636388567066237</v>
      </c>
      <c r="D577" s="1">
        <v>2.400434649391165</v>
      </c>
      <c r="E577" s="1"/>
      <c r="F577" s="1"/>
      <c r="G577" s="1"/>
      <c r="H577" s="1"/>
      <c r="I577" s="1"/>
      <c r="J577" s="1"/>
      <c r="K577" s="1">
        <v>575</v>
      </c>
      <c r="L577" s="1">
        <v>0.16382393659181099</v>
      </c>
      <c r="M577" s="1">
        <v>0.48591910683362344</v>
      </c>
      <c r="N577" s="1">
        <v>3.0843063549975827</v>
      </c>
      <c r="O577" s="1"/>
      <c r="P577" s="1"/>
      <c r="Q577" s="1"/>
      <c r="R577" s="1"/>
      <c r="S577" s="1"/>
      <c r="T577" s="1"/>
      <c r="U577" s="1">
        <v>575</v>
      </c>
      <c r="V577" s="1">
        <v>9.7196685558877505E-2</v>
      </c>
      <c r="W577" s="1">
        <v>0.35447155475501091</v>
      </c>
      <c r="X577" s="1">
        <v>3.5442320021679481</v>
      </c>
      <c r="Y577" s="1"/>
      <c r="Z577" s="1"/>
      <c r="AA577" s="1"/>
      <c r="AB577" s="1"/>
      <c r="AC577" s="1"/>
    </row>
    <row r="578" spans="1:29" ht="15" x14ac:dyDescent="0.25">
      <c r="A578" s="1">
        <v>576</v>
      </c>
      <c r="B578" s="1">
        <v>0.302382161765888</v>
      </c>
      <c r="C578" s="1">
        <v>0.63789144529361608</v>
      </c>
      <c r="D578" s="1">
        <v>2.3816171728645465</v>
      </c>
      <c r="E578" s="1"/>
      <c r="F578" s="1"/>
      <c r="G578" s="1"/>
      <c r="H578" s="1"/>
      <c r="I578" s="1"/>
      <c r="J578" s="1"/>
      <c r="K578" s="1">
        <v>576</v>
      </c>
      <c r="L578" s="1">
        <v>0.162650911894797</v>
      </c>
      <c r="M578" s="1">
        <v>0.48156705085914914</v>
      </c>
      <c r="N578" s="1">
        <v>3.082953755740875</v>
      </c>
      <c r="O578" s="1"/>
      <c r="P578" s="1"/>
      <c r="Q578" s="1"/>
      <c r="R578" s="1"/>
      <c r="S578" s="1"/>
      <c r="T578" s="1"/>
      <c r="U578" s="1">
        <v>576</v>
      </c>
      <c r="V578" s="1">
        <v>9.3965655196921294E-2</v>
      </c>
      <c r="W578" s="1">
        <v>0.34298593190547982</v>
      </c>
      <c r="X578" s="1">
        <v>3.5503048305497704</v>
      </c>
      <c r="Y578" s="1"/>
      <c r="Z578" s="1"/>
      <c r="AA578" s="1"/>
      <c r="AB578" s="1"/>
      <c r="AC578" s="1"/>
    </row>
    <row r="579" spans="1:29" ht="15" x14ac:dyDescent="0.25">
      <c r="A579" s="1">
        <v>577</v>
      </c>
      <c r="B579" s="1">
        <v>0.29431005547228001</v>
      </c>
      <c r="C579" s="1">
        <v>0.62566530828404399</v>
      </c>
      <c r="D579" s="1">
        <v>2.4032946119338434</v>
      </c>
      <c r="E579" s="1"/>
      <c r="F579" s="1"/>
      <c r="G579" s="1"/>
      <c r="H579" s="1"/>
      <c r="I579" s="1"/>
      <c r="J579" s="1"/>
      <c r="K579" s="1">
        <v>577</v>
      </c>
      <c r="L579" s="1">
        <v>0.16089165148029799</v>
      </c>
      <c r="M579" s="1">
        <v>0.48099800904707041</v>
      </c>
      <c r="N579" s="1">
        <v>3.1015738306744018</v>
      </c>
      <c r="O579" s="1"/>
      <c r="P579" s="1"/>
      <c r="Q579" s="1"/>
      <c r="R579" s="1"/>
      <c r="S579" s="1"/>
      <c r="T579" s="1"/>
      <c r="U579" s="1">
        <v>577</v>
      </c>
      <c r="V579" s="1">
        <v>9.2980448990939393E-2</v>
      </c>
      <c r="W579" s="1">
        <v>0.34217150279914915</v>
      </c>
      <c r="X579" s="1">
        <v>3.5671512418419145</v>
      </c>
      <c r="Y579" s="1"/>
      <c r="Z579" s="1"/>
      <c r="AA579" s="1"/>
      <c r="AB579" s="1"/>
      <c r="AC579" s="1"/>
    </row>
    <row r="580" spans="1:29" ht="15" x14ac:dyDescent="0.25">
      <c r="A580" s="1">
        <v>578</v>
      </c>
      <c r="B580" s="1">
        <v>0.29118032590564302</v>
      </c>
      <c r="C580" s="1">
        <v>0.629752539251344</v>
      </c>
      <c r="D580" s="1">
        <v>2.4306007995679235</v>
      </c>
      <c r="E580" s="1"/>
      <c r="F580" s="1"/>
      <c r="G580" s="1"/>
      <c r="H580" s="1"/>
      <c r="I580" s="1"/>
      <c r="J580" s="1"/>
      <c r="K580" s="1">
        <v>578</v>
      </c>
      <c r="L580" s="1">
        <v>0.16077776125128901</v>
      </c>
      <c r="M580" s="1">
        <v>0.48618112867916363</v>
      </c>
      <c r="N580" s="1">
        <v>3.1208586975200872</v>
      </c>
      <c r="O580" s="1"/>
      <c r="P580" s="1"/>
      <c r="Q580" s="1"/>
      <c r="R580" s="1"/>
      <c r="S580" s="1"/>
      <c r="T580" s="1"/>
      <c r="U580" s="1">
        <v>578</v>
      </c>
      <c r="V580" s="1">
        <v>9.25210103616044E-2</v>
      </c>
      <c r="W580" s="1">
        <v>0.34244506924458307</v>
      </c>
      <c r="X580" s="1">
        <v>3.578742167671332</v>
      </c>
      <c r="Y580" s="1"/>
      <c r="Z580" s="1"/>
      <c r="AA580" s="1"/>
      <c r="AB580" s="1"/>
      <c r="AC580" s="1"/>
    </row>
    <row r="581" spans="1:29" ht="15" x14ac:dyDescent="0.25">
      <c r="A581" s="1">
        <v>579</v>
      </c>
      <c r="B581" s="1">
        <v>0.29064492595115299</v>
      </c>
      <c r="C581" s="1">
        <v>0.62404744141569257</v>
      </c>
      <c r="D581" s="1">
        <v>2.4216992860258886</v>
      </c>
      <c r="E581" s="1"/>
      <c r="F581" s="1"/>
      <c r="G581" s="1"/>
      <c r="H581" s="1"/>
      <c r="I581" s="1"/>
      <c r="J581" s="1"/>
      <c r="K581" s="1">
        <v>579</v>
      </c>
      <c r="L581" s="1">
        <v>0.158006565774269</v>
      </c>
      <c r="M581" s="1">
        <v>0.4779411243994755</v>
      </c>
      <c r="N581" s="1">
        <v>3.1252841520689874</v>
      </c>
      <c r="O581" s="1"/>
      <c r="P581" s="1"/>
      <c r="Q581" s="1"/>
      <c r="R581" s="1"/>
      <c r="S581" s="1"/>
      <c r="T581" s="1"/>
      <c r="U581" s="1">
        <v>579</v>
      </c>
      <c r="V581" s="1">
        <v>9.1369355844449204E-2</v>
      </c>
      <c r="W581" s="1">
        <v>0.33969114735589317</v>
      </c>
      <c r="X581" s="1">
        <v>3.5888267629585209</v>
      </c>
      <c r="Y581" s="1"/>
      <c r="Z581" s="1"/>
      <c r="AA581" s="1"/>
      <c r="AB581" s="1"/>
      <c r="AC581" s="1"/>
    </row>
    <row r="582" spans="1:29" ht="15" x14ac:dyDescent="0.25">
      <c r="A582" s="1">
        <v>580</v>
      </c>
      <c r="B582" s="1">
        <v>0.28500444879012898</v>
      </c>
      <c r="C582" s="1">
        <v>0.61879479599828857</v>
      </c>
      <c r="D582" s="1">
        <v>2.4446254598365482</v>
      </c>
      <c r="E582" s="1"/>
      <c r="F582" s="1"/>
      <c r="G582" s="1"/>
      <c r="H582" s="1"/>
      <c r="I582" s="1"/>
      <c r="J582" s="1"/>
      <c r="K582" s="1">
        <v>580</v>
      </c>
      <c r="L582" s="1">
        <v>0.15772980126107999</v>
      </c>
      <c r="M582" s="1">
        <v>0.4807131561876819</v>
      </c>
      <c r="N582" s="1">
        <v>3.1383663598886633</v>
      </c>
      <c r="O582" s="1"/>
      <c r="P582" s="1"/>
      <c r="Q582" s="1"/>
      <c r="R582" s="1"/>
      <c r="S582" s="1"/>
      <c r="T582" s="1"/>
      <c r="U582" s="1">
        <v>580</v>
      </c>
      <c r="V582" s="1">
        <v>9.2685455441119793E-2</v>
      </c>
      <c r="W582" s="1">
        <v>0.34620554746277976</v>
      </c>
      <c r="X582" s="1">
        <v>3.59600256167665</v>
      </c>
      <c r="Y582" s="1"/>
      <c r="Z582" s="1"/>
      <c r="AA582" s="1"/>
      <c r="AB582" s="1"/>
      <c r="AC582" s="1"/>
    </row>
    <row r="583" spans="1:29" ht="15" x14ac:dyDescent="0.25">
      <c r="A583" s="1">
        <v>581</v>
      </c>
      <c r="B583" s="1">
        <v>0.280203931798024</v>
      </c>
      <c r="C583" s="1">
        <v>0.61898574294287889</v>
      </c>
      <c r="D583" s="1">
        <v>2.4748041504732416</v>
      </c>
      <c r="E583" s="1"/>
      <c r="F583" s="1"/>
      <c r="G583" s="1"/>
      <c r="H583" s="1"/>
      <c r="I583" s="1"/>
      <c r="J583" s="1"/>
      <c r="K583" s="1">
        <v>581</v>
      </c>
      <c r="L583" s="1">
        <v>0.15607503588645899</v>
      </c>
      <c r="M583" s="1">
        <v>0.48293919847989608</v>
      </c>
      <c r="N583" s="1">
        <v>3.166404467779333</v>
      </c>
      <c r="O583" s="1"/>
      <c r="P583" s="1"/>
      <c r="Q583" s="1"/>
      <c r="R583" s="1"/>
      <c r="S583" s="1"/>
      <c r="T583" s="1"/>
      <c r="U583" s="1">
        <v>581</v>
      </c>
      <c r="V583" s="1">
        <v>9.2215256366600301E-2</v>
      </c>
      <c r="W583" s="1">
        <v>0.34776111775214652</v>
      </c>
      <c r="X583" s="1">
        <v>3.6150301277911288</v>
      </c>
      <c r="Y583" s="1"/>
      <c r="Z583" s="1"/>
      <c r="AA583" s="1"/>
      <c r="AB583" s="1"/>
      <c r="AC583" s="1"/>
    </row>
    <row r="584" spans="1:29" ht="15" x14ac:dyDescent="0.25">
      <c r="A584" s="1">
        <v>582</v>
      </c>
      <c r="B584" s="1">
        <v>0.27874569803862997</v>
      </c>
      <c r="C584" s="1">
        <v>0.61261249677783902</v>
      </c>
      <c r="D584" s="1">
        <v>2.4699279770402707</v>
      </c>
      <c r="E584" s="1"/>
      <c r="F584" s="1"/>
      <c r="G584" s="1"/>
      <c r="H584" s="1"/>
      <c r="I584" s="1"/>
      <c r="J584" s="1"/>
      <c r="K584" s="1">
        <v>582</v>
      </c>
      <c r="L584" s="1">
        <v>0.153487288473556</v>
      </c>
      <c r="M584" s="1">
        <v>0.47482065224319076</v>
      </c>
      <c r="N584" s="1">
        <v>3.1697024612113367</v>
      </c>
      <c r="O584" s="1"/>
      <c r="P584" s="1"/>
      <c r="Q584" s="1"/>
      <c r="R584" s="1"/>
      <c r="S584" s="1"/>
      <c r="T584" s="1"/>
      <c r="U584" s="1">
        <v>582</v>
      </c>
      <c r="V584" s="1">
        <v>9.0332695206209901E-2</v>
      </c>
      <c r="W584" s="1">
        <v>0.34205767968325113</v>
      </c>
      <c r="X584" s="1">
        <v>3.6255239846771574</v>
      </c>
      <c r="Y584" s="1"/>
      <c r="Z584" s="1"/>
      <c r="AA584" s="1"/>
      <c r="AB584" s="1"/>
      <c r="AC584" s="1"/>
    </row>
    <row r="585" spans="1:29" ht="15" x14ac:dyDescent="0.25">
      <c r="A585" s="1">
        <v>583</v>
      </c>
      <c r="B585" s="1">
        <v>0.28020054566242097</v>
      </c>
      <c r="C585" s="1">
        <v>0.6223643641556007</v>
      </c>
      <c r="D585" s="1">
        <v>2.4822111362589077</v>
      </c>
      <c r="E585" s="1"/>
      <c r="F585" s="1"/>
      <c r="G585" s="1"/>
      <c r="H585" s="1"/>
      <c r="I585" s="1"/>
      <c r="J585" s="1"/>
      <c r="K585" s="1">
        <v>583</v>
      </c>
      <c r="L585" s="1">
        <v>0.15370012481585199</v>
      </c>
      <c r="M585" s="1">
        <v>0.4781022693098308</v>
      </c>
      <c r="N585" s="1">
        <v>3.1787731971952864</v>
      </c>
      <c r="O585" s="1"/>
      <c r="P585" s="1"/>
      <c r="Q585" s="1"/>
      <c r="R585" s="1"/>
      <c r="S585" s="1"/>
      <c r="T585" s="1"/>
      <c r="U585" s="1">
        <v>583</v>
      </c>
      <c r="V585" s="1">
        <v>9.0860029620429106E-2</v>
      </c>
      <c r="W585" s="1">
        <v>0.34525155041394734</v>
      </c>
      <c r="X585" s="1">
        <v>3.631499440075852</v>
      </c>
      <c r="Y585" s="1"/>
      <c r="Z585" s="1"/>
      <c r="AA585" s="1"/>
      <c r="AB585" s="1"/>
      <c r="AC585" s="1"/>
    </row>
    <row r="586" spans="1:29" ht="15" x14ac:dyDescent="0.25">
      <c r="A586" s="1">
        <v>584</v>
      </c>
      <c r="B586" s="1">
        <v>0.271090410574086</v>
      </c>
      <c r="C586" s="1">
        <v>0.61293592999342761</v>
      </c>
      <c r="D586" s="1">
        <v>2.5196141645704859</v>
      </c>
      <c r="E586" s="1"/>
      <c r="F586" s="1"/>
      <c r="G586" s="1"/>
      <c r="H586" s="1"/>
      <c r="I586" s="1"/>
      <c r="J586" s="1"/>
      <c r="K586" s="1">
        <v>584</v>
      </c>
      <c r="L586" s="1">
        <v>0.15094067108610401</v>
      </c>
      <c r="M586" s="1">
        <v>0.47439737483617839</v>
      </c>
      <c r="N586" s="1">
        <v>3.2004097691186368</v>
      </c>
      <c r="O586" s="1"/>
      <c r="P586" s="1"/>
      <c r="Q586" s="1"/>
      <c r="R586" s="1"/>
      <c r="S586" s="1"/>
      <c r="T586" s="1"/>
      <c r="U586" s="1">
        <v>584</v>
      </c>
      <c r="V586" s="1">
        <v>8.96397477122228E-2</v>
      </c>
      <c r="W586" s="1">
        <v>0.34402535161679232</v>
      </c>
      <c r="X586" s="1">
        <v>3.6525048580266621</v>
      </c>
      <c r="Y586" s="1"/>
      <c r="Z586" s="1"/>
      <c r="AA586" s="1"/>
      <c r="AB586" s="1"/>
      <c r="AC586" s="1"/>
    </row>
    <row r="587" spans="1:29" ht="15" x14ac:dyDescent="0.25">
      <c r="A587" s="1">
        <v>585</v>
      </c>
      <c r="B587" s="1">
        <v>0.26728092225254901</v>
      </c>
      <c r="C587" s="1">
        <v>0.60469504050480061</v>
      </c>
      <c r="D587" s="1">
        <v>2.5259032790027556</v>
      </c>
      <c r="E587" s="1"/>
      <c r="F587" s="1"/>
      <c r="G587" s="1"/>
      <c r="H587" s="1"/>
      <c r="I587" s="1"/>
      <c r="J587" s="1"/>
      <c r="K587" s="1">
        <v>585</v>
      </c>
      <c r="L587" s="1">
        <v>0.15072742303828299</v>
      </c>
      <c r="M587" s="1">
        <v>0.47640993423959871</v>
      </c>
      <c r="N587" s="1">
        <v>3.2104205969943438</v>
      </c>
      <c r="O587" s="1"/>
      <c r="P587" s="1"/>
      <c r="Q587" s="1"/>
      <c r="R587" s="1"/>
      <c r="S587" s="1"/>
      <c r="T587" s="1"/>
      <c r="U587" s="1">
        <v>585</v>
      </c>
      <c r="V587" s="1">
        <v>8.7784618699341593E-2</v>
      </c>
      <c r="W587" s="1">
        <v>0.33808689057495528</v>
      </c>
      <c r="X587" s="1">
        <v>3.6618963347156877</v>
      </c>
      <c r="Y587" s="1"/>
      <c r="Z587" s="1"/>
      <c r="AA587" s="1"/>
      <c r="AB587" s="1"/>
      <c r="AC587" s="1"/>
    </row>
    <row r="588" spans="1:29" ht="15" x14ac:dyDescent="0.25">
      <c r="A588" s="1">
        <v>586</v>
      </c>
      <c r="B588" s="1">
        <v>0.271479294876116</v>
      </c>
      <c r="C588" s="1">
        <v>0.62028958194060435</v>
      </c>
      <c r="D588" s="1">
        <v>2.5335296490701231</v>
      </c>
      <c r="E588" s="1"/>
      <c r="F588" s="1"/>
      <c r="G588" s="1"/>
      <c r="H588" s="1"/>
      <c r="I588" s="1"/>
      <c r="J588" s="1"/>
      <c r="K588" s="1">
        <v>586</v>
      </c>
      <c r="L588" s="1">
        <v>0.151673488707701</v>
      </c>
      <c r="M588" s="1">
        <v>0.48202621611184193</v>
      </c>
      <c r="N588" s="1">
        <v>3.2184627201927727</v>
      </c>
      <c r="O588" s="1"/>
      <c r="P588" s="1"/>
      <c r="Q588" s="1"/>
      <c r="R588" s="1"/>
      <c r="S588" s="1"/>
      <c r="T588" s="1"/>
      <c r="U588" s="1">
        <v>586</v>
      </c>
      <c r="V588" s="1">
        <v>8.9586856871303397E-2</v>
      </c>
      <c r="W588" s="1">
        <v>0.34693588172003387</v>
      </c>
      <c r="X588" s="1">
        <v>3.6701273024874546</v>
      </c>
      <c r="Y588" s="1"/>
      <c r="Z588" s="1"/>
      <c r="AA588" s="1"/>
      <c r="AB588" s="1"/>
      <c r="AC588" s="1"/>
    </row>
    <row r="589" spans="1:29" ht="15" x14ac:dyDescent="0.25">
      <c r="A589" s="1">
        <v>587</v>
      </c>
      <c r="B589" s="1">
        <v>0.27023416933352001</v>
      </c>
      <c r="C589" s="1">
        <v>0.6199515796612497</v>
      </c>
      <c r="D589" s="1">
        <v>2.5409382577388446</v>
      </c>
      <c r="E589" s="1"/>
      <c r="F589" s="1"/>
      <c r="G589" s="1"/>
      <c r="H589" s="1"/>
      <c r="I589" s="1"/>
      <c r="J589" s="1"/>
      <c r="K589" s="1">
        <v>587</v>
      </c>
      <c r="L589" s="1">
        <v>0.150145231602309</v>
      </c>
      <c r="M589" s="1">
        <v>0.47930619034872129</v>
      </c>
      <c r="N589" s="1">
        <v>3.2283865025229637</v>
      </c>
      <c r="O589" s="1"/>
      <c r="P589" s="1"/>
      <c r="Q589" s="1"/>
      <c r="R589" s="1"/>
      <c r="S589" s="1"/>
      <c r="T589" s="1"/>
      <c r="U589" s="1">
        <v>587</v>
      </c>
      <c r="V589" s="1">
        <v>8.8470026241552105E-2</v>
      </c>
      <c r="W589" s="1">
        <v>0.34419184466447911</v>
      </c>
      <c r="X589" s="1">
        <v>3.6806869599045204</v>
      </c>
      <c r="Y589" s="1"/>
      <c r="Z589" s="1"/>
      <c r="AA589" s="1"/>
      <c r="AB589" s="1"/>
      <c r="AC589" s="1"/>
    </row>
    <row r="590" spans="1:29" ht="15" x14ac:dyDescent="0.25">
      <c r="A590" s="1">
        <v>588</v>
      </c>
      <c r="B590" s="1">
        <v>0.268231750519487</v>
      </c>
      <c r="C590" s="1">
        <v>0.62671686273454441</v>
      </c>
      <c r="D590" s="1">
        <v>2.5692962211256707</v>
      </c>
      <c r="E590" s="1"/>
      <c r="F590" s="1"/>
      <c r="G590" s="1"/>
      <c r="H590" s="1"/>
      <c r="I590" s="1"/>
      <c r="J590" s="1"/>
      <c r="K590" s="1">
        <v>588</v>
      </c>
      <c r="L590" s="1">
        <v>0.14950913684425499</v>
      </c>
      <c r="M590" s="1">
        <v>0.48361346950443318</v>
      </c>
      <c r="N590" s="1">
        <v>3.2521823941148416</v>
      </c>
      <c r="O590" s="1"/>
      <c r="P590" s="1"/>
      <c r="Q590" s="1"/>
      <c r="R590" s="1"/>
      <c r="S590" s="1"/>
      <c r="T590" s="1"/>
      <c r="U590" s="1">
        <v>588</v>
      </c>
      <c r="V590" s="1">
        <v>8.8804563265983696E-2</v>
      </c>
      <c r="W590" s="1">
        <v>0.34895179754067684</v>
      </c>
      <c r="X590" s="1">
        <v>3.6997378365210301</v>
      </c>
      <c r="Y590" s="1"/>
      <c r="Z590" s="1"/>
      <c r="AA590" s="1"/>
      <c r="AB590" s="1"/>
      <c r="AC590" s="1"/>
    </row>
    <row r="591" spans="1:29" ht="15" x14ac:dyDescent="0.25">
      <c r="A591" s="1">
        <v>589</v>
      </c>
      <c r="B591" s="1">
        <v>0.26602889540298202</v>
      </c>
      <c r="C591" s="1">
        <v>0.63468153015092588</v>
      </c>
      <c r="D591" s="1">
        <v>2.6018329608374184</v>
      </c>
      <c r="E591" s="1"/>
      <c r="F591" s="1"/>
      <c r="G591" s="1"/>
      <c r="H591" s="1"/>
      <c r="I591" s="1"/>
      <c r="J591" s="1"/>
      <c r="K591" s="1">
        <v>589</v>
      </c>
      <c r="L591" s="1">
        <v>0.150064967722325</v>
      </c>
      <c r="M591" s="1">
        <v>0.49093399988386033</v>
      </c>
      <c r="N591" s="1">
        <v>3.2710830802816053</v>
      </c>
      <c r="O591" s="1"/>
      <c r="P591" s="1"/>
      <c r="Q591" s="1"/>
      <c r="R591" s="1"/>
      <c r="S591" s="1"/>
      <c r="T591" s="1"/>
      <c r="U591" s="1">
        <v>589</v>
      </c>
      <c r="V591" s="1">
        <v>8.8507713191247298E-2</v>
      </c>
      <c r="W591" s="1">
        <v>0.35081250672758768</v>
      </c>
      <c r="X591" s="1">
        <v>3.7172168771339376</v>
      </c>
      <c r="Y591" s="1"/>
      <c r="Z591" s="1"/>
      <c r="AA591" s="1"/>
      <c r="AB591" s="1"/>
      <c r="AC591" s="1"/>
    </row>
    <row r="592" spans="1:29" ht="15" x14ac:dyDescent="0.25">
      <c r="A592" s="1">
        <v>590</v>
      </c>
      <c r="B592" s="1">
        <v>0.26139876327049899</v>
      </c>
      <c r="C592" s="1">
        <v>0.61877288707708245</v>
      </c>
      <c r="D592" s="1">
        <v>2.5976093339262993</v>
      </c>
      <c r="E592" s="1"/>
      <c r="F592" s="1"/>
      <c r="G592" s="1"/>
      <c r="H592" s="1"/>
      <c r="I592" s="1"/>
      <c r="J592" s="1"/>
      <c r="K592" s="1">
        <v>590</v>
      </c>
      <c r="L592" s="1">
        <v>0.14796857779139599</v>
      </c>
      <c r="M592" s="1">
        <v>0.48573066798102493</v>
      </c>
      <c r="N592" s="1">
        <v>3.2801408332011364</v>
      </c>
      <c r="O592" s="1"/>
      <c r="P592" s="1"/>
      <c r="Q592" s="1"/>
      <c r="R592" s="1"/>
      <c r="S592" s="1"/>
      <c r="T592" s="1"/>
      <c r="U592" s="1">
        <v>590</v>
      </c>
      <c r="V592" s="1">
        <v>9.1495139687843702E-2</v>
      </c>
      <c r="W592" s="1">
        <v>0.36380807472249216</v>
      </c>
      <c r="X592" s="1">
        <v>3.7192068268257432</v>
      </c>
      <c r="Y592" s="1"/>
      <c r="Z592" s="1"/>
      <c r="AA592" s="1"/>
      <c r="AB592" s="1"/>
      <c r="AC592" s="1"/>
    </row>
    <row r="593" spans="1:29" ht="15" x14ac:dyDescent="0.25">
      <c r="A593" s="1">
        <v>591</v>
      </c>
      <c r="B593" s="1">
        <v>0.25846286912393202</v>
      </c>
      <c r="C593" s="1">
        <v>0.61974680132700988</v>
      </c>
      <c r="D593" s="1">
        <v>2.6201340654837564</v>
      </c>
      <c r="E593" s="1"/>
      <c r="F593" s="1"/>
      <c r="G593" s="1"/>
      <c r="H593" s="1"/>
      <c r="I593" s="1"/>
      <c r="J593" s="1"/>
      <c r="K593" s="1">
        <v>591</v>
      </c>
      <c r="L593" s="1">
        <v>0.14588077271238001</v>
      </c>
      <c r="M593" s="1">
        <v>0.48413991063638628</v>
      </c>
      <c r="N593" s="1">
        <v>3.3024197717435584</v>
      </c>
      <c r="O593" s="1"/>
      <c r="P593" s="1"/>
      <c r="Q593" s="1"/>
      <c r="R593" s="1"/>
      <c r="S593" s="1"/>
      <c r="T593" s="1"/>
      <c r="U593" s="1">
        <v>591</v>
      </c>
      <c r="V593" s="1">
        <v>8.7700104020129399E-2</v>
      </c>
      <c r="W593" s="1">
        <v>0.35228136342477162</v>
      </c>
      <c r="X593" s="1">
        <v>3.7447752017804206</v>
      </c>
      <c r="Y593" s="1"/>
      <c r="Z593" s="1"/>
      <c r="AA593" s="1"/>
      <c r="AB593" s="1"/>
      <c r="AC593" s="1"/>
    </row>
    <row r="594" spans="1:29" ht="15" x14ac:dyDescent="0.25">
      <c r="A594" s="1">
        <v>592</v>
      </c>
      <c r="B594" s="1">
        <v>0.26038143894194798</v>
      </c>
      <c r="C594" s="1">
        <v>0.62454205190959633</v>
      </c>
      <c r="D594" s="1">
        <v>2.6177560992076141</v>
      </c>
      <c r="E594" s="1"/>
      <c r="F594" s="1"/>
      <c r="G594" s="1"/>
      <c r="H594" s="1"/>
      <c r="I594" s="1"/>
      <c r="J594" s="1"/>
      <c r="K594" s="1">
        <v>592</v>
      </c>
      <c r="L594" s="1">
        <v>0.14488016720192901</v>
      </c>
      <c r="M594" s="1">
        <v>0.48075063003270729</v>
      </c>
      <c r="N594" s="1">
        <v>3.3036425403560794</v>
      </c>
      <c r="O594" s="1"/>
      <c r="P594" s="1"/>
      <c r="Q594" s="1"/>
      <c r="R594" s="1"/>
      <c r="S594" s="1"/>
      <c r="T594" s="1"/>
      <c r="U594" s="1">
        <v>592</v>
      </c>
      <c r="V594" s="1">
        <v>8.6549434346903001E-2</v>
      </c>
      <c r="W594" s="1">
        <v>0.34731858705073965</v>
      </c>
      <c r="X594" s="1">
        <v>3.7444745258112886</v>
      </c>
      <c r="Y594" s="1"/>
      <c r="Z594" s="1"/>
      <c r="AA594" s="1"/>
      <c r="AB594" s="1"/>
      <c r="AC594" s="1"/>
    </row>
    <row r="595" spans="1:29" ht="15" x14ac:dyDescent="0.25">
      <c r="A595" s="1">
        <v>593</v>
      </c>
      <c r="B595" s="1">
        <v>0.25762292406146198</v>
      </c>
      <c r="C595" s="1">
        <v>0.62168371224997099</v>
      </c>
      <c r="D595" s="1">
        <v>2.6304455693286197</v>
      </c>
      <c r="E595" s="1"/>
      <c r="F595" s="1"/>
      <c r="G595" s="1"/>
      <c r="H595" s="1"/>
      <c r="I595" s="1"/>
      <c r="J595" s="1"/>
      <c r="K595" s="1">
        <v>593</v>
      </c>
      <c r="L595" s="1">
        <v>0.145305994202093</v>
      </c>
      <c r="M595" s="1">
        <v>0.48300699073103698</v>
      </c>
      <c r="N595" s="1">
        <v>3.3060969296705101</v>
      </c>
      <c r="O595" s="1"/>
      <c r="P595" s="1"/>
      <c r="Q595" s="1"/>
      <c r="R595" s="1"/>
      <c r="S595" s="1"/>
      <c r="T595" s="1"/>
      <c r="U595" s="1">
        <v>593</v>
      </c>
      <c r="V595" s="1">
        <v>8.7247760211425995E-2</v>
      </c>
      <c r="W595" s="1">
        <v>0.35279117000543875</v>
      </c>
      <c r="X595" s="1">
        <v>3.758581805580735</v>
      </c>
      <c r="Y595" s="1"/>
      <c r="Z595" s="1"/>
      <c r="AA595" s="1"/>
      <c r="AB595" s="1"/>
      <c r="AC595" s="1"/>
    </row>
    <row r="596" spans="1:29" ht="15" x14ac:dyDescent="0.25">
      <c r="A596" s="1">
        <v>594</v>
      </c>
      <c r="B596" s="1">
        <v>0.25590416878616001</v>
      </c>
      <c r="C596" s="1">
        <v>0.6226805312811603</v>
      </c>
      <c r="D596" s="1">
        <v>2.6448361159581339</v>
      </c>
      <c r="E596" s="1"/>
      <c r="F596" s="1"/>
      <c r="G596" s="1"/>
      <c r="H596" s="1"/>
      <c r="I596" s="1"/>
      <c r="J596" s="1"/>
      <c r="K596" s="1">
        <v>594</v>
      </c>
      <c r="L596" s="1">
        <v>0.14176627337179701</v>
      </c>
      <c r="M596" s="1">
        <v>0.48043269248927489</v>
      </c>
      <c r="N596" s="1">
        <v>3.3455943623285234</v>
      </c>
      <c r="O596" s="1"/>
      <c r="P596" s="1"/>
      <c r="Q596" s="1"/>
      <c r="R596" s="1"/>
      <c r="S596" s="1"/>
      <c r="T596" s="1"/>
      <c r="U596" s="1">
        <v>594</v>
      </c>
      <c r="V596" s="1">
        <v>8.7914620600422197E-2</v>
      </c>
      <c r="W596" s="1">
        <v>0.36105164474181295</v>
      </c>
      <c r="X596" s="1">
        <v>3.7886488123564903</v>
      </c>
      <c r="Y596" s="1"/>
      <c r="Z596" s="1"/>
      <c r="AA596" s="1"/>
      <c r="AB596" s="1"/>
      <c r="AC596" s="1"/>
    </row>
    <row r="597" spans="1:29" ht="15" x14ac:dyDescent="0.25">
      <c r="A597" s="1">
        <v>595</v>
      </c>
      <c r="B597" s="1">
        <v>0.25531395120053402</v>
      </c>
      <c r="C597" s="1">
        <v>0.62155011946779792</v>
      </c>
      <c r="D597" s="1">
        <v>2.6464129681457096</v>
      </c>
      <c r="E597" s="1"/>
      <c r="F597" s="1"/>
      <c r="G597" s="1"/>
      <c r="H597" s="1"/>
      <c r="I597" s="1"/>
      <c r="J597" s="1"/>
      <c r="K597" s="1">
        <v>595</v>
      </c>
      <c r="L597" s="1">
        <v>0.142314546801597</v>
      </c>
      <c r="M597" s="1">
        <v>0.47964013542044481</v>
      </c>
      <c r="N597" s="1">
        <v>3.3349697895893886</v>
      </c>
      <c r="O597" s="1"/>
      <c r="P597" s="1"/>
      <c r="Q597" s="1"/>
      <c r="R597" s="1"/>
      <c r="S597" s="1"/>
      <c r="T597" s="1"/>
      <c r="U597" s="1">
        <v>595</v>
      </c>
      <c r="V597" s="1">
        <v>8.5405321396063202E-2</v>
      </c>
      <c r="W597" s="1">
        <v>0.34886445692549678</v>
      </c>
      <c r="X597" s="1">
        <v>3.7815045860904761</v>
      </c>
      <c r="Y597" s="1"/>
      <c r="Z597" s="1"/>
      <c r="AA597" s="1"/>
      <c r="AB597" s="1"/>
      <c r="AC597" s="1"/>
    </row>
    <row r="598" spans="1:29" ht="15" x14ac:dyDescent="0.25">
      <c r="A598" s="1">
        <v>596</v>
      </c>
      <c r="B598" s="1">
        <v>0.249762059623475</v>
      </c>
      <c r="C598" s="1">
        <v>0.61658800700046901</v>
      </c>
      <c r="D598" s="1">
        <v>2.6747319823392557</v>
      </c>
      <c r="E598" s="1"/>
      <c r="F598" s="1"/>
      <c r="G598" s="1"/>
      <c r="H598" s="1"/>
      <c r="I598" s="1"/>
      <c r="J598" s="1"/>
      <c r="K598" s="1">
        <v>596</v>
      </c>
      <c r="L598" s="1">
        <v>0.13966754464682299</v>
      </c>
      <c r="M598" s="1">
        <v>0.4744521471391927</v>
      </c>
      <c r="N598" s="1">
        <v>3.352965497152236</v>
      </c>
      <c r="O598" s="1"/>
      <c r="P598" s="1"/>
      <c r="Q598" s="1"/>
      <c r="R598" s="1"/>
      <c r="S598" s="1"/>
      <c r="T598" s="1"/>
      <c r="U598" s="1">
        <v>596</v>
      </c>
      <c r="V598" s="1">
        <v>8.4689231419292493E-2</v>
      </c>
      <c r="W598" s="1">
        <v>0.34816912530498428</v>
      </c>
      <c r="X598" s="1">
        <v>3.7954247917044479</v>
      </c>
      <c r="Y598" s="1"/>
      <c r="Z598" s="1"/>
      <c r="AA598" s="1"/>
      <c r="AB598" s="1"/>
      <c r="AC598" s="1"/>
    </row>
    <row r="599" spans="1:29" ht="15" x14ac:dyDescent="0.25">
      <c r="A599" s="1">
        <v>597</v>
      </c>
      <c r="B599" s="1">
        <v>0.24780593369381201</v>
      </c>
      <c r="C599" s="1">
        <v>0.6146657020249795</v>
      </c>
      <c r="D599" s="1">
        <v>2.684493771433865</v>
      </c>
      <c r="E599" s="1"/>
      <c r="F599" s="1"/>
      <c r="G599" s="1"/>
      <c r="H599" s="1"/>
      <c r="I599" s="1"/>
      <c r="J599" s="1"/>
      <c r="K599" s="1">
        <v>597</v>
      </c>
      <c r="L599" s="1">
        <v>0.140226957681961</v>
      </c>
      <c r="M599" s="1">
        <v>0.48027542036802034</v>
      </c>
      <c r="N599" s="1">
        <v>3.3668169515386994</v>
      </c>
      <c r="O599" s="1"/>
      <c r="P599" s="1"/>
      <c r="Q599" s="1"/>
      <c r="R599" s="1"/>
      <c r="S599" s="1"/>
      <c r="T599" s="1"/>
      <c r="U599" s="1">
        <v>597</v>
      </c>
      <c r="V599" s="1">
        <v>8.7043930638909403E-2</v>
      </c>
      <c r="W599" s="1">
        <v>0.36009890173897513</v>
      </c>
      <c r="X599" s="1">
        <v>3.8046049985270245</v>
      </c>
      <c r="Y599" s="1"/>
      <c r="Z599" s="1"/>
      <c r="AA599" s="1"/>
      <c r="AB599" s="1"/>
      <c r="AC599" s="1"/>
    </row>
    <row r="600" spans="1:29" ht="15" x14ac:dyDescent="0.25">
      <c r="A600" s="1">
        <v>598</v>
      </c>
      <c r="B600" s="1">
        <v>0.247971361837131</v>
      </c>
      <c r="C600" s="1">
        <v>0.61835303985470391</v>
      </c>
      <c r="D600" s="1">
        <v>2.6919717214693741</v>
      </c>
      <c r="E600" s="1"/>
      <c r="F600" s="1"/>
      <c r="G600" s="1"/>
      <c r="H600" s="1"/>
      <c r="I600" s="1"/>
      <c r="J600" s="1"/>
      <c r="K600" s="1">
        <v>598</v>
      </c>
      <c r="L600" s="1">
        <v>0.141698492004878</v>
      </c>
      <c r="M600" s="1">
        <v>0.48826745549405609</v>
      </c>
      <c r="N600" s="1">
        <v>3.3754973103811698</v>
      </c>
      <c r="O600" s="1"/>
      <c r="P600" s="1"/>
      <c r="Q600" s="1"/>
      <c r="R600" s="1"/>
      <c r="S600" s="1"/>
      <c r="T600" s="1"/>
      <c r="U600" s="1">
        <v>598</v>
      </c>
      <c r="V600" s="1">
        <v>8.5728072634164904E-2</v>
      </c>
      <c r="W600" s="1">
        <v>0.35636180779021759</v>
      </c>
      <c r="X600" s="1">
        <v>3.8162018257493355</v>
      </c>
      <c r="Y600" s="1"/>
      <c r="Z600" s="1"/>
      <c r="AA600" s="1"/>
      <c r="AB600" s="1"/>
      <c r="AC600" s="1"/>
    </row>
    <row r="601" spans="1:29" ht="15" x14ac:dyDescent="0.25">
      <c r="A601" s="1">
        <v>599</v>
      </c>
      <c r="B601" s="1">
        <v>0.24626728978152801</v>
      </c>
      <c r="C601" s="1">
        <v>0.61614558695017896</v>
      </c>
      <c r="D601" s="1">
        <v>2.6993360696912014</v>
      </c>
      <c r="E601" s="1"/>
      <c r="F601" s="1"/>
      <c r="G601" s="1"/>
      <c r="H601" s="1"/>
      <c r="I601" s="1"/>
      <c r="J601" s="1"/>
      <c r="K601" s="1">
        <v>599</v>
      </c>
      <c r="L601" s="1">
        <v>0.14020910224771199</v>
      </c>
      <c r="M601" s="1">
        <v>0.48493342668156636</v>
      </c>
      <c r="N601" s="1">
        <v>3.3844143150796229</v>
      </c>
      <c r="O601" s="1"/>
      <c r="P601" s="1"/>
      <c r="Q601" s="1"/>
      <c r="R601" s="1"/>
      <c r="S601" s="1"/>
      <c r="T601" s="1"/>
      <c r="U601" s="1">
        <v>599</v>
      </c>
      <c r="V601" s="1">
        <v>8.3922155843833196E-2</v>
      </c>
      <c r="W601" s="1">
        <v>0.35041512168200145</v>
      </c>
      <c r="X601" s="1">
        <v>3.8278547162043752</v>
      </c>
      <c r="Y601" s="1"/>
      <c r="Z601" s="1"/>
      <c r="AA601" s="1"/>
      <c r="AB601" s="1"/>
      <c r="AC601" s="1"/>
    </row>
    <row r="602" spans="1:29" ht="15" x14ac:dyDescent="0.25">
      <c r="A602" s="1">
        <v>600</v>
      </c>
      <c r="B602" s="1">
        <v>0.24351140087314599</v>
      </c>
      <c r="C602" s="1">
        <v>0.61194139775199419</v>
      </c>
      <c r="D602" s="1">
        <v>2.7098594335418178</v>
      </c>
      <c r="E602" s="1"/>
      <c r="F602" s="1"/>
      <c r="G602" s="1"/>
      <c r="H602" s="1"/>
      <c r="I602" s="1"/>
      <c r="J602" s="1"/>
      <c r="K602" s="1">
        <v>600</v>
      </c>
      <c r="L602" s="1">
        <v>0.13908359324696801</v>
      </c>
      <c r="M602" s="1">
        <v>0.48322655943127629</v>
      </c>
      <c r="N602" s="1">
        <v>3.3942779032020547</v>
      </c>
      <c r="O602" s="1"/>
      <c r="P602" s="1"/>
      <c r="Q602" s="1"/>
      <c r="R602" s="1"/>
      <c r="S602" s="1"/>
      <c r="T602" s="1"/>
      <c r="U602" s="1">
        <v>600</v>
      </c>
      <c r="V602" s="1">
        <v>8.4255075960683795E-2</v>
      </c>
      <c r="W602" s="1">
        <v>0.3535474703915325</v>
      </c>
      <c r="X602" s="1">
        <v>3.8373792693036983</v>
      </c>
      <c r="Y602" s="1"/>
      <c r="Z602" s="1"/>
      <c r="AA602" s="1"/>
      <c r="AB602" s="1"/>
      <c r="AC602" s="1"/>
    </row>
    <row r="603" spans="1:29" ht="15" x14ac:dyDescent="0.25">
      <c r="A603" s="1">
        <v>601</v>
      </c>
      <c r="B603" s="1">
        <v>0.24358174871115101</v>
      </c>
      <c r="C603" s="1">
        <v>0.61545501332770602</v>
      </c>
      <c r="D603" s="1">
        <v>2.7177245149527196</v>
      </c>
      <c r="E603" s="1"/>
      <c r="F603" s="1"/>
      <c r="G603" s="1"/>
      <c r="H603" s="1"/>
      <c r="I603" s="1"/>
      <c r="J603" s="1"/>
      <c r="K603" s="1">
        <v>601</v>
      </c>
      <c r="L603" s="1">
        <v>0.137869788194731</v>
      </c>
      <c r="M603" s="1">
        <v>0.48150545507057047</v>
      </c>
      <c r="N603" s="1">
        <v>3.4054985166258884</v>
      </c>
      <c r="O603" s="1"/>
      <c r="P603" s="1"/>
      <c r="Q603" s="1"/>
      <c r="R603" s="1"/>
      <c r="S603" s="1"/>
      <c r="T603" s="1"/>
      <c r="U603" s="1">
        <v>601</v>
      </c>
      <c r="V603" s="1">
        <v>8.3944461952448493E-2</v>
      </c>
      <c r="W603" s="1">
        <v>0.35423114676103218</v>
      </c>
      <c r="X603" s="1">
        <v>3.8492611338039402</v>
      </c>
      <c r="Y603" s="1"/>
      <c r="Z603" s="1"/>
      <c r="AA603" s="1"/>
      <c r="AB603" s="1"/>
      <c r="AC603" s="1"/>
    </row>
    <row r="604" spans="1:29" ht="15" x14ac:dyDescent="0.25">
      <c r="A604" s="1">
        <v>602</v>
      </c>
      <c r="B604" s="1">
        <v>0.24272134902307099</v>
      </c>
      <c r="C604" s="1">
        <v>0.6139750546350955</v>
      </c>
      <c r="D604" s="1">
        <v>2.7206634086256707</v>
      </c>
      <c r="E604" s="1"/>
      <c r="F604" s="1"/>
      <c r="G604" s="1"/>
      <c r="H604" s="1"/>
      <c r="I604" s="1"/>
      <c r="J604" s="1"/>
      <c r="K604" s="1">
        <v>602</v>
      </c>
      <c r="L604" s="1">
        <v>0.137607597193139</v>
      </c>
      <c r="M604" s="1">
        <v>0.48147985777879138</v>
      </c>
      <c r="N604" s="1">
        <v>3.4092450159196037</v>
      </c>
      <c r="O604" s="1"/>
      <c r="P604" s="1"/>
      <c r="Q604" s="1"/>
      <c r="R604" s="1"/>
      <c r="S604" s="1"/>
      <c r="T604" s="1"/>
      <c r="U604" s="1">
        <v>602</v>
      </c>
      <c r="V604" s="1">
        <v>8.2659605089801705E-2</v>
      </c>
      <c r="W604" s="1">
        <v>0.3496449899062582</v>
      </c>
      <c r="X604" s="1">
        <v>3.8560152779980905</v>
      </c>
      <c r="Y604" s="1"/>
      <c r="Z604" s="1"/>
      <c r="AA604" s="1"/>
      <c r="AB604" s="1"/>
      <c r="AC604" s="1"/>
    </row>
    <row r="605" spans="1:29" ht="15" x14ac:dyDescent="0.25">
      <c r="A605" s="1">
        <v>603</v>
      </c>
      <c r="B605" s="1">
        <v>0.23713984087036999</v>
      </c>
      <c r="C605" s="1">
        <v>0.61114928328763363</v>
      </c>
      <c r="D605" s="1">
        <v>2.7565282388732899</v>
      </c>
      <c r="E605" s="1"/>
      <c r="F605" s="1"/>
      <c r="G605" s="1"/>
      <c r="H605" s="1"/>
      <c r="I605" s="1"/>
      <c r="J605" s="1"/>
      <c r="K605" s="1">
        <v>603</v>
      </c>
      <c r="L605" s="1">
        <v>0.13634614163297001</v>
      </c>
      <c r="M605" s="1">
        <v>0.48517999425440417</v>
      </c>
      <c r="N605" s="1">
        <v>3.4418449005355574</v>
      </c>
      <c r="O605" s="1"/>
      <c r="P605" s="1"/>
      <c r="Q605" s="1"/>
      <c r="R605" s="1"/>
      <c r="S605" s="1"/>
      <c r="T605" s="1"/>
      <c r="U605" s="1">
        <v>603</v>
      </c>
      <c r="V605" s="1">
        <v>8.2666234601468505E-2</v>
      </c>
      <c r="W605" s="1">
        <v>0.35298469880942951</v>
      </c>
      <c r="X605" s="1">
        <v>3.8752552942576264</v>
      </c>
      <c r="Y605" s="1"/>
      <c r="Z605" s="1"/>
      <c r="AA605" s="1"/>
      <c r="AB605" s="1"/>
      <c r="AC605" s="1"/>
    </row>
    <row r="606" spans="1:29" ht="15" x14ac:dyDescent="0.25">
      <c r="A606" s="1">
        <v>604</v>
      </c>
      <c r="B606" s="1">
        <v>0.232132859507654</v>
      </c>
      <c r="C606" s="1">
        <v>0.60392704798399077</v>
      </c>
      <c r="D606" s="1">
        <v>2.7780857321315207</v>
      </c>
      <c r="E606" s="1"/>
      <c r="F606" s="1"/>
      <c r="G606" s="1"/>
      <c r="H606" s="1"/>
      <c r="I606" s="1"/>
      <c r="J606" s="1"/>
      <c r="K606" s="1">
        <v>604</v>
      </c>
      <c r="L606" s="1">
        <v>0.12734706940301199</v>
      </c>
      <c r="M606" s="1">
        <v>0.45678499962703173</v>
      </c>
      <c r="N606" s="1">
        <v>3.470019035532995</v>
      </c>
      <c r="O606" s="1"/>
      <c r="P606" s="1"/>
      <c r="Q606" s="1"/>
      <c r="R606" s="1"/>
      <c r="S606" s="1"/>
      <c r="T606" s="1"/>
      <c r="U606" s="1">
        <v>604</v>
      </c>
      <c r="V606" s="1">
        <v>7.6954638493077696E-2</v>
      </c>
      <c r="W606" s="1">
        <v>0.33418256590439455</v>
      </c>
      <c r="X606" s="1">
        <v>3.9183174633074933</v>
      </c>
      <c r="Y606" s="1"/>
      <c r="Z606" s="1"/>
      <c r="AA606" s="1"/>
      <c r="AB606" s="1"/>
      <c r="AC606" s="1"/>
    </row>
    <row r="607" spans="1:29" ht="15" x14ac:dyDescent="0.25">
      <c r="A607" s="1">
        <v>605</v>
      </c>
      <c r="B607" s="1">
        <v>0.234257478740627</v>
      </c>
      <c r="C607" s="1">
        <v>0.61225442976256472</v>
      </c>
      <c r="D607" s="1">
        <v>2.7817773484711146</v>
      </c>
      <c r="E607" s="1"/>
      <c r="F607" s="1"/>
      <c r="G607" s="1"/>
      <c r="H607" s="1"/>
      <c r="I607" s="1"/>
      <c r="J607" s="1"/>
      <c r="K607" s="1">
        <v>605</v>
      </c>
      <c r="L607" s="1">
        <v>0.131870633216636</v>
      </c>
      <c r="M607" s="1">
        <v>0.47347956070267105</v>
      </c>
      <c r="N607" s="1">
        <v>3.4650600950643704</v>
      </c>
      <c r="O607" s="1"/>
      <c r="P607" s="1"/>
      <c r="Q607" s="1"/>
      <c r="R607" s="1"/>
      <c r="S607" s="1"/>
      <c r="T607" s="1"/>
      <c r="U607" s="1">
        <v>605</v>
      </c>
      <c r="V607" s="1">
        <v>8.2428863989598103E-2</v>
      </c>
      <c r="W607" s="1">
        <v>0.35608433167197245</v>
      </c>
      <c r="X607" s="1">
        <v>3.8994468742446218</v>
      </c>
      <c r="Y607" s="1"/>
      <c r="Z607" s="1"/>
      <c r="AA607" s="1"/>
      <c r="AB607" s="1"/>
      <c r="AC607" s="1"/>
    </row>
    <row r="608" spans="1:29" ht="15" x14ac:dyDescent="0.25">
      <c r="A608" s="1">
        <v>606</v>
      </c>
      <c r="B608" s="1">
        <v>0.234875835481727</v>
      </c>
      <c r="C608" s="1">
        <v>0.62069751572603094</v>
      </c>
      <c r="D608" s="1">
        <v>2.7974369896475464</v>
      </c>
      <c r="E608" s="1"/>
      <c r="F608" s="1"/>
      <c r="G608" s="1"/>
      <c r="H608" s="1"/>
      <c r="I608" s="1"/>
      <c r="J608" s="1"/>
      <c r="K608" s="1">
        <v>606</v>
      </c>
      <c r="L608" s="1">
        <v>0.13289313422388399</v>
      </c>
      <c r="M608" s="1">
        <v>0.48090347610927242</v>
      </c>
      <c r="N608" s="1">
        <v>3.4779419505944889</v>
      </c>
      <c r="O608" s="1"/>
      <c r="P608" s="1"/>
      <c r="Q608" s="1"/>
      <c r="R608" s="1"/>
      <c r="S608" s="1"/>
      <c r="T608" s="1"/>
      <c r="U608" s="1">
        <v>606</v>
      </c>
      <c r="V608" s="1">
        <v>8.2593801181874801E-2</v>
      </c>
      <c r="W608" s="1">
        <v>0.35848398556708239</v>
      </c>
      <c r="X608" s="1">
        <v>3.9089180197380471</v>
      </c>
      <c r="Y608" s="1"/>
      <c r="Z608" s="1"/>
      <c r="AA608" s="1"/>
      <c r="AB608" s="1"/>
      <c r="AC608" s="1"/>
    </row>
    <row r="609" spans="1:29" ht="15" x14ac:dyDescent="0.25">
      <c r="A609" s="1">
        <v>607</v>
      </c>
      <c r="B609" s="1">
        <v>0.21714969174418999</v>
      </c>
      <c r="C609" s="1">
        <v>0.61948323036583031</v>
      </c>
      <c r="D609" s="1">
        <v>2.942198452985255</v>
      </c>
      <c r="E609" s="1"/>
      <c r="F609" s="1"/>
      <c r="G609" s="1"/>
      <c r="H609" s="1"/>
      <c r="I609" s="1"/>
      <c r="J609" s="1"/>
      <c r="K609" s="1">
        <v>607</v>
      </c>
      <c r="L609" s="1">
        <v>0.132801650967628</v>
      </c>
      <c r="M609" s="1">
        <v>0.48015399920874063</v>
      </c>
      <c r="N609" s="1">
        <v>3.4764745692455405</v>
      </c>
      <c r="O609" s="1"/>
      <c r="P609" s="1"/>
      <c r="Q609" s="1"/>
      <c r="R609" s="1"/>
      <c r="S609" s="1"/>
      <c r="T609" s="1"/>
      <c r="U609" s="1">
        <v>607</v>
      </c>
      <c r="V609" s="1">
        <v>8.2220542266199501E-2</v>
      </c>
      <c r="W609" s="1">
        <v>0.35759158430682625</v>
      </c>
      <c r="X609" s="1">
        <v>3.9136766079171141</v>
      </c>
      <c r="Y609" s="1"/>
      <c r="Z609" s="1"/>
      <c r="AA609" s="1"/>
      <c r="AB609" s="1"/>
      <c r="AC609" s="1"/>
    </row>
    <row r="610" spans="1:29" ht="15" x14ac:dyDescent="0.25">
      <c r="A610" s="1">
        <v>608</v>
      </c>
      <c r="B610" s="1">
        <v>0.231505159007142</v>
      </c>
      <c r="C610" s="1">
        <v>0.61610453538569743</v>
      </c>
      <c r="D610" s="1">
        <v>2.8131332194600676</v>
      </c>
      <c r="E610" s="1"/>
      <c r="F610" s="1"/>
      <c r="G610" s="1"/>
      <c r="H610" s="1"/>
      <c r="I610" s="1"/>
      <c r="J610" s="1"/>
      <c r="K610" s="1">
        <v>608</v>
      </c>
      <c r="L610" s="1">
        <v>0.131769269450771</v>
      </c>
      <c r="M610" s="1">
        <v>0.48261281456784871</v>
      </c>
      <c r="N610" s="1">
        <v>3.5019411451723714</v>
      </c>
      <c r="O610" s="1"/>
      <c r="P610" s="1"/>
      <c r="Q610" s="1"/>
      <c r="R610" s="1"/>
      <c r="S610" s="1"/>
      <c r="T610" s="1"/>
      <c r="U610" s="1">
        <v>608</v>
      </c>
      <c r="V610" s="1">
        <v>8.1554811635355898E-2</v>
      </c>
      <c r="W610" s="1">
        <v>0.35687522897404644</v>
      </c>
      <c r="X610" s="1">
        <v>3.927332726198042</v>
      </c>
      <c r="Y610" s="1"/>
      <c r="Z610" s="1"/>
      <c r="AA610" s="1"/>
      <c r="AB610" s="1"/>
      <c r="AC610" s="1"/>
    </row>
    <row r="611" spans="1:29" ht="15" x14ac:dyDescent="0.25">
      <c r="A611" s="1">
        <v>609</v>
      </c>
      <c r="B611" s="1">
        <v>0.227344598905344</v>
      </c>
      <c r="C611" s="1">
        <v>0.5992593043721296</v>
      </c>
      <c r="D611" s="1">
        <v>2.8048901538328015</v>
      </c>
      <c r="E611" s="1"/>
      <c r="F611" s="1"/>
      <c r="G611" s="1"/>
      <c r="H611" s="1"/>
      <c r="I611" s="1"/>
      <c r="J611" s="1"/>
      <c r="K611" s="1">
        <v>609</v>
      </c>
      <c r="L611" s="1">
        <v>0.12856614976634201</v>
      </c>
      <c r="M611" s="1">
        <v>0.46873421377394486</v>
      </c>
      <c r="N611" s="1">
        <v>3.4983398201444285</v>
      </c>
      <c r="O611" s="1"/>
      <c r="P611" s="1"/>
      <c r="Q611" s="1"/>
      <c r="R611" s="1"/>
      <c r="S611" s="1"/>
      <c r="T611" s="1"/>
      <c r="U611" s="1">
        <v>609</v>
      </c>
      <c r="V611" s="1">
        <v>8.1761140418087005E-2</v>
      </c>
      <c r="W611" s="1">
        <v>0.36024024009935218</v>
      </c>
      <c r="X611" s="1">
        <v>3.9412458501405125</v>
      </c>
      <c r="Y611" s="1"/>
      <c r="Z611" s="1"/>
      <c r="AA611" s="1"/>
      <c r="AB611" s="1"/>
      <c r="AC611" s="1"/>
    </row>
    <row r="612" spans="1:29" ht="15" x14ac:dyDescent="0.25">
      <c r="A612" s="1">
        <v>610</v>
      </c>
      <c r="B612" s="1">
        <v>0.23857426840771701</v>
      </c>
      <c r="C612" s="1">
        <v>0.65952189452180809</v>
      </c>
      <c r="D612" s="1">
        <v>2.8598560225367176</v>
      </c>
      <c r="E612" s="1"/>
      <c r="F612" s="1"/>
      <c r="G612" s="1"/>
      <c r="H612" s="1"/>
      <c r="I612" s="1"/>
      <c r="J612" s="1"/>
      <c r="K612" s="1">
        <v>610</v>
      </c>
      <c r="L612" s="1">
        <v>0.13545186718224</v>
      </c>
      <c r="M612" s="1">
        <v>0.50952309250457095</v>
      </c>
      <c r="N612" s="1">
        <v>3.5459737982875517</v>
      </c>
      <c r="O612" s="1"/>
      <c r="P612" s="1"/>
      <c r="Q612" s="1"/>
      <c r="R612" s="1"/>
      <c r="S612" s="1"/>
      <c r="T612" s="1"/>
      <c r="U612" s="1">
        <v>610</v>
      </c>
      <c r="V612" s="1">
        <v>8.3454759948974402E-2</v>
      </c>
      <c r="W612" s="1">
        <v>0.37113509663412864</v>
      </c>
      <c r="X612" s="1">
        <v>3.9580164285336719</v>
      </c>
      <c r="Y612" s="1"/>
      <c r="Z612" s="1"/>
      <c r="AA612" s="1"/>
      <c r="AB612" s="1"/>
      <c r="AC612" s="1"/>
    </row>
    <row r="613" spans="1:29" ht="15" x14ac:dyDescent="0.25">
      <c r="A613" s="1">
        <v>611</v>
      </c>
      <c r="B613" s="1">
        <v>0.22457774129941299</v>
      </c>
      <c r="C613" s="1">
        <v>0.61265340080750064</v>
      </c>
      <c r="D613" s="1">
        <v>2.8613543861984772</v>
      </c>
      <c r="E613" s="1"/>
      <c r="F613" s="1"/>
      <c r="G613" s="1"/>
      <c r="H613" s="1"/>
      <c r="I613" s="1"/>
      <c r="J613" s="1"/>
      <c r="K613" s="1">
        <v>611</v>
      </c>
      <c r="L613" s="1">
        <v>0.13027304110526899</v>
      </c>
      <c r="M613" s="1">
        <v>0.4897588850191491</v>
      </c>
      <c r="N613" s="1">
        <v>3.553029208590162</v>
      </c>
      <c r="O613" s="1"/>
      <c r="P613" s="1"/>
      <c r="Q613" s="1"/>
      <c r="R613" s="1"/>
      <c r="S613" s="1"/>
      <c r="T613" s="1"/>
      <c r="U613" s="1">
        <v>611</v>
      </c>
      <c r="V613" s="1">
        <v>8.06421279768159E-2</v>
      </c>
      <c r="W613" s="1">
        <v>0.35899117340464104</v>
      </c>
      <c r="X613" s="1">
        <v>3.9643958342775685</v>
      </c>
      <c r="Y613" s="1"/>
      <c r="Z613" s="1"/>
      <c r="AA613" s="1"/>
      <c r="AB613" s="1"/>
      <c r="AC613" s="1"/>
    </row>
    <row r="614" spans="1:29" ht="15" x14ac:dyDescent="0.25">
      <c r="A614" s="1">
        <v>612</v>
      </c>
      <c r="B614" s="1">
        <v>0.21922708506194499</v>
      </c>
      <c r="C614" s="1">
        <v>0.60278815291831034</v>
      </c>
      <c r="D614" s="1">
        <v>2.8816126878059221</v>
      </c>
      <c r="E614" s="1"/>
      <c r="F614" s="1"/>
      <c r="G614" s="1"/>
      <c r="H614" s="1"/>
      <c r="I614" s="1"/>
      <c r="J614" s="1"/>
      <c r="K614" s="1">
        <v>612</v>
      </c>
      <c r="L614" s="1">
        <v>0.125760355376212</v>
      </c>
      <c r="M614" s="1">
        <v>0.47653456428127633</v>
      </c>
      <c r="N614" s="1">
        <v>3.5748968200462414</v>
      </c>
      <c r="O614" s="1"/>
      <c r="P614" s="1"/>
      <c r="Q614" s="1"/>
      <c r="R614" s="1"/>
      <c r="S614" s="1"/>
      <c r="T614" s="1"/>
      <c r="U614" s="1">
        <v>612</v>
      </c>
      <c r="V614" s="1">
        <v>7.9496564007939793E-2</v>
      </c>
      <c r="W614" s="1">
        <v>0.35836426105826685</v>
      </c>
      <c r="X614" s="1">
        <v>3.9924363027254048</v>
      </c>
      <c r="Y614" s="1"/>
      <c r="Z614" s="1"/>
      <c r="AA614" s="1"/>
      <c r="AB614" s="1"/>
      <c r="AC614" s="1"/>
    </row>
    <row r="615" spans="1:29" ht="15" x14ac:dyDescent="0.25">
      <c r="A615" s="1">
        <v>613</v>
      </c>
      <c r="B615" s="1">
        <v>0.222972628077763</v>
      </c>
      <c r="C615" s="1">
        <v>0.61411790522740639</v>
      </c>
      <c r="D615" s="1">
        <v>2.8785079649919991</v>
      </c>
      <c r="E615" s="1"/>
      <c r="F615" s="1"/>
      <c r="G615" s="1"/>
      <c r="H615" s="1"/>
      <c r="I615" s="1"/>
      <c r="J615" s="1"/>
      <c r="K615" s="1">
        <v>613</v>
      </c>
      <c r="L615" s="1">
        <v>0.12780034534281601</v>
      </c>
      <c r="M615" s="1">
        <v>0.48458015454803727</v>
      </c>
      <c r="N615" s="1">
        <v>3.5729599828906937</v>
      </c>
      <c r="O615" s="1"/>
      <c r="P615" s="1"/>
      <c r="Q615" s="1"/>
      <c r="R615" s="1"/>
      <c r="S615" s="1"/>
      <c r="T615" s="1"/>
      <c r="U615" s="1">
        <v>613</v>
      </c>
      <c r="V615" s="1">
        <v>8.2028418653674495E-2</v>
      </c>
      <c r="W615" s="1">
        <v>0.36990277514182257</v>
      </c>
      <c r="X615" s="1">
        <v>3.9892902701610589</v>
      </c>
      <c r="Y615" s="1"/>
      <c r="Z615" s="1"/>
      <c r="AA615" s="1"/>
      <c r="AB615" s="1"/>
      <c r="AC615" s="1"/>
    </row>
    <row r="616" spans="1:29" ht="15" x14ac:dyDescent="0.25">
      <c r="A616" s="1">
        <v>614</v>
      </c>
      <c r="B616" s="1">
        <v>0.21717980488618599</v>
      </c>
      <c r="C616" s="1">
        <v>0.5968437535998502</v>
      </c>
      <c r="D616" s="1">
        <v>2.883887674775659</v>
      </c>
      <c r="E616" s="1"/>
      <c r="F616" s="1"/>
      <c r="G616" s="1"/>
      <c r="H616" s="1"/>
      <c r="I616" s="1"/>
      <c r="J616" s="1"/>
      <c r="K616" s="1">
        <v>614</v>
      </c>
      <c r="L616" s="1">
        <v>0.123664041034054</v>
      </c>
      <c r="M616" s="1">
        <v>0.47060513974734591</v>
      </c>
      <c r="N616" s="1">
        <v>3.5862605422483202</v>
      </c>
      <c r="O616" s="1"/>
      <c r="P616" s="1"/>
      <c r="Q616" s="1"/>
      <c r="R616" s="1"/>
      <c r="S616" s="1"/>
      <c r="T616" s="1"/>
      <c r="U616" s="1">
        <v>614</v>
      </c>
      <c r="V616" s="1">
        <v>7.8649064832993706E-2</v>
      </c>
      <c r="W616" s="1">
        <v>0.35568849574202804</v>
      </c>
      <c r="X616" s="1">
        <v>4.0005005561472808</v>
      </c>
      <c r="Y616" s="1"/>
      <c r="Z616" s="1"/>
      <c r="AA616" s="1"/>
      <c r="AB616" s="1"/>
      <c r="AC616" s="1"/>
    </row>
    <row r="617" spans="1:29" ht="15" x14ac:dyDescent="0.25">
      <c r="A617" s="1">
        <v>615</v>
      </c>
      <c r="B617" s="1">
        <v>0.21495554611230699</v>
      </c>
      <c r="C617" s="1">
        <v>0.58891512156397385</v>
      </c>
      <c r="D617" s="1">
        <v>2.8824577672717187</v>
      </c>
      <c r="E617" s="1"/>
      <c r="F617" s="1"/>
      <c r="G617" s="1"/>
      <c r="H617" s="1"/>
      <c r="I617" s="1"/>
      <c r="J617" s="1"/>
      <c r="K617" s="1">
        <v>615</v>
      </c>
      <c r="L617" s="1">
        <v>0.12288366081692099</v>
      </c>
      <c r="M617" s="1">
        <v>0.47021365609467486</v>
      </c>
      <c r="N617" s="1">
        <v>3.5979128425640563</v>
      </c>
      <c r="O617" s="1"/>
      <c r="P617" s="1"/>
      <c r="Q617" s="1"/>
      <c r="R617" s="1"/>
      <c r="S617" s="1"/>
      <c r="T617" s="1"/>
      <c r="U617" s="1">
        <v>615</v>
      </c>
      <c r="V617" s="1">
        <v>7.8670952187479895E-2</v>
      </c>
      <c r="W617" s="1">
        <v>0.36092834251354122</v>
      </c>
      <c r="X617" s="1">
        <v>4.0307705708393762</v>
      </c>
      <c r="Y617" s="1"/>
      <c r="Z617" s="1"/>
      <c r="AA617" s="1"/>
      <c r="AB617" s="1"/>
      <c r="AC617" s="1"/>
    </row>
    <row r="618" spans="1:29" ht="15" x14ac:dyDescent="0.25">
      <c r="A618" s="1">
        <v>616</v>
      </c>
      <c r="B618" s="1">
        <v>0.21802358018219101</v>
      </c>
      <c r="C618" s="1">
        <v>0.6082125288696133</v>
      </c>
      <c r="D618" s="1">
        <v>2.9058730190204254</v>
      </c>
      <c r="E618" s="1"/>
      <c r="F618" s="1"/>
      <c r="G618" s="1"/>
      <c r="H618" s="1"/>
      <c r="I618" s="1"/>
      <c r="J618" s="1"/>
      <c r="K618" s="1">
        <v>616</v>
      </c>
      <c r="L618" s="1">
        <v>0.124189427280662</v>
      </c>
      <c r="M618" s="1">
        <v>0.47471619758854972</v>
      </c>
      <c r="N618" s="1">
        <v>3.5939131735141649</v>
      </c>
      <c r="O618" s="1"/>
      <c r="P618" s="1"/>
      <c r="Q618" s="1"/>
      <c r="R618" s="1"/>
      <c r="S618" s="1"/>
      <c r="T618" s="1"/>
      <c r="U618" s="1">
        <v>616</v>
      </c>
      <c r="V618" s="1">
        <v>7.6723293355069305E-2</v>
      </c>
      <c r="W618" s="1">
        <v>0.35069492147370557</v>
      </c>
      <c r="X618" s="1">
        <v>4.0259101836324636</v>
      </c>
      <c r="Y618" s="1"/>
      <c r="Z618" s="1"/>
      <c r="AA618" s="1"/>
      <c r="AB618" s="1"/>
      <c r="AC618" s="1"/>
    </row>
    <row r="619" spans="1:29" ht="15" x14ac:dyDescent="0.25">
      <c r="A619" s="1">
        <v>617</v>
      </c>
      <c r="B619" s="1">
        <v>0.21253793753136199</v>
      </c>
      <c r="C619" s="1">
        <v>0.59894291594433646</v>
      </c>
      <c r="D619" s="1">
        <v>2.9300595828234468</v>
      </c>
      <c r="E619" s="1"/>
      <c r="F619" s="1"/>
      <c r="G619" s="1"/>
      <c r="H619" s="1"/>
      <c r="I619" s="1"/>
      <c r="J619" s="1"/>
      <c r="K619" s="1">
        <v>617</v>
      </c>
      <c r="L619" s="1">
        <v>0.124593074859216</v>
      </c>
      <c r="M619" s="1">
        <v>0.48118408734250423</v>
      </c>
      <c r="N619" s="1">
        <v>3.6128749390976314</v>
      </c>
      <c r="O619" s="1"/>
      <c r="P619" s="1"/>
      <c r="Q619" s="1"/>
      <c r="R619" s="1"/>
      <c r="S619" s="1"/>
      <c r="T619" s="1"/>
      <c r="U619" s="1">
        <v>617</v>
      </c>
      <c r="V619" s="1">
        <v>7.9159663479685893E-2</v>
      </c>
      <c r="W619" s="1">
        <v>0.36465123623559104</v>
      </c>
      <c r="X619" s="1">
        <v>4.0386512909415035</v>
      </c>
      <c r="Y619" s="1"/>
      <c r="Z619" s="1"/>
      <c r="AA619" s="1"/>
      <c r="AB619" s="1"/>
      <c r="AC619" s="1"/>
    </row>
    <row r="620" spans="1:29" ht="15" x14ac:dyDescent="0.25">
      <c r="A620" s="1">
        <v>618</v>
      </c>
      <c r="B620" s="1">
        <v>0.20462122810017599</v>
      </c>
      <c r="C620" s="1">
        <v>0.57554016777188055</v>
      </c>
      <c r="D620" s="1">
        <v>2.9390075698347355</v>
      </c>
      <c r="E620" s="1"/>
      <c r="F620" s="1"/>
      <c r="G620" s="1"/>
      <c r="H620" s="1"/>
      <c r="I620" s="1"/>
      <c r="J620" s="1"/>
      <c r="K620" s="1">
        <v>618</v>
      </c>
      <c r="L620" s="1">
        <v>0.115007514996432</v>
      </c>
      <c r="M620" s="1">
        <v>0.4464601807643872</v>
      </c>
      <c r="N620" s="1">
        <v>3.6375784649202321</v>
      </c>
      <c r="O620" s="1"/>
      <c r="P620" s="1"/>
      <c r="Q620" s="1"/>
      <c r="R620" s="1"/>
      <c r="S620" s="1"/>
      <c r="T620" s="1"/>
      <c r="U620" s="1">
        <v>618</v>
      </c>
      <c r="V620" s="1">
        <v>7.5767406910215704E-2</v>
      </c>
      <c r="W620" s="1">
        <v>0.35406269887694225</v>
      </c>
      <c r="X620" s="1">
        <v>4.0744119616041337</v>
      </c>
      <c r="Y620" s="1"/>
      <c r="Z620" s="1"/>
      <c r="AA620" s="1"/>
      <c r="AB620" s="1"/>
      <c r="AC620" s="1"/>
    </row>
    <row r="621" spans="1:29" ht="15" x14ac:dyDescent="0.25">
      <c r="A621" s="1">
        <v>619</v>
      </c>
      <c r="B621" s="1">
        <v>0.21324150040332401</v>
      </c>
      <c r="C621" s="1">
        <v>0.61710467395040125</v>
      </c>
      <c r="D621" s="1">
        <v>2.970862698664491</v>
      </c>
      <c r="E621" s="1"/>
      <c r="F621" s="1"/>
      <c r="G621" s="1"/>
      <c r="H621" s="1"/>
      <c r="I621" s="1"/>
      <c r="J621" s="1"/>
      <c r="K621" s="1">
        <v>619</v>
      </c>
      <c r="L621" s="1">
        <v>0.125876966551104</v>
      </c>
      <c r="M621" s="1">
        <v>0.49494609874257917</v>
      </c>
      <c r="N621" s="1">
        <v>3.6452154574948756</v>
      </c>
      <c r="O621" s="1"/>
      <c r="P621" s="1"/>
      <c r="Q621" s="1"/>
      <c r="R621" s="1"/>
      <c r="S621" s="1"/>
      <c r="T621" s="1"/>
      <c r="U621" s="1">
        <v>619</v>
      </c>
      <c r="V621" s="1">
        <v>8.0249501524519901E-2</v>
      </c>
      <c r="W621" s="1">
        <v>0.37357366283878657</v>
      </c>
      <c r="X621" s="1">
        <v>4.0593002647600915</v>
      </c>
      <c r="Y621" s="1"/>
      <c r="Z621" s="1"/>
      <c r="AA621" s="1"/>
      <c r="AB621" s="1"/>
      <c r="AC621" s="1"/>
    </row>
    <row r="622" spans="1:29" ht="15" x14ac:dyDescent="0.25">
      <c r="A622" s="1">
        <v>620</v>
      </c>
      <c r="B622" s="1">
        <v>0.202924717820405</v>
      </c>
      <c r="C622" s="1">
        <v>0.58393047315243896</v>
      </c>
      <c r="D622" s="1">
        <v>2.9777162813293208</v>
      </c>
      <c r="E622" s="1"/>
      <c r="F622" s="1"/>
      <c r="G622" s="1"/>
      <c r="H622" s="1"/>
      <c r="I622" s="1"/>
      <c r="J622" s="1"/>
      <c r="K622" s="1">
        <v>620</v>
      </c>
      <c r="L622" s="1">
        <v>0.118290473613331</v>
      </c>
      <c r="M622" s="1">
        <v>0.46779865857798164</v>
      </c>
      <c r="N622" s="1">
        <v>3.6682966904044236</v>
      </c>
      <c r="O622" s="1"/>
      <c r="P622" s="1"/>
      <c r="Q622" s="1"/>
      <c r="R622" s="1"/>
      <c r="S622" s="1"/>
      <c r="T622" s="1"/>
      <c r="U622" s="1">
        <v>620</v>
      </c>
      <c r="V622" s="1">
        <v>7.4470733123785396E-2</v>
      </c>
      <c r="W622" s="1">
        <v>0.35135274236548703</v>
      </c>
      <c r="X622" s="1">
        <v>4.0969614790118198</v>
      </c>
      <c r="Y622" s="1"/>
      <c r="Z622" s="1"/>
      <c r="AA622" s="1"/>
      <c r="AB622" s="1"/>
      <c r="AC622" s="1"/>
    </row>
    <row r="623" spans="1:29" ht="15" x14ac:dyDescent="0.25">
      <c r="A623" s="1">
        <v>621</v>
      </c>
      <c r="B623" s="1">
        <v>0.212024869221381</v>
      </c>
      <c r="C623" s="1">
        <v>0.61444860453302641</v>
      </c>
      <c r="D623" s="1">
        <v>2.9749916082192653</v>
      </c>
      <c r="E623" s="1"/>
      <c r="F623" s="1"/>
      <c r="G623" s="1"/>
      <c r="H623" s="1"/>
      <c r="I623" s="1"/>
      <c r="J623" s="1"/>
      <c r="K623" s="1">
        <v>621</v>
      </c>
      <c r="L623" s="1">
        <v>0.12135677897184401</v>
      </c>
      <c r="M623" s="1">
        <v>0.47939544891659897</v>
      </c>
      <c r="N623" s="1">
        <v>3.6613424889903556</v>
      </c>
      <c r="O623" s="1"/>
      <c r="P623" s="1"/>
      <c r="Q623" s="1"/>
      <c r="R623" s="1"/>
      <c r="S623" s="1"/>
      <c r="T623" s="1"/>
      <c r="U623" s="1">
        <v>621</v>
      </c>
      <c r="V623" s="1">
        <v>8.0780249188460093E-2</v>
      </c>
      <c r="W623" s="1">
        <v>0.38082208557350256</v>
      </c>
      <c r="X623" s="1">
        <v>4.0854567135189992</v>
      </c>
      <c r="Y623" s="1"/>
      <c r="Z623" s="1"/>
      <c r="AA623" s="1"/>
      <c r="AB623" s="1"/>
      <c r="AC623" s="1"/>
    </row>
    <row r="624" spans="1:29" ht="15" x14ac:dyDescent="0.25">
      <c r="A624" s="1">
        <v>622</v>
      </c>
      <c r="B624" s="1">
        <v>0.2033944495825</v>
      </c>
      <c r="C624" s="1">
        <v>0.59962294082696876</v>
      </c>
      <c r="D624" s="1">
        <v>3.0157634466778585</v>
      </c>
      <c r="E624" s="1"/>
      <c r="F624" s="1"/>
      <c r="G624" s="1"/>
      <c r="H624" s="1"/>
      <c r="I624" s="1"/>
      <c r="J624" s="1"/>
      <c r="K624" s="1">
        <v>622</v>
      </c>
      <c r="L624" s="1">
        <v>0.1161891650199</v>
      </c>
      <c r="M624" s="1">
        <v>0.4680346036435678</v>
      </c>
      <c r="N624" s="1">
        <v>3.7074494817160746</v>
      </c>
      <c r="O624" s="1"/>
      <c r="P624" s="1"/>
      <c r="Q624" s="1"/>
      <c r="R624" s="1"/>
      <c r="S624" s="1"/>
      <c r="T624" s="1"/>
      <c r="U624" s="1">
        <v>622</v>
      </c>
      <c r="V624" s="1">
        <v>8.3492656152460806E-2</v>
      </c>
      <c r="W624" s="1">
        <v>0.401914401535023</v>
      </c>
      <c r="X624" s="1">
        <v>4.126065968602707</v>
      </c>
      <c r="Y624" s="1"/>
      <c r="Z624" s="1"/>
      <c r="AA624" s="1"/>
      <c r="AB624" s="1"/>
      <c r="AC624" s="1"/>
    </row>
    <row r="625" spans="1:29" ht="15" x14ac:dyDescent="0.25">
      <c r="A625" s="1">
        <v>623</v>
      </c>
      <c r="B625" s="1">
        <v>0.20853167838792799</v>
      </c>
      <c r="C625" s="1">
        <v>0.61351629510316652</v>
      </c>
      <c r="D625" s="1">
        <v>3.004498572807131</v>
      </c>
      <c r="E625" s="1"/>
      <c r="F625" s="1"/>
      <c r="G625" s="1"/>
      <c r="H625" s="1"/>
      <c r="I625" s="1"/>
      <c r="J625" s="1"/>
      <c r="K625" s="1">
        <v>623</v>
      </c>
      <c r="L625" s="1">
        <v>0.121491957927372</v>
      </c>
      <c r="M625" s="1">
        <v>0.48701293001089685</v>
      </c>
      <c r="N625" s="1">
        <v>3.6895175091967367</v>
      </c>
      <c r="O625" s="1"/>
      <c r="P625" s="1"/>
      <c r="Q625" s="1"/>
      <c r="R625" s="1"/>
      <c r="S625" s="1"/>
      <c r="T625" s="1"/>
      <c r="U625" s="1">
        <v>623</v>
      </c>
      <c r="V625" s="1">
        <v>7.8117435849612296E-2</v>
      </c>
      <c r="W625" s="1">
        <v>0.37175964842333575</v>
      </c>
      <c r="X625" s="1">
        <v>4.1099244786945617</v>
      </c>
      <c r="Y625" s="1"/>
      <c r="Z625" s="1"/>
      <c r="AA625" s="1"/>
      <c r="AB625" s="1"/>
      <c r="AC625" s="1"/>
    </row>
    <row r="626" spans="1:29" ht="15" x14ac:dyDescent="0.25">
      <c r="A626" s="1">
        <v>624</v>
      </c>
      <c r="B626" s="1">
        <v>0.19281214222506199</v>
      </c>
      <c r="C626" s="1">
        <v>0.5537243410386633</v>
      </c>
      <c r="D626" s="1">
        <v>2.9896509632961807</v>
      </c>
      <c r="E626" s="1"/>
      <c r="F626" s="1"/>
      <c r="G626" s="1"/>
      <c r="H626" s="1"/>
      <c r="I626" s="1"/>
      <c r="J626" s="1"/>
      <c r="K626" s="1">
        <v>624</v>
      </c>
      <c r="L626" s="1">
        <v>0.115668878960463</v>
      </c>
      <c r="M626" s="1">
        <v>0.46421559098437032</v>
      </c>
      <c r="N626" s="1">
        <v>3.7010305366396183</v>
      </c>
      <c r="O626" s="1"/>
      <c r="P626" s="1"/>
      <c r="Q626" s="1"/>
      <c r="R626" s="1"/>
      <c r="S626" s="1"/>
      <c r="T626" s="1"/>
      <c r="U626" s="1">
        <v>624</v>
      </c>
      <c r="V626" s="1">
        <v>7.6680749805023998E-2</v>
      </c>
      <c r="W626" s="1">
        <v>0.36903420075547261</v>
      </c>
      <c r="X626" s="1">
        <v>4.1364102251782695</v>
      </c>
      <c r="Y626" s="1"/>
      <c r="Z626" s="1"/>
      <c r="AA626" s="1"/>
      <c r="AB626" s="1"/>
      <c r="AC626" s="1"/>
    </row>
    <row r="627" spans="1:29" ht="15" x14ac:dyDescent="0.25">
      <c r="A627" s="1">
        <v>625</v>
      </c>
      <c r="B627" s="1">
        <v>0.19821583939750601</v>
      </c>
      <c r="C627" s="1">
        <v>0.58833519905870435</v>
      </c>
      <c r="D627" s="1">
        <v>3.0347083932914916</v>
      </c>
      <c r="E627" s="1"/>
      <c r="F627" s="1"/>
      <c r="G627" s="1"/>
      <c r="H627" s="1"/>
      <c r="I627" s="1"/>
      <c r="J627" s="1"/>
      <c r="K627" s="1">
        <v>625</v>
      </c>
      <c r="L627" s="1">
        <v>0.11427564830827799</v>
      </c>
      <c r="M627" s="1">
        <v>0.4652698379453904</v>
      </c>
      <c r="N627" s="1">
        <v>3.7314135630061158</v>
      </c>
      <c r="O627" s="1"/>
      <c r="P627" s="1"/>
      <c r="Q627" s="1"/>
      <c r="R627" s="1"/>
      <c r="S627" s="1"/>
      <c r="T627" s="1"/>
      <c r="U627" s="1">
        <v>625</v>
      </c>
      <c r="V627" s="1">
        <v>7.6417007391710395E-2</v>
      </c>
      <c r="W627" s="1">
        <v>0.36764420142115062</v>
      </c>
      <c r="X627" s="1">
        <v>4.1361133851145278</v>
      </c>
      <c r="Y627" s="1"/>
      <c r="Z627" s="1"/>
      <c r="AA627" s="1"/>
      <c r="AB627" s="1"/>
      <c r="AC627" s="1"/>
    </row>
    <row r="628" spans="1:29" ht="15" x14ac:dyDescent="0.25">
      <c r="A628" s="1">
        <v>626</v>
      </c>
      <c r="B628" s="1">
        <v>0.194730125172939</v>
      </c>
      <c r="C628" s="1">
        <v>0.58661848385898241</v>
      </c>
      <c r="D628" s="1">
        <v>3.06418909668088</v>
      </c>
      <c r="E628" s="1"/>
      <c r="F628" s="1"/>
      <c r="G628" s="1"/>
      <c r="H628" s="1"/>
      <c r="I628" s="1"/>
      <c r="J628" s="1"/>
      <c r="K628" s="1">
        <v>626</v>
      </c>
      <c r="L628" s="1">
        <v>0.115621288349015</v>
      </c>
      <c r="M628" s="1">
        <v>0.47695732531640805</v>
      </c>
      <c r="N628" s="1">
        <v>3.755099688689727</v>
      </c>
      <c r="O628" s="1"/>
      <c r="P628" s="1"/>
      <c r="Q628" s="1"/>
      <c r="R628" s="1"/>
      <c r="S628" s="1"/>
      <c r="T628" s="1"/>
      <c r="U628" s="1">
        <v>626</v>
      </c>
      <c r="V628" s="1">
        <v>7.6790531520859101E-2</v>
      </c>
      <c r="W628" s="1">
        <v>0.37395341747303362</v>
      </c>
      <c r="X628" s="1">
        <v>4.161921356621658</v>
      </c>
      <c r="Y628" s="1"/>
      <c r="Z628" s="1"/>
      <c r="AA628" s="1"/>
      <c r="AB628" s="1"/>
      <c r="AC628" s="1"/>
    </row>
    <row r="629" spans="1:29" ht="15" x14ac:dyDescent="0.25">
      <c r="A629" s="1">
        <v>627</v>
      </c>
      <c r="B629" s="1">
        <v>0.19466864688521601</v>
      </c>
      <c r="C629" s="1">
        <v>0.58527683906287897</v>
      </c>
      <c r="D629" s="1">
        <v>3.0610598830863185</v>
      </c>
      <c r="E629" s="1"/>
      <c r="F629" s="1"/>
      <c r="G629" s="1"/>
      <c r="H629" s="1"/>
      <c r="I629" s="1"/>
      <c r="J629" s="1"/>
      <c r="K629" s="1">
        <v>627</v>
      </c>
      <c r="L629" s="1">
        <v>0.114570968241878</v>
      </c>
      <c r="M629" s="1">
        <v>0.47331380532909845</v>
      </c>
      <c r="N629" s="1">
        <v>3.7596644161114576</v>
      </c>
      <c r="O629" s="1"/>
      <c r="P629" s="1"/>
      <c r="Q629" s="1"/>
      <c r="R629" s="1"/>
      <c r="S629" s="1"/>
      <c r="T629" s="1"/>
      <c r="U629" s="1">
        <v>627</v>
      </c>
      <c r="V629" s="1">
        <v>7.5888180514772793E-2</v>
      </c>
      <c r="W629" s="1">
        <v>0.36675637374040609</v>
      </c>
      <c r="X629" s="1">
        <v>4.1467733662111677</v>
      </c>
      <c r="Y629" s="1"/>
      <c r="Z629" s="1"/>
      <c r="AA629" s="1"/>
      <c r="AB629" s="1"/>
      <c r="AC629" s="1"/>
    </row>
    <row r="630" spans="1:29" ht="15" x14ac:dyDescent="0.25">
      <c r="A630" s="1">
        <v>628</v>
      </c>
      <c r="B630" s="1">
        <v>0.19281566966716901</v>
      </c>
      <c r="C630" s="1">
        <v>0.58272050318580859</v>
      </c>
      <c r="D630" s="1">
        <v>3.0723994095774474</v>
      </c>
      <c r="E630" s="1"/>
      <c r="F630" s="1"/>
      <c r="G630" s="1"/>
      <c r="H630" s="1"/>
      <c r="I630" s="1"/>
      <c r="J630" s="1"/>
      <c r="K630" s="1">
        <v>628</v>
      </c>
      <c r="L630" s="1">
        <v>0.114119224115655</v>
      </c>
      <c r="M630" s="1">
        <v>0.47547212913758524</v>
      </c>
      <c r="N630" s="1">
        <v>3.7772443705432681</v>
      </c>
      <c r="O630" s="1"/>
      <c r="P630" s="1"/>
      <c r="Q630" s="1"/>
      <c r="R630" s="1"/>
      <c r="S630" s="1"/>
      <c r="T630" s="1"/>
      <c r="U630" s="1">
        <v>628</v>
      </c>
      <c r="V630" s="1">
        <v>7.4492358470887005E-2</v>
      </c>
      <c r="W630" s="1">
        <v>0.36730564588620984</v>
      </c>
      <c r="X630" s="1">
        <v>4.1928101323611555</v>
      </c>
      <c r="Y630" s="1"/>
      <c r="Z630" s="1"/>
      <c r="AA630" s="1"/>
      <c r="AB630" s="1"/>
      <c r="AC630" s="1"/>
    </row>
    <row r="631" spans="1:29" ht="15" x14ac:dyDescent="0.25">
      <c r="A631" s="1">
        <v>629</v>
      </c>
      <c r="B631" s="1">
        <v>0.193670411984144</v>
      </c>
      <c r="C631" s="1">
        <v>0.59423850992897509</v>
      </c>
      <c r="D631" s="1">
        <v>3.09596131094015</v>
      </c>
      <c r="E631" s="1"/>
      <c r="F631" s="1"/>
      <c r="G631" s="1"/>
      <c r="H631" s="1"/>
      <c r="I631" s="1"/>
      <c r="J631" s="1"/>
      <c r="K631" s="1">
        <v>629</v>
      </c>
      <c r="L631" s="1">
        <v>0.115449407900165</v>
      </c>
      <c r="M631" s="1">
        <v>0.4816685548173314</v>
      </c>
      <c r="N631" s="1">
        <v>3.7777979211989363</v>
      </c>
      <c r="O631" s="1"/>
      <c r="P631" s="1"/>
      <c r="Q631" s="1"/>
      <c r="R631" s="1"/>
      <c r="S631" s="1"/>
      <c r="T631" s="1"/>
      <c r="U631" s="1">
        <v>629</v>
      </c>
      <c r="V631" s="1">
        <v>7.3162704778706303E-2</v>
      </c>
      <c r="W631" s="1">
        <v>0.35923685576854003</v>
      </c>
      <c r="X631" s="1">
        <v>4.18569452785081</v>
      </c>
      <c r="Y631" s="1"/>
      <c r="Z631" s="1"/>
      <c r="AA631" s="1"/>
      <c r="AB631" s="1"/>
      <c r="AC631" s="1"/>
    </row>
    <row r="632" spans="1:29" ht="15" x14ac:dyDescent="0.25">
      <c r="A632" s="1">
        <v>630</v>
      </c>
      <c r="B632" s="1">
        <v>0.19436505517862199</v>
      </c>
      <c r="C632" s="1">
        <v>0.5943572016940295</v>
      </c>
      <c r="D632" s="1">
        <v>3.0893122115399083</v>
      </c>
      <c r="E632" s="1"/>
      <c r="F632" s="1"/>
      <c r="G632" s="1"/>
      <c r="H632" s="1"/>
      <c r="I632" s="1"/>
      <c r="J632" s="1"/>
      <c r="K632" s="1">
        <v>630</v>
      </c>
      <c r="L632" s="1">
        <v>0.11278511149453101</v>
      </c>
      <c r="M632" s="1">
        <v>0.47029273475977035</v>
      </c>
      <c r="N632" s="1">
        <v>3.7809911649066472</v>
      </c>
      <c r="O632" s="1"/>
      <c r="P632" s="1"/>
      <c r="Q632" s="1"/>
      <c r="R632" s="1"/>
      <c r="S632" s="1"/>
      <c r="T632" s="1"/>
      <c r="U632" s="1">
        <v>630</v>
      </c>
      <c r="V632" s="1">
        <v>7.5050111239804193E-2</v>
      </c>
      <c r="W632" s="1">
        <v>0.36828405994823787</v>
      </c>
      <c r="X632" s="1">
        <v>4.1813997891550398</v>
      </c>
      <c r="Y632" s="1"/>
      <c r="Z632" s="1"/>
      <c r="AA632" s="1"/>
      <c r="AB632" s="1"/>
      <c r="AC632" s="1"/>
    </row>
    <row r="633" spans="1:29" ht="15" x14ac:dyDescent="0.25">
      <c r="A633" s="1">
        <v>631</v>
      </c>
      <c r="B633" s="1">
        <v>0.18617226244497001</v>
      </c>
      <c r="C633" s="1">
        <v>0.57981838256747409</v>
      </c>
      <c r="D633" s="1">
        <v>3.1323788066344935</v>
      </c>
      <c r="E633" s="1"/>
      <c r="F633" s="1"/>
      <c r="G633" s="1"/>
      <c r="H633" s="1"/>
      <c r="I633" s="1"/>
      <c r="J633" s="1"/>
      <c r="K633" s="1">
        <v>631</v>
      </c>
      <c r="L633" s="1">
        <v>0.109544231763348</v>
      </c>
      <c r="M633" s="1">
        <v>0.46339529736882767</v>
      </c>
      <c r="N633" s="1">
        <v>3.8149200432076387</v>
      </c>
      <c r="O633" s="1"/>
      <c r="P633" s="1"/>
      <c r="Q633" s="1"/>
      <c r="R633" s="1"/>
      <c r="S633" s="1"/>
      <c r="T633" s="1"/>
      <c r="U633" s="1">
        <v>631</v>
      </c>
      <c r="V633" s="1">
        <v>7.6386842178432196E-2</v>
      </c>
      <c r="W633" s="1">
        <v>0.38177718913350495</v>
      </c>
      <c r="X633" s="1">
        <v>4.2195573105511244</v>
      </c>
      <c r="Y633" s="1"/>
      <c r="Z633" s="1"/>
      <c r="AA633" s="1"/>
      <c r="AB633" s="1"/>
      <c r="AC633" s="1"/>
    </row>
    <row r="634" spans="1:29" ht="15" x14ac:dyDescent="0.25">
      <c r="A634" s="1">
        <v>632</v>
      </c>
      <c r="B634" s="1">
        <v>0.189796067076905</v>
      </c>
      <c r="C634" s="1">
        <v>0.59208807923351703</v>
      </c>
      <c r="D634" s="1">
        <v>3.129483878338772</v>
      </c>
      <c r="E634" s="1"/>
      <c r="F634" s="1"/>
      <c r="G634" s="1"/>
      <c r="H634" s="1"/>
      <c r="I634" s="1"/>
      <c r="J634" s="1"/>
      <c r="K634" s="1">
        <v>632</v>
      </c>
      <c r="L634" s="1">
        <v>0.108354816344544</v>
      </c>
      <c r="M634" s="1">
        <v>0.46074756366894853</v>
      </c>
      <c r="N634" s="1">
        <v>3.8272515938481995</v>
      </c>
      <c r="O634" s="1"/>
      <c r="P634" s="1"/>
      <c r="Q634" s="1"/>
      <c r="R634" s="1"/>
      <c r="S634" s="1"/>
      <c r="T634" s="1"/>
      <c r="U634" s="1">
        <v>632</v>
      </c>
      <c r="V634" s="1">
        <v>7.3258881377949198E-2</v>
      </c>
      <c r="W634" s="1">
        <v>0.36628005756454679</v>
      </c>
      <c r="X634" s="1">
        <v>4.2254070662806624</v>
      </c>
      <c r="Y634" s="1"/>
      <c r="Z634" s="1"/>
      <c r="AA634" s="1"/>
      <c r="AB634" s="1"/>
      <c r="AC634" s="1"/>
    </row>
    <row r="635" spans="1:29" ht="15" x14ac:dyDescent="0.25">
      <c r="A635" s="1">
        <v>633</v>
      </c>
      <c r="B635" s="1">
        <v>0.18401493940650601</v>
      </c>
      <c r="C635" s="1">
        <v>0.58978885966912498</v>
      </c>
      <c r="D635" s="1">
        <v>3.1839366209285234</v>
      </c>
      <c r="E635" s="1"/>
      <c r="F635" s="1"/>
      <c r="G635" s="1"/>
      <c r="H635" s="1"/>
      <c r="I635" s="1"/>
      <c r="J635" s="1"/>
      <c r="K635" s="1">
        <v>633</v>
      </c>
      <c r="L635" s="1">
        <v>0.110394572637843</v>
      </c>
      <c r="M635" s="1">
        <v>0.47721407279203049</v>
      </c>
      <c r="N635" s="1">
        <v>3.8571787376117963</v>
      </c>
      <c r="O635" s="1"/>
      <c r="P635" s="1"/>
      <c r="Q635" s="1"/>
      <c r="R635" s="1"/>
      <c r="S635" s="1"/>
      <c r="T635" s="1"/>
      <c r="U635" s="1">
        <v>633</v>
      </c>
      <c r="V635" s="1">
        <v>7.5484793715702297E-2</v>
      </c>
      <c r="W635" s="1">
        <v>0.38339350688621709</v>
      </c>
      <c r="X635" s="1">
        <v>4.2567083493851339</v>
      </c>
      <c r="Y635" s="1"/>
      <c r="Z635" s="1"/>
      <c r="AA635" s="1"/>
      <c r="AB635" s="1"/>
      <c r="AC635" s="1"/>
    </row>
    <row r="636" spans="1:29" ht="15" x14ac:dyDescent="0.25">
      <c r="A636" s="1">
        <v>634</v>
      </c>
      <c r="B636" s="1">
        <v>0.181489910473427</v>
      </c>
      <c r="C636" s="1">
        <v>0.58560196892892924</v>
      </c>
      <c r="D636" s="1">
        <v>3.1992678495890745</v>
      </c>
      <c r="E636" s="1"/>
      <c r="F636" s="1"/>
      <c r="G636" s="1"/>
      <c r="H636" s="1"/>
      <c r="I636" s="1"/>
      <c r="J636" s="1"/>
      <c r="K636" s="1">
        <v>634</v>
      </c>
      <c r="L636" s="1">
        <v>0.113066094783242</v>
      </c>
      <c r="M636" s="1">
        <v>0.49399656462214164</v>
      </c>
      <c r="N636" s="1">
        <v>3.8743627085788255</v>
      </c>
      <c r="O636" s="1"/>
      <c r="P636" s="1"/>
      <c r="Q636" s="1"/>
      <c r="R636" s="1"/>
      <c r="S636" s="1"/>
      <c r="T636" s="1"/>
      <c r="U636" s="1">
        <v>634</v>
      </c>
      <c r="V636" s="1">
        <v>7.6839323751850805E-2</v>
      </c>
      <c r="W636" s="1">
        <v>0.38947319563731209</v>
      </c>
      <c r="X636" s="1">
        <v>4.2499320749675125</v>
      </c>
      <c r="Y636" s="1"/>
      <c r="Z636" s="1"/>
      <c r="AA636" s="1"/>
      <c r="AB636" s="1"/>
      <c r="AC636" s="1"/>
    </row>
    <row r="637" spans="1:29" ht="15" x14ac:dyDescent="0.25">
      <c r="A637" s="1">
        <v>635</v>
      </c>
      <c r="B637" s="1">
        <v>0.16020234281124601</v>
      </c>
      <c r="C637" s="1">
        <v>0.52870719306619296</v>
      </c>
      <c r="D637" s="1">
        <v>3.2711412090018372</v>
      </c>
      <c r="E637" s="1"/>
      <c r="F637" s="1"/>
      <c r="G637" s="1"/>
      <c r="H637" s="1"/>
      <c r="I637" s="1"/>
      <c r="J637" s="1"/>
      <c r="K637" s="1">
        <v>635</v>
      </c>
      <c r="L637" s="1">
        <v>9.6125550841988802E-2</v>
      </c>
      <c r="M637" s="1">
        <v>0.40799350014682617</v>
      </c>
      <c r="N637" s="1">
        <v>3.8427436354657725</v>
      </c>
      <c r="O637" s="1"/>
      <c r="P637" s="1"/>
      <c r="Q637" s="1"/>
      <c r="R637" s="1"/>
      <c r="S637" s="1"/>
      <c r="T637" s="1"/>
      <c r="U637" s="1">
        <v>635</v>
      </c>
      <c r="V637" s="1">
        <v>7.8648761608164502E-2</v>
      </c>
      <c r="W637" s="1">
        <v>0.40058596110557171</v>
      </c>
      <c r="X637" s="1">
        <v>4.2577484698868506</v>
      </c>
      <c r="Y637" s="1"/>
      <c r="Z637" s="1"/>
      <c r="AA637" s="1"/>
      <c r="AB637" s="1"/>
      <c r="AC637" s="1"/>
    </row>
    <row r="638" spans="1:29" ht="15" x14ac:dyDescent="0.25">
      <c r="A638" s="1">
        <v>636</v>
      </c>
      <c r="B638" s="1">
        <v>0.169647514945829</v>
      </c>
      <c r="C638" s="1">
        <v>0.5646175746903892</v>
      </c>
      <c r="D638" s="1">
        <v>3.2711426843500848</v>
      </c>
      <c r="E638" s="1"/>
      <c r="F638" s="1"/>
      <c r="G638" s="1"/>
      <c r="H638" s="1"/>
      <c r="I638" s="1"/>
      <c r="J638" s="1"/>
      <c r="K638" s="1">
        <v>636</v>
      </c>
      <c r="L638" s="1">
        <v>0.130696997467833</v>
      </c>
      <c r="M638" s="1">
        <v>0.59345801383192165</v>
      </c>
      <c r="N638" s="1">
        <v>3.9220191120150592</v>
      </c>
      <c r="O638" s="1"/>
      <c r="P638" s="1"/>
      <c r="Q638" s="1"/>
      <c r="R638" s="1"/>
      <c r="S638" s="1"/>
      <c r="T638" s="1"/>
      <c r="U638" s="1">
        <v>636</v>
      </c>
      <c r="V638" s="1">
        <v>8.0771939462177797E-2</v>
      </c>
      <c r="W638" s="1">
        <v>0.40868591795458792</v>
      </c>
      <c r="X638" s="1">
        <v>4.239537951621803</v>
      </c>
      <c r="Y638" s="1"/>
      <c r="Z638" s="1"/>
      <c r="AA638" s="1"/>
      <c r="AB638" s="1"/>
      <c r="AC638" s="1"/>
    </row>
    <row r="639" spans="1:29" ht="15" x14ac:dyDescent="0.25">
      <c r="A639" s="1">
        <v>637</v>
      </c>
      <c r="B639" s="1">
        <v>0.179131515079444</v>
      </c>
      <c r="C639" s="1">
        <v>0.58630397650018129</v>
      </c>
      <c r="D639" s="1">
        <v>3.227339595419386</v>
      </c>
      <c r="E639" s="1"/>
      <c r="F639" s="1"/>
      <c r="G639" s="1"/>
      <c r="H639" s="1"/>
      <c r="I639" s="1"/>
      <c r="J639" s="1"/>
      <c r="K639" s="1">
        <v>637</v>
      </c>
      <c r="L639" s="1">
        <v>0.10969639154739801</v>
      </c>
      <c r="M639" s="1">
        <v>0.49076739618505683</v>
      </c>
      <c r="N639" s="1">
        <v>3.9284300902110467</v>
      </c>
      <c r="O639" s="1"/>
      <c r="P639" s="1"/>
      <c r="Q639" s="1"/>
      <c r="R639" s="1"/>
      <c r="S639" s="1"/>
      <c r="T639" s="1"/>
      <c r="U639" s="1">
        <v>637</v>
      </c>
      <c r="V639" s="1">
        <v>7.7405391544338106E-2</v>
      </c>
      <c r="W639" s="1">
        <v>0.40205068682771333</v>
      </c>
      <c r="X639" s="1">
        <v>4.3035828182597538</v>
      </c>
      <c r="Y639" s="1"/>
      <c r="Z639" s="1"/>
      <c r="AA639" s="1"/>
      <c r="AB639" s="1"/>
      <c r="AC639" s="1"/>
    </row>
    <row r="640" spans="1:29" ht="15" x14ac:dyDescent="0.25">
      <c r="A640" s="1">
        <v>638</v>
      </c>
      <c r="B640" s="1">
        <v>0.177015238672424</v>
      </c>
      <c r="C640" s="1">
        <v>0.57908288459141655</v>
      </c>
      <c r="D640" s="1">
        <v>3.2298293930913222</v>
      </c>
      <c r="E640" s="1"/>
      <c r="F640" s="1"/>
      <c r="G640" s="1"/>
      <c r="H640" s="1"/>
      <c r="I640" s="1"/>
      <c r="J640" s="1"/>
      <c r="K640" s="1">
        <v>638</v>
      </c>
      <c r="L640" s="1">
        <v>0.109466699366006</v>
      </c>
      <c r="M640" s="1">
        <v>0.48393767727784387</v>
      </c>
      <c r="N640" s="1">
        <v>3.9043650951021274</v>
      </c>
      <c r="O640" s="1"/>
      <c r="P640" s="1"/>
      <c r="Q640" s="1"/>
      <c r="R640" s="1"/>
      <c r="S640" s="1"/>
      <c r="T640" s="1"/>
      <c r="U640" s="1">
        <v>638</v>
      </c>
      <c r="V640" s="1">
        <v>7.6148754704760693E-2</v>
      </c>
      <c r="W640" s="1">
        <v>0.39509305522901134</v>
      </c>
      <c r="X640" s="1">
        <v>4.3032325705901133</v>
      </c>
      <c r="Y640" s="1"/>
      <c r="Z640" s="1"/>
      <c r="AA640" s="1"/>
      <c r="AB640" s="1"/>
      <c r="AC640" s="1"/>
    </row>
    <row r="641" spans="1:29" ht="15" x14ac:dyDescent="0.25">
      <c r="A641" s="1">
        <v>639</v>
      </c>
      <c r="B641" s="1">
        <v>0.16667803201627901</v>
      </c>
      <c r="C641" s="1">
        <v>0.54825327031590043</v>
      </c>
      <c r="D641" s="1">
        <v>3.2554193081301426</v>
      </c>
      <c r="E641" s="1"/>
      <c r="F641" s="1"/>
      <c r="G641" s="1"/>
      <c r="H641" s="1"/>
      <c r="I641" s="1"/>
      <c r="J641" s="1"/>
      <c r="K641" s="1">
        <v>639</v>
      </c>
      <c r="L641" s="1">
        <v>0.11263620812443401</v>
      </c>
      <c r="M641" s="1">
        <v>0.50602876710695677</v>
      </c>
      <c r="N641" s="1">
        <v>3.9320494144874063</v>
      </c>
      <c r="O641" s="1"/>
      <c r="P641" s="1"/>
      <c r="Q641" s="1"/>
      <c r="R641" s="1"/>
      <c r="S641" s="1"/>
      <c r="T641" s="1"/>
      <c r="U641" s="1">
        <v>639</v>
      </c>
      <c r="V641" s="1">
        <v>7.8667024347502904E-2</v>
      </c>
      <c r="W641" s="1">
        <v>0.41543416075583278</v>
      </c>
      <c r="X641" s="1">
        <v>4.3388091177936916</v>
      </c>
      <c r="Y641" s="1"/>
      <c r="Z641" s="1"/>
      <c r="AA641" s="1"/>
      <c r="AB641" s="1"/>
      <c r="AC641" s="1"/>
    </row>
    <row r="642" spans="1:29" ht="15" x14ac:dyDescent="0.25">
      <c r="A642" s="1">
        <v>640</v>
      </c>
      <c r="B642" s="1">
        <v>0.18067712944667799</v>
      </c>
      <c r="C642" s="1">
        <v>0.62641655560245102</v>
      </c>
      <c r="D642" s="1">
        <v>3.3244086568240996</v>
      </c>
      <c r="E642" s="1"/>
      <c r="F642" s="1"/>
      <c r="G642" s="1"/>
      <c r="H642" s="1"/>
      <c r="I642" s="1"/>
      <c r="J642" s="1"/>
      <c r="K642" s="1">
        <v>640</v>
      </c>
      <c r="L642" s="1">
        <v>0.119465878812633</v>
      </c>
      <c r="M642" s="1">
        <v>0.55151710943637422</v>
      </c>
      <c r="N642" s="1">
        <v>3.9763213690854</v>
      </c>
      <c r="O642" s="1"/>
      <c r="P642" s="1"/>
      <c r="Q642" s="1"/>
      <c r="R642" s="1"/>
      <c r="S642" s="1"/>
      <c r="T642" s="1"/>
      <c r="U642" s="1">
        <v>640</v>
      </c>
      <c r="V642" s="1">
        <v>8.1519556923893899E-2</v>
      </c>
      <c r="W642" s="1">
        <v>0.42900098358515831</v>
      </c>
      <c r="X642" s="1">
        <v>4.3260644696488999</v>
      </c>
      <c r="Y642" s="1"/>
      <c r="Z642" s="1"/>
      <c r="AA642" s="1"/>
      <c r="AB642" s="1"/>
      <c r="AC642" s="1"/>
    </row>
    <row r="643" spans="1:29" ht="15" x14ac:dyDescent="0.25">
      <c r="A643" s="1">
        <v>641</v>
      </c>
      <c r="B643" s="1">
        <v>0.17646339207024</v>
      </c>
      <c r="C643" s="1">
        <v>0.59727813300228905</v>
      </c>
      <c r="D643" s="1">
        <v>3.2894756565181535</v>
      </c>
      <c r="E643" s="1"/>
      <c r="F643" s="1"/>
      <c r="G643" s="1"/>
      <c r="H643" s="1"/>
      <c r="I643" s="1"/>
      <c r="J643" s="1"/>
      <c r="K643" s="1">
        <v>641</v>
      </c>
      <c r="L643" s="1">
        <v>0.110921069665864</v>
      </c>
      <c r="M643" s="1">
        <v>0.50305468637873585</v>
      </c>
      <c r="N643" s="1">
        <v>3.9544578886043751</v>
      </c>
      <c r="O643" s="1"/>
      <c r="P643" s="1"/>
      <c r="Q643" s="1"/>
      <c r="R643" s="1"/>
      <c r="S643" s="1"/>
      <c r="T643" s="1"/>
      <c r="U643" s="1">
        <v>641</v>
      </c>
      <c r="V643" s="1">
        <v>7.4965345585140702E-2</v>
      </c>
      <c r="W643" s="1">
        <v>0.39396441383352671</v>
      </c>
      <c r="X643" s="1">
        <v>4.3340523000324875</v>
      </c>
      <c r="Y643" s="1"/>
      <c r="Z643" s="1"/>
      <c r="AA643" s="1"/>
      <c r="AB643" s="1"/>
      <c r="AC643" s="1"/>
    </row>
    <row r="644" spans="1:29" ht="15" x14ac:dyDescent="0.25">
      <c r="A644" s="1">
        <v>642</v>
      </c>
      <c r="B644" s="1">
        <v>0.19011301348267901</v>
      </c>
      <c r="C644" s="1">
        <v>0.639336770186541</v>
      </c>
      <c r="D644" s="1">
        <v>3.2557863747696159</v>
      </c>
      <c r="E644" s="1"/>
      <c r="F644" s="1"/>
      <c r="G644" s="1"/>
      <c r="H644" s="1"/>
      <c r="I644" s="1"/>
      <c r="J644" s="1"/>
      <c r="K644" s="1">
        <v>642</v>
      </c>
      <c r="L644" s="1">
        <v>0.115357463945813</v>
      </c>
      <c r="M644" s="1">
        <v>0.52033071907528405</v>
      </c>
      <c r="N644" s="1">
        <v>3.9356109051131498</v>
      </c>
      <c r="O644" s="1"/>
      <c r="P644" s="1"/>
      <c r="Q644" s="1"/>
      <c r="R644" s="1"/>
      <c r="S644" s="1"/>
      <c r="T644" s="1"/>
      <c r="U644" s="1">
        <v>642</v>
      </c>
      <c r="V644" s="1">
        <v>7.3678270349971903E-2</v>
      </c>
      <c r="W644" s="1">
        <v>0.38863505030819434</v>
      </c>
      <c r="X644" s="1">
        <v>4.3445712378384096</v>
      </c>
      <c r="Y644" s="1"/>
      <c r="Z644" s="1"/>
      <c r="AA644" s="1"/>
      <c r="AB644" s="1"/>
      <c r="AC644" s="1"/>
    </row>
    <row r="645" spans="1:29" ht="15" x14ac:dyDescent="0.25">
      <c r="A645" s="1">
        <v>643</v>
      </c>
      <c r="B645" s="1">
        <v>0.18360848834913299</v>
      </c>
      <c r="C645" s="1">
        <v>0.61965813289842397</v>
      </c>
      <c r="D645" s="1">
        <v>3.2727218970948271</v>
      </c>
      <c r="E645" s="1"/>
      <c r="F645" s="1"/>
      <c r="G645" s="1"/>
      <c r="H645" s="1"/>
      <c r="I645" s="1"/>
      <c r="J645" s="1"/>
      <c r="K645" s="1">
        <v>643</v>
      </c>
      <c r="L645" s="1">
        <v>0.116239695385996</v>
      </c>
      <c r="M645" s="1">
        <v>0.52721996828355333</v>
      </c>
      <c r="N645" s="1">
        <v>3.9454753784445251</v>
      </c>
      <c r="O645" s="1"/>
      <c r="P645" s="1"/>
      <c r="Q645" s="1"/>
      <c r="R645" s="1"/>
      <c r="S645" s="1"/>
      <c r="T645" s="1"/>
      <c r="U645" s="1">
        <v>643</v>
      </c>
      <c r="V645" s="1">
        <v>7.8168535331485503E-2</v>
      </c>
      <c r="W645" s="1">
        <v>0.41550969858517772</v>
      </c>
      <c r="X645" s="1">
        <v>4.3544678737611795</v>
      </c>
      <c r="Y645" s="1"/>
      <c r="Z645" s="1"/>
      <c r="AA645" s="1"/>
      <c r="AB645" s="1"/>
      <c r="AC645" s="1"/>
    </row>
    <row r="646" spans="1:29" ht="15" x14ac:dyDescent="0.25">
      <c r="A646" s="1">
        <v>644</v>
      </c>
      <c r="B646" s="1">
        <v>0.18450600208562701</v>
      </c>
      <c r="C646" s="1">
        <v>0.64993213103075176</v>
      </c>
      <c r="D646" s="1">
        <v>3.3457197669280396</v>
      </c>
      <c r="E646" s="1"/>
      <c r="F646" s="1"/>
      <c r="G646" s="1"/>
      <c r="H646" s="1"/>
      <c r="I646" s="1"/>
      <c r="J646" s="1"/>
      <c r="K646" s="1">
        <v>644</v>
      </c>
      <c r="L646" s="1">
        <v>0.11067390770207899</v>
      </c>
      <c r="M646" s="1">
        <v>0.51516098822837331</v>
      </c>
      <c r="N646" s="1">
        <v>4.0089835133966405</v>
      </c>
      <c r="O646" s="1"/>
      <c r="P646" s="1"/>
      <c r="Q646" s="1"/>
      <c r="R646" s="1"/>
      <c r="S646" s="1"/>
      <c r="T646" s="1"/>
      <c r="U646" s="1">
        <v>644</v>
      </c>
      <c r="V646" s="1">
        <v>8.4510328242372604E-2</v>
      </c>
      <c r="W646" s="1">
        <v>0.45033322805248494</v>
      </c>
      <c r="X646" s="1">
        <v>4.3490872787685761</v>
      </c>
      <c r="Y646" s="1"/>
      <c r="Z646" s="1"/>
      <c r="AA646" s="1"/>
      <c r="AB646" s="1"/>
      <c r="AC646" s="1"/>
    </row>
    <row r="647" spans="1:29" ht="15" x14ac:dyDescent="0.25">
      <c r="A647" s="1">
        <v>645</v>
      </c>
      <c r="B647" s="1">
        <v>0.186402263472044</v>
      </c>
      <c r="C647" s="1">
        <v>0.66346638554791393</v>
      </c>
      <c r="D647" s="1">
        <v>3.3606777324865602</v>
      </c>
      <c r="E647" s="1"/>
      <c r="F647" s="1"/>
      <c r="G647" s="1"/>
      <c r="H647" s="1"/>
      <c r="I647" s="1"/>
      <c r="J647" s="1"/>
      <c r="K647" s="1">
        <v>645</v>
      </c>
      <c r="L647" s="1">
        <v>0.114346437876947</v>
      </c>
      <c r="M647" s="1">
        <v>0.53135179165108781</v>
      </c>
      <c r="N647" s="1">
        <v>3.9990039629033842</v>
      </c>
      <c r="O647" s="1"/>
      <c r="P647" s="1"/>
      <c r="Q647" s="1"/>
      <c r="R647" s="1"/>
      <c r="S647" s="1"/>
      <c r="T647" s="1"/>
      <c r="U647" s="1">
        <v>645</v>
      </c>
      <c r="V647" s="1">
        <v>7.9318766164600998E-2</v>
      </c>
      <c r="W647" s="1">
        <v>0.42713750812031664</v>
      </c>
      <c r="X647" s="1">
        <v>4.3820412469596084</v>
      </c>
      <c r="Y647" s="1"/>
      <c r="Z647" s="1"/>
      <c r="AA647" s="1"/>
      <c r="AB647" s="1"/>
      <c r="AC647" s="1"/>
    </row>
    <row r="648" spans="1:29" ht="15" x14ac:dyDescent="0.25">
      <c r="A648" s="1">
        <v>646</v>
      </c>
      <c r="B648" s="1">
        <v>0.175916909719426</v>
      </c>
      <c r="C648" s="1">
        <v>0.62172775139461689</v>
      </c>
      <c r="D648" s="1">
        <v>3.3661695687356539</v>
      </c>
      <c r="E648" s="1"/>
      <c r="F648" s="1"/>
      <c r="G648" s="1"/>
      <c r="H648" s="1"/>
      <c r="I648" s="1"/>
      <c r="J648" s="1"/>
      <c r="K648" s="1">
        <v>646</v>
      </c>
      <c r="L648" s="1">
        <v>0.11175482191785201</v>
      </c>
      <c r="M648" s="1">
        <v>0.52859613622822577</v>
      </c>
      <c r="N648" s="1">
        <v>4.0407217946466281</v>
      </c>
      <c r="O648" s="1"/>
      <c r="P648" s="1"/>
      <c r="Q648" s="1"/>
      <c r="R648" s="1"/>
      <c r="S648" s="1"/>
      <c r="T648" s="1"/>
      <c r="U648" s="1">
        <v>646</v>
      </c>
      <c r="V648" s="1">
        <v>8.3816863806184402E-2</v>
      </c>
      <c r="W648" s="1">
        <v>0.45359732535890013</v>
      </c>
      <c r="X648" s="1">
        <v>4.3854256957978244</v>
      </c>
      <c r="Y648" s="1"/>
      <c r="Z648" s="1"/>
      <c r="AA648" s="1"/>
      <c r="AB648" s="1"/>
      <c r="AC648" s="1"/>
    </row>
    <row r="649" spans="1:29" ht="15" x14ac:dyDescent="0.25">
      <c r="A649" s="1">
        <v>647</v>
      </c>
      <c r="B649" s="1">
        <v>0.18035220752032799</v>
      </c>
      <c r="C649" s="1">
        <v>0.62841624259257189</v>
      </c>
      <c r="D649" s="1">
        <v>3.3336865316994442</v>
      </c>
      <c r="E649" s="1"/>
      <c r="F649" s="1"/>
      <c r="G649" s="1"/>
      <c r="H649" s="1"/>
      <c r="I649" s="1"/>
      <c r="J649" s="1"/>
      <c r="K649" s="1">
        <v>647</v>
      </c>
      <c r="L649" s="1">
        <v>0.11294536079794799</v>
      </c>
      <c r="M649" s="1">
        <v>0.52666508981447913</v>
      </c>
      <c r="N649" s="1">
        <v>4.0087114591831279</v>
      </c>
      <c r="O649" s="1"/>
      <c r="P649" s="1"/>
      <c r="Q649" s="1"/>
      <c r="R649" s="1"/>
      <c r="S649" s="1"/>
      <c r="T649" s="1"/>
      <c r="U649" s="1">
        <v>647</v>
      </c>
      <c r="V649" s="1">
        <v>7.8633704665701701E-2</v>
      </c>
      <c r="W649" s="1">
        <v>0.42020901464914673</v>
      </c>
      <c r="X649" s="1">
        <v>4.3657371736765773</v>
      </c>
      <c r="Y649" s="1"/>
      <c r="Z649" s="1"/>
      <c r="AA649" s="1"/>
      <c r="AB649" s="1"/>
      <c r="AC649" s="1"/>
    </row>
    <row r="650" spans="1:29" ht="15" x14ac:dyDescent="0.25">
      <c r="A650" s="1">
        <v>648</v>
      </c>
      <c r="B650" s="1">
        <v>0.16511056520526801</v>
      </c>
      <c r="C650" s="1">
        <v>0.58761692577322455</v>
      </c>
      <c r="D650" s="1">
        <v>3.3965788563006045</v>
      </c>
      <c r="E650" s="1"/>
      <c r="F650" s="1"/>
      <c r="G650" s="1"/>
      <c r="H650" s="1"/>
      <c r="I650" s="1"/>
      <c r="J650" s="1"/>
      <c r="K650" s="1">
        <v>648</v>
      </c>
      <c r="L650" s="1">
        <v>0.10628065238001801</v>
      </c>
      <c r="M650" s="1">
        <v>0.50397117269883496</v>
      </c>
      <c r="N650" s="1">
        <v>4.0556455321262508</v>
      </c>
      <c r="O650" s="1"/>
      <c r="P650" s="1"/>
      <c r="Q650" s="1"/>
      <c r="R650" s="1"/>
      <c r="S650" s="1"/>
      <c r="T650" s="1"/>
      <c r="U650" s="1">
        <v>648</v>
      </c>
      <c r="V650" s="1">
        <v>7.8680054490512005E-2</v>
      </c>
      <c r="W650" s="1">
        <v>0.428011135574351</v>
      </c>
      <c r="X650" s="1">
        <v>4.4063092499848926</v>
      </c>
      <c r="Y650" s="1"/>
      <c r="Z650" s="1"/>
      <c r="AA650" s="1"/>
      <c r="AB650" s="1"/>
      <c r="AC650" s="1"/>
    </row>
    <row r="651" spans="1:29" ht="15" x14ac:dyDescent="0.25">
      <c r="A651" s="1">
        <v>649</v>
      </c>
      <c r="B651" s="1">
        <v>0.187597248645551</v>
      </c>
      <c r="C651" s="1">
        <v>0.66999487523039158</v>
      </c>
      <c r="D651" s="1">
        <v>3.3645702912549917</v>
      </c>
      <c r="E651" s="1"/>
      <c r="F651" s="1"/>
      <c r="G651" s="1"/>
      <c r="H651" s="1"/>
      <c r="I651" s="1"/>
      <c r="J651" s="1"/>
      <c r="K651" s="1">
        <v>649</v>
      </c>
      <c r="L651" s="1">
        <v>0.11719290955103299</v>
      </c>
      <c r="M651" s="1">
        <v>0.5536149439674547</v>
      </c>
      <c r="N651" s="1">
        <v>4.0283389018876967</v>
      </c>
      <c r="O651" s="1"/>
      <c r="P651" s="1"/>
      <c r="Q651" s="1"/>
      <c r="R651" s="1"/>
      <c r="S651" s="1"/>
      <c r="T651" s="1"/>
      <c r="U651" s="1">
        <v>649</v>
      </c>
      <c r="V651" s="1">
        <v>8.1479917456611803E-2</v>
      </c>
      <c r="W651" s="1">
        <v>0.44128952782483205</v>
      </c>
      <c r="X651" s="1">
        <v>4.3913070239794783</v>
      </c>
      <c r="Y651" s="1"/>
      <c r="Z651" s="1"/>
      <c r="AA651" s="1"/>
      <c r="AB651" s="1"/>
      <c r="AC651" s="1"/>
    </row>
    <row r="652" spans="1:29" ht="15" x14ac:dyDescent="0.25">
      <c r="A652" s="1">
        <v>650</v>
      </c>
      <c r="B652" s="1">
        <v>0.17917456322968001</v>
      </c>
      <c r="C652" s="1">
        <v>0.63278371595604554</v>
      </c>
      <c r="D652" s="1">
        <v>3.3593788359053907</v>
      </c>
      <c r="E652" s="1"/>
      <c r="F652" s="1"/>
      <c r="G652" s="1"/>
      <c r="H652" s="1"/>
      <c r="I652" s="1"/>
      <c r="J652" s="1"/>
      <c r="K652" s="1">
        <v>650</v>
      </c>
      <c r="L652" s="1">
        <v>0.11036034558713601</v>
      </c>
      <c r="M652" s="1">
        <v>0.5205252437393304</v>
      </c>
      <c r="N652" s="1">
        <v>4.0372243341340344</v>
      </c>
      <c r="O652" s="1"/>
      <c r="P652" s="1"/>
      <c r="Q652" s="1"/>
      <c r="R652" s="1"/>
      <c r="S652" s="1"/>
      <c r="T652" s="1"/>
      <c r="U652" s="1">
        <v>650</v>
      </c>
      <c r="V652" s="1">
        <v>7.2292804216157705E-2</v>
      </c>
      <c r="W652" s="1">
        <v>0.39336184473293689</v>
      </c>
      <c r="X652" s="1">
        <v>4.4178573907156391</v>
      </c>
      <c r="Y652" s="1"/>
      <c r="Z652" s="1"/>
      <c r="AA652" s="1"/>
      <c r="AB652" s="1"/>
      <c r="AC652" s="1"/>
    </row>
    <row r="653" spans="1:29" ht="15" x14ac:dyDescent="0.25">
      <c r="A653" s="1">
        <v>651</v>
      </c>
      <c r="B653" s="1">
        <v>0.174218026084417</v>
      </c>
      <c r="C653" s="1">
        <v>0.61455040356085333</v>
      </c>
      <c r="D653" s="1">
        <v>3.3656487708106844</v>
      </c>
      <c r="E653" s="1"/>
      <c r="F653" s="1"/>
      <c r="G653" s="1"/>
      <c r="H653" s="1"/>
      <c r="I653" s="1"/>
      <c r="J653" s="1"/>
      <c r="K653" s="1">
        <v>651</v>
      </c>
      <c r="L653" s="1">
        <v>0.101938252734012</v>
      </c>
      <c r="M653" s="1">
        <v>0.48665796122690358</v>
      </c>
      <c r="N653" s="1">
        <v>4.0775031112143587</v>
      </c>
      <c r="O653" s="1"/>
      <c r="P653" s="1"/>
      <c r="Q653" s="1"/>
      <c r="R653" s="1"/>
      <c r="S653" s="1"/>
      <c r="T653" s="1"/>
      <c r="U653" s="1">
        <v>651</v>
      </c>
      <c r="V653" s="1">
        <v>7.9878624189969799E-2</v>
      </c>
      <c r="W653" s="1">
        <v>0.44855952752740152</v>
      </c>
      <c r="X653" s="1">
        <v>4.4775302104106363</v>
      </c>
      <c r="Y653" s="1"/>
      <c r="Z653" s="1"/>
      <c r="AA653" s="1"/>
      <c r="AB653" s="1"/>
      <c r="AC653" s="1"/>
    </row>
    <row r="654" spans="1:29" ht="15" x14ac:dyDescent="0.25">
      <c r="A654" s="1">
        <v>652</v>
      </c>
      <c r="B654" s="1">
        <v>0.17430044367264599</v>
      </c>
      <c r="C654" s="1">
        <v>0.63220545321753441</v>
      </c>
      <c r="D654" s="1">
        <v>3.41510008290278</v>
      </c>
      <c r="E654" s="1"/>
      <c r="F654" s="1"/>
      <c r="G654" s="1"/>
      <c r="H654" s="1"/>
      <c r="I654" s="1"/>
      <c r="J654" s="1"/>
      <c r="K654" s="1">
        <v>652</v>
      </c>
      <c r="L654" s="1">
        <v>0.10480524177259599</v>
      </c>
      <c r="M654" s="1">
        <v>0.51412344958605272</v>
      </c>
      <c r="N654" s="1">
        <v>4.1306038446866813</v>
      </c>
      <c r="O654" s="1"/>
      <c r="P654" s="1"/>
      <c r="Q654" s="1"/>
      <c r="R654" s="1"/>
      <c r="S654" s="1"/>
      <c r="T654" s="1"/>
      <c r="U654" s="1">
        <v>652</v>
      </c>
      <c r="V654" s="1">
        <v>7.4792674159851899E-2</v>
      </c>
      <c r="W654" s="1">
        <v>0.41848278345334305</v>
      </c>
      <c r="X654" s="1">
        <v>4.478140119368649</v>
      </c>
      <c r="Y654" s="1"/>
      <c r="Z654" s="1"/>
      <c r="AA654" s="1"/>
      <c r="AB654" s="1"/>
      <c r="AC654" s="1"/>
    </row>
    <row r="655" spans="1:29" ht="15" x14ac:dyDescent="0.25">
      <c r="A655" s="1">
        <v>653</v>
      </c>
      <c r="B655" s="1">
        <v>0.164203698137044</v>
      </c>
      <c r="C655" s="1">
        <v>0.60262689735683594</v>
      </c>
      <c r="D655" s="1">
        <v>3.4534694643045927</v>
      </c>
      <c r="E655" s="1"/>
      <c r="F655" s="1"/>
      <c r="G655" s="1"/>
      <c r="H655" s="1"/>
      <c r="I655" s="1"/>
      <c r="J655" s="1"/>
      <c r="K655" s="1">
        <v>653</v>
      </c>
      <c r="L655" s="1">
        <v>9.9893616720677994E-2</v>
      </c>
      <c r="M655" s="1">
        <v>0.48772437981081462</v>
      </c>
      <c r="N655" s="1">
        <v>4.1291013500498668</v>
      </c>
      <c r="O655" s="1"/>
      <c r="P655" s="1"/>
      <c r="Q655" s="1"/>
      <c r="R655" s="1"/>
      <c r="S655" s="1"/>
      <c r="T655" s="1"/>
      <c r="U655" s="1">
        <v>653</v>
      </c>
      <c r="V655" s="1">
        <v>7.1634376231639194E-2</v>
      </c>
      <c r="W655" s="1">
        <v>0.40084020048920238</v>
      </c>
      <c r="X655" s="1">
        <v>4.4838036861516555</v>
      </c>
      <c r="Y655" s="1"/>
      <c r="Z655" s="1"/>
      <c r="AA655" s="1"/>
      <c r="AB655" s="1"/>
      <c r="AC655" s="1"/>
    </row>
    <row r="656" spans="1:29" ht="15" x14ac:dyDescent="0.25">
      <c r="A656" s="1">
        <v>654</v>
      </c>
      <c r="B656" s="1">
        <v>0.17580622938601201</v>
      </c>
      <c r="C656" s="1">
        <v>0.62888082975000725</v>
      </c>
      <c r="D656" s="1">
        <v>3.3877660111871646</v>
      </c>
      <c r="E656" s="1"/>
      <c r="F656" s="1"/>
      <c r="G656" s="1"/>
      <c r="H656" s="1"/>
      <c r="I656" s="1"/>
      <c r="J656" s="1"/>
      <c r="K656" s="1">
        <v>654</v>
      </c>
      <c r="L656" s="1">
        <v>0.104160799502757</v>
      </c>
      <c r="M656" s="1">
        <v>0.50333481812379266</v>
      </c>
      <c r="N656" s="1">
        <v>4.0995014385235438</v>
      </c>
      <c r="O656" s="1"/>
      <c r="P656" s="1"/>
      <c r="Q656" s="1"/>
      <c r="R656" s="1"/>
      <c r="S656" s="1"/>
      <c r="T656" s="1"/>
      <c r="U656" s="1">
        <v>654</v>
      </c>
      <c r="V656" s="1">
        <v>7.2242533807610698E-2</v>
      </c>
      <c r="W656" s="1">
        <v>0.3978170275486464</v>
      </c>
      <c r="X656" s="1">
        <v>4.4455346284294173</v>
      </c>
      <c r="Y656" s="1"/>
      <c r="Z656" s="1"/>
      <c r="AA656" s="1"/>
      <c r="AB656" s="1"/>
      <c r="AC656" s="1"/>
    </row>
    <row r="657" spans="1:29" ht="15" x14ac:dyDescent="0.25">
      <c r="A657" s="1">
        <v>655</v>
      </c>
      <c r="B657" s="1">
        <v>0.17327710513233899</v>
      </c>
      <c r="C657" s="1">
        <v>0.61884787165084121</v>
      </c>
      <c r="D657" s="1">
        <v>3.3892221798895577</v>
      </c>
      <c r="E657" s="1"/>
      <c r="F657" s="1"/>
      <c r="G657" s="1"/>
      <c r="H657" s="1"/>
      <c r="I657" s="1"/>
      <c r="J657" s="1"/>
      <c r="K657" s="1">
        <v>655</v>
      </c>
      <c r="L657" s="1">
        <v>0.10347208480667799</v>
      </c>
      <c r="M657" s="1">
        <v>0.49186918624276776</v>
      </c>
      <c r="N657" s="1">
        <v>4.0657563886119172</v>
      </c>
      <c r="O657" s="1"/>
      <c r="P657" s="1"/>
      <c r="Q657" s="1"/>
      <c r="R657" s="1"/>
      <c r="S657" s="1"/>
      <c r="T657" s="1"/>
      <c r="U657" s="1">
        <v>655</v>
      </c>
      <c r="V657" s="1">
        <v>6.5157620549364095E-2</v>
      </c>
      <c r="W657" s="1">
        <v>0.36178474527699783</v>
      </c>
      <c r="X657" s="1">
        <v>4.4767373582721541</v>
      </c>
      <c r="Y657" s="1"/>
      <c r="Z657" s="1"/>
      <c r="AA657" s="1"/>
      <c r="AB657" s="1"/>
      <c r="AC657" s="1"/>
    </row>
    <row r="658" spans="1:29" ht="15" x14ac:dyDescent="0.25">
      <c r="A658" s="1">
        <v>656</v>
      </c>
      <c r="B658" s="1">
        <v>0.16455798394545401</v>
      </c>
      <c r="C658" s="1">
        <v>0.58860131499558133</v>
      </c>
      <c r="D658" s="1">
        <v>3.4064979175164614</v>
      </c>
      <c r="E658" s="1"/>
      <c r="F658" s="1"/>
      <c r="G658" s="1"/>
      <c r="H658" s="1"/>
      <c r="I658" s="1"/>
      <c r="J658" s="1"/>
      <c r="K658" s="1">
        <v>656</v>
      </c>
      <c r="L658" s="1">
        <v>9.7993923449485404E-2</v>
      </c>
      <c r="M658" s="1">
        <v>0.4693436063600967</v>
      </c>
      <c r="N658" s="1">
        <v>4.0911542133112881</v>
      </c>
      <c r="O658" s="1"/>
      <c r="P658" s="1"/>
      <c r="Q658" s="1"/>
      <c r="R658" s="1"/>
      <c r="S658" s="1"/>
      <c r="T658" s="1"/>
      <c r="U658" s="1">
        <v>656</v>
      </c>
      <c r="V658" s="1">
        <v>6.8773065510455894E-2</v>
      </c>
      <c r="W658" s="1">
        <v>0.3822687751635388</v>
      </c>
      <c r="X658" s="1">
        <v>4.4731484261693257</v>
      </c>
      <c r="Y658" s="1"/>
      <c r="Z658" s="1"/>
      <c r="AA658" s="1"/>
      <c r="AB658" s="1"/>
      <c r="AC658" s="1"/>
    </row>
    <row r="659" spans="1:29" ht="15" x14ac:dyDescent="0.25">
      <c r="A659" s="1">
        <v>657</v>
      </c>
      <c r="B659" s="1">
        <v>0.17345292713183</v>
      </c>
      <c r="C659" s="1">
        <v>0.63939135807102732</v>
      </c>
      <c r="D659" s="1">
        <v>3.445638906042277</v>
      </c>
      <c r="E659" s="1"/>
      <c r="F659" s="1"/>
      <c r="G659" s="1"/>
      <c r="H659" s="1"/>
      <c r="I659" s="1"/>
      <c r="J659" s="1"/>
      <c r="K659" s="1">
        <v>657</v>
      </c>
      <c r="L659" s="1">
        <v>0.10644376562562401</v>
      </c>
      <c r="M659" s="1">
        <v>0.51935584584900651</v>
      </c>
      <c r="N659" s="1">
        <v>4.1161227116758763</v>
      </c>
      <c r="O659" s="1"/>
      <c r="P659" s="1"/>
      <c r="Q659" s="1"/>
      <c r="R659" s="1"/>
      <c r="S659" s="1"/>
      <c r="T659" s="1"/>
      <c r="U659" s="1">
        <v>657</v>
      </c>
      <c r="V659" s="1">
        <v>7.3284973492306296E-2</v>
      </c>
      <c r="W659" s="1">
        <v>0.40967705689509309</v>
      </c>
      <c r="X659" s="1">
        <v>4.4786721299401737</v>
      </c>
      <c r="Y659" s="1"/>
      <c r="Z659" s="1"/>
      <c r="AA659" s="1"/>
      <c r="AB659" s="1"/>
      <c r="AC659" s="1"/>
    </row>
    <row r="660" spans="1:29" ht="15" x14ac:dyDescent="0.25">
      <c r="A660" s="1">
        <v>658</v>
      </c>
      <c r="B660" s="1">
        <v>0.17749035585106299</v>
      </c>
      <c r="C660" s="1">
        <v>0.6479058877725018</v>
      </c>
      <c r="D660" s="1">
        <v>3.4210377693867779</v>
      </c>
      <c r="E660" s="1"/>
      <c r="F660" s="1"/>
      <c r="G660" s="1"/>
      <c r="H660" s="1"/>
      <c r="I660" s="1"/>
      <c r="J660" s="1"/>
      <c r="K660" s="1">
        <v>658</v>
      </c>
      <c r="L660" s="1">
        <v>0.101512293270488</v>
      </c>
      <c r="M660" s="1">
        <v>0.49690030812352676</v>
      </c>
      <c r="N660" s="1">
        <v>4.1317950408470878</v>
      </c>
      <c r="O660" s="1"/>
      <c r="P660" s="1"/>
      <c r="Q660" s="1"/>
      <c r="R660" s="1"/>
      <c r="S660" s="1"/>
      <c r="T660" s="1"/>
      <c r="U660" s="1">
        <v>658</v>
      </c>
      <c r="V660" s="1">
        <v>7.2368376862382094E-2</v>
      </c>
      <c r="W660" s="1">
        <v>0.41466996725671257</v>
      </c>
      <c r="X660" s="1">
        <v>4.5381431219973658</v>
      </c>
      <c r="Y660" s="1"/>
      <c r="Z660" s="1"/>
      <c r="AA660" s="1"/>
      <c r="AB660" s="1"/>
      <c r="AC660" s="1"/>
    </row>
    <row r="661" spans="1:29" ht="15" x14ac:dyDescent="0.25">
      <c r="A661" s="1">
        <v>659</v>
      </c>
      <c r="B661" s="1">
        <v>0.169811036014721</v>
      </c>
      <c r="C661" s="1">
        <v>0.64681117938629196</v>
      </c>
      <c r="D661" s="1">
        <v>3.5116067415624368</v>
      </c>
      <c r="E661" s="1"/>
      <c r="F661" s="1"/>
      <c r="G661" s="1"/>
      <c r="H661" s="1"/>
      <c r="I661" s="1"/>
      <c r="J661" s="1"/>
      <c r="K661" s="1">
        <v>659</v>
      </c>
      <c r="L661" s="1">
        <v>0.110860231299642</v>
      </c>
      <c r="M661" s="1">
        <v>0.55974686004587138</v>
      </c>
      <c r="N661" s="1">
        <v>4.1819019976923135</v>
      </c>
      <c r="O661" s="1"/>
      <c r="P661" s="1"/>
      <c r="Q661" s="1"/>
      <c r="R661" s="1"/>
      <c r="S661" s="1"/>
      <c r="T661" s="1"/>
      <c r="U661" s="1">
        <v>659</v>
      </c>
      <c r="V661" s="1">
        <v>7.4988119970129302E-2</v>
      </c>
      <c r="W661" s="1">
        <v>0.42983938710021513</v>
      </c>
      <c r="X661" s="1">
        <v>4.5343561981621709</v>
      </c>
      <c r="Y661" s="1"/>
      <c r="Z661" s="1"/>
      <c r="AA661" s="1"/>
      <c r="AB661" s="1"/>
      <c r="AC661" s="1"/>
    </row>
    <row r="662" spans="1:29" ht="15" x14ac:dyDescent="0.25">
      <c r="A662" s="1">
        <v>660</v>
      </c>
      <c r="B662" s="1">
        <v>0.157095130432822</v>
      </c>
      <c r="C662" s="1">
        <v>0.59505526270876719</v>
      </c>
      <c r="D662" s="1">
        <v>3.5233935936366931</v>
      </c>
      <c r="E662" s="1"/>
      <c r="F662" s="1"/>
      <c r="G662" s="1"/>
      <c r="H662" s="1"/>
      <c r="I662" s="1"/>
      <c r="J662" s="1"/>
      <c r="K662" s="1">
        <v>660</v>
      </c>
      <c r="L662" s="1">
        <v>9.9215501174409707E-2</v>
      </c>
      <c r="M662" s="1">
        <v>0.50346155053669572</v>
      </c>
      <c r="N662" s="1">
        <v>4.2140817031325604</v>
      </c>
      <c r="O662" s="1"/>
      <c r="P662" s="1"/>
      <c r="Q662" s="1"/>
      <c r="R662" s="1"/>
      <c r="S662" s="1"/>
      <c r="T662" s="1"/>
      <c r="U662" s="1">
        <v>660</v>
      </c>
      <c r="V662" s="1">
        <v>6.9431273996598694E-2</v>
      </c>
      <c r="W662" s="1">
        <v>0.4018629856492289</v>
      </c>
      <c r="X662" s="1">
        <v>4.5671009619742566</v>
      </c>
      <c r="Y662" s="1"/>
      <c r="Z662" s="1"/>
      <c r="AA662" s="1"/>
      <c r="AB662" s="1"/>
      <c r="AC662" s="1"/>
    </row>
    <row r="663" spans="1:29" ht="15" x14ac:dyDescent="0.25">
      <c r="A663" s="1">
        <v>661</v>
      </c>
      <c r="B663" s="1">
        <v>0.15865617878158</v>
      </c>
      <c r="C663" s="1">
        <v>0.6039941394447208</v>
      </c>
      <c r="D663" s="1">
        <v>3.5300214480224317</v>
      </c>
      <c r="E663" s="1"/>
      <c r="F663" s="1"/>
      <c r="G663" s="1"/>
      <c r="H663" s="1"/>
      <c r="I663" s="1"/>
      <c r="J663" s="1"/>
      <c r="K663" s="1">
        <v>661</v>
      </c>
      <c r="L663" s="1">
        <v>9.3106541865463299E-2</v>
      </c>
      <c r="M663" s="1">
        <v>0.47254260392589076</v>
      </c>
      <c r="N663" s="1">
        <v>4.2252701539649751</v>
      </c>
      <c r="O663" s="1"/>
      <c r="P663" s="1"/>
      <c r="Q663" s="1"/>
      <c r="R663" s="1"/>
      <c r="S663" s="1"/>
      <c r="T663" s="1"/>
      <c r="U663" s="1">
        <v>661</v>
      </c>
      <c r="V663" s="1">
        <v>7.5357223660397196E-2</v>
      </c>
      <c r="W663" s="1">
        <v>0.43793882757735075</v>
      </c>
      <c r="X663" s="1">
        <v>4.5661709024504473</v>
      </c>
      <c r="Y663" s="1"/>
      <c r="Z663" s="1"/>
      <c r="AA663" s="1"/>
      <c r="AB663" s="1"/>
      <c r="AC663" s="1"/>
    </row>
    <row r="664" spans="1:29" ht="15" x14ac:dyDescent="0.25">
      <c r="A664" s="1">
        <v>662</v>
      </c>
      <c r="B664" s="1">
        <v>0.157964288401544</v>
      </c>
      <c r="C664" s="1">
        <v>0.59221934834222867</v>
      </c>
      <c r="D664" s="1">
        <v>3.5029375953665216</v>
      </c>
      <c r="E664" s="1"/>
      <c r="F664" s="1"/>
      <c r="G664" s="1"/>
      <c r="H664" s="1"/>
      <c r="I664" s="1"/>
      <c r="J664" s="1"/>
      <c r="K664" s="1">
        <v>662</v>
      </c>
      <c r="L664" s="1">
        <v>9.6460738596487502E-2</v>
      </c>
      <c r="M664" s="1">
        <v>0.48070035754179119</v>
      </c>
      <c r="N664" s="1">
        <v>4.1793971514684554</v>
      </c>
      <c r="O664" s="1"/>
      <c r="P664" s="1"/>
      <c r="Q664" s="1"/>
      <c r="R664" s="1"/>
      <c r="S664" s="1"/>
      <c r="T664" s="1"/>
      <c r="U664" s="1">
        <v>662</v>
      </c>
      <c r="V664" s="1">
        <v>6.9593489813495807E-2</v>
      </c>
      <c r="W664" s="1">
        <v>0.40401489169291516</v>
      </c>
      <c r="X664" s="1">
        <v>4.5739527742211994</v>
      </c>
      <c r="Y664" s="1"/>
      <c r="Z664" s="1"/>
      <c r="AA664" s="1"/>
      <c r="AB664" s="1"/>
      <c r="AC664" s="1"/>
    </row>
    <row r="665" spans="1:29" ht="15" x14ac:dyDescent="0.25">
      <c r="A665" s="1">
        <v>663</v>
      </c>
      <c r="B665" s="1">
        <v>0.15036701742326</v>
      </c>
      <c r="C665" s="1">
        <v>0.5821235035247837</v>
      </c>
      <c r="D665" s="1">
        <v>3.5754069954639593</v>
      </c>
      <c r="E665" s="1"/>
      <c r="F665" s="1"/>
      <c r="G665" s="1"/>
      <c r="H665" s="1"/>
      <c r="I665" s="1"/>
      <c r="J665" s="1"/>
      <c r="K665" s="1">
        <v>663</v>
      </c>
      <c r="L665" s="1">
        <v>9.6445398700506502E-2</v>
      </c>
      <c r="M665" s="1">
        <v>0.49542359519702206</v>
      </c>
      <c r="N665" s="1">
        <v>4.2459312256390627</v>
      </c>
      <c r="O665" s="1"/>
      <c r="P665" s="1"/>
      <c r="Q665" s="1"/>
      <c r="R665" s="1"/>
      <c r="S665" s="1"/>
      <c r="T665" s="1"/>
      <c r="U665" s="1">
        <v>663</v>
      </c>
      <c r="V665" s="1">
        <v>7.0910429744753006E-2</v>
      </c>
      <c r="W665" s="1">
        <v>0.41824274429642255</v>
      </c>
      <c r="X665" s="1">
        <v>4.6094115886360889</v>
      </c>
      <c r="Y665" s="1"/>
      <c r="Z665" s="1"/>
      <c r="AA665" s="1"/>
      <c r="AB665" s="1"/>
      <c r="AC665" s="1"/>
    </row>
    <row r="666" spans="1:29" ht="15" x14ac:dyDescent="0.25">
      <c r="A666" s="1">
        <v>664</v>
      </c>
      <c r="B666" s="1">
        <v>0.15562176387839299</v>
      </c>
      <c r="C666" s="1">
        <v>0.59284519106113609</v>
      </c>
      <c r="D666" s="1">
        <v>3.5364563268597538</v>
      </c>
      <c r="E666" s="1"/>
      <c r="F666" s="1"/>
      <c r="G666" s="1"/>
      <c r="H666" s="1"/>
      <c r="I666" s="1"/>
      <c r="J666" s="1"/>
      <c r="K666" s="1">
        <v>664</v>
      </c>
      <c r="L666" s="1">
        <v>9.4363251624223293E-2</v>
      </c>
      <c r="M666" s="1">
        <v>0.47892713650488278</v>
      </c>
      <c r="N666" s="1">
        <v>4.2230951956052216</v>
      </c>
      <c r="O666" s="1"/>
      <c r="P666" s="1"/>
      <c r="Q666" s="1"/>
      <c r="R666" s="1"/>
      <c r="S666" s="1"/>
      <c r="T666" s="1"/>
      <c r="U666" s="1">
        <v>664</v>
      </c>
      <c r="V666" s="1">
        <v>6.9552136782852395E-2</v>
      </c>
      <c r="W666" s="1">
        <v>0.41327830815562971</v>
      </c>
      <c r="X666" s="1">
        <v>4.6295772383747407</v>
      </c>
      <c r="Y666" s="1"/>
      <c r="Z666" s="1"/>
      <c r="AA666" s="1"/>
      <c r="AB666" s="1"/>
      <c r="AC666" s="1"/>
    </row>
    <row r="667" spans="1:29" ht="15" x14ac:dyDescent="0.25">
      <c r="A667" s="1">
        <v>665</v>
      </c>
      <c r="B667" s="1">
        <v>0.15359065406374101</v>
      </c>
      <c r="C667" s="1">
        <v>0.59296598519741839</v>
      </c>
      <c r="D667" s="1">
        <v>3.5647585220834905</v>
      </c>
      <c r="E667" s="1"/>
      <c r="F667" s="1"/>
      <c r="G667" s="1"/>
      <c r="H667" s="1"/>
      <c r="I667" s="1"/>
      <c r="J667" s="1"/>
      <c r="K667" s="1">
        <v>665</v>
      </c>
      <c r="L667" s="1">
        <v>9.88091981282294E-2</v>
      </c>
      <c r="M667" s="1">
        <v>0.51732654124318345</v>
      </c>
      <c r="N667" s="1">
        <v>4.2838538715970271</v>
      </c>
      <c r="O667" s="1"/>
      <c r="P667" s="1"/>
      <c r="Q667" s="1"/>
      <c r="R667" s="1"/>
      <c r="S667" s="1"/>
      <c r="T667" s="1"/>
      <c r="U667" s="1">
        <v>665</v>
      </c>
      <c r="V667" s="1">
        <v>6.9948023492397399E-2</v>
      </c>
      <c r="W667" s="1">
        <v>0.41227839089315932</v>
      </c>
      <c r="X667" s="1">
        <v>4.6094649962419867</v>
      </c>
      <c r="Y667" s="1"/>
      <c r="Z667" s="1"/>
      <c r="AA667" s="1"/>
      <c r="AB667" s="1"/>
      <c r="AC667" s="1"/>
    </row>
    <row r="668" spans="1:29" ht="15" x14ac:dyDescent="0.25">
      <c r="A668" s="1">
        <v>666</v>
      </c>
      <c r="B668" s="1">
        <v>0.15841760287485901</v>
      </c>
      <c r="C668" s="1">
        <v>0.62931945077860518</v>
      </c>
      <c r="D668" s="1">
        <v>3.6099451925837083</v>
      </c>
      <c r="E668" s="1"/>
      <c r="F668" s="1"/>
      <c r="G668" s="1"/>
      <c r="H668" s="1"/>
      <c r="I668" s="1"/>
      <c r="J668" s="1"/>
      <c r="K668" s="1">
        <v>666</v>
      </c>
      <c r="L668" s="1">
        <v>9.09270243611493E-2</v>
      </c>
      <c r="M668" s="1">
        <v>0.47499500152019819</v>
      </c>
      <c r="N668" s="1">
        <v>4.2930969282541698</v>
      </c>
      <c r="O668" s="1"/>
      <c r="P668" s="1"/>
      <c r="Q668" s="1"/>
      <c r="R668" s="1"/>
      <c r="S668" s="1"/>
      <c r="T668" s="1"/>
      <c r="U668" s="1">
        <v>666</v>
      </c>
      <c r="V668" s="1">
        <v>6.9279144722649594E-2</v>
      </c>
      <c r="W668" s="1">
        <v>0.41243743343228911</v>
      </c>
      <c r="X668" s="1">
        <v>4.6346211589013784</v>
      </c>
      <c r="Y668" s="1"/>
      <c r="Z668" s="1"/>
      <c r="AA668" s="1"/>
      <c r="AB668" s="1"/>
      <c r="AC668" s="1"/>
    </row>
    <row r="669" spans="1:29" ht="15" x14ac:dyDescent="0.25">
      <c r="A669" s="1">
        <v>667</v>
      </c>
      <c r="B669" s="1">
        <v>0.163739191457523</v>
      </c>
      <c r="C669" s="1">
        <v>0.65719984394356545</v>
      </c>
      <c r="D669" s="1">
        <v>3.619803174382862</v>
      </c>
      <c r="E669" s="1"/>
      <c r="F669" s="1"/>
      <c r="G669" s="1"/>
      <c r="H669" s="1"/>
      <c r="I669" s="1"/>
      <c r="J669" s="1"/>
      <c r="K669" s="1">
        <v>667</v>
      </c>
      <c r="L669" s="1">
        <v>0.102765455313826</v>
      </c>
      <c r="M669" s="1">
        <v>0.53904130662268557</v>
      </c>
      <c r="N669" s="1">
        <v>4.2806638736554268</v>
      </c>
      <c r="O669" s="1"/>
      <c r="P669" s="1"/>
      <c r="Q669" s="1"/>
      <c r="R669" s="1"/>
      <c r="S669" s="1"/>
      <c r="T669" s="1"/>
      <c r="U669" s="1">
        <v>667</v>
      </c>
      <c r="V669" s="1">
        <v>7.45745010539558E-2</v>
      </c>
      <c r="W669" s="1">
        <v>0.44745736863263236</v>
      </c>
      <c r="X669" s="1">
        <v>4.6438293973403191</v>
      </c>
      <c r="Y669" s="1"/>
      <c r="Z669" s="1"/>
      <c r="AA669" s="1"/>
      <c r="AB669" s="1"/>
      <c r="AC669" s="1"/>
    </row>
    <row r="670" spans="1:29" ht="15" x14ac:dyDescent="0.25">
      <c r="A670" s="1">
        <v>668</v>
      </c>
      <c r="B670" s="1">
        <v>0.15593965124642001</v>
      </c>
      <c r="C670" s="1">
        <v>0.60846212090632101</v>
      </c>
      <c r="D670" s="1">
        <v>3.5805872381670052</v>
      </c>
      <c r="E670" s="1"/>
      <c r="F670" s="1"/>
      <c r="G670" s="1"/>
      <c r="H670" s="1"/>
      <c r="I670" s="1"/>
      <c r="J670" s="1"/>
      <c r="K670" s="1">
        <v>668</v>
      </c>
      <c r="L670" s="1">
        <v>9.0985163068600994E-2</v>
      </c>
      <c r="M670" s="1">
        <v>0.47019528800921928</v>
      </c>
      <c r="N670" s="1">
        <v>4.2689481333658206</v>
      </c>
      <c r="O670" s="1"/>
      <c r="P670" s="1"/>
      <c r="Q670" s="1"/>
      <c r="R670" s="1"/>
      <c r="S670" s="1"/>
      <c r="T670" s="1"/>
      <c r="U670" s="1">
        <v>668</v>
      </c>
      <c r="V670" s="1">
        <v>6.7439502519132194E-2</v>
      </c>
      <c r="W670" s="1">
        <v>0.40108230513364518</v>
      </c>
      <c r="X670" s="1">
        <v>4.6354895488692049</v>
      </c>
      <c r="Y670" s="1"/>
      <c r="Z670" s="1"/>
      <c r="AA670" s="1"/>
      <c r="AB670" s="1"/>
      <c r="AC670" s="1"/>
    </row>
    <row r="671" spans="1:29" ht="15" x14ac:dyDescent="0.25">
      <c r="A671" s="1">
        <v>669</v>
      </c>
      <c r="B671" s="1">
        <v>0.16447187566108901</v>
      </c>
      <c r="C671" s="1">
        <v>0.64843834094849173</v>
      </c>
      <c r="D671" s="1">
        <v>3.5849182704292</v>
      </c>
      <c r="E671" s="1"/>
      <c r="F671" s="1"/>
      <c r="G671" s="1"/>
      <c r="H671" s="1"/>
      <c r="I671" s="1"/>
      <c r="J671" s="1"/>
      <c r="K671" s="1">
        <v>669</v>
      </c>
      <c r="L671" s="1">
        <v>0.105260160215675</v>
      </c>
      <c r="M671" s="1">
        <v>0.54423431108791398</v>
      </c>
      <c r="N671" s="1">
        <v>4.2441897245890745</v>
      </c>
      <c r="O671" s="1"/>
      <c r="P671" s="1"/>
      <c r="Q671" s="1"/>
      <c r="R671" s="1"/>
      <c r="S671" s="1"/>
      <c r="T671" s="1"/>
      <c r="U671" s="1">
        <v>669</v>
      </c>
      <c r="V671" s="1">
        <v>6.95466958073752E-2</v>
      </c>
      <c r="W671" s="1">
        <v>0.41505263570371043</v>
      </c>
      <c r="X671" s="1">
        <v>4.6400719804696884</v>
      </c>
      <c r="Y671" s="1"/>
      <c r="Z671" s="1"/>
      <c r="AA671" s="1"/>
      <c r="AB671" s="1"/>
      <c r="AC671" s="1"/>
    </row>
    <row r="672" spans="1:29" ht="15" x14ac:dyDescent="0.25">
      <c r="A672" s="1">
        <v>670</v>
      </c>
      <c r="B672" s="1">
        <v>0.16186428651194301</v>
      </c>
      <c r="C672" s="1">
        <v>0.64802325172415043</v>
      </c>
      <c r="D672" s="1">
        <v>3.6184060196096204</v>
      </c>
      <c r="E672" s="1"/>
      <c r="F672" s="1"/>
      <c r="G672" s="1"/>
      <c r="H672" s="1"/>
      <c r="I672" s="1"/>
      <c r="J672" s="1"/>
      <c r="K672" s="1">
        <v>670</v>
      </c>
      <c r="L672" s="1">
        <v>0.101469103740274</v>
      </c>
      <c r="M672" s="1">
        <v>0.53705622558003629</v>
      </c>
      <c r="N672" s="1">
        <v>4.3031239849604308</v>
      </c>
      <c r="O672" s="1"/>
      <c r="P672" s="1"/>
      <c r="Q672" s="1"/>
      <c r="R672" s="1"/>
      <c r="S672" s="1"/>
      <c r="T672" s="1"/>
      <c r="U672" s="1">
        <v>670</v>
      </c>
      <c r="V672" s="1">
        <v>7.1793409845759396E-2</v>
      </c>
      <c r="W672" s="1">
        <v>0.43081946092900175</v>
      </c>
      <c r="X672" s="1">
        <v>4.6492138282383131</v>
      </c>
      <c r="Y672" s="1"/>
      <c r="Z672" s="1"/>
      <c r="AA672" s="1"/>
      <c r="AB672" s="1"/>
      <c r="AC672" s="1"/>
    </row>
    <row r="673" spans="1:29" ht="15" x14ac:dyDescent="0.25">
      <c r="A673" s="1">
        <v>671</v>
      </c>
      <c r="B673" s="1">
        <v>0.14892824710674901</v>
      </c>
      <c r="C673" s="1">
        <v>0.60069146178210786</v>
      </c>
      <c r="D673" s="1">
        <v>3.65553020710585</v>
      </c>
      <c r="E673" s="1"/>
      <c r="F673" s="1"/>
      <c r="G673" s="1"/>
      <c r="H673" s="1"/>
      <c r="I673" s="1"/>
      <c r="J673" s="1"/>
      <c r="K673" s="1">
        <v>671</v>
      </c>
      <c r="L673" s="1">
        <v>8.7375057836979506E-2</v>
      </c>
      <c r="M673" s="1">
        <v>0.46231744483613973</v>
      </c>
      <c r="N673" s="1">
        <v>4.3280765495641527</v>
      </c>
      <c r="O673" s="1"/>
      <c r="P673" s="1"/>
      <c r="Q673" s="1"/>
      <c r="R673" s="1"/>
      <c r="S673" s="1"/>
      <c r="T673" s="1"/>
      <c r="U673" s="1">
        <v>671</v>
      </c>
      <c r="V673" s="1">
        <v>6.4825867545916696E-2</v>
      </c>
      <c r="W673" s="1">
        <v>0.39820393762180567</v>
      </c>
      <c r="X673" s="1">
        <v>4.7185442774429056</v>
      </c>
      <c r="Y673" s="1"/>
      <c r="Z673" s="1"/>
      <c r="AA673" s="1"/>
      <c r="AB673" s="1"/>
      <c r="AC673" s="1"/>
    </row>
    <row r="674" spans="1:29" ht="15" x14ac:dyDescent="0.25">
      <c r="A674" s="1">
        <v>672</v>
      </c>
      <c r="B674" s="1">
        <v>0.15602780677925701</v>
      </c>
      <c r="C674" s="1">
        <v>0.64218942975548465</v>
      </c>
      <c r="D674" s="1">
        <v>3.6815889878119652</v>
      </c>
      <c r="E674" s="1"/>
      <c r="F674" s="1"/>
      <c r="G674" s="1"/>
      <c r="H674" s="1"/>
      <c r="I674" s="1"/>
      <c r="J674" s="1"/>
      <c r="K674" s="1">
        <v>672</v>
      </c>
      <c r="L674" s="1">
        <v>9.7359791371673096E-2</v>
      </c>
      <c r="M674" s="1">
        <v>0.51990733101715492</v>
      </c>
      <c r="N674" s="1">
        <v>4.330672277238941</v>
      </c>
      <c r="O674" s="1"/>
      <c r="P674" s="1"/>
      <c r="Q674" s="1"/>
      <c r="R674" s="1"/>
      <c r="S674" s="1"/>
      <c r="T674" s="1"/>
      <c r="U674" s="1">
        <v>672</v>
      </c>
      <c r="V674" s="1">
        <v>6.2489048388087602E-2</v>
      </c>
      <c r="W674" s="1">
        <v>0.38585136326897512</v>
      </c>
      <c r="X674" s="1">
        <v>4.7354750786537592</v>
      </c>
      <c r="Y674" s="1"/>
      <c r="Z674" s="1"/>
      <c r="AA674" s="1"/>
      <c r="AB674" s="1"/>
      <c r="AC674" s="1"/>
    </row>
    <row r="675" spans="1:29" ht="15" x14ac:dyDescent="0.25">
      <c r="A675" s="1">
        <v>673</v>
      </c>
      <c r="B675" s="1">
        <v>0.14961060736281601</v>
      </c>
      <c r="C675" s="1">
        <v>0.603167907552555</v>
      </c>
      <c r="D675" s="1">
        <v>3.6534626540971717</v>
      </c>
      <c r="E675" s="1"/>
      <c r="F675" s="1"/>
      <c r="G675" s="1"/>
      <c r="H675" s="1"/>
      <c r="I675" s="1"/>
      <c r="J675" s="1"/>
      <c r="K675" s="1">
        <v>673</v>
      </c>
      <c r="L675" s="1">
        <v>9.3854249903411999E-2</v>
      </c>
      <c r="M675" s="1">
        <v>0.51398723806077351</v>
      </c>
      <c r="N675" s="1">
        <v>4.3942264430558131</v>
      </c>
      <c r="O675" s="1"/>
      <c r="P675" s="1"/>
      <c r="Q675" s="1"/>
      <c r="R675" s="1"/>
      <c r="S675" s="1"/>
      <c r="T675" s="1"/>
      <c r="U675" s="1">
        <v>673</v>
      </c>
      <c r="V675" s="1">
        <v>7.0156066619517704E-2</v>
      </c>
      <c r="W675" s="1">
        <v>0.42593192731466767</v>
      </c>
      <c r="X675" s="1">
        <v>4.6803841004199906</v>
      </c>
      <c r="Y675" s="1"/>
      <c r="Z675" s="1"/>
      <c r="AA675" s="1"/>
      <c r="AB675" s="1"/>
      <c r="AC675" s="1"/>
    </row>
    <row r="676" spans="1:29" ht="15" x14ac:dyDescent="0.25">
      <c r="A676" s="1">
        <v>674</v>
      </c>
      <c r="B676" s="1">
        <v>0.164412731603747</v>
      </c>
      <c r="C676" s="1">
        <v>0.69761752505967611</v>
      </c>
      <c r="D676" s="1">
        <v>3.7244401820650475</v>
      </c>
      <c r="E676" s="1"/>
      <c r="F676" s="1"/>
      <c r="G676" s="1"/>
      <c r="H676" s="1"/>
      <c r="I676" s="1"/>
      <c r="J676" s="1"/>
      <c r="K676" s="1">
        <v>674</v>
      </c>
      <c r="L676" s="1">
        <v>0.106795174006687</v>
      </c>
      <c r="M676" s="1">
        <v>0.59331922044723961</v>
      </c>
      <c r="N676" s="1">
        <v>4.4019422192258881</v>
      </c>
      <c r="O676" s="1"/>
      <c r="P676" s="1"/>
      <c r="Q676" s="1"/>
      <c r="R676" s="1"/>
      <c r="S676" s="1"/>
      <c r="T676" s="1"/>
      <c r="U676" s="1">
        <v>674</v>
      </c>
      <c r="V676" s="1">
        <v>7.1088067328215501E-2</v>
      </c>
      <c r="W676" s="1">
        <v>0.44094123499157845</v>
      </c>
      <c r="X676" s="1">
        <v>4.7308699266905485</v>
      </c>
      <c r="Y676" s="1"/>
      <c r="Z676" s="1"/>
      <c r="AA676" s="1"/>
      <c r="AB676" s="1"/>
      <c r="AC676" s="1"/>
    </row>
    <row r="677" spans="1:29" ht="15" x14ac:dyDescent="0.25">
      <c r="A677" s="1">
        <v>675</v>
      </c>
      <c r="B677" s="1">
        <v>0.161250548784068</v>
      </c>
      <c r="C677" s="1">
        <v>0.68275744885616874</v>
      </c>
      <c r="D677" s="1">
        <v>3.7263917727029008</v>
      </c>
      <c r="E677" s="1"/>
      <c r="F677" s="1"/>
      <c r="G677" s="1"/>
      <c r="H677" s="1"/>
      <c r="I677" s="1"/>
      <c r="J677" s="1"/>
      <c r="K677" s="1">
        <v>675</v>
      </c>
      <c r="L677" s="1">
        <v>0.102978164689897</v>
      </c>
      <c r="M677" s="1">
        <v>0.564940639068922</v>
      </c>
      <c r="N677" s="1">
        <v>4.3808326416900893</v>
      </c>
      <c r="O677" s="1"/>
      <c r="P677" s="1"/>
      <c r="Q677" s="1"/>
      <c r="R677" s="1"/>
      <c r="S677" s="1"/>
      <c r="T677" s="1"/>
      <c r="U677" s="1">
        <v>675</v>
      </c>
      <c r="V677" s="1">
        <v>7.4671456829456404E-2</v>
      </c>
      <c r="W677" s="1">
        <v>0.4632347057140585</v>
      </c>
      <c r="X677" s="1">
        <v>4.7244701611410687</v>
      </c>
      <c r="Y677" s="1"/>
      <c r="Z677" s="1"/>
      <c r="AA677" s="1"/>
      <c r="AB677" s="1"/>
      <c r="AC677" s="1"/>
    </row>
    <row r="678" spans="1:29" ht="15" x14ac:dyDescent="0.25">
      <c r="A678" s="1">
        <v>676</v>
      </c>
      <c r="B678" s="1">
        <v>0.146627500716417</v>
      </c>
      <c r="C678" s="1">
        <v>0.61261692282252844</v>
      </c>
      <c r="D678" s="1">
        <v>3.727482645183708</v>
      </c>
      <c r="E678" s="1"/>
      <c r="F678" s="1"/>
      <c r="G678" s="1"/>
      <c r="H678" s="1"/>
      <c r="I678" s="1"/>
      <c r="J678" s="1"/>
      <c r="K678" s="1">
        <v>676</v>
      </c>
      <c r="L678" s="1">
        <v>0.10061478704889699</v>
      </c>
      <c r="M678" s="1">
        <v>0.54934945405033841</v>
      </c>
      <c r="N678" s="1">
        <v>4.3745904433315204</v>
      </c>
      <c r="O678" s="1"/>
      <c r="P678" s="1"/>
      <c r="Q678" s="1"/>
      <c r="R678" s="1"/>
      <c r="S678" s="1"/>
      <c r="T678" s="1"/>
      <c r="U678" s="1">
        <v>676</v>
      </c>
      <c r="V678" s="1">
        <v>6.34754995699289E-2</v>
      </c>
      <c r="W678" s="1">
        <v>0.39418534723087745</v>
      </c>
      <c r="X678" s="1">
        <v>4.7477251900720567</v>
      </c>
      <c r="Y678" s="1"/>
      <c r="Z678" s="1"/>
      <c r="AA678" s="1"/>
      <c r="AB678" s="1"/>
      <c r="AC678" s="1"/>
    </row>
    <row r="679" spans="1:29" ht="15" x14ac:dyDescent="0.25">
      <c r="A679" s="1">
        <v>677</v>
      </c>
      <c r="B679" s="1">
        <v>0.142650163569748</v>
      </c>
      <c r="C679" s="1">
        <v>0.58920974860538311</v>
      </c>
      <c r="D679" s="1">
        <v>3.7122768211226496</v>
      </c>
      <c r="E679" s="1"/>
      <c r="F679" s="1"/>
      <c r="G679" s="1"/>
      <c r="H679" s="1"/>
      <c r="I679" s="1"/>
      <c r="J679" s="1"/>
      <c r="K679" s="1">
        <v>677</v>
      </c>
      <c r="L679" s="1">
        <v>8.41635123842365E-2</v>
      </c>
      <c r="M679" s="1">
        <v>0.45748287622324152</v>
      </c>
      <c r="N679" s="1">
        <v>4.3948543512622429</v>
      </c>
      <c r="O679" s="1"/>
      <c r="P679" s="1"/>
      <c r="Q679" s="1"/>
      <c r="R679" s="1"/>
      <c r="S679" s="1"/>
      <c r="T679" s="1"/>
      <c r="U679" s="1">
        <v>677</v>
      </c>
      <c r="V679" s="1">
        <v>6.0219187795147497E-2</v>
      </c>
      <c r="W679" s="1">
        <v>0.38020889396566115</v>
      </c>
      <c r="X679" s="1">
        <v>4.7945149739583277</v>
      </c>
      <c r="Y679" s="1"/>
      <c r="Z679" s="1"/>
      <c r="AA679" s="1"/>
      <c r="AB679" s="1"/>
      <c r="AC679" s="1"/>
    </row>
    <row r="680" spans="1:29" ht="15" x14ac:dyDescent="0.25">
      <c r="A680" s="1">
        <v>678</v>
      </c>
      <c r="B680" s="1">
        <v>0.14741451307943301</v>
      </c>
      <c r="C680" s="1">
        <v>0.62056141485187089</v>
      </c>
      <c r="D680" s="1">
        <v>3.7407230103335753</v>
      </c>
      <c r="E680" s="1"/>
      <c r="F680" s="1"/>
      <c r="G680" s="1"/>
      <c r="H680" s="1"/>
      <c r="I680" s="1"/>
      <c r="J680" s="1"/>
      <c r="K680" s="1">
        <v>678</v>
      </c>
      <c r="L680" s="1">
        <v>9.4469190702213296E-2</v>
      </c>
      <c r="M680" s="1">
        <v>0.52057245488267101</v>
      </c>
      <c r="N680" s="1">
        <v>4.4072089173351703</v>
      </c>
      <c r="O680" s="1"/>
      <c r="P680" s="1"/>
      <c r="Q680" s="1"/>
      <c r="R680" s="1"/>
      <c r="S680" s="1"/>
      <c r="T680" s="1"/>
      <c r="U680" s="1">
        <v>678</v>
      </c>
      <c r="V680" s="1">
        <v>6.8890586965277695E-2</v>
      </c>
      <c r="W680" s="1">
        <v>0.43626987677655549</v>
      </c>
      <c r="X680" s="1">
        <v>4.7860455899126908</v>
      </c>
      <c r="Y680" s="1"/>
      <c r="Z680" s="1"/>
      <c r="AA680" s="1"/>
      <c r="AB680" s="1"/>
      <c r="AC680" s="1"/>
    </row>
    <row r="681" spans="1:29" ht="15" x14ac:dyDescent="0.25">
      <c r="A681" s="1">
        <v>679</v>
      </c>
      <c r="B681" s="1">
        <v>0.15805976788899301</v>
      </c>
      <c r="C681" s="1">
        <v>0.68598396166643949</v>
      </c>
      <c r="D681" s="1">
        <v>3.7804709571209574</v>
      </c>
      <c r="E681" s="1"/>
      <c r="F681" s="1"/>
      <c r="G681" s="1"/>
      <c r="H681" s="1"/>
      <c r="I681" s="1"/>
      <c r="J681" s="1"/>
      <c r="K681" s="1">
        <v>679</v>
      </c>
      <c r="L681" s="1">
        <v>0.102458519885328</v>
      </c>
      <c r="M681" s="1">
        <v>0.57490344435978002</v>
      </c>
      <c r="N681" s="1">
        <v>4.4331611778991542</v>
      </c>
      <c r="O681" s="1"/>
      <c r="P681" s="1"/>
      <c r="Q681" s="1"/>
      <c r="R681" s="1"/>
      <c r="S681" s="1"/>
      <c r="T681" s="1"/>
      <c r="U681" s="1">
        <v>679</v>
      </c>
      <c r="V681" s="1">
        <v>7.3388297208278899E-2</v>
      </c>
      <c r="W681" s="1">
        <v>0.46699728630348081</v>
      </c>
      <c r="X681" s="1">
        <v>4.789401712064902</v>
      </c>
      <c r="Y681" s="1"/>
      <c r="Z681" s="1"/>
      <c r="AA681" s="1"/>
      <c r="AB681" s="1"/>
      <c r="AC681" s="1"/>
    </row>
    <row r="682" spans="1:29" ht="15" x14ac:dyDescent="0.25">
      <c r="A682" s="1">
        <v>680</v>
      </c>
      <c r="B682" s="1">
        <v>0.135542087750775</v>
      </c>
      <c r="C682" s="1">
        <v>0.56797790158506645</v>
      </c>
      <c r="D682" s="1">
        <v>3.7527780807159536</v>
      </c>
      <c r="E682" s="1"/>
      <c r="F682" s="1"/>
      <c r="G682" s="1"/>
      <c r="H682" s="1"/>
      <c r="I682" s="1"/>
      <c r="J682" s="1"/>
      <c r="K682" s="1">
        <v>680</v>
      </c>
      <c r="L682" s="1">
        <v>8.8403906260789394E-2</v>
      </c>
      <c r="M682" s="1">
        <v>0.49640768934973173</v>
      </c>
      <c r="N682" s="1">
        <v>4.4618115553050277</v>
      </c>
      <c r="O682" s="1"/>
      <c r="P682" s="1"/>
      <c r="Q682" s="1"/>
      <c r="R682" s="1"/>
      <c r="S682" s="1"/>
      <c r="T682" s="1"/>
      <c r="U682" s="1">
        <v>680</v>
      </c>
      <c r="V682" s="1">
        <v>6.6890014768897901E-2</v>
      </c>
      <c r="W682" s="1">
        <v>0.43530381875594876</v>
      </c>
      <c r="X682" s="1">
        <v>4.8577303998217305</v>
      </c>
      <c r="Y682" s="1"/>
      <c r="Z682" s="1"/>
      <c r="AA682" s="1"/>
      <c r="AB682" s="1"/>
      <c r="AC682" s="1"/>
    </row>
    <row r="683" spans="1:29" ht="15" x14ac:dyDescent="0.25">
      <c r="A683" s="1">
        <v>681</v>
      </c>
      <c r="B683" s="1">
        <v>0.13468412954335601</v>
      </c>
      <c r="C683" s="1">
        <v>0.58066833068242685</v>
      </c>
      <c r="D683" s="1">
        <v>3.8104683274602613</v>
      </c>
      <c r="E683" s="1"/>
      <c r="F683" s="1"/>
      <c r="G683" s="1"/>
      <c r="H683" s="1"/>
      <c r="I683" s="1"/>
      <c r="J683" s="1"/>
      <c r="K683" s="1">
        <v>681</v>
      </c>
      <c r="L683" s="1">
        <v>8.0141406713007401E-2</v>
      </c>
      <c r="M683" s="1">
        <v>0.45418130507179844</v>
      </c>
      <c r="N683" s="1">
        <v>4.4984164202245109</v>
      </c>
      <c r="O683" s="1"/>
      <c r="P683" s="1"/>
      <c r="Q683" s="1"/>
      <c r="R683" s="1"/>
      <c r="S683" s="1"/>
      <c r="T683" s="1"/>
      <c r="U683" s="1">
        <v>681</v>
      </c>
      <c r="V683" s="1">
        <v>6.6300412744333001E-2</v>
      </c>
      <c r="W683" s="1">
        <v>0.43783138534254534</v>
      </c>
      <c r="X683" s="1">
        <v>4.8957285836090403</v>
      </c>
      <c r="Y683" s="1"/>
      <c r="Z683" s="1"/>
      <c r="AA683" s="1"/>
      <c r="AB683" s="1"/>
      <c r="AC683" s="1"/>
    </row>
    <row r="684" spans="1:29" ht="15" x14ac:dyDescent="0.25">
      <c r="A684" s="1">
        <v>682</v>
      </c>
      <c r="B684" s="1">
        <v>0.121441710929825</v>
      </c>
      <c r="C684" s="1">
        <v>0.5084925248826323</v>
      </c>
      <c r="D684" s="1">
        <v>3.7751166233268312</v>
      </c>
      <c r="E684" s="1"/>
      <c r="F684" s="1"/>
      <c r="G684" s="1"/>
      <c r="H684" s="1"/>
      <c r="I684" s="1"/>
      <c r="J684" s="1"/>
      <c r="K684" s="1">
        <v>682</v>
      </c>
      <c r="L684" s="1">
        <v>7.52682882771714E-2</v>
      </c>
      <c r="M684" s="1">
        <v>0.42940021281603091</v>
      </c>
      <c r="N684" s="1">
        <v>4.5226864887373219</v>
      </c>
      <c r="O684" s="1"/>
      <c r="P684" s="1"/>
      <c r="Q684" s="1"/>
      <c r="R684" s="1"/>
      <c r="S684" s="1"/>
      <c r="T684" s="1"/>
      <c r="U684" s="1">
        <v>682</v>
      </c>
      <c r="V684" s="1">
        <v>5.6652760042431201E-2</v>
      </c>
      <c r="W684" s="1">
        <v>0.36858318680174768</v>
      </c>
      <c r="X684" s="1">
        <v>4.8760211770304567</v>
      </c>
      <c r="Y684" s="1"/>
      <c r="Z684" s="1"/>
      <c r="AA684" s="1"/>
      <c r="AB684" s="1"/>
      <c r="AC684" s="1"/>
    </row>
    <row r="685" spans="1:29" ht="15" x14ac:dyDescent="0.25">
      <c r="A685" s="1">
        <v>683</v>
      </c>
      <c r="B685" s="1">
        <v>0.157861207781718</v>
      </c>
      <c r="C685" s="1">
        <v>0.69383045368964469</v>
      </c>
      <c r="D685" s="1">
        <v>3.8056268247106844</v>
      </c>
      <c r="E685" s="1"/>
      <c r="F685" s="1"/>
      <c r="G685" s="1"/>
      <c r="H685" s="1"/>
      <c r="I685" s="1"/>
      <c r="J685" s="1"/>
      <c r="K685" s="1">
        <v>683</v>
      </c>
      <c r="L685" s="1">
        <v>9.9595833982164206E-2</v>
      </c>
      <c r="M685" s="1">
        <v>0.57377436035982354</v>
      </c>
      <c r="N685" s="1">
        <v>4.499616763543945</v>
      </c>
      <c r="O685" s="1"/>
      <c r="P685" s="1"/>
      <c r="Q685" s="1"/>
      <c r="R685" s="1"/>
      <c r="S685" s="1"/>
      <c r="T685" s="1"/>
      <c r="U685" s="1">
        <v>683</v>
      </c>
      <c r="V685" s="1">
        <v>7.1456785481739601E-2</v>
      </c>
      <c r="W685" s="1">
        <v>0.46015303521620743</v>
      </c>
      <c r="X685" s="1">
        <v>4.8226716998466523</v>
      </c>
      <c r="Y685" s="1"/>
      <c r="Z685" s="1"/>
      <c r="AA685" s="1"/>
      <c r="AB685" s="1"/>
      <c r="AC685" s="1"/>
    </row>
    <row r="686" spans="1:29" ht="15" x14ac:dyDescent="0.25">
      <c r="A686" s="1">
        <v>684</v>
      </c>
      <c r="B686" s="1">
        <v>0.158432776299573</v>
      </c>
      <c r="C686" s="1">
        <v>0.70965194056683589</v>
      </c>
      <c r="D686" s="1">
        <v>3.8418840975873341</v>
      </c>
      <c r="E686" s="1"/>
      <c r="F686" s="1"/>
      <c r="G686" s="1"/>
      <c r="H686" s="1"/>
      <c r="I686" s="1"/>
      <c r="J686" s="1"/>
      <c r="K686" s="1">
        <v>684</v>
      </c>
      <c r="L686" s="1">
        <v>0.110326105573662</v>
      </c>
      <c r="M686" s="1">
        <v>0.65203000244553777</v>
      </c>
      <c r="N686" s="1">
        <v>4.5368510120180812</v>
      </c>
      <c r="O686" s="1"/>
      <c r="P686" s="1"/>
      <c r="Q686" s="1"/>
      <c r="R686" s="1"/>
      <c r="S686" s="1"/>
      <c r="T686" s="1"/>
      <c r="U686" s="1">
        <v>684</v>
      </c>
      <c r="V686" s="1">
        <v>7.2990633287981901E-2</v>
      </c>
      <c r="W686" s="1">
        <v>0.46796183209215136</v>
      </c>
      <c r="X686" s="1">
        <v>4.8087438224219001</v>
      </c>
      <c r="Y686" s="1"/>
      <c r="Z686" s="1"/>
      <c r="AA686" s="1"/>
      <c r="AB686" s="1"/>
      <c r="AC686" s="1"/>
    </row>
    <row r="687" spans="1:29" ht="15" x14ac:dyDescent="0.25">
      <c r="A687" s="1">
        <v>685</v>
      </c>
      <c r="B687" s="1">
        <v>0.12442050984122199</v>
      </c>
      <c r="C687" s="1">
        <v>0.58872177717851104</v>
      </c>
      <c r="D687" s="1">
        <v>4.0185588184750545</v>
      </c>
      <c r="E687" s="1"/>
      <c r="F687" s="1"/>
      <c r="G687" s="1"/>
      <c r="H687" s="1"/>
      <c r="I687" s="1"/>
      <c r="J687" s="1"/>
      <c r="K687" s="1">
        <v>685</v>
      </c>
      <c r="L687" s="1">
        <v>9.5661974459233107E-2</v>
      </c>
      <c r="M687" s="1">
        <v>0.56717859479808796</v>
      </c>
      <c r="N687" s="1">
        <v>4.5747202503701478</v>
      </c>
      <c r="O687" s="1"/>
      <c r="P687" s="1"/>
      <c r="Q687" s="1"/>
      <c r="R687" s="1"/>
      <c r="S687" s="1"/>
      <c r="T687" s="1"/>
      <c r="U687" s="1">
        <v>685</v>
      </c>
      <c r="V687" s="1">
        <v>7.2635507650850306E-2</v>
      </c>
      <c r="W687" s="1">
        <v>0.47804576347264449</v>
      </c>
      <c r="X687" s="1">
        <v>4.8748704054115306</v>
      </c>
      <c r="Y687" s="1"/>
      <c r="Z687" s="1"/>
      <c r="AA687" s="1"/>
      <c r="AB687" s="1"/>
      <c r="AC687" s="1"/>
    </row>
    <row r="688" spans="1:29" ht="15" x14ac:dyDescent="0.25">
      <c r="A688" s="1">
        <v>686</v>
      </c>
      <c r="B688" s="1">
        <v>0.151846621114643</v>
      </c>
      <c r="C688" s="1">
        <v>0.65010039449631374</v>
      </c>
      <c r="D688" s="1">
        <v>3.7655501703378054</v>
      </c>
      <c r="E688" s="1"/>
      <c r="F688" s="1"/>
      <c r="G688" s="1"/>
      <c r="H688" s="1"/>
      <c r="I688" s="1"/>
      <c r="J688" s="1"/>
      <c r="K688" s="1">
        <v>686</v>
      </c>
      <c r="L688" s="1">
        <v>0.1003884259218</v>
      </c>
      <c r="M688" s="1">
        <v>0.57197565268225292</v>
      </c>
      <c r="N688" s="1">
        <v>4.4724296365119649</v>
      </c>
      <c r="O688" s="1"/>
      <c r="P688" s="1"/>
      <c r="Q688" s="1"/>
      <c r="R688" s="1"/>
      <c r="S688" s="1"/>
      <c r="T688" s="1"/>
      <c r="U688" s="1">
        <v>686</v>
      </c>
      <c r="V688" s="1">
        <v>6.8124166225782407E-2</v>
      </c>
      <c r="W688" s="1">
        <v>0.43534826362135848</v>
      </c>
      <c r="X688" s="1">
        <v>4.8099896064667877</v>
      </c>
      <c r="Y688" s="1"/>
      <c r="Z688" s="1"/>
      <c r="AA688" s="1"/>
      <c r="AB688" s="1"/>
      <c r="AC688" s="1"/>
    </row>
    <row r="689" spans="1:29" ht="15" x14ac:dyDescent="0.25">
      <c r="A689" s="1">
        <v>687</v>
      </c>
      <c r="B689" s="1">
        <v>0.14803202649049399</v>
      </c>
      <c r="C689" s="1">
        <v>0.67281972448520921</v>
      </c>
      <c r="D689" s="1">
        <v>3.891375539151269</v>
      </c>
      <c r="E689" s="1"/>
      <c r="F689" s="1"/>
      <c r="G689" s="1"/>
      <c r="H689" s="1"/>
      <c r="I689" s="1"/>
      <c r="J689" s="1"/>
      <c r="K689" s="1">
        <v>687</v>
      </c>
      <c r="L689" s="1">
        <v>9.3930521739643794E-2</v>
      </c>
      <c r="M689" s="1">
        <v>0.5521006465448054</v>
      </c>
      <c r="N689" s="1">
        <v>4.5577392873194587</v>
      </c>
      <c r="O689" s="1"/>
      <c r="P689" s="1"/>
      <c r="Q689" s="1"/>
      <c r="R689" s="1"/>
      <c r="S689" s="1"/>
      <c r="T689" s="1"/>
      <c r="U689" s="1">
        <v>687</v>
      </c>
      <c r="V689" s="1">
        <v>7.1546532918255107E-2</v>
      </c>
      <c r="W689" s="1">
        <v>0.46623652298899443</v>
      </c>
      <c r="X689" s="1">
        <v>4.852154468723568</v>
      </c>
      <c r="Y689" s="1"/>
      <c r="Z689" s="1"/>
      <c r="AA689" s="1"/>
      <c r="AB689" s="1"/>
      <c r="AC689" s="1"/>
    </row>
    <row r="690" spans="1:29" ht="15" x14ac:dyDescent="0.25">
      <c r="A690" s="1">
        <v>688</v>
      </c>
      <c r="B690" s="1">
        <v>0.14530795032865401</v>
      </c>
      <c r="C690" s="1">
        <v>0.65473365184331167</v>
      </c>
      <c r="D690" s="1">
        <v>3.879161131160116</v>
      </c>
      <c r="E690" s="1"/>
      <c r="F690" s="1"/>
      <c r="G690" s="1"/>
      <c r="H690" s="1"/>
      <c r="I690" s="1"/>
      <c r="J690" s="1"/>
      <c r="K690" s="1">
        <v>688</v>
      </c>
      <c r="L690" s="1">
        <v>9.2996483737476002E-2</v>
      </c>
      <c r="M690" s="1">
        <v>0.54110317954067444</v>
      </c>
      <c r="N690" s="1">
        <v>4.5358105964467006</v>
      </c>
      <c r="O690" s="1"/>
      <c r="P690" s="1"/>
      <c r="Q690" s="1"/>
      <c r="R690" s="1"/>
      <c r="S690" s="1"/>
      <c r="T690" s="1"/>
      <c r="U690" s="1">
        <v>688</v>
      </c>
      <c r="V690" s="1">
        <v>6.7759916556450903E-2</v>
      </c>
      <c r="W690" s="1">
        <v>0.44966729274544115</v>
      </c>
      <c r="X690" s="1">
        <v>4.905304183757095</v>
      </c>
      <c r="Y690" s="1"/>
      <c r="Z690" s="1"/>
      <c r="AA690" s="1"/>
      <c r="AB690" s="1"/>
      <c r="AC690" s="1"/>
    </row>
    <row r="691" spans="1:29" ht="15" x14ac:dyDescent="0.25">
      <c r="A691" s="1">
        <v>689</v>
      </c>
      <c r="B691" s="1">
        <v>0.14483803205575499</v>
      </c>
      <c r="C691" s="1">
        <v>0.66650619303975589</v>
      </c>
      <c r="D691" s="1">
        <v>3.9225747281582306</v>
      </c>
      <c r="E691" s="1"/>
      <c r="F691" s="1"/>
      <c r="G691" s="1"/>
      <c r="H691" s="1"/>
      <c r="I691" s="1"/>
      <c r="J691" s="1"/>
      <c r="K691" s="1">
        <v>689</v>
      </c>
      <c r="L691" s="1">
        <v>9.6211521593811203E-2</v>
      </c>
      <c r="M691" s="1">
        <v>0.56535580206067204</v>
      </c>
      <c r="N691" s="1">
        <v>4.5525678967058019</v>
      </c>
      <c r="O691" s="1"/>
      <c r="P691" s="1"/>
      <c r="Q691" s="1"/>
      <c r="R691" s="1"/>
      <c r="S691" s="1"/>
      <c r="T691" s="1"/>
      <c r="U691" s="1">
        <v>689</v>
      </c>
      <c r="V691" s="1">
        <v>6.6781840137188894E-2</v>
      </c>
      <c r="W691" s="1">
        <v>0.44246235589978727</v>
      </c>
      <c r="X691" s="1">
        <v>4.9031135867060911</v>
      </c>
      <c r="Y691" s="1"/>
      <c r="Z691" s="1"/>
      <c r="AA691" s="1"/>
      <c r="AB691" s="1"/>
      <c r="AC691" s="1"/>
    </row>
    <row r="692" spans="1:29" ht="15" x14ac:dyDescent="0.25">
      <c r="A692" s="1">
        <v>690</v>
      </c>
      <c r="B692" s="1">
        <v>0.15147711050078899</v>
      </c>
      <c r="C692" s="1">
        <v>0.68765700655857154</v>
      </c>
      <c r="D692" s="1">
        <v>3.8822797222474015</v>
      </c>
      <c r="E692" s="1"/>
      <c r="F692" s="1"/>
      <c r="G692" s="1"/>
      <c r="H692" s="1"/>
      <c r="I692" s="1"/>
      <c r="J692" s="1"/>
      <c r="K692" s="1">
        <v>690</v>
      </c>
      <c r="L692" s="1">
        <v>0.10069426471456901</v>
      </c>
      <c r="M692" s="1">
        <v>0.59223775331138984</v>
      </c>
      <c r="N692" s="1">
        <v>4.5456558902511004</v>
      </c>
      <c r="O692" s="1"/>
      <c r="P692" s="1"/>
      <c r="Q692" s="1"/>
      <c r="R692" s="1"/>
      <c r="S692" s="1"/>
      <c r="T692" s="1"/>
      <c r="U692" s="1">
        <v>690</v>
      </c>
      <c r="V692" s="1">
        <v>7.2839577126714503E-2</v>
      </c>
      <c r="W692" s="1">
        <v>0.47998724797511483</v>
      </c>
      <c r="X692" s="1">
        <v>4.8776036355413099</v>
      </c>
      <c r="Y692" s="1"/>
      <c r="Z692" s="1"/>
      <c r="AA692" s="1"/>
      <c r="AB692" s="1"/>
      <c r="AC692" s="1"/>
    </row>
    <row r="693" spans="1:29" ht="15" x14ac:dyDescent="0.25">
      <c r="A693" s="1">
        <v>691</v>
      </c>
      <c r="B693" s="1">
        <v>0.138517096425296</v>
      </c>
      <c r="C693" s="1">
        <v>0.62829725575787054</v>
      </c>
      <c r="D693" s="1">
        <v>3.9053919374697852</v>
      </c>
      <c r="E693" s="1"/>
      <c r="F693" s="1"/>
      <c r="G693" s="1"/>
      <c r="H693" s="1"/>
      <c r="I693" s="1"/>
      <c r="J693" s="1"/>
      <c r="K693" s="1">
        <v>691</v>
      </c>
      <c r="L693" s="1">
        <v>9.18279197377877E-2</v>
      </c>
      <c r="M693" s="1">
        <v>0.54027739025297561</v>
      </c>
      <c r="N693" s="1">
        <v>4.5642207871608411</v>
      </c>
      <c r="O693" s="1"/>
      <c r="P693" s="1"/>
      <c r="Q693" s="1"/>
      <c r="R693" s="1"/>
      <c r="S693" s="1"/>
      <c r="T693" s="1"/>
      <c r="U693" s="1">
        <v>691</v>
      </c>
      <c r="V693" s="1">
        <v>5.8385321136821502E-2</v>
      </c>
      <c r="W693" s="1">
        <v>0.39262734261693255</v>
      </c>
      <c r="X693" s="1">
        <v>4.9569044880801307</v>
      </c>
      <c r="Y693" s="1"/>
      <c r="Z693" s="1"/>
      <c r="AA693" s="1"/>
      <c r="AB693" s="1"/>
      <c r="AC693" s="1"/>
    </row>
    <row r="694" spans="1:29" ht="15" x14ac:dyDescent="0.25">
      <c r="A694" s="1">
        <v>692</v>
      </c>
      <c r="B694" s="1">
        <v>0.15346551459900201</v>
      </c>
      <c r="C694" s="1">
        <v>0.74419987498489248</v>
      </c>
      <c r="D694" s="1">
        <v>4.0122815068286197</v>
      </c>
      <c r="E694" s="1"/>
      <c r="F694" s="1"/>
      <c r="G694" s="1"/>
      <c r="H694" s="1"/>
      <c r="I694" s="1"/>
      <c r="J694" s="1"/>
      <c r="K694" s="1">
        <v>692</v>
      </c>
      <c r="L694" s="1">
        <v>0.10302177677442299</v>
      </c>
      <c r="M694" s="1">
        <v>0.62440344294344452</v>
      </c>
      <c r="N694" s="1">
        <v>4.6115481879418905</v>
      </c>
      <c r="O694" s="1"/>
      <c r="P694" s="1"/>
      <c r="Q694" s="1"/>
      <c r="R694" s="1"/>
      <c r="S694" s="1"/>
      <c r="T694" s="1"/>
      <c r="U694" s="1">
        <v>692</v>
      </c>
      <c r="V694" s="1">
        <v>7.2385065128145201E-2</v>
      </c>
      <c r="W694" s="1">
        <v>0.48994706568580859</v>
      </c>
      <c r="X694" s="1">
        <v>4.9463232905789223</v>
      </c>
      <c r="Y694" s="1"/>
      <c r="Z694" s="1"/>
      <c r="AA694" s="1"/>
      <c r="AB694" s="1"/>
      <c r="AC694" s="1"/>
    </row>
    <row r="695" spans="1:29" ht="15" x14ac:dyDescent="0.25">
      <c r="A695" s="1">
        <v>693</v>
      </c>
      <c r="B695" s="1">
        <v>0.14900779761404701</v>
      </c>
      <c r="C695" s="1">
        <v>0.70328123937749332</v>
      </c>
      <c r="D695" s="1">
        <v>3.965899214123302</v>
      </c>
      <c r="E695" s="1"/>
      <c r="F695" s="1"/>
      <c r="G695" s="1"/>
      <c r="H695" s="1"/>
      <c r="I695" s="1"/>
      <c r="J695" s="1"/>
      <c r="K695" s="1">
        <v>693</v>
      </c>
      <c r="L695" s="1">
        <v>9.3157316058945797E-2</v>
      </c>
      <c r="M695" s="1">
        <v>0.5612360396649142</v>
      </c>
      <c r="N695" s="1">
        <v>4.6176593753776896</v>
      </c>
      <c r="O695" s="1"/>
      <c r="P695" s="1"/>
      <c r="Q695" s="1"/>
      <c r="R695" s="1"/>
      <c r="S695" s="1"/>
      <c r="T695" s="1"/>
      <c r="U695" s="1">
        <v>693</v>
      </c>
      <c r="V695" s="1">
        <v>6.9764783316127704E-2</v>
      </c>
      <c r="W695" s="1">
        <v>0.47583251982631863</v>
      </c>
      <c r="X695" s="1">
        <v>4.9710955676290309</v>
      </c>
      <c r="Y695" s="1"/>
      <c r="Z695" s="1"/>
      <c r="AA695" s="1"/>
      <c r="AB695" s="1"/>
      <c r="AC695" s="1"/>
    </row>
    <row r="696" spans="1:29" ht="15" x14ac:dyDescent="0.25">
      <c r="A696" s="1">
        <v>694</v>
      </c>
      <c r="B696" s="1">
        <v>0.13651009414720899</v>
      </c>
      <c r="C696" s="1">
        <v>0.64447850630080017</v>
      </c>
      <c r="D696" s="1">
        <v>3.9910654091506648</v>
      </c>
      <c r="E696" s="1"/>
      <c r="F696" s="1"/>
      <c r="G696" s="1"/>
      <c r="H696" s="1"/>
      <c r="I696" s="1"/>
      <c r="J696" s="1"/>
      <c r="K696" s="1">
        <v>694</v>
      </c>
      <c r="L696" s="1">
        <v>8.7748050896106294E-2</v>
      </c>
      <c r="M696" s="1">
        <v>0.534742363184467</v>
      </c>
      <c r="N696" s="1">
        <v>4.6558897789763112</v>
      </c>
      <c r="O696" s="1"/>
      <c r="P696" s="1"/>
      <c r="Q696" s="1"/>
      <c r="R696" s="1"/>
      <c r="S696" s="1"/>
      <c r="T696" s="1"/>
      <c r="U696" s="1">
        <v>694</v>
      </c>
      <c r="V696" s="1">
        <v>6.5868232540182703E-2</v>
      </c>
      <c r="W696" s="1">
        <v>0.45232819392826928</v>
      </c>
      <c r="X696" s="1">
        <v>4.9963411363911048</v>
      </c>
      <c r="Y696" s="1"/>
      <c r="Z696" s="1"/>
      <c r="AA696" s="1"/>
      <c r="AB696" s="1"/>
      <c r="AC696" s="1"/>
    </row>
    <row r="697" spans="1:29" ht="15" x14ac:dyDescent="0.25">
      <c r="A697" s="1">
        <v>695</v>
      </c>
      <c r="B697" s="1">
        <v>0.14211606248027001</v>
      </c>
      <c r="C697" s="1">
        <v>0.66170275427449599</v>
      </c>
      <c r="D697" s="1">
        <v>3.9517432478622916</v>
      </c>
      <c r="E697" s="1"/>
      <c r="F697" s="1"/>
      <c r="G697" s="1"/>
      <c r="H697" s="1"/>
      <c r="I697" s="1"/>
      <c r="J697" s="1"/>
      <c r="K697" s="1">
        <v>695</v>
      </c>
      <c r="L697" s="1">
        <v>8.6949426978364303E-2</v>
      </c>
      <c r="M697" s="1">
        <v>0.52003328887223832</v>
      </c>
      <c r="N697" s="1">
        <v>4.6126228315921924</v>
      </c>
      <c r="O697" s="1"/>
      <c r="P697" s="1"/>
      <c r="Q697" s="1"/>
      <c r="R697" s="1"/>
      <c r="S697" s="1"/>
      <c r="T697" s="1"/>
      <c r="U697" s="1">
        <v>695</v>
      </c>
      <c r="V697" s="1">
        <v>7.7391326918970396E-2</v>
      </c>
      <c r="W697" s="1">
        <v>0.50658220711150836</v>
      </c>
      <c r="X697" s="1">
        <v>4.8517599606070343</v>
      </c>
      <c r="Y697" s="1"/>
      <c r="Z697" s="1"/>
      <c r="AA697" s="1"/>
      <c r="AB697" s="1"/>
      <c r="AC697" s="1"/>
    </row>
    <row r="698" spans="1:29" ht="15" x14ac:dyDescent="0.25">
      <c r="A698" s="1">
        <v>696</v>
      </c>
      <c r="B698" s="1">
        <v>0.14433321472546301</v>
      </c>
      <c r="C698" s="1">
        <v>0.65750029861048109</v>
      </c>
      <c r="D698" s="1">
        <v>3.9030774111675126</v>
      </c>
      <c r="E698" s="1"/>
      <c r="F698" s="1"/>
      <c r="G698" s="1"/>
      <c r="H698" s="1"/>
      <c r="I698" s="1"/>
      <c r="J698" s="1"/>
      <c r="K698" s="1">
        <v>696</v>
      </c>
      <c r="L698" s="1">
        <v>9.0829533195044804E-2</v>
      </c>
      <c r="M698" s="1">
        <v>0.53589409377974384</v>
      </c>
      <c r="N698" s="1">
        <v>4.5727509555535413</v>
      </c>
      <c r="O698" s="1"/>
      <c r="P698" s="1"/>
      <c r="Q698" s="1"/>
      <c r="R698" s="1"/>
      <c r="S698" s="1"/>
      <c r="T698" s="1"/>
      <c r="U698" s="1">
        <v>696</v>
      </c>
      <c r="V698" s="1">
        <v>6.4038589306715493E-2</v>
      </c>
      <c r="W698" s="1">
        <v>0.4335692887263573</v>
      </c>
      <c r="X698" s="1">
        <v>4.963493983411893</v>
      </c>
      <c r="Y698" s="1"/>
      <c r="Z698" s="1"/>
      <c r="AA698" s="1"/>
      <c r="AB698" s="1"/>
      <c r="AC698" s="1"/>
    </row>
    <row r="699" spans="1:29" ht="15" x14ac:dyDescent="0.25">
      <c r="A699" s="1">
        <v>697</v>
      </c>
      <c r="B699" s="1">
        <v>0.13647350768059099</v>
      </c>
      <c r="C699" s="1">
        <v>0.66731601168286925</v>
      </c>
      <c r="D699" s="1">
        <v>4.0641438329971962</v>
      </c>
      <c r="E699" s="1"/>
      <c r="F699" s="1"/>
      <c r="G699" s="1"/>
      <c r="H699" s="1"/>
      <c r="I699" s="1"/>
      <c r="J699" s="1"/>
      <c r="K699" s="1">
        <v>697</v>
      </c>
      <c r="L699" s="1">
        <v>9.0338344870950604E-2</v>
      </c>
      <c r="M699" s="1">
        <v>0.56155405097576017</v>
      </c>
      <c r="N699" s="1">
        <v>4.6984591817175732</v>
      </c>
      <c r="O699" s="1"/>
      <c r="P699" s="1"/>
      <c r="Q699" s="1"/>
      <c r="R699" s="1"/>
      <c r="S699" s="1"/>
      <c r="T699" s="1"/>
      <c r="U699" s="1">
        <v>697</v>
      </c>
      <c r="V699" s="1">
        <v>6.7943398012356895E-2</v>
      </c>
      <c r="W699" s="1">
        <v>0.47105530537583756</v>
      </c>
      <c r="X699" s="1">
        <v>5.0168301824616393</v>
      </c>
      <c r="Y699" s="1"/>
      <c r="Z699" s="1"/>
      <c r="AA699" s="1"/>
      <c r="AB699" s="1"/>
      <c r="AC699" s="1"/>
    </row>
    <row r="700" spans="1:29" ht="15" x14ac:dyDescent="0.25">
      <c r="A700" s="1">
        <v>698</v>
      </c>
      <c r="B700" s="1">
        <v>0.12761768564718101</v>
      </c>
      <c r="C700" s="1">
        <v>0.59661872611116273</v>
      </c>
      <c r="D700" s="1">
        <v>3.9875956851847718</v>
      </c>
      <c r="E700" s="1"/>
      <c r="F700" s="1"/>
      <c r="G700" s="1"/>
      <c r="H700" s="1"/>
      <c r="I700" s="1"/>
      <c r="J700" s="1"/>
      <c r="K700" s="1">
        <v>698</v>
      </c>
      <c r="L700" s="1">
        <v>7.6728980115311707E-2</v>
      </c>
      <c r="M700" s="1">
        <v>0.46520632420411406</v>
      </c>
      <c r="N700" s="1">
        <v>4.6649050418668363</v>
      </c>
      <c r="O700" s="1"/>
      <c r="P700" s="1"/>
      <c r="Q700" s="1"/>
      <c r="R700" s="1"/>
      <c r="S700" s="1"/>
      <c r="T700" s="1"/>
      <c r="U700" s="1">
        <v>698</v>
      </c>
      <c r="V700" s="1">
        <v>5.9167122511748702E-2</v>
      </c>
      <c r="W700" s="1">
        <v>0.41114318419805174</v>
      </c>
      <c r="X700" s="1">
        <v>5.0399878384094752</v>
      </c>
      <c r="Y700" s="1"/>
      <c r="Z700" s="1"/>
      <c r="AA700" s="1"/>
      <c r="AB700" s="1"/>
      <c r="AC700" s="1"/>
    </row>
    <row r="701" spans="1:29" ht="15" x14ac:dyDescent="0.25">
      <c r="A701" s="1">
        <v>699</v>
      </c>
      <c r="B701" s="1">
        <v>0.16198345971971401</v>
      </c>
      <c r="C701" s="1">
        <v>0.77171268513849889</v>
      </c>
      <c r="D701" s="1">
        <v>3.9582105843606481</v>
      </c>
      <c r="E701" s="1"/>
      <c r="F701" s="1"/>
      <c r="G701" s="1"/>
      <c r="H701" s="1"/>
      <c r="I701" s="1"/>
      <c r="J701" s="1"/>
      <c r="K701" s="1">
        <v>699</v>
      </c>
      <c r="L701" s="1">
        <v>9.5667856417626193E-2</v>
      </c>
      <c r="M701" s="1">
        <v>0.57321859668181296</v>
      </c>
      <c r="N701" s="1">
        <v>4.5996011130499159</v>
      </c>
      <c r="O701" s="1"/>
      <c r="P701" s="1"/>
      <c r="Q701" s="1"/>
      <c r="R701" s="1"/>
      <c r="S701" s="1"/>
      <c r="T701" s="1"/>
      <c r="U701" s="1">
        <v>699</v>
      </c>
      <c r="V701" s="1">
        <v>6.7194526618478495E-2</v>
      </c>
      <c r="W701" s="1">
        <v>0.46220668306781726</v>
      </c>
      <c r="X701" s="1">
        <v>4.9980082798903309</v>
      </c>
      <c r="Y701" s="1"/>
      <c r="Z701" s="1"/>
      <c r="AA701" s="1"/>
      <c r="AB701" s="1"/>
      <c r="AC701" s="1"/>
    </row>
    <row r="702" spans="1:29" ht="15" x14ac:dyDescent="0.25">
      <c r="A702" s="1">
        <v>700</v>
      </c>
      <c r="B702" s="1">
        <v>0.14290141794444999</v>
      </c>
      <c r="C702" s="1">
        <v>0.66707080880714531</v>
      </c>
      <c r="D702" s="1">
        <v>3.9554664366539765</v>
      </c>
      <c r="E702" s="1"/>
      <c r="F702" s="1"/>
      <c r="G702" s="1"/>
      <c r="H702" s="1"/>
      <c r="I702" s="1"/>
      <c r="J702" s="1"/>
      <c r="K702" s="1">
        <v>700</v>
      </c>
      <c r="L702" s="1">
        <v>8.8121684084664503E-2</v>
      </c>
      <c r="M702" s="1">
        <v>0.54270385860215375</v>
      </c>
      <c r="N702" s="1">
        <v>4.6804853093085326</v>
      </c>
      <c r="O702" s="1"/>
      <c r="P702" s="1"/>
      <c r="Q702" s="1"/>
      <c r="R702" s="1"/>
      <c r="S702" s="1"/>
      <c r="T702" s="1"/>
      <c r="U702" s="1">
        <v>700</v>
      </c>
      <c r="V702" s="1">
        <v>6.0564949315650402E-2</v>
      </c>
      <c r="W702" s="1">
        <v>0.42140463685424701</v>
      </c>
      <c r="X702" s="1">
        <v>5.0406706295700507</v>
      </c>
      <c r="Y702" s="1"/>
      <c r="Z702" s="1"/>
      <c r="AA702" s="1"/>
      <c r="AB702" s="1"/>
      <c r="AC702" s="1"/>
    </row>
    <row r="703" spans="1:29" ht="15" x14ac:dyDescent="0.25">
      <c r="A703" s="1">
        <v>701</v>
      </c>
      <c r="B703" s="1">
        <v>0.147105802712754</v>
      </c>
      <c r="C703" s="1">
        <v>0.69118729356927477</v>
      </c>
      <c r="D703" s="1">
        <v>3.9605085867627507</v>
      </c>
      <c r="E703" s="1"/>
      <c r="F703" s="1"/>
      <c r="G703" s="1"/>
      <c r="H703" s="1"/>
      <c r="I703" s="1"/>
      <c r="J703" s="1"/>
      <c r="K703" s="1">
        <v>701</v>
      </c>
      <c r="L703" s="1">
        <v>9.6885462104111794E-2</v>
      </c>
      <c r="M703" s="1">
        <v>0.59010794060743776</v>
      </c>
      <c r="N703" s="1">
        <v>4.6360708360715739</v>
      </c>
      <c r="O703" s="1"/>
      <c r="P703" s="1"/>
      <c r="Q703" s="1"/>
      <c r="R703" s="1"/>
      <c r="S703" s="1"/>
      <c r="T703" s="1"/>
      <c r="U703" s="1">
        <v>701</v>
      </c>
      <c r="V703" s="1">
        <v>6.3601770587055698E-2</v>
      </c>
      <c r="W703" s="1">
        <v>0.44640452325243174</v>
      </c>
      <c r="X703" s="1">
        <v>5.0573644898552814</v>
      </c>
      <c r="Y703" s="1"/>
      <c r="Z703" s="1"/>
      <c r="AA703" s="1"/>
      <c r="AB703" s="1"/>
      <c r="AC703" s="1"/>
    </row>
    <row r="704" spans="1:29" ht="15" x14ac:dyDescent="0.25">
      <c r="A704" s="1">
        <v>702</v>
      </c>
      <c r="B704" s="1">
        <v>0.145109334249508</v>
      </c>
      <c r="C704" s="1">
        <v>0.6694918552515785</v>
      </c>
      <c r="D704" s="1">
        <v>3.9273197431336233</v>
      </c>
      <c r="E704" s="1"/>
      <c r="F704" s="1"/>
      <c r="G704" s="1"/>
      <c r="H704" s="1"/>
      <c r="I704" s="1"/>
      <c r="J704" s="1"/>
      <c r="K704" s="1">
        <v>702</v>
      </c>
      <c r="L704" s="1">
        <v>0.103571678966144</v>
      </c>
      <c r="M704" s="1">
        <v>0.63552343761802765</v>
      </c>
      <c r="N704" s="1">
        <v>4.6396529815725405</v>
      </c>
      <c r="O704" s="1"/>
      <c r="P704" s="1"/>
      <c r="Q704" s="1"/>
      <c r="R704" s="1"/>
      <c r="S704" s="1"/>
      <c r="T704" s="1"/>
      <c r="U704" s="1">
        <v>702</v>
      </c>
      <c r="V704" s="1">
        <v>7.2727821192181394E-2</v>
      </c>
      <c r="W704" s="1">
        <v>0.49580545220249456</v>
      </c>
      <c r="X704" s="1">
        <v>4.9638976386874551</v>
      </c>
      <c r="Y704" s="1"/>
      <c r="Z704" s="1"/>
      <c r="AA704" s="1"/>
      <c r="AB704" s="1"/>
      <c r="AC704" s="1"/>
    </row>
    <row r="705" spans="1:29" ht="15" x14ac:dyDescent="0.25">
      <c r="A705" s="1">
        <v>703</v>
      </c>
      <c r="B705" s="1">
        <v>0.14690655759184101</v>
      </c>
      <c r="C705" s="1">
        <v>0.7597524058798647</v>
      </c>
      <c r="D705" s="1">
        <v>4.1609048416915879</v>
      </c>
      <c r="E705" s="1"/>
      <c r="F705" s="1"/>
      <c r="G705" s="1"/>
      <c r="H705" s="1"/>
      <c r="I705" s="1"/>
      <c r="J705" s="1"/>
      <c r="K705" s="1">
        <v>703</v>
      </c>
      <c r="L705" s="1">
        <v>0.11396677358945</v>
      </c>
      <c r="M705" s="1">
        <v>0.71893261860383373</v>
      </c>
      <c r="N705" s="1">
        <v>4.6826219086143341</v>
      </c>
      <c r="O705" s="1"/>
      <c r="P705" s="1"/>
      <c r="Q705" s="1"/>
      <c r="R705" s="1"/>
      <c r="S705" s="1"/>
      <c r="T705" s="1"/>
      <c r="U705" s="1">
        <v>703</v>
      </c>
      <c r="V705" s="1">
        <v>6.9271002710245E-2</v>
      </c>
      <c r="W705" s="1">
        <v>0.475003816725869</v>
      </c>
      <c r="X705" s="1">
        <v>4.9858278049084603</v>
      </c>
      <c r="Y705" s="1"/>
      <c r="Z705" s="1"/>
      <c r="AA705" s="1"/>
      <c r="AB705" s="1"/>
      <c r="AC705" s="1"/>
    </row>
    <row r="706" spans="1:29" ht="15" x14ac:dyDescent="0.25">
      <c r="A706" s="1">
        <v>704</v>
      </c>
      <c r="B706" s="1">
        <v>0.14816893134006601</v>
      </c>
      <c r="C706" s="1">
        <v>0.71896109282466281</v>
      </c>
      <c r="D706" s="1">
        <v>4.0245292576897516</v>
      </c>
      <c r="E706" s="1"/>
      <c r="F706" s="1"/>
      <c r="G706" s="1"/>
      <c r="H706" s="1"/>
      <c r="I706" s="1"/>
      <c r="J706" s="1"/>
      <c r="K706" s="1">
        <v>704</v>
      </c>
      <c r="L706" s="1">
        <v>9.1671549995907306E-2</v>
      </c>
      <c r="M706" s="1">
        <v>0.57457492119279918</v>
      </c>
      <c r="N706" s="1">
        <v>4.7157517383143102</v>
      </c>
      <c r="O706" s="1"/>
      <c r="P706" s="1"/>
      <c r="Q706" s="1"/>
      <c r="R706" s="1"/>
      <c r="S706" s="1"/>
      <c r="T706" s="1"/>
      <c r="U706" s="1">
        <v>704</v>
      </c>
      <c r="V706" s="1">
        <v>6.2534704177817799E-2</v>
      </c>
      <c r="W706" s="1">
        <v>0.43677817112528644</v>
      </c>
      <c r="X706" s="1">
        <v>5.0467714895682381</v>
      </c>
      <c r="Y706" s="1"/>
      <c r="Z706" s="1"/>
      <c r="AA706" s="1"/>
      <c r="AB706" s="1"/>
      <c r="AC706" s="1"/>
    </row>
    <row r="707" spans="1:29" ht="15" x14ac:dyDescent="0.25">
      <c r="A707" s="1">
        <v>705</v>
      </c>
      <c r="B707" s="1">
        <v>0.158710185672117</v>
      </c>
      <c r="C707" s="1">
        <v>0.77065655710848691</v>
      </c>
      <c r="D707" s="1">
        <v>4.0039537562129803</v>
      </c>
      <c r="E707" s="1"/>
      <c r="F707" s="1"/>
      <c r="G707" s="1"/>
      <c r="H707" s="1"/>
      <c r="I707" s="1"/>
      <c r="J707" s="1"/>
      <c r="K707" s="1">
        <v>705</v>
      </c>
      <c r="L707" s="1">
        <v>0.100202479979696</v>
      </c>
      <c r="M707" s="1">
        <v>0.61184808197648533</v>
      </c>
      <c r="N707" s="1">
        <v>4.6351490384978487</v>
      </c>
      <c r="O707" s="1"/>
      <c r="P707" s="1"/>
      <c r="Q707" s="1"/>
      <c r="R707" s="1"/>
      <c r="S707" s="1"/>
      <c r="T707" s="1"/>
      <c r="U707" s="1">
        <v>705</v>
      </c>
      <c r="V707" s="1">
        <v>6.3576584952965406E-2</v>
      </c>
      <c r="W707" s="1">
        <v>0.43816798604108048</v>
      </c>
      <c r="X707" s="1">
        <v>5.0101415437288619</v>
      </c>
      <c r="Y707" s="1"/>
      <c r="Z707" s="1"/>
      <c r="AA707" s="1"/>
      <c r="AB707" s="1"/>
      <c r="AC707" s="1"/>
    </row>
    <row r="708" spans="1:29" ht="15" x14ac:dyDescent="0.25">
      <c r="A708" s="1">
        <v>706</v>
      </c>
      <c r="B708" s="1">
        <v>0.13986838641385199</v>
      </c>
      <c r="C708" s="1">
        <v>0.69142298044892192</v>
      </c>
      <c r="D708" s="1">
        <v>4.0802330955780279</v>
      </c>
      <c r="E708" s="1"/>
      <c r="F708" s="1"/>
      <c r="G708" s="1"/>
      <c r="H708" s="1"/>
      <c r="I708" s="1"/>
      <c r="J708" s="1"/>
      <c r="K708" s="1">
        <v>706</v>
      </c>
      <c r="L708" s="1">
        <v>8.8436352766151902E-2</v>
      </c>
      <c r="M708" s="1">
        <v>0.55701042103369836</v>
      </c>
      <c r="N708" s="1">
        <v>4.7342880134684071</v>
      </c>
      <c r="O708" s="1"/>
      <c r="P708" s="1"/>
      <c r="Q708" s="1"/>
      <c r="R708" s="1"/>
      <c r="S708" s="1"/>
      <c r="T708" s="1"/>
      <c r="U708" s="1">
        <v>706</v>
      </c>
      <c r="V708" s="1">
        <v>6.7345157010248E-2</v>
      </c>
      <c r="W708" s="1">
        <v>0.47813454255234711</v>
      </c>
      <c r="X708" s="1">
        <v>5.0797661773703897</v>
      </c>
      <c r="Y708" s="1"/>
      <c r="Z708" s="1"/>
      <c r="AA708" s="1"/>
      <c r="AB708" s="1"/>
      <c r="AC708" s="1"/>
    </row>
    <row r="709" spans="1:29" ht="15" x14ac:dyDescent="0.25">
      <c r="A709" s="1">
        <v>707</v>
      </c>
      <c r="B709" s="1">
        <v>0.14082086632915999</v>
      </c>
      <c r="C709" s="1">
        <v>0.69912319169518244</v>
      </c>
      <c r="D709" s="1">
        <v>4.0873041445718634</v>
      </c>
      <c r="E709" s="1"/>
      <c r="F709" s="1"/>
      <c r="G709" s="1"/>
      <c r="H709" s="1"/>
      <c r="I709" s="1"/>
      <c r="J709" s="1"/>
      <c r="K709" s="1">
        <v>707</v>
      </c>
      <c r="L709" s="1">
        <v>9.0857488418702601E-2</v>
      </c>
      <c r="M709" s="1">
        <v>0.57428184326702925</v>
      </c>
      <c r="N709" s="1">
        <v>4.7378837321730725</v>
      </c>
      <c r="O709" s="1"/>
      <c r="P709" s="1"/>
      <c r="Q709" s="1"/>
      <c r="R709" s="1"/>
      <c r="S709" s="1"/>
      <c r="T709" s="1"/>
      <c r="U709" s="1">
        <v>707</v>
      </c>
      <c r="V709" s="1">
        <v>6.32916648812865E-2</v>
      </c>
      <c r="W709" s="1">
        <v>0.45672104328128837</v>
      </c>
      <c r="X709" s="1">
        <v>5.1307075911741604</v>
      </c>
      <c r="Y709" s="1"/>
      <c r="Z709" s="1"/>
      <c r="AA709" s="1"/>
      <c r="AB709" s="1"/>
      <c r="AC709" s="1"/>
    </row>
    <row r="710" spans="1:29" ht="15" x14ac:dyDescent="0.25">
      <c r="A710" s="1">
        <v>708</v>
      </c>
      <c r="B710" s="1">
        <v>0.153282342980091</v>
      </c>
      <c r="C710" s="1">
        <v>0.7481228996942616</v>
      </c>
      <c r="D710" s="1">
        <v>4.025960935611554</v>
      </c>
      <c r="E710" s="1"/>
      <c r="F710" s="1"/>
      <c r="G710" s="1"/>
      <c r="H710" s="1"/>
      <c r="I710" s="1"/>
      <c r="J710" s="1"/>
      <c r="K710" s="1">
        <v>708</v>
      </c>
      <c r="L710" s="1">
        <v>0.102186820814211</v>
      </c>
      <c r="M710" s="1">
        <v>0.63298827298804938</v>
      </c>
      <c r="N710" s="1">
        <v>4.6652139797860768</v>
      </c>
      <c r="O710" s="1"/>
      <c r="P710" s="1"/>
      <c r="Q710" s="1"/>
      <c r="R710" s="1"/>
      <c r="S710" s="1"/>
      <c r="T710" s="1"/>
      <c r="U710" s="1">
        <v>708</v>
      </c>
      <c r="V710" s="1">
        <v>7.3193766665635707E-2</v>
      </c>
      <c r="W710" s="1">
        <v>0.50619994438527438</v>
      </c>
      <c r="X710" s="1">
        <v>4.9997527316367663</v>
      </c>
      <c r="Y710" s="1"/>
      <c r="Z710" s="1"/>
      <c r="AA710" s="1"/>
      <c r="AB710" s="1"/>
      <c r="AC710" s="1"/>
    </row>
    <row r="711" spans="1:29" ht="15" x14ac:dyDescent="0.25">
      <c r="A711" s="1">
        <v>709</v>
      </c>
      <c r="B711" s="1">
        <v>0.14745357692852601</v>
      </c>
      <c r="C711" s="1">
        <v>0.74104580177268309</v>
      </c>
      <c r="D711" s="1">
        <v>4.0991742062862704</v>
      </c>
      <c r="E711" s="1"/>
      <c r="F711" s="1"/>
      <c r="G711" s="1"/>
      <c r="H711" s="1"/>
      <c r="I711" s="1"/>
      <c r="J711" s="1"/>
      <c r="K711" s="1">
        <v>709</v>
      </c>
      <c r="L711" s="1">
        <v>0.104022524709432</v>
      </c>
      <c r="M711" s="1">
        <v>0.6720635347502345</v>
      </c>
      <c r="N711" s="1">
        <v>4.7628230186427363</v>
      </c>
      <c r="O711" s="1"/>
      <c r="P711" s="1"/>
      <c r="Q711" s="1"/>
      <c r="R711" s="1"/>
      <c r="S711" s="1"/>
      <c r="T711" s="1"/>
      <c r="U711" s="1">
        <v>709</v>
      </c>
      <c r="V711" s="1">
        <v>6.7705112534479694E-2</v>
      </c>
      <c r="W711" s="1">
        <v>0.47839413007330922</v>
      </c>
      <c r="X711" s="1">
        <v>5.0665370248670536</v>
      </c>
      <c r="Y711" s="1"/>
      <c r="Z711" s="1"/>
      <c r="AA711" s="1"/>
      <c r="AB711" s="1"/>
      <c r="AC711" s="1"/>
    </row>
    <row r="712" spans="1:29" ht="15" x14ac:dyDescent="0.25">
      <c r="A712" s="1">
        <v>710</v>
      </c>
      <c r="B712" s="1">
        <v>0.13756061670789799</v>
      </c>
      <c r="C712" s="1">
        <v>0.70560697832630892</v>
      </c>
      <c r="D712" s="1">
        <v>4.1632633333711144</v>
      </c>
      <c r="E712" s="1"/>
      <c r="F712" s="1"/>
      <c r="G712" s="1"/>
      <c r="H712" s="1"/>
      <c r="I712" s="1"/>
      <c r="J712" s="1"/>
      <c r="K712" s="1">
        <v>710</v>
      </c>
      <c r="L712" s="1">
        <v>9.58185893193466E-2</v>
      </c>
      <c r="M712" s="1">
        <v>0.62215442210255745</v>
      </c>
      <c r="N712" s="1">
        <v>4.793160014144453</v>
      </c>
      <c r="O712" s="1"/>
      <c r="P712" s="1"/>
      <c r="Q712" s="1"/>
      <c r="R712" s="1"/>
      <c r="S712" s="1"/>
      <c r="T712" s="1"/>
      <c r="U712" s="1">
        <v>710</v>
      </c>
      <c r="V712" s="1">
        <v>6.4799997057813905E-2</v>
      </c>
      <c r="W712" s="1">
        <v>0.46265688558001694</v>
      </c>
      <c r="X712" s="1">
        <v>5.0996550517811938</v>
      </c>
      <c r="Y712" s="1"/>
      <c r="Z712" s="1"/>
      <c r="AA712" s="1"/>
      <c r="AB712" s="1"/>
      <c r="AC712" s="1"/>
    </row>
    <row r="713" spans="1:29" ht="15" x14ac:dyDescent="0.25">
      <c r="A713" s="1">
        <v>711</v>
      </c>
      <c r="B713" s="1">
        <v>0.13926940900727999</v>
      </c>
      <c r="C713" s="1">
        <v>0.70489556541009435</v>
      </c>
      <c r="D713" s="1">
        <v>4.1312674563202565</v>
      </c>
      <c r="E713" s="1"/>
      <c r="F713" s="1"/>
      <c r="G713" s="1"/>
      <c r="H713" s="1"/>
      <c r="I713" s="1"/>
      <c r="J713" s="1"/>
      <c r="K713" s="1">
        <v>711</v>
      </c>
      <c r="L713" s="1">
        <v>8.9662621129033199E-2</v>
      </c>
      <c r="M713" s="1">
        <v>0.57456319217437513</v>
      </c>
      <c r="N713" s="1">
        <v>4.7739409478298045</v>
      </c>
      <c r="O713" s="1"/>
      <c r="P713" s="1"/>
      <c r="Q713" s="1"/>
      <c r="R713" s="1"/>
      <c r="S713" s="1"/>
      <c r="T713" s="1"/>
      <c r="U713" s="1">
        <v>711</v>
      </c>
      <c r="V713" s="1">
        <v>6.1122637153083297E-2</v>
      </c>
      <c r="W713" s="1">
        <v>0.44055790263787531</v>
      </c>
      <c r="X713" s="1">
        <v>5.1320129792875271</v>
      </c>
      <c r="Y713" s="1"/>
      <c r="Z713" s="1"/>
      <c r="AA713" s="1"/>
      <c r="AB713" s="1"/>
      <c r="AC713" s="1"/>
    </row>
    <row r="714" spans="1:29" ht="15" x14ac:dyDescent="0.25">
      <c r="A714" s="1">
        <v>712</v>
      </c>
      <c r="B714" s="1">
        <v>0.130325185447838</v>
      </c>
      <c r="C714" s="1">
        <v>0.67203956034150603</v>
      </c>
      <c r="D714" s="1">
        <v>4.1895280726900657</v>
      </c>
      <c r="E714" s="1"/>
      <c r="F714" s="1"/>
      <c r="G714" s="1"/>
      <c r="H714" s="1"/>
      <c r="I714" s="1"/>
      <c r="J714" s="1"/>
      <c r="K714" s="1">
        <v>712</v>
      </c>
      <c r="L714" s="1">
        <v>8.7701916546563993E-2</v>
      </c>
      <c r="M714" s="1">
        <v>0.57861154771583034</v>
      </c>
      <c r="N714" s="1">
        <v>4.8500886861327777</v>
      </c>
      <c r="O714" s="1"/>
      <c r="P714" s="1"/>
      <c r="Q714" s="1"/>
      <c r="R714" s="1"/>
      <c r="S714" s="1"/>
      <c r="T714" s="1"/>
      <c r="U714" s="1">
        <v>712</v>
      </c>
      <c r="V714" s="1">
        <v>7.1572477829725603E-2</v>
      </c>
      <c r="W714" s="1">
        <v>0.52783323365880597</v>
      </c>
      <c r="X714" s="1">
        <v>5.1709456486433405</v>
      </c>
      <c r="Y714" s="1"/>
      <c r="Z714" s="1"/>
      <c r="AA714" s="1"/>
      <c r="AB714" s="1"/>
      <c r="AC714" s="1"/>
    </row>
    <row r="715" spans="1:29" ht="15" x14ac:dyDescent="0.25">
      <c r="A715" s="1">
        <v>713</v>
      </c>
      <c r="B715" s="1">
        <v>0.154820940641819</v>
      </c>
      <c r="C715" s="1">
        <v>0.85821176168853519</v>
      </c>
      <c r="D715" s="1">
        <v>4.2921397223229398</v>
      </c>
      <c r="E715" s="1"/>
      <c r="F715" s="1"/>
      <c r="G715" s="1"/>
      <c r="H715" s="1"/>
      <c r="I715" s="1"/>
      <c r="J715" s="1"/>
      <c r="K715" s="1">
        <v>713</v>
      </c>
      <c r="L715" s="1">
        <v>0.10394631375133299</v>
      </c>
      <c r="M715" s="1">
        <v>0.71546466505582307</v>
      </c>
      <c r="N715" s="1">
        <v>4.9194238564516803</v>
      </c>
      <c r="O715" s="1"/>
      <c r="P715" s="1"/>
      <c r="Q715" s="1"/>
      <c r="R715" s="1"/>
      <c r="S715" s="1"/>
      <c r="T715" s="1"/>
      <c r="U715" s="1">
        <v>713</v>
      </c>
      <c r="V715" s="1">
        <v>7.58644397736674E-2</v>
      </c>
      <c r="W715" s="1">
        <v>0.55861737032515346</v>
      </c>
      <c r="X715" s="1">
        <v>5.1574822108411897</v>
      </c>
      <c r="Y715" s="1"/>
      <c r="Z715" s="1"/>
      <c r="AA715" s="1"/>
      <c r="AB715" s="1"/>
      <c r="AC715" s="1"/>
    </row>
    <row r="716" spans="1:29" ht="15" x14ac:dyDescent="0.25">
      <c r="A716" s="1">
        <v>714</v>
      </c>
      <c r="B716" s="1">
        <v>0.145943078792342</v>
      </c>
      <c r="C716" s="1">
        <v>0.71256007322920478</v>
      </c>
      <c r="D716" s="1">
        <v>4.0419345308912016</v>
      </c>
      <c r="E716" s="1"/>
      <c r="F716" s="1"/>
      <c r="G716" s="1"/>
      <c r="H716" s="1"/>
      <c r="I716" s="1"/>
      <c r="J716" s="1"/>
      <c r="K716" s="1">
        <v>714</v>
      </c>
      <c r="L716" s="1">
        <v>8.50338115212564E-2</v>
      </c>
      <c r="M716" s="1">
        <v>0.53643329667387962</v>
      </c>
      <c r="N716" s="1">
        <v>4.7451005455719848</v>
      </c>
      <c r="O716" s="1"/>
      <c r="P716" s="1"/>
      <c r="Q716" s="1"/>
      <c r="R716" s="1"/>
      <c r="S716" s="1"/>
      <c r="T716" s="1"/>
      <c r="U716" s="1">
        <v>714</v>
      </c>
      <c r="V716" s="1">
        <v>6.4683741774839501E-2</v>
      </c>
      <c r="W716" s="1">
        <v>0.47052772084900657</v>
      </c>
      <c r="X716" s="1">
        <v>5.149080397744453</v>
      </c>
      <c r="Y716" s="1"/>
      <c r="Z716" s="1"/>
      <c r="AA716" s="1"/>
      <c r="AB716" s="1"/>
      <c r="AC716" s="1"/>
    </row>
    <row r="717" spans="1:29" ht="15" x14ac:dyDescent="0.25">
      <c r="A717" s="1">
        <v>715</v>
      </c>
      <c r="B717" s="1">
        <v>0.15687857064226601</v>
      </c>
      <c r="C717" s="1">
        <v>0.74417944141191439</v>
      </c>
      <c r="D717" s="1">
        <v>3.9601459461679722</v>
      </c>
      <c r="E717" s="1"/>
      <c r="F717" s="1"/>
      <c r="G717" s="1"/>
      <c r="H717" s="1"/>
      <c r="I717" s="1"/>
      <c r="J717" s="1"/>
      <c r="K717" s="1">
        <v>715</v>
      </c>
      <c r="L717" s="1">
        <v>0.103726391638889</v>
      </c>
      <c r="M717" s="1">
        <v>0.68045118450398112</v>
      </c>
      <c r="N717" s="1">
        <v>4.80077812226176</v>
      </c>
      <c r="O717" s="1"/>
      <c r="P717" s="1"/>
      <c r="Q717" s="1"/>
      <c r="R717" s="1"/>
      <c r="S717" s="1"/>
      <c r="T717" s="1"/>
      <c r="U717" s="1">
        <v>715</v>
      </c>
      <c r="V717" s="1">
        <v>6.4433700283380801E-2</v>
      </c>
      <c r="W717" s="1">
        <v>0.47360315800058983</v>
      </c>
      <c r="X717" s="1">
        <v>5.1771627660820165</v>
      </c>
      <c r="Y717" s="1"/>
      <c r="Z717" s="1"/>
      <c r="AA717" s="1"/>
      <c r="AB717" s="1"/>
      <c r="AC717" s="1"/>
    </row>
    <row r="718" spans="1:29" ht="15" x14ac:dyDescent="0.25">
      <c r="A718" s="1">
        <v>716</v>
      </c>
      <c r="B718" s="1">
        <v>0.14082393004729299</v>
      </c>
      <c r="C718" s="1">
        <v>0.70616746311865608</v>
      </c>
      <c r="D718" s="1">
        <v>4.1083730024965197</v>
      </c>
      <c r="E718" s="1"/>
      <c r="F718" s="1"/>
      <c r="G718" s="1"/>
      <c r="H718" s="1"/>
      <c r="I718" s="1"/>
      <c r="J718" s="1"/>
      <c r="K718" s="1">
        <v>716</v>
      </c>
      <c r="L718" s="1">
        <v>8.5181953477654407E-2</v>
      </c>
      <c r="M718" s="1">
        <v>0.54258453981410204</v>
      </c>
      <c r="N718" s="1">
        <v>4.7684650453415758</v>
      </c>
      <c r="O718" s="1"/>
      <c r="P718" s="1"/>
      <c r="Q718" s="1"/>
      <c r="R718" s="1"/>
      <c r="S718" s="1"/>
      <c r="T718" s="1"/>
      <c r="U718" s="1">
        <v>716</v>
      </c>
      <c r="V718" s="1">
        <v>6.2376488143080097E-2</v>
      </c>
      <c r="W718" s="1">
        <v>0.46821728863807111</v>
      </c>
      <c r="X718" s="1">
        <v>5.2376443716763355</v>
      </c>
      <c r="Y718" s="1"/>
      <c r="Z718" s="1"/>
      <c r="AA718" s="1"/>
      <c r="AB718" s="1"/>
      <c r="AC718" s="1"/>
    </row>
    <row r="719" spans="1:29" ht="15" x14ac:dyDescent="0.25">
      <c r="A719" s="1">
        <v>717</v>
      </c>
      <c r="B719" s="1">
        <v>0.15768919360540301</v>
      </c>
      <c r="C719" s="1">
        <v>0.8217694063765264</v>
      </c>
      <c r="D719" s="1">
        <v>4.1531993929591247</v>
      </c>
      <c r="E719" s="1"/>
      <c r="F719" s="1"/>
      <c r="G719" s="1"/>
      <c r="H719" s="1"/>
      <c r="I719" s="1"/>
      <c r="J719" s="1"/>
      <c r="K719" s="1">
        <v>717</v>
      </c>
      <c r="L719" s="1">
        <v>9.9204043794024602E-2</v>
      </c>
      <c r="M719" s="1">
        <v>0.6477199938955982</v>
      </c>
      <c r="N719" s="1">
        <v>4.7993523457328742</v>
      </c>
      <c r="O719" s="1"/>
      <c r="P719" s="1"/>
      <c r="Q719" s="1"/>
      <c r="R719" s="1"/>
      <c r="S719" s="1"/>
      <c r="T719" s="1"/>
      <c r="U719" s="1">
        <v>717</v>
      </c>
      <c r="V719" s="1">
        <v>7.0466227387381494E-2</v>
      </c>
      <c r="W719" s="1">
        <v>0.5199670088530336</v>
      </c>
      <c r="X719" s="1">
        <v>5.1748157821186851</v>
      </c>
      <c r="Y719" s="1"/>
      <c r="Z719" s="1"/>
      <c r="AA719" s="1"/>
      <c r="AB719" s="1"/>
      <c r="AC719" s="1"/>
    </row>
    <row r="720" spans="1:29" ht="15" x14ac:dyDescent="0.25">
      <c r="A720" s="1">
        <v>718</v>
      </c>
      <c r="B720" s="1">
        <v>0.14041386105019199</v>
      </c>
      <c r="C720" s="1">
        <v>0.7538070475850569</v>
      </c>
      <c r="D720" s="1">
        <v>4.2553879127198213</v>
      </c>
      <c r="E720" s="1"/>
      <c r="F720" s="1"/>
      <c r="G720" s="1"/>
      <c r="H720" s="1"/>
      <c r="I720" s="1"/>
      <c r="J720" s="1"/>
      <c r="K720" s="1">
        <v>718</v>
      </c>
      <c r="L720" s="1">
        <v>9.8064345358920904E-2</v>
      </c>
      <c r="M720" s="1">
        <v>0.67185278125566594</v>
      </c>
      <c r="N720" s="1">
        <v>4.921543931857336</v>
      </c>
      <c r="O720" s="1"/>
      <c r="P720" s="1"/>
      <c r="Q720" s="1"/>
      <c r="R720" s="1"/>
      <c r="S720" s="1"/>
      <c r="T720" s="1"/>
      <c r="U720" s="1">
        <v>718</v>
      </c>
      <c r="V720" s="1">
        <v>7.1508075570900304E-2</v>
      </c>
      <c r="W720" s="1">
        <v>0.53133563658797445</v>
      </c>
      <c r="X720" s="1">
        <v>5.191048743617066</v>
      </c>
      <c r="Y720" s="1"/>
      <c r="Z720" s="1"/>
      <c r="AA720" s="1"/>
      <c r="AB720" s="1"/>
      <c r="AC720" s="1"/>
    </row>
    <row r="721" spans="1:29" ht="15" x14ac:dyDescent="0.25">
      <c r="A721" s="1">
        <v>719</v>
      </c>
      <c r="B721" s="1">
        <v>0.13539347403313701</v>
      </c>
      <c r="C721" s="1">
        <v>0.70515655451187575</v>
      </c>
      <c r="D721" s="1">
        <v>4.2005132205364761</v>
      </c>
      <c r="E721" s="1"/>
      <c r="F721" s="1"/>
      <c r="G721" s="1"/>
      <c r="H721" s="1"/>
      <c r="I721" s="1"/>
      <c r="J721" s="1"/>
      <c r="K721" s="1">
        <v>719</v>
      </c>
      <c r="L721" s="1">
        <v>8.8595076048036001E-2</v>
      </c>
      <c r="M721" s="1">
        <v>0.58514324628070591</v>
      </c>
      <c r="N721" s="1">
        <v>4.8509063241214889</v>
      </c>
      <c r="O721" s="1"/>
      <c r="P721" s="1"/>
      <c r="Q721" s="1"/>
      <c r="R721" s="1"/>
      <c r="S721" s="1"/>
      <c r="T721" s="1"/>
      <c r="U721" s="1">
        <v>719</v>
      </c>
      <c r="V721" s="1">
        <v>6.4380873893576204E-2</v>
      </c>
      <c r="W721" s="1">
        <v>0.47908083090668119</v>
      </c>
      <c r="X721" s="1">
        <v>5.2101444708197491</v>
      </c>
      <c r="Y721" s="1"/>
      <c r="Z721" s="1"/>
      <c r="AA721" s="1"/>
      <c r="AB721" s="1"/>
      <c r="AC721" s="1"/>
    </row>
    <row r="722" spans="1:29" ht="15" x14ac:dyDescent="0.25">
      <c r="A722" s="1">
        <v>720</v>
      </c>
      <c r="B722" s="1">
        <v>0.13666045088843901</v>
      </c>
      <c r="C722" s="1">
        <v>0.71327709246868987</v>
      </c>
      <c r="D722" s="1">
        <v>4.2024565492242205</v>
      </c>
      <c r="E722" s="1"/>
      <c r="F722" s="1"/>
      <c r="G722" s="1"/>
      <c r="H722" s="1"/>
      <c r="I722" s="1"/>
      <c r="J722" s="1"/>
      <c r="K722" s="1">
        <v>720</v>
      </c>
      <c r="L722" s="1">
        <v>8.5003046438237598E-2</v>
      </c>
      <c r="M722" s="1">
        <v>0.56524747461692781</v>
      </c>
      <c r="N722" s="1">
        <v>4.875508936125212</v>
      </c>
      <c r="O722" s="1"/>
      <c r="P722" s="1"/>
      <c r="Q722" s="1"/>
      <c r="R722" s="1"/>
      <c r="S722" s="1"/>
      <c r="T722" s="1"/>
      <c r="U722" s="1">
        <v>720</v>
      </c>
      <c r="V722" s="1">
        <v>6.0815535333997403E-2</v>
      </c>
      <c r="W722" s="1">
        <v>0.45863202495911531</v>
      </c>
      <c r="X722" s="1">
        <v>5.2534382695416486</v>
      </c>
      <c r="Y722" s="1"/>
      <c r="Z722" s="1"/>
      <c r="AA722" s="1"/>
      <c r="AB722" s="1"/>
      <c r="AC722" s="1"/>
    </row>
    <row r="723" spans="1:29" ht="15" x14ac:dyDescent="0.25">
      <c r="A723" s="1">
        <v>721</v>
      </c>
      <c r="B723" s="1">
        <v>0.131623216251086</v>
      </c>
      <c r="C723" s="1">
        <v>0.69346124779524054</v>
      </c>
      <c r="D723" s="1">
        <v>4.2333341123172108</v>
      </c>
      <c r="E723" s="1"/>
      <c r="F723" s="1"/>
      <c r="G723" s="1"/>
      <c r="H723" s="1"/>
      <c r="I723" s="1"/>
      <c r="J723" s="1"/>
      <c r="K723" s="1">
        <v>721</v>
      </c>
      <c r="L723" s="1">
        <v>8.8413956136090405E-2</v>
      </c>
      <c r="M723" s="1">
        <v>0.58849973726998794</v>
      </c>
      <c r="N723" s="1">
        <v>4.8706683185845785</v>
      </c>
      <c r="O723" s="1"/>
      <c r="P723" s="1"/>
      <c r="Q723" s="1"/>
      <c r="R723" s="1"/>
      <c r="S723" s="1"/>
      <c r="T723" s="1"/>
      <c r="U723" s="1">
        <v>721</v>
      </c>
      <c r="V723" s="1">
        <v>6.5380293081872806E-2</v>
      </c>
      <c r="W723" s="1">
        <v>0.4908140540728112</v>
      </c>
      <c r="X723" s="1">
        <v>5.2316101974181288</v>
      </c>
      <c r="Y723" s="1"/>
      <c r="Z723" s="1"/>
      <c r="AA723" s="1"/>
      <c r="AB723" s="1"/>
      <c r="AC723" s="1"/>
    </row>
    <row r="724" spans="1:29" ht="15" x14ac:dyDescent="0.25">
      <c r="A724" s="1">
        <v>722</v>
      </c>
      <c r="B724" s="1">
        <v>0.139308263019466</v>
      </c>
      <c r="C724" s="1">
        <v>0.70887686637452507</v>
      </c>
      <c r="D724" s="1">
        <v>4.1425624272948518</v>
      </c>
      <c r="E724" s="1"/>
      <c r="F724" s="1"/>
      <c r="G724" s="1"/>
      <c r="H724" s="1"/>
      <c r="I724" s="1"/>
      <c r="J724" s="1"/>
      <c r="K724" s="1">
        <v>722</v>
      </c>
      <c r="L724" s="1">
        <v>8.4061243174442496E-2</v>
      </c>
      <c r="M724" s="1">
        <v>0.54056526757623646</v>
      </c>
      <c r="N724" s="1">
        <v>4.7941729882387722</v>
      </c>
      <c r="O724" s="1"/>
      <c r="P724" s="1"/>
      <c r="Q724" s="1"/>
      <c r="R724" s="1"/>
      <c r="S724" s="1"/>
      <c r="T724" s="1"/>
      <c r="U724" s="1">
        <v>722</v>
      </c>
      <c r="V724" s="1">
        <v>6.1830417615851598E-2</v>
      </c>
      <c r="W724" s="1">
        <v>0.46246121752109498</v>
      </c>
      <c r="X724" s="1">
        <v>5.229161119357336</v>
      </c>
      <c r="Y724" s="1"/>
      <c r="Z724" s="1"/>
      <c r="AA724" s="1"/>
      <c r="AB724" s="1"/>
      <c r="AC724" s="1"/>
    </row>
    <row r="725" spans="1:29" ht="15" x14ac:dyDescent="0.25">
      <c r="A725" s="1">
        <v>723</v>
      </c>
      <c r="B725" s="1">
        <v>0.14494206198849499</v>
      </c>
      <c r="C725" s="1">
        <v>0.76310395445257684</v>
      </c>
      <c r="D725" s="1">
        <v>4.2033671341514145</v>
      </c>
      <c r="E725" s="1"/>
      <c r="F725" s="1"/>
      <c r="G725" s="1"/>
      <c r="H725" s="1"/>
      <c r="I725" s="1"/>
      <c r="J725" s="1"/>
      <c r="K725" s="1">
        <v>723</v>
      </c>
      <c r="L725" s="1">
        <v>9.7216861148567105E-2</v>
      </c>
      <c r="M725" s="1">
        <v>0.64997196543294411</v>
      </c>
      <c r="N725" s="1">
        <v>4.8623898445998064</v>
      </c>
      <c r="O725" s="1"/>
      <c r="P725" s="1"/>
      <c r="Q725" s="1"/>
      <c r="R725" s="1"/>
      <c r="S725" s="1"/>
      <c r="T725" s="1"/>
      <c r="U725" s="1">
        <v>723</v>
      </c>
      <c r="V725" s="1">
        <v>7.1818689347804096E-2</v>
      </c>
      <c r="W725" s="1">
        <v>0.52864006472175729</v>
      </c>
      <c r="X725" s="1">
        <v>5.1653617506647329</v>
      </c>
      <c r="Y725" s="1"/>
      <c r="Z725" s="1"/>
      <c r="AA725" s="1"/>
      <c r="AB725" s="1"/>
      <c r="AC725" s="1"/>
    </row>
    <row r="726" spans="1:29" ht="15" x14ac:dyDescent="0.25">
      <c r="A726" s="1">
        <v>724</v>
      </c>
      <c r="B726" s="1">
        <v>0.12176601397417799</v>
      </c>
      <c r="C726" s="1">
        <v>0.63937158840475461</v>
      </c>
      <c r="D726" s="1">
        <v>4.2461681665646847</v>
      </c>
      <c r="E726" s="1"/>
      <c r="F726" s="1"/>
      <c r="G726" s="1"/>
      <c r="H726" s="1"/>
      <c r="I726" s="1"/>
      <c r="J726" s="1"/>
      <c r="K726" s="1">
        <v>724</v>
      </c>
      <c r="L726" s="1">
        <v>6.9671443023277199E-2</v>
      </c>
      <c r="M726" s="1">
        <v>0.4701203772028717</v>
      </c>
      <c r="N726" s="1">
        <v>4.943858278757264</v>
      </c>
      <c r="O726" s="1"/>
      <c r="P726" s="1"/>
      <c r="Q726" s="1"/>
      <c r="R726" s="1"/>
      <c r="S726" s="1"/>
      <c r="T726" s="1"/>
      <c r="U726" s="1">
        <v>724</v>
      </c>
      <c r="V726" s="1">
        <v>5.6837900828906399E-2</v>
      </c>
      <c r="W726" s="1">
        <v>0.44832284478770124</v>
      </c>
      <c r="X726" s="1">
        <v>5.3843707037859563</v>
      </c>
      <c r="Y726" s="1"/>
      <c r="Z726" s="1"/>
      <c r="AA726" s="1"/>
      <c r="AB726" s="1"/>
      <c r="AC726" s="1"/>
    </row>
    <row r="727" spans="1:29" ht="15" x14ac:dyDescent="0.25">
      <c r="A727" s="1">
        <v>725</v>
      </c>
      <c r="B727" s="1">
        <v>0.14231665243041999</v>
      </c>
      <c r="C727" s="1">
        <v>0.76269668457385309</v>
      </c>
      <c r="D727" s="1">
        <v>4.2474340153455161</v>
      </c>
      <c r="E727" s="1"/>
      <c r="F727" s="1"/>
      <c r="G727" s="1"/>
      <c r="H727" s="1"/>
      <c r="I727" s="1"/>
      <c r="J727" s="1"/>
      <c r="K727" s="1">
        <v>725</v>
      </c>
      <c r="L727" s="1">
        <v>8.80000193824345E-2</v>
      </c>
      <c r="M727" s="1">
        <v>0.5997038267936452</v>
      </c>
      <c r="N727" s="1">
        <v>4.9307542357837804</v>
      </c>
      <c r="O727" s="1"/>
      <c r="P727" s="1"/>
      <c r="Q727" s="1"/>
      <c r="R727" s="1"/>
      <c r="S727" s="1"/>
      <c r="T727" s="1"/>
      <c r="U727" s="1">
        <v>725</v>
      </c>
      <c r="V727" s="1">
        <v>6.5353509250666394E-2</v>
      </c>
      <c r="W727" s="1">
        <v>0.50055537271073247</v>
      </c>
      <c r="X727" s="1">
        <v>5.2857961970479819</v>
      </c>
      <c r="Y727" s="1"/>
      <c r="Z727" s="1"/>
      <c r="AA727" s="1"/>
      <c r="AB727" s="1"/>
      <c r="AC727" s="1"/>
    </row>
    <row r="728" spans="1:29" ht="15" x14ac:dyDescent="0.25">
      <c r="A728" s="1">
        <v>726</v>
      </c>
      <c r="B728" s="1">
        <v>0.13833004179852501</v>
      </c>
      <c r="C728" s="1">
        <v>0.73027177625789463</v>
      </c>
      <c r="D728" s="1">
        <v>4.2235357345865117</v>
      </c>
      <c r="E728" s="1"/>
      <c r="F728" s="1"/>
      <c r="G728" s="1"/>
      <c r="H728" s="1"/>
      <c r="I728" s="1"/>
      <c r="J728" s="1"/>
      <c r="K728" s="1">
        <v>726</v>
      </c>
      <c r="L728" s="1">
        <v>7.8623545598574707E-2</v>
      </c>
      <c r="M728" s="1">
        <v>0.51881719621045685</v>
      </c>
      <c r="N728" s="1">
        <v>4.8694605985240029</v>
      </c>
      <c r="O728" s="1"/>
      <c r="P728" s="1"/>
      <c r="Q728" s="1"/>
      <c r="R728" s="1"/>
      <c r="S728" s="1"/>
      <c r="T728" s="1"/>
      <c r="U728" s="1">
        <v>726</v>
      </c>
      <c r="V728" s="1">
        <v>5.2398157252241701E-2</v>
      </c>
      <c r="W728" s="1">
        <v>0.41112079578867056</v>
      </c>
      <c r="X728" s="1">
        <v>5.3789136857550881</v>
      </c>
      <c r="Y728" s="1"/>
      <c r="Z728" s="1"/>
      <c r="AA728" s="1"/>
      <c r="AB728" s="1"/>
      <c r="AC728" s="1"/>
    </row>
    <row r="729" spans="1:29" ht="15" x14ac:dyDescent="0.25">
      <c r="A729" s="1">
        <v>727</v>
      </c>
      <c r="B729" s="1">
        <v>0.141996673950327</v>
      </c>
      <c r="C729" s="1">
        <v>0.820585439422439</v>
      </c>
      <c r="D729" s="1">
        <v>4.4144195342715253</v>
      </c>
      <c r="E729" s="1"/>
      <c r="F729" s="1"/>
      <c r="G729" s="1"/>
      <c r="H729" s="1"/>
      <c r="I729" s="1"/>
      <c r="J729" s="1"/>
      <c r="K729" s="1">
        <v>727</v>
      </c>
      <c r="L729" s="1">
        <v>8.6218829373901698E-2</v>
      </c>
      <c r="M729" s="1">
        <v>0.6188638054117187</v>
      </c>
      <c r="N729" s="1">
        <v>5.0675379011058741</v>
      </c>
      <c r="O729" s="1"/>
      <c r="P729" s="1"/>
      <c r="Q729" s="1"/>
      <c r="R729" s="1"/>
      <c r="S729" s="1"/>
      <c r="T729" s="1"/>
      <c r="U729" s="1">
        <v>727</v>
      </c>
      <c r="V729" s="1">
        <v>6.4249097009931103E-2</v>
      </c>
      <c r="W729" s="1">
        <v>0.51316451012065267</v>
      </c>
      <c r="X729" s="1">
        <v>5.4030137941518737</v>
      </c>
      <c r="Y729" s="1"/>
      <c r="Z729" s="1"/>
      <c r="AA729" s="1"/>
      <c r="AB729" s="1"/>
      <c r="AC729" s="1"/>
    </row>
    <row r="730" spans="1:29" ht="15" x14ac:dyDescent="0.25">
      <c r="A730" s="1">
        <v>728</v>
      </c>
      <c r="B730" s="1">
        <v>0.12553570351655</v>
      </c>
      <c r="C730" s="1">
        <v>0.70745625356444042</v>
      </c>
      <c r="D730" s="1">
        <v>4.3952456136126665</v>
      </c>
      <c r="E730" s="1"/>
      <c r="F730" s="1"/>
      <c r="G730" s="1"/>
      <c r="H730" s="1"/>
      <c r="I730" s="1"/>
      <c r="J730" s="1"/>
      <c r="K730" s="1">
        <v>728</v>
      </c>
      <c r="L730" s="1">
        <v>8.3985951429611003E-2</v>
      </c>
      <c r="M730" s="1">
        <v>0.60014178391554029</v>
      </c>
      <c r="N730" s="1">
        <v>5.0609613888385301</v>
      </c>
      <c r="O730" s="1"/>
      <c r="P730" s="1"/>
      <c r="Q730" s="1"/>
      <c r="R730" s="1"/>
      <c r="S730" s="1"/>
      <c r="T730" s="1"/>
      <c r="U730" s="1">
        <v>728</v>
      </c>
      <c r="V730" s="1">
        <v>5.6763559549693698E-2</v>
      </c>
      <c r="W730" s="1">
        <v>0.45586740679576021</v>
      </c>
      <c r="X730" s="1">
        <v>5.4344753000740393</v>
      </c>
      <c r="Y730" s="1"/>
      <c r="Z730" s="1"/>
      <c r="AA730" s="1"/>
      <c r="AB730" s="1"/>
      <c r="AC730" s="1"/>
    </row>
    <row r="731" spans="1:29" ht="15" x14ac:dyDescent="0.25">
      <c r="A731" s="1">
        <v>729</v>
      </c>
      <c r="B731" s="1">
        <v>0.12351619364216999</v>
      </c>
      <c r="C731" s="1">
        <v>0.67598220718232538</v>
      </c>
      <c r="D731" s="1">
        <v>4.333987089640754</v>
      </c>
      <c r="E731" s="1"/>
      <c r="F731" s="1"/>
      <c r="G731" s="1"/>
      <c r="H731" s="1"/>
      <c r="I731" s="1"/>
      <c r="J731" s="1"/>
      <c r="K731" s="1">
        <v>729</v>
      </c>
      <c r="L731" s="1">
        <v>7.2893547124621705E-2</v>
      </c>
      <c r="M731" s="1">
        <v>0.50276953844970029</v>
      </c>
      <c r="N731" s="1">
        <v>4.9934583059508828</v>
      </c>
      <c r="O731" s="1"/>
      <c r="P731" s="1"/>
      <c r="Q731" s="1"/>
      <c r="R731" s="1"/>
      <c r="S731" s="1"/>
      <c r="T731" s="1"/>
      <c r="U731" s="1">
        <v>729</v>
      </c>
      <c r="V731" s="1">
        <v>5.1800510056352903E-2</v>
      </c>
      <c r="W731" s="1">
        <v>0.41027365083535411</v>
      </c>
      <c r="X731" s="1">
        <v>5.4061970054916122</v>
      </c>
      <c r="Y731" s="1"/>
      <c r="Z731" s="1"/>
      <c r="AA731" s="1"/>
      <c r="AB731" s="1"/>
      <c r="AC731" s="1"/>
    </row>
    <row r="732" spans="1:29" ht="15" x14ac:dyDescent="0.25">
      <c r="A732" s="1">
        <v>730</v>
      </c>
      <c r="B732" s="1">
        <v>0.131414637375804</v>
      </c>
      <c r="C732" s="1">
        <v>0.71325813424394247</v>
      </c>
      <c r="D732" s="1">
        <v>4.2988481307219963</v>
      </c>
      <c r="E732" s="1"/>
      <c r="F732" s="1"/>
      <c r="G732" s="1"/>
      <c r="H732" s="1"/>
      <c r="I732" s="1"/>
      <c r="J732" s="1"/>
      <c r="K732" s="1">
        <v>730</v>
      </c>
      <c r="L732" s="1">
        <v>8.0692442396607306E-2</v>
      </c>
      <c r="M732" s="1">
        <v>0.55995359321651439</v>
      </c>
      <c r="N732" s="1">
        <v>4.9926740108321246</v>
      </c>
      <c r="O732" s="1"/>
      <c r="P732" s="1"/>
      <c r="Q732" s="1"/>
      <c r="R732" s="1"/>
      <c r="S732" s="1"/>
      <c r="T732" s="1"/>
      <c r="U732" s="1">
        <v>730</v>
      </c>
      <c r="V732" s="1">
        <v>5.7760366972342297E-2</v>
      </c>
      <c r="W732" s="1">
        <v>0.46041269650458061</v>
      </c>
      <c r="X732" s="1">
        <v>5.4115306844105149</v>
      </c>
      <c r="Y732" s="1"/>
      <c r="Z732" s="1"/>
      <c r="AA732" s="1"/>
      <c r="AB732" s="1"/>
      <c r="AC732" s="1"/>
    </row>
    <row r="733" spans="1:29" ht="15" x14ac:dyDescent="0.25">
      <c r="A733" s="1">
        <v>731</v>
      </c>
      <c r="B733" s="1">
        <v>0.12778937217893099</v>
      </c>
      <c r="C733" s="1">
        <v>0.69356481724094277</v>
      </c>
      <c r="D733" s="1">
        <v>4.3065090239379504</v>
      </c>
      <c r="E733" s="1"/>
      <c r="F733" s="1"/>
      <c r="G733" s="1"/>
      <c r="H733" s="1"/>
      <c r="I733" s="1"/>
      <c r="J733" s="1"/>
      <c r="K733" s="1">
        <v>731</v>
      </c>
      <c r="L733" s="1">
        <v>7.2961026379481195E-2</v>
      </c>
      <c r="M733" s="1">
        <v>0.50811258582985985</v>
      </c>
      <c r="N733" s="1">
        <v>5.018148553639425</v>
      </c>
      <c r="O733" s="1"/>
      <c r="P733" s="1"/>
      <c r="Q733" s="1"/>
      <c r="R733" s="1"/>
      <c r="S733" s="1"/>
      <c r="T733" s="1"/>
      <c r="U733" s="1">
        <v>731</v>
      </c>
      <c r="V733" s="1">
        <v>5.4490775013050601E-2</v>
      </c>
      <c r="W733" s="1">
        <v>0.42870134035976792</v>
      </c>
      <c r="X733" s="1">
        <v>5.3821228632236648</v>
      </c>
      <c r="Y733" s="1"/>
      <c r="Z733" s="1"/>
      <c r="AA733" s="1"/>
      <c r="AB733" s="1"/>
      <c r="AC733" s="1"/>
    </row>
    <row r="734" spans="1:29" ht="15" x14ac:dyDescent="0.25">
      <c r="A734" s="1">
        <v>732</v>
      </c>
      <c r="B734" s="1">
        <v>0.13843645158034301</v>
      </c>
      <c r="C734" s="1">
        <v>0.77808618948947783</v>
      </c>
      <c r="D734" s="1">
        <v>4.3606613856281848</v>
      </c>
      <c r="E734" s="1"/>
      <c r="F734" s="1"/>
      <c r="G734" s="1"/>
      <c r="H734" s="1"/>
      <c r="I734" s="1"/>
      <c r="J734" s="1"/>
      <c r="K734" s="1">
        <v>732</v>
      </c>
      <c r="L734" s="1">
        <v>7.9447302813959703E-2</v>
      </c>
      <c r="M734" s="1">
        <v>0.57980532573564414</v>
      </c>
      <c r="N734" s="1">
        <v>5.1260620146694462</v>
      </c>
      <c r="O734" s="1"/>
      <c r="P734" s="1"/>
      <c r="Q734" s="1"/>
      <c r="R734" s="1"/>
      <c r="S734" s="1"/>
      <c r="T734" s="1"/>
      <c r="U734" s="1">
        <v>732</v>
      </c>
      <c r="V734" s="1">
        <v>7.1084043229852401E-2</v>
      </c>
      <c r="W734" s="1">
        <v>0.57946223350489967</v>
      </c>
      <c r="X734" s="1">
        <v>5.4440591621721781</v>
      </c>
      <c r="Y734" s="1"/>
      <c r="Z734" s="1"/>
      <c r="AA734" s="1"/>
      <c r="AB734" s="1"/>
      <c r="AC734" s="1"/>
    </row>
    <row r="735" spans="1:29" ht="15" x14ac:dyDescent="0.25">
      <c r="A735" s="1">
        <v>733</v>
      </c>
      <c r="B735" s="1">
        <v>0.13716448276603099</v>
      </c>
      <c r="C735" s="1">
        <v>0.7729946889824294</v>
      </c>
      <c r="D735" s="1">
        <v>4.3694765912987918</v>
      </c>
      <c r="E735" s="1"/>
      <c r="F735" s="1"/>
      <c r="G735" s="1"/>
      <c r="H735" s="1"/>
      <c r="I735" s="1"/>
      <c r="J735" s="1"/>
      <c r="K735" s="1">
        <v>733</v>
      </c>
      <c r="L735" s="1">
        <v>8.7868836437536499E-2</v>
      </c>
      <c r="M735" s="1">
        <v>0.6331405289253228</v>
      </c>
      <c r="N735" s="1">
        <v>5.0737520678480781</v>
      </c>
      <c r="O735" s="1"/>
      <c r="P735" s="1"/>
      <c r="Q735" s="1"/>
      <c r="R735" s="1"/>
      <c r="S735" s="1"/>
      <c r="T735" s="1"/>
      <c r="U735" s="1">
        <v>733</v>
      </c>
      <c r="V735" s="1">
        <v>6.3776188006499201E-2</v>
      </c>
      <c r="W735" s="1">
        <v>0.52855091680499633</v>
      </c>
      <c r="X735" s="1">
        <v>5.5071609862219004</v>
      </c>
      <c r="Y735" s="1"/>
      <c r="Z735" s="1"/>
      <c r="AA735" s="1"/>
      <c r="AB735" s="1"/>
      <c r="AC735" s="1"/>
    </row>
    <row r="736" spans="1:29" ht="15" x14ac:dyDescent="0.25">
      <c r="A736" s="1">
        <v>734</v>
      </c>
      <c r="B736" s="1">
        <v>0.148217974304025</v>
      </c>
      <c r="C736" s="1">
        <v>0.81009077109488281</v>
      </c>
      <c r="D736" s="1">
        <v>4.276865147034397</v>
      </c>
      <c r="E736" s="1"/>
      <c r="F736" s="1"/>
      <c r="G736" s="1"/>
      <c r="H736" s="1"/>
      <c r="I736" s="1"/>
      <c r="J736" s="1"/>
      <c r="K736" s="1">
        <v>734</v>
      </c>
      <c r="L736" s="1">
        <v>8.78011093660334E-2</v>
      </c>
      <c r="M736" s="1">
        <v>0.60697876891278468</v>
      </c>
      <c r="N736" s="1">
        <v>4.9675039798993961</v>
      </c>
      <c r="O736" s="1"/>
      <c r="P736" s="1"/>
      <c r="Q736" s="1"/>
      <c r="R736" s="1"/>
      <c r="S736" s="1"/>
      <c r="T736" s="1"/>
      <c r="U736" s="1">
        <v>734</v>
      </c>
      <c r="V736" s="1">
        <v>5.5575938630904598E-2</v>
      </c>
      <c r="W736" s="1">
        <v>0.44140250261549674</v>
      </c>
      <c r="X736" s="1">
        <v>5.4061126155728791</v>
      </c>
      <c r="Y736" s="1"/>
      <c r="Z736" s="1"/>
      <c r="AA736" s="1"/>
      <c r="AB736" s="1"/>
      <c r="AC736" s="1"/>
    </row>
    <row r="737" spans="1:29" ht="15" x14ac:dyDescent="0.25">
      <c r="A737" s="1">
        <v>735</v>
      </c>
      <c r="B737" s="1">
        <v>0.13880831561231599</v>
      </c>
      <c r="C737" s="1">
        <v>0.79927868159577475</v>
      </c>
      <c r="D737" s="1">
        <v>4.41382408372613</v>
      </c>
      <c r="E737" s="1"/>
      <c r="F737" s="1"/>
      <c r="G737" s="1"/>
      <c r="H737" s="1"/>
      <c r="I737" s="1"/>
      <c r="J737" s="1"/>
      <c r="K737" s="1">
        <v>735</v>
      </c>
      <c r="L737" s="1">
        <v>7.5581742839400404E-2</v>
      </c>
      <c r="M737" s="1">
        <v>0.54428749739158333</v>
      </c>
      <c r="N737" s="1">
        <v>5.0995936772948518</v>
      </c>
      <c r="O737" s="1"/>
      <c r="P737" s="1"/>
      <c r="Q737" s="1"/>
      <c r="R737" s="1"/>
      <c r="S737" s="1"/>
      <c r="T737" s="1"/>
      <c r="U737" s="1">
        <v>735</v>
      </c>
      <c r="V737" s="1">
        <v>6.0554354366942599E-2</v>
      </c>
      <c r="W737" s="1">
        <v>0.49878314753387964</v>
      </c>
      <c r="X737" s="1">
        <v>5.4971522238336963</v>
      </c>
      <c r="Y737" s="1"/>
      <c r="Z737" s="1"/>
      <c r="AA737" s="1"/>
      <c r="AB737" s="1"/>
      <c r="AC737" s="1"/>
    </row>
    <row r="738" spans="1:29" ht="15" x14ac:dyDescent="0.25">
      <c r="A738" s="1">
        <v>736</v>
      </c>
      <c r="B738" s="1">
        <v>0.1213974537234</v>
      </c>
      <c r="C738" s="1">
        <v>0.70940260671606969</v>
      </c>
      <c r="D738" s="1">
        <v>4.4867290066208847</v>
      </c>
      <c r="E738" s="1"/>
      <c r="F738" s="1"/>
      <c r="G738" s="1"/>
      <c r="H738" s="1"/>
      <c r="I738" s="1"/>
      <c r="J738" s="1"/>
      <c r="K738" s="1">
        <v>736</v>
      </c>
      <c r="L738" s="1">
        <v>7.3549834688883098E-2</v>
      </c>
      <c r="M738" s="1">
        <v>0.54936723199650239</v>
      </c>
      <c r="N738" s="1">
        <v>5.2004874314494325</v>
      </c>
      <c r="O738" s="1"/>
      <c r="P738" s="1"/>
      <c r="Q738" s="1"/>
      <c r="R738" s="1"/>
      <c r="S738" s="1"/>
      <c r="T738" s="1"/>
      <c r="U738" s="1">
        <v>736</v>
      </c>
      <c r="V738" s="1">
        <v>6.3665553543511902E-2</v>
      </c>
      <c r="W738" s="1">
        <v>0.53825439276083153</v>
      </c>
      <c r="X738" s="1">
        <v>5.5638019653054869</v>
      </c>
      <c r="Y738" s="1"/>
      <c r="Z738" s="1"/>
      <c r="AA738" s="1"/>
      <c r="AB738" s="1"/>
      <c r="AC738" s="1"/>
    </row>
    <row r="739" spans="1:29" ht="15" x14ac:dyDescent="0.25">
      <c r="A739" s="1">
        <v>737</v>
      </c>
      <c r="B739" s="1">
        <v>0.12997444618857901</v>
      </c>
      <c r="C739" s="1">
        <v>0.74672397450314965</v>
      </c>
      <c r="D739" s="1">
        <v>4.4289266334111437</v>
      </c>
      <c r="E739" s="1"/>
      <c r="F739" s="1"/>
      <c r="G739" s="1"/>
      <c r="H739" s="1"/>
      <c r="I739" s="1"/>
      <c r="J739" s="1"/>
      <c r="K739" s="1">
        <v>737</v>
      </c>
      <c r="L739" s="1">
        <v>7.5108364948242495E-2</v>
      </c>
      <c r="M739" s="1">
        <v>0.55638889370835876</v>
      </c>
      <c r="N739" s="1">
        <v>5.1750783941035294</v>
      </c>
      <c r="O739" s="1"/>
      <c r="P739" s="1"/>
      <c r="Q739" s="1"/>
      <c r="R739" s="1"/>
      <c r="S739" s="1"/>
      <c r="T739" s="1"/>
      <c r="U739" s="1">
        <v>737</v>
      </c>
      <c r="V739" s="1">
        <v>6.4243435844041102E-2</v>
      </c>
      <c r="W739" s="1">
        <v>0.52805342938204491</v>
      </c>
      <c r="X739" s="1">
        <v>5.4829398992703169</v>
      </c>
      <c r="Y739" s="1"/>
      <c r="Z739" s="1"/>
      <c r="AA739" s="1"/>
      <c r="AB739" s="1"/>
      <c r="AC739" s="1"/>
    </row>
    <row r="740" spans="1:29" ht="15" x14ac:dyDescent="0.25">
      <c r="A740" s="1">
        <v>738</v>
      </c>
      <c r="B740" s="1">
        <v>0.141756637964701</v>
      </c>
      <c r="C740" s="1">
        <v>0.82227877035272423</v>
      </c>
      <c r="D740" s="1">
        <v>4.4234041099188781</v>
      </c>
      <c r="E740" s="1"/>
      <c r="F740" s="1"/>
      <c r="G740" s="1"/>
      <c r="H740" s="1"/>
      <c r="I740" s="1"/>
      <c r="J740" s="1"/>
      <c r="K740" s="1">
        <v>738</v>
      </c>
      <c r="L740" s="1">
        <v>8.10277119616956E-2</v>
      </c>
      <c r="M740" s="1">
        <v>0.60786135910731209</v>
      </c>
      <c r="N740" s="1">
        <v>5.1952363720313759</v>
      </c>
      <c r="O740" s="1"/>
      <c r="P740" s="1"/>
      <c r="Q740" s="1"/>
      <c r="R740" s="1"/>
      <c r="S740" s="1"/>
      <c r="T740" s="1"/>
      <c r="U740" s="1">
        <v>738</v>
      </c>
      <c r="V740" s="1">
        <v>6.8983483977998403E-2</v>
      </c>
      <c r="W740" s="1">
        <v>0.57183018334683589</v>
      </c>
      <c r="X740" s="1">
        <v>5.4957323486977279</v>
      </c>
      <c r="Y740" s="1"/>
      <c r="Z740" s="1"/>
      <c r="AA740" s="1"/>
      <c r="AB740" s="1"/>
      <c r="AC740" s="1"/>
    </row>
    <row r="741" spans="1:29" ht="15" x14ac:dyDescent="0.25">
      <c r="A741" s="1">
        <v>739</v>
      </c>
      <c r="B741" s="1">
        <v>0.140406863990616</v>
      </c>
      <c r="C741" s="1">
        <v>0.85151604128425673</v>
      </c>
      <c r="D741" s="1">
        <v>4.52758257937138</v>
      </c>
      <c r="E741" s="1"/>
      <c r="F741" s="1"/>
      <c r="G741" s="1"/>
      <c r="H741" s="1"/>
      <c r="I741" s="1"/>
      <c r="J741" s="1"/>
      <c r="K741" s="1">
        <v>739</v>
      </c>
      <c r="L741" s="1">
        <v>8.1289011778507905E-2</v>
      </c>
      <c r="M741" s="1">
        <v>0.61047951207519457</v>
      </c>
      <c r="N741" s="1">
        <v>5.1974983759366689</v>
      </c>
      <c r="O741" s="1"/>
      <c r="P741" s="1"/>
      <c r="Q741" s="1"/>
      <c r="R741" s="1"/>
      <c r="S741" s="1"/>
      <c r="T741" s="1"/>
      <c r="U741" s="1">
        <v>739</v>
      </c>
      <c r="V741" s="1">
        <v>6.2178880940390299E-2</v>
      </c>
      <c r="W741" s="1">
        <v>0.53502636771862466</v>
      </c>
      <c r="X741" s="1">
        <v>5.6175553928344941</v>
      </c>
      <c r="Y741" s="1"/>
      <c r="Z741" s="1"/>
      <c r="AA741" s="1"/>
      <c r="AB741" s="1"/>
      <c r="AC741" s="1"/>
    </row>
    <row r="742" spans="1:29" ht="15" x14ac:dyDescent="0.25">
      <c r="A742" s="1">
        <v>740</v>
      </c>
      <c r="B742" s="1">
        <v>0.11194160095108301</v>
      </c>
      <c r="C742" s="1">
        <v>0.65964752042354113</v>
      </c>
      <c r="D742" s="1">
        <v>4.5266079643310375</v>
      </c>
      <c r="E742" s="1"/>
      <c r="F742" s="1"/>
      <c r="G742" s="1"/>
      <c r="H742" s="1"/>
      <c r="I742" s="1"/>
      <c r="J742" s="1"/>
      <c r="K742" s="1">
        <v>740</v>
      </c>
      <c r="L742" s="1">
        <v>6.4740749645125106E-2</v>
      </c>
      <c r="M742" s="1">
        <v>0.49123497092265656</v>
      </c>
      <c r="N742" s="1">
        <v>5.2617438899338413</v>
      </c>
      <c r="O742" s="1"/>
      <c r="P742" s="1"/>
      <c r="Q742" s="1"/>
      <c r="R742" s="1"/>
      <c r="S742" s="1"/>
      <c r="T742" s="1"/>
      <c r="U742" s="1">
        <v>740</v>
      </c>
      <c r="V742" s="1">
        <v>5.7447509536526602E-2</v>
      </c>
      <c r="W742" s="1">
        <v>0.48686259202632104</v>
      </c>
      <c r="X742" s="1">
        <v>5.5848374803601644</v>
      </c>
      <c r="Y742" s="1"/>
      <c r="Z742" s="1"/>
      <c r="AA742" s="1"/>
      <c r="AB742" s="1"/>
      <c r="AC742" s="1"/>
    </row>
    <row r="743" spans="1:29" ht="15" x14ac:dyDescent="0.25">
      <c r="A743" s="1">
        <v>741</v>
      </c>
      <c r="B743" s="1">
        <v>0.12170125350481199</v>
      </c>
      <c r="C743" s="1">
        <v>0.69262251232682859</v>
      </c>
      <c r="D743" s="1">
        <v>4.4257475530464347</v>
      </c>
      <c r="E743" s="1"/>
      <c r="F743" s="1"/>
      <c r="G743" s="1"/>
      <c r="H743" s="1"/>
      <c r="I743" s="1"/>
      <c r="J743" s="1"/>
      <c r="K743" s="1">
        <v>741</v>
      </c>
      <c r="L743" s="1">
        <v>7.06548991823404E-2</v>
      </c>
      <c r="M743" s="1">
        <v>0.51793113894758758</v>
      </c>
      <c r="N743" s="1">
        <v>5.1569262996283536</v>
      </c>
      <c r="O743" s="1"/>
      <c r="P743" s="1"/>
      <c r="Q743" s="1"/>
      <c r="R743" s="1"/>
      <c r="S743" s="1"/>
      <c r="T743" s="1"/>
      <c r="U743" s="1">
        <v>741</v>
      </c>
      <c r="V743" s="1">
        <v>5.9569544227926499E-2</v>
      </c>
      <c r="W743" s="1">
        <v>0.50425325928029496</v>
      </c>
      <c r="X743" s="1">
        <v>5.5767142130091374</v>
      </c>
      <c r="Y743" s="1"/>
      <c r="Z743" s="1"/>
      <c r="AA743" s="1"/>
      <c r="AB743" s="1"/>
      <c r="AC743" s="1"/>
    </row>
    <row r="744" spans="1:29" ht="15" x14ac:dyDescent="0.25">
      <c r="A744" s="1">
        <v>742</v>
      </c>
      <c r="B744" s="1">
        <v>0.112742554305186</v>
      </c>
      <c r="C744" s="1">
        <v>0.65492795520512204</v>
      </c>
      <c r="D744" s="1">
        <v>4.4917882707691321</v>
      </c>
      <c r="E744" s="1"/>
      <c r="F744" s="1"/>
      <c r="G744" s="1"/>
      <c r="H744" s="1"/>
      <c r="I744" s="1"/>
      <c r="J744" s="1"/>
      <c r="K744" s="1">
        <v>742</v>
      </c>
      <c r="L744" s="1">
        <v>6.29014212329332E-2</v>
      </c>
      <c r="M744" s="1">
        <v>0.47819248685405613</v>
      </c>
      <c r="N744" s="1">
        <v>5.2708090195945134</v>
      </c>
      <c r="O744" s="1"/>
      <c r="P744" s="1"/>
      <c r="Q744" s="1"/>
      <c r="R744" s="1"/>
      <c r="S744" s="1"/>
      <c r="T744" s="1"/>
      <c r="U744" s="1">
        <v>742</v>
      </c>
      <c r="V744" s="1">
        <v>5.6344494605070801E-2</v>
      </c>
      <c r="W744" s="1">
        <v>0.47390501424832243</v>
      </c>
      <c r="X744" s="1">
        <v>5.5656290365527683</v>
      </c>
      <c r="Y744" s="1"/>
      <c r="Z744" s="1"/>
      <c r="AA744" s="1"/>
      <c r="AB744" s="1"/>
      <c r="AC744" s="1"/>
    </row>
    <row r="745" spans="1:29" ht="15" x14ac:dyDescent="0.25">
      <c r="A745" s="1">
        <v>743</v>
      </c>
      <c r="B745" s="1">
        <v>0.145292154191725</v>
      </c>
      <c r="C745" s="1">
        <v>0.85566922031741122</v>
      </c>
      <c r="D745" s="1">
        <v>4.4490126143453956</v>
      </c>
      <c r="E745" s="1"/>
      <c r="F745" s="1"/>
      <c r="G745" s="1"/>
      <c r="H745" s="1"/>
      <c r="I745" s="1"/>
      <c r="J745" s="1"/>
      <c r="K745" s="1">
        <v>743</v>
      </c>
      <c r="L745" s="1">
        <v>8.8277708866097898E-2</v>
      </c>
      <c r="M745" s="1">
        <v>0.67634093810430262</v>
      </c>
      <c r="N745" s="1">
        <v>5.2341171091295147</v>
      </c>
      <c r="O745" s="1"/>
      <c r="P745" s="1"/>
      <c r="Q745" s="1"/>
      <c r="R745" s="1"/>
      <c r="S745" s="1"/>
      <c r="T745" s="1"/>
      <c r="U745" s="1">
        <v>743</v>
      </c>
      <c r="V745" s="1">
        <v>7.2928348915137803E-2</v>
      </c>
      <c r="W745" s="1">
        <v>0.60702358261525258</v>
      </c>
      <c r="X745" s="1">
        <v>5.4978963894806139</v>
      </c>
      <c r="Y745" s="1"/>
      <c r="Z745" s="1"/>
      <c r="AA745" s="1"/>
      <c r="AB745" s="1"/>
      <c r="AC745" s="1"/>
    </row>
    <row r="746" spans="1:29" ht="15" x14ac:dyDescent="0.25">
      <c r="A746" s="1">
        <v>744</v>
      </c>
      <c r="B746" s="1">
        <v>0.15770536204192401</v>
      </c>
      <c r="C746" s="1">
        <v>0.89707110623734843</v>
      </c>
      <c r="D746" s="1">
        <v>4.3414883501782695</v>
      </c>
      <c r="E746" s="1"/>
      <c r="F746" s="1"/>
      <c r="G746" s="1"/>
      <c r="H746" s="1"/>
      <c r="I746" s="1"/>
      <c r="J746" s="1"/>
      <c r="K746" s="1">
        <v>744</v>
      </c>
      <c r="L746" s="1">
        <v>9.3056647284565294E-2</v>
      </c>
      <c r="M746" s="1">
        <v>0.68943524377946097</v>
      </c>
      <c r="N746" s="1">
        <v>5.1339687009004109</v>
      </c>
      <c r="O746" s="1"/>
      <c r="P746" s="1"/>
      <c r="Q746" s="1"/>
      <c r="R746" s="1"/>
      <c r="S746" s="1"/>
      <c r="T746" s="1"/>
      <c r="U746" s="1">
        <v>744</v>
      </c>
      <c r="V746" s="1">
        <v>6.4476991740639894E-2</v>
      </c>
      <c r="W746" s="1">
        <v>0.52676578233113613</v>
      </c>
      <c r="X746" s="1">
        <v>5.4654139425837078</v>
      </c>
      <c r="Y746" s="1"/>
      <c r="Z746" s="1"/>
      <c r="AA746" s="1"/>
      <c r="AB746" s="1"/>
      <c r="AC746" s="1"/>
    </row>
    <row r="747" spans="1:29" ht="15" x14ac:dyDescent="0.25">
      <c r="A747" s="1">
        <v>745</v>
      </c>
      <c r="B747" s="1">
        <v>0.133126244377897</v>
      </c>
      <c r="C747" s="1">
        <v>0.77351364272211998</v>
      </c>
      <c r="D747" s="1">
        <v>4.4473150786726618</v>
      </c>
      <c r="E747" s="1"/>
      <c r="F747" s="1"/>
      <c r="G747" s="1"/>
      <c r="H747" s="1"/>
      <c r="I747" s="1"/>
      <c r="J747" s="1"/>
      <c r="K747" s="1">
        <v>745</v>
      </c>
      <c r="L747" s="1">
        <v>7.4420943732519701E-2</v>
      </c>
      <c r="M747" s="1">
        <v>0.55953809827141165</v>
      </c>
      <c r="N747" s="1">
        <v>5.2160865833484413</v>
      </c>
      <c r="O747" s="1"/>
      <c r="P747" s="1"/>
      <c r="Q747" s="1"/>
      <c r="R747" s="1"/>
      <c r="S747" s="1"/>
      <c r="T747" s="1"/>
      <c r="U747" s="1">
        <v>745</v>
      </c>
      <c r="V747" s="1">
        <v>5.9981051335952003E-2</v>
      </c>
      <c r="W747" s="1">
        <v>0.50888692234805655</v>
      </c>
      <c r="X747" s="1">
        <v>5.5822402773371529</v>
      </c>
      <c r="Y747" s="1"/>
      <c r="Z747" s="1"/>
      <c r="AA747" s="1"/>
      <c r="AB747" s="1"/>
      <c r="AC747" s="1"/>
    </row>
    <row r="748" spans="1:29" ht="15" x14ac:dyDescent="0.25">
      <c r="A748" s="1">
        <v>746</v>
      </c>
      <c r="B748" s="1">
        <v>0.106256019274691</v>
      </c>
      <c r="C748" s="1">
        <v>0.61535542732222148</v>
      </c>
      <c r="D748" s="1">
        <v>4.4982482305263476</v>
      </c>
      <c r="E748" s="1"/>
      <c r="F748" s="1"/>
      <c r="G748" s="1"/>
      <c r="H748" s="1"/>
      <c r="I748" s="1"/>
      <c r="J748" s="1"/>
      <c r="K748" s="1">
        <v>746</v>
      </c>
      <c r="L748" s="1">
        <v>8.1605338201708094E-2</v>
      </c>
      <c r="M748" s="1">
        <v>0.65367044214180092</v>
      </c>
      <c r="N748" s="1">
        <v>5.3705484612944163</v>
      </c>
      <c r="O748" s="1"/>
      <c r="P748" s="1"/>
      <c r="Q748" s="1"/>
      <c r="R748" s="1"/>
      <c r="S748" s="1"/>
      <c r="T748" s="1"/>
      <c r="U748" s="1">
        <v>746</v>
      </c>
      <c r="V748" s="1">
        <v>6.0333064947680898E-2</v>
      </c>
      <c r="W748" s="1">
        <v>0.5109905107372299</v>
      </c>
      <c r="X748" s="1">
        <v>5.5765153360678026</v>
      </c>
      <c r="Y748" s="1"/>
      <c r="Z748" s="1"/>
      <c r="AA748" s="1"/>
      <c r="AB748" s="1"/>
      <c r="AC748" s="1"/>
    </row>
    <row r="749" spans="1:29" ht="15" x14ac:dyDescent="0.25">
      <c r="A749" s="1">
        <v>747</v>
      </c>
      <c r="B749" s="1">
        <v>0.10221177394712901</v>
      </c>
      <c r="C749" s="1">
        <v>0.60681861986248253</v>
      </c>
      <c r="D749" s="1">
        <v>4.5644904808171622</v>
      </c>
      <c r="E749" s="1"/>
      <c r="F749" s="1"/>
      <c r="G749" s="1"/>
      <c r="H749" s="1"/>
      <c r="I749" s="1"/>
      <c r="J749" s="1"/>
      <c r="K749" s="1">
        <v>747</v>
      </c>
      <c r="L749" s="1">
        <v>6.6038590027272095E-2</v>
      </c>
      <c r="M749" s="1">
        <v>0.51568071652588354</v>
      </c>
      <c r="N749" s="1">
        <v>5.336965404618395</v>
      </c>
      <c r="O749" s="1"/>
      <c r="P749" s="1"/>
      <c r="Q749" s="1"/>
      <c r="R749" s="1"/>
      <c r="S749" s="1"/>
      <c r="T749" s="1"/>
      <c r="U749" s="1">
        <v>747</v>
      </c>
      <c r="V749" s="1">
        <v>6.1583921236319797E-2</v>
      </c>
      <c r="W749" s="1">
        <v>0.53173641493448875</v>
      </c>
      <c r="X749" s="1">
        <v>5.6288388560928935</v>
      </c>
      <c r="Y749" s="1"/>
      <c r="Z749" s="1"/>
      <c r="AA749" s="1"/>
      <c r="AB749" s="1"/>
      <c r="AC749" s="1"/>
    </row>
    <row r="750" spans="1:29" ht="15" x14ac:dyDescent="0.25">
      <c r="A750" s="1">
        <v>748</v>
      </c>
      <c r="B750" s="1">
        <v>0.12763138731969201</v>
      </c>
      <c r="C750" s="1">
        <v>0.74528418216608405</v>
      </c>
      <c r="D750" s="1">
        <v>4.4711360511844331</v>
      </c>
      <c r="E750" s="1"/>
      <c r="F750" s="1"/>
      <c r="G750" s="1"/>
      <c r="H750" s="1"/>
      <c r="I750" s="1"/>
      <c r="J750" s="1"/>
      <c r="K750" s="1">
        <v>748</v>
      </c>
      <c r="L750" s="1">
        <v>8.2429174829737606E-2</v>
      </c>
      <c r="M750" s="1">
        <v>0.61621474389843123</v>
      </c>
      <c r="N750" s="1">
        <v>5.1827289598818709</v>
      </c>
      <c r="O750" s="1"/>
      <c r="P750" s="1"/>
      <c r="Q750" s="1"/>
      <c r="R750" s="1"/>
      <c r="S750" s="1"/>
      <c r="T750" s="1"/>
      <c r="U750" s="1">
        <v>748</v>
      </c>
      <c r="V750" s="1">
        <v>5.9713841188674698E-2</v>
      </c>
      <c r="W750" s="1">
        <v>0.49997227820677059</v>
      </c>
      <c r="X750" s="1">
        <v>5.5452515268083875</v>
      </c>
      <c r="Y750" s="1"/>
      <c r="Z750" s="1"/>
      <c r="AA750" s="1"/>
      <c r="AB750" s="1"/>
      <c r="AC750" s="1"/>
    </row>
    <row r="751" spans="1:29" ht="15" x14ac:dyDescent="0.25">
      <c r="A751" s="1">
        <v>749</v>
      </c>
      <c r="B751" s="1">
        <v>0.13342160202240799</v>
      </c>
      <c r="C751" s="1">
        <v>0.80363818807880838</v>
      </c>
      <c r="D751" s="1">
        <v>4.5287740706014263</v>
      </c>
      <c r="E751" s="1"/>
      <c r="F751" s="1"/>
      <c r="G751" s="1"/>
      <c r="H751" s="1"/>
      <c r="I751" s="1"/>
      <c r="J751" s="1"/>
      <c r="K751" s="1">
        <v>749</v>
      </c>
      <c r="L751" s="1">
        <v>8.5070558929760204E-2</v>
      </c>
      <c r="M751" s="1">
        <v>0.65526293302060679</v>
      </c>
      <c r="N751" s="1">
        <v>5.2561529102837321</v>
      </c>
      <c r="O751" s="1"/>
      <c r="P751" s="1"/>
      <c r="Q751" s="1"/>
      <c r="R751" s="1"/>
      <c r="S751" s="1"/>
      <c r="T751" s="1"/>
      <c r="U751" s="1">
        <v>749</v>
      </c>
      <c r="V751" s="1">
        <v>6.5515908389567695E-2</v>
      </c>
      <c r="W751" s="1">
        <v>0.55198568003402948</v>
      </c>
      <c r="X751" s="1">
        <v>5.5496870137252357</v>
      </c>
      <c r="Y751" s="1"/>
      <c r="Z751" s="1"/>
      <c r="AA751" s="1"/>
      <c r="AB751" s="1"/>
      <c r="AC751" s="1"/>
    </row>
    <row r="752" spans="1:29" ht="15" x14ac:dyDescent="0.25">
      <c r="A752" s="1">
        <v>750</v>
      </c>
      <c r="B752" s="1">
        <v>0.13310879590968799</v>
      </c>
      <c r="C752" s="1">
        <v>0.80434052760341079</v>
      </c>
      <c r="D752" s="1">
        <v>4.5369321561706792</v>
      </c>
      <c r="E752" s="1"/>
      <c r="F752" s="1"/>
      <c r="G752" s="1"/>
      <c r="H752" s="1"/>
      <c r="I752" s="1"/>
      <c r="J752" s="1"/>
      <c r="K752" s="1">
        <v>750</v>
      </c>
      <c r="L752" s="1">
        <v>8.0949770381247996E-2</v>
      </c>
      <c r="M752" s="1">
        <v>0.61955714531212236</v>
      </c>
      <c r="N752" s="1">
        <v>5.2488239704193864</v>
      </c>
      <c r="O752" s="1"/>
      <c r="P752" s="1"/>
      <c r="Q752" s="1"/>
      <c r="R752" s="1"/>
      <c r="S752" s="1"/>
      <c r="T752" s="1"/>
      <c r="U752" s="1">
        <v>750</v>
      </c>
      <c r="V752" s="1">
        <v>6.36059738617369E-2</v>
      </c>
      <c r="W752" s="1">
        <v>0.54831855447504962</v>
      </c>
      <c r="X752" s="1">
        <v>5.6195217369546295</v>
      </c>
      <c r="Y752" s="1"/>
      <c r="Z752" s="1"/>
      <c r="AA752" s="1"/>
      <c r="AB752" s="1"/>
      <c r="AC752" s="1"/>
    </row>
    <row r="753" spans="1:29" ht="15" x14ac:dyDescent="0.25">
      <c r="A753" s="1">
        <v>751</v>
      </c>
      <c r="B753" s="1">
        <v>0.116522542151087</v>
      </c>
      <c r="C753" s="1">
        <v>0.69136492549609374</v>
      </c>
      <c r="D753" s="1">
        <v>4.5325964027941508</v>
      </c>
      <c r="E753" s="1"/>
      <c r="F753" s="1"/>
      <c r="G753" s="1"/>
      <c r="H753" s="1"/>
      <c r="I753" s="1"/>
      <c r="J753" s="1"/>
      <c r="K753" s="1">
        <v>751</v>
      </c>
      <c r="L753" s="1">
        <v>7.0623771505554905E-2</v>
      </c>
      <c r="M753" s="1">
        <v>0.55009218123272174</v>
      </c>
      <c r="N753" s="1">
        <v>5.3198850030970508</v>
      </c>
      <c r="O753" s="1"/>
      <c r="P753" s="1"/>
      <c r="Q753" s="1"/>
      <c r="R753" s="1"/>
      <c r="S753" s="1"/>
      <c r="T753" s="1"/>
      <c r="U753" s="1">
        <v>751</v>
      </c>
      <c r="V753" s="1">
        <v>5.4964327575884701E-2</v>
      </c>
      <c r="W753" s="1">
        <v>0.48355523013307955</v>
      </c>
      <c r="X753" s="1">
        <v>5.698258711400169</v>
      </c>
      <c r="Y753" s="1"/>
      <c r="Z753" s="1"/>
      <c r="AA753" s="1"/>
      <c r="AB753" s="1"/>
      <c r="AC753" s="1"/>
    </row>
    <row r="754" spans="1:29" ht="15" x14ac:dyDescent="0.25">
      <c r="A754" s="1">
        <v>752</v>
      </c>
      <c r="B754" s="1">
        <v>0.123690731687765</v>
      </c>
      <c r="C754" s="1">
        <v>0.71565321455953834</v>
      </c>
      <c r="D754" s="1">
        <v>4.4589257741683346</v>
      </c>
      <c r="E754" s="1"/>
      <c r="F754" s="1"/>
      <c r="G754" s="1"/>
      <c r="H754" s="1"/>
      <c r="I754" s="1"/>
      <c r="J754" s="1"/>
      <c r="K754" s="1">
        <v>752</v>
      </c>
      <c r="L754" s="1">
        <v>7.5148377801962596E-2</v>
      </c>
      <c r="M754" s="1">
        <v>0.56548242382246072</v>
      </c>
      <c r="N754" s="1">
        <v>5.2167091803012573</v>
      </c>
      <c r="O754" s="1"/>
      <c r="P754" s="1"/>
      <c r="Q754" s="1"/>
      <c r="R754" s="1"/>
      <c r="S754" s="1"/>
      <c r="T754" s="1"/>
      <c r="U754" s="1">
        <v>752</v>
      </c>
      <c r="V754" s="1">
        <v>6.4128595101879807E-2</v>
      </c>
      <c r="W754" s="1">
        <v>0.56229825350637175</v>
      </c>
      <c r="X754" s="1">
        <v>5.6672250564645399</v>
      </c>
      <c r="Y754" s="1"/>
      <c r="Z754" s="1"/>
      <c r="AA754" s="1"/>
      <c r="AB754" s="1"/>
      <c r="AC754" s="1"/>
    </row>
    <row r="755" spans="1:29" ht="15" x14ac:dyDescent="0.25">
      <c r="A755" s="1">
        <v>753</v>
      </c>
      <c r="B755" s="1">
        <v>0.114881443791258</v>
      </c>
      <c r="C755" s="1">
        <v>0.70378263647325112</v>
      </c>
      <c r="D755" s="1">
        <v>4.6110353568973652</v>
      </c>
      <c r="E755" s="1"/>
      <c r="F755" s="1"/>
      <c r="G755" s="1"/>
      <c r="H755" s="1"/>
      <c r="I755" s="1"/>
      <c r="J755" s="1"/>
      <c r="K755" s="1">
        <v>753</v>
      </c>
      <c r="L755" s="1">
        <v>8.2647752777432901E-2</v>
      </c>
      <c r="M755" s="1">
        <v>0.66307475436042063</v>
      </c>
      <c r="N755" s="1">
        <v>5.3723466157164133</v>
      </c>
      <c r="O755" s="1"/>
      <c r="P755" s="1"/>
      <c r="Q755" s="1"/>
      <c r="R755" s="1"/>
      <c r="S755" s="1"/>
      <c r="T755" s="1"/>
      <c r="U755" s="1">
        <v>753</v>
      </c>
      <c r="V755" s="1">
        <v>6.7242396022024198E-2</v>
      </c>
      <c r="W755" s="1">
        <v>0.58378452432884698</v>
      </c>
      <c r="X755" s="1">
        <v>5.6311728569917818</v>
      </c>
      <c r="Y755" s="1"/>
      <c r="Z755" s="1"/>
      <c r="AA755" s="1"/>
      <c r="AB755" s="1"/>
      <c r="AC755" s="1"/>
    </row>
    <row r="756" spans="1:29" ht="15" x14ac:dyDescent="0.25">
      <c r="A756" s="1">
        <v>754</v>
      </c>
      <c r="B756" s="1">
        <v>0.123959868677446</v>
      </c>
      <c r="C756" s="1">
        <v>0.7864174809408605</v>
      </c>
      <c r="D756" s="1">
        <v>4.6726550461158567</v>
      </c>
      <c r="E756" s="1"/>
      <c r="F756" s="1"/>
      <c r="G756" s="1"/>
      <c r="H756" s="1"/>
      <c r="I756" s="1"/>
      <c r="J756" s="1"/>
      <c r="K756" s="1">
        <v>754</v>
      </c>
      <c r="L756" s="1">
        <v>8.4624439158965101E-2</v>
      </c>
      <c r="M756" s="1">
        <v>0.70134159906030946</v>
      </c>
      <c r="N756" s="1">
        <v>5.4568038103169689</v>
      </c>
      <c r="O756" s="1"/>
      <c r="P756" s="1"/>
      <c r="Q756" s="1"/>
      <c r="R756" s="1"/>
      <c r="S756" s="1"/>
      <c r="T756" s="1"/>
      <c r="U756" s="1">
        <v>754</v>
      </c>
      <c r="V756" s="1">
        <v>7.7264460908505597E-2</v>
      </c>
      <c r="W756" s="1">
        <v>0.69916863242064775</v>
      </c>
      <c r="X756" s="1">
        <v>5.7254098399353399</v>
      </c>
      <c r="Y756" s="1"/>
      <c r="Z756" s="1"/>
      <c r="AA756" s="1"/>
      <c r="AB756" s="1"/>
      <c r="AC756" s="1"/>
    </row>
    <row r="757" spans="1:29" ht="15" x14ac:dyDescent="0.25">
      <c r="A757" s="1">
        <v>755</v>
      </c>
      <c r="B757" s="1">
        <v>0.12957312520726899</v>
      </c>
      <c r="C757" s="1">
        <v>0.80338553469452501</v>
      </c>
      <c r="D757" s="1">
        <v>4.6051159647313993</v>
      </c>
      <c r="E757" s="1"/>
      <c r="F757" s="1"/>
      <c r="G757" s="1"/>
      <c r="H757" s="1"/>
      <c r="I757" s="1"/>
      <c r="J757" s="1"/>
      <c r="K757" s="1">
        <v>755</v>
      </c>
      <c r="L757" s="1">
        <v>7.7922092734837703E-2</v>
      </c>
      <c r="M757" s="1">
        <v>0.62473259313342278</v>
      </c>
      <c r="N757" s="1">
        <v>5.3819411003218036</v>
      </c>
      <c r="O757" s="1"/>
      <c r="P757" s="1"/>
      <c r="Q757" s="1"/>
      <c r="R757" s="1"/>
      <c r="S757" s="1"/>
      <c r="T757" s="1"/>
      <c r="U757" s="1">
        <v>755</v>
      </c>
      <c r="V757" s="1">
        <v>6.6400369687798402E-2</v>
      </c>
      <c r="W757" s="1">
        <v>0.60929853270127143</v>
      </c>
      <c r="X757" s="1">
        <v>5.794390041470268</v>
      </c>
      <c r="Y757" s="1"/>
      <c r="Z757" s="1"/>
      <c r="AA757" s="1"/>
      <c r="AB757" s="1"/>
      <c r="AC757" s="1"/>
    </row>
    <row r="758" spans="1:29" ht="15" x14ac:dyDescent="0.25">
      <c r="A758" s="1">
        <v>756</v>
      </c>
      <c r="B758" s="1">
        <v>0.129536527042794</v>
      </c>
      <c r="C758" s="1">
        <v>0.76839152873931116</v>
      </c>
      <c r="D758" s="1">
        <v>4.5027397806759248</v>
      </c>
      <c r="E758" s="1"/>
      <c r="F758" s="1"/>
      <c r="G758" s="1"/>
      <c r="H758" s="1"/>
      <c r="I758" s="1"/>
      <c r="J758" s="1"/>
      <c r="K758" s="1">
        <v>756</v>
      </c>
      <c r="L758" s="1">
        <v>8.2163648760396196E-2</v>
      </c>
      <c r="M758" s="1">
        <v>0.64293647233143836</v>
      </c>
      <c r="N758" s="1">
        <v>5.3056071730722749</v>
      </c>
      <c r="O758" s="1"/>
      <c r="P758" s="1"/>
      <c r="Q758" s="1"/>
      <c r="R758" s="1"/>
      <c r="S758" s="1"/>
      <c r="T758" s="1"/>
      <c r="U758" s="1">
        <v>756</v>
      </c>
      <c r="V758" s="1">
        <v>7.2401910572601494E-2</v>
      </c>
      <c r="W758" s="1">
        <v>0.64349297368356551</v>
      </c>
      <c r="X758" s="1">
        <v>5.6859519466098627</v>
      </c>
      <c r="Y758" s="1"/>
      <c r="Z758" s="1"/>
      <c r="AA758" s="1"/>
      <c r="AB758" s="1"/>
      <c r="AC758" s="1"/>
    </row>
    <row r="759" spans="1:29" ht="15" x14ac:dyDescent="0.25">
      <c r="A759" s="1">
        <v>757</v>
      </c>
      <c r="B759" s="1">
        <v>0.14944503927924899</v>
      </c>
      <c r="C759" s="1">
        <v>0.87997218909573616</v>
      </c>
      <c r="D759" s="1">
        <v>4.4384269907994929</v>
      </c>
      <c r="E759" s="1"/>
      <c r="F759" s="1"/>
      <c r="G759" s="1"/>
      <c r="H759" s="1"/>
      <c r="I759" s="1"/>
      <c r="J759" s="1"/>
      <c r="K759" s="1">
        <v>757</v>
      </c>
      <c r="L759" s="1">
        <v>9.2535916194218901E-2</v>
      </c>
      <c r="M759" s="1">
        <v>0.6603848994685908</v>
      </c>
      <c r="N759" s="1">
        <v>5.0381123757402708</v>
      </c>
      <c r="O759" s="1"/>
      <c r="P759" s="1"/>
      <c r="Q759" s="1"/>
      <c r="R759" s="1"/>
      <c r="S759" s="1"/>
      <c r="T759" s="1"/>
      <c r="U759" s="1">
        <v>757</v>
      </c>
      <c r="V759" s="1">
        <v>6.8580943840071601E-2</v>
      </c>
      <c r="W759" s="1">
        <v>0.58938708546255503</v>
      </c>
      <c r="X759" s="1">
        <v>5.5988515181215375</v>
      </c>
      <c r="Y759" s="1"/>
      <c r="Z759" s="1"/>
      <c r="AA759" s="1"/>
      <c r="AB759" s="1"/>
      <c r="AC759" s="1"/>
    </row>
    <row r="760" spans="1:29" ht="15" x14ac:dyDescent="0.25">
      <c r="A760" s="1">
        <v>758</v>
      </c>
      <c r="B760" s="1">
        <v>0.13992396614909799</v>
      </c>
      <c r="C760" s="1">
        <v>0.84727928377390871</v>
      </c>
      <c r="D760" s="1">
        <v>4.5252347101991299</v>
      </c>
      <c r="E760" s="1"/>
      <c r="F760" s="1"/>
      <c r="G760" s="1"/>
      <c r="H760" s="1"/>
      <c r="I760" s="1"/>
      <c r="J760" s="1"/>
      <c r="K760" s="1">
        <v>758</v>
      </c>
      <c r="L760" s="1">
        <v>9.2005164252352403E-2</v>
      </c>
      <c r="M760" s="1">
        <v>0.71050926542293691</v>
      </c>
      <c r="N760" s="1">
        <v>5.2460780522948518</v>
      </c>
      <c r="O760" s="1"/>
      <c r="P760" s="1"/>
      <c r="Q760" s="1"/>
      <c r="R760" s="1"/>
      <c r="S760" s="1"/>
      <c r="T760" s="1"/>
      <c r="U760" s="1">
        <v>758</v>
      </c>
      <c r="V760" s="1">
        <v>6.1906063137278103E-2</v>
      </c>
      <c r="W760" s="1">
        <v>0.52717423248844331</v>
      </c>
      <c r="X760" s="1">
        <v>5.5884503131043024</v>
      </c>
      <c r="Y760" s="1"/>
      <c r="Z760" s="1"/>
      <c r="AA760" s="1"/>
      <c r="AB760" s="1"/>
      <c r="AC760" s="1"/>
    </row>
    <row r="761" spans="1:29" ht="15" x14ac:dyDescent="0.25">
      <c r="A761" s="1">
        <v>759</v>
      </c>
      <c r="B761" s="1">
        <v>0.122905612340034</v>
      </c>
      <c r="C761" s="1">
        <v>0.77697960455002169</v>
      </c>
      <c r="D761" s="1">
        <v>4.6667967333665699</v>
      </c>
      <c r="E761" s="1"/>
      <c r="F761" s="1"/>
      <c r="G761" s="1"/>
      <c r="H761" s="1"/>
      <c r="I761" s="1"/>
      <c r="J761" s="1"/>
      <c r="K761" s="1">
        <v>759</v>
      </c>
      <c r="L761" s="1">
        <v>7.7084128605139093E-2</v>
      </c>
      <c r="M761" s="1">
        <v>0.63577476318890502</v>
      </c>
      <c r="N761" s="1">
        <v>5.462270860715809</v>
      </c>
      <c r="O761" s="1"/>
      <c r="P761" s="1"/>
      <c r="Q761" s="1"/>
      <c r="R761" s="1"/>
      <c r="S761" s="1"/>
      <c r="T761" s="1"/>
      <c r="U761" s="1">
        <v>759</v>
      </c>
      <c r="V761" s="1">
        <v>6.0207915036467899E-2</v>
      </c>
      <c r="W761" s="1">
        <v>0.5412522265955475</v>
      </c>
      <c r="X761" s="1">
        <v>5.7492184195219966</v>
      </c>
      <c r="Y761" s="1"/>
      <c r="Z761" s="1"/>
      <c r="AA761" s="1"/>
      <c r="AB761" s="1"/>
      <c r="AC761" s="1"/>
    </row>
    <row r="762" spans="1:29" ht="15" x14ac:dyDescent="0.25">
      <c r="A762" s="1">
        <v>760</v>
      </c>
      <c r="B762" s="1">
        <v>0.11961265620174499</v>
      </c>
      <c r="C762" s="1">
        <v>0.75427642962423735</v>
      </c>
      <c r="D762" s="1">
        <v>4.668659212971356</v>
      </c>
      <c r="E762" s="1"/>
      <c r="F762" s="1"/>
      <c r="G762" s="1"/>
      <c r="H762" s="1"/>
      <c r="I762" s="1"/>
      <c r="J762" s="1"/>
      <c r="K762" s="1">
        <v>760</v>
      </c>
      <c r="L762" s="1">
        <v>7.3334694470528095E-2</v>
      </c>
      <c r="M762" s="1">
        <v>0.60184632749237132</v>
      </c>
      <c r="N762" s="1">
        <v>5.4574683071594876</v>
      </c>
      <c r="O762" s="1"/>
      <c r="P762" s="1"/>
      <c r="Q762" s="1"/>
      <c r="R762" s="1"/>
      <c r="S762" s="1"/>
      <c r="T762" s="1"/>
      <c r="U762" s="1">
        <v>760</v>
      </c>
      <c r="V762" s="1">
        <v>6.8991592182349806E-2</v>
      </c>
      <c r="W762" s="1">
        <v>0.62364201572225519</v>
      </c>
      <c r="X762" s="1">
        <v>5.7437696634412134</v>
      </c>
      <c r="Y762" s="1"/>
      <c r="Z762" s="1"/>
      <c r="AA762" s="1"/>
      <c r="AB762" s="1"/>
      <c r="AC762" s="1"/>
    </row>
    <row r="763" spans="1:29" ht="15" x14ac:dyDescent="0.25">
      <c r="A763" s="1">
        <v>761</v>
      </c>
      <c r="B763" s="1">
        <v>0.13028903710623399</v>
      </c>
      <c r="C763" s="1">
        <v>0.79672861594868016</v>
      </c>
      <c r="D763" s="1">
        <v>4.5711797096892433</v>
      </c>
      <c r="E763" s="1"/>
      <c r="F763" s="1"/>
      <c r="G763" s="1"/>
      <c r="H763" s="1"/>
      <c r="I763" s="1"/>
      <c r="J763" s="1"/>
      <c r="K763" s="1">
        <v>761</v>
      </c>
      <c r="L763" s="1">
        <v>7.2400173393120298E-2</v>
      </c>
      <c r="M763" s="1">
        <v>0.59259390237396425</v>
      </c>
      <c r="N763" s="1">
        <v>5.4522632786061882</v>
      </c>
      <c r="O763" s="1"/>
      <c r="P763" s="1"/>
      <c r="Q763" s="1"/>
      <c r="R763" s="1"/>
      <c r="S763" s="1"/>
      <c r="T763" s="1"/>
      <c r="U763" s="1">
        <v>761</v>
      </c>
      <c r="V763" s="1">
        <v>7.1940194254224696E-2</v>
      </c>
      <c r="W763" s="1">
        <v>0.63781642383615189</v>
      </c>
      <c r="X763" s="1">
        <v>5.6800039326882521</v>
      </c>
      <c r="Y763" s="1"/>
      <c r="Z763" s="1"/>
      <c r="AA763" s="1"/>
      <c r="AB763" s="1"/>
      <c r="AC763" s="1"/>
    </row>
    <row r="764" spans="1:29" ht="15" x14ac:dyDescent="0.25">
      <c r="A764" s="1">
        <v>762</v>
      </c>
      <c r="B764" s="1">
        <v>0.132280420990877</v>
      </c>
      <c r="C764" s="1">
        <v>0.80714782021430032</v>
      </c>
      <c r="D764" s="1">
        <v>4.5613766108442109</v>
      </c>
      <c r="E764" s="1"/>
      <c r="F764" s="1"/>
      <c r="G764" s="1"/>
      <c r="H764" s="1"/>
      <c r="I764" s="1"/>
      <c r="J764" s="1"/>
      <c r="K764" s="1">
        <v>762</v>
      </c>
      <c r="L764" s="1">
        <v>7.9617674983630704E-2</v>
      </c>
      <c r="M764" s="1">
        <v>0.63570748730964466</v>
      </c>
      <c r="N764" s="1">
        <v>5.3665992491539765</v>
      </c>
      <c r="O764" s="1"/>
      <c r="P764" s="1"/>
      <c r="Q764" s="1"/>
      <c r="R764" s="1"/>
      <c r="S764" s="1"/>
      <c r="T764" s="1"/>
      <c r="U764" s="1">
        <v>762</v>
      </c>
      <c r="V764" s="1">
        <v>6.0939432226291598E-2</v>
      </c>
      <c r="W764" s="1">
        <v>0.54653622316282569</v>
      </c>
      <c r="X764" s="1">
        <v>5.7405510437439693</v>
      </c>
      <c r="Y764" s="1"/>
      <c r="Z764" s="1"/>
      <c r="AA764" s="1"/>
      <c r="AB764" s="1"/>
      <c r="AC764" s="1"/>
    </row>
    <row r="765" spans="1:29" ht="15" x14ac:dyDescent="0.25">
      <c r="A765" s="1">
        <v>763</v>
      </c>
      <c r="B765" s="1">
        <v>0.134821749322799</v>
      </c>
      <c r="C765" s="1">
        <v>0.86943244887977522</v>
      </c>
      <c r="D765" s="1">
        <v>4.6845121247658446</v>
      </c>
      <c r="E765" s="1"/>
      <c r="F765" s="1"/>
      <c r="G765" s="1"/>
      <c r="H765" s="1"/>
      <c r="I765" s="1"/>
      <c r="J765" s="1"/>
      <c r="K765" s="1">
        <v>763</v>
      </c>
      <c r="L765" s="1">
        <v>8.0341765621091493E-2</v>
      </c>
      <c r="M765" s="1">
        <v>0.6621323019114842</v>
      </c>
      <c r="N765" s="1">
        <v>5.4520921382115786</v>
      </c>
      <c r="O765" s="1"/>
      <c r="P765" s="1"/>
      <c r="Q765" s="1"/>
      <c r="R765" s="1"/>
      <c r="S765" s="1"/>
      <c r="T765" s="1"/>
      <c r="U765" s="1">
        <v>763</v>
      </c>
      <c r="V765" s="1">
        <v>6.28591820299889E-2</v>
      </c>
      <c r="W765" s="1">
        <v>0.57555606464905251</v>
      </c>
      <c r="X765" s="1">
        <v>5.796825546327363</v>
      </c>
      <c r="Y765" s="1"/>
      <c r="Z765" s="1"/>
      <c r="AA765" s="1"/>
      <c r="AB765" s="1"/>
      <c r="AC765" s="1"/>
    </row>
    <row r="766" spans="1:29" ht="15" x14ac:dyDescent="0.25">
      <c r="A766" s="1">
        <v>764</v>
      </c>
      <c r="B766" s="1">
        <v>0.13980468045448199</v>
      </c>
      <c r="C766" s="1">
        <v>0.87083410346511003</v>
      </c>
      <c r="D766" s="1">
        <v>4.5906796823067682</v>
      </c>
      <c r="E766" s="1"/>
      <c r="F766" s="1"/>
      <c r="G766" s="1"/>
      <c r="H766" s="1"/>
      <c r="I766" s="1"/>
      <c r="J766" s="1"/>
      <c r="K766" s="1">
        <v>764</v>
      </c>
      <c r="L766" s="1">
        <v>8.7055464279554698E-2</v>
      </c>
      <c r="M766" s="1">
        <v>0.6851045065868987</v>
      </c>
      <c r="N766" s="1">
        <v>5.3090777822471118</v>
      </c>
      <c r="O766" s="1"/>
      <c r="P766" s="1"/>
      <c r="Q766" s="1"/>
      <c r="R766" s="1"/>
      <c r="S766" s="1"/>
      <c r="T766" s="1"/>
      <c r="U766" s="1">
        <v>764</v>
      </c>
      <c r="V766" s="1">
        <v>6.8500722567474498E-2</v>
      </c>
      <c r="W766" s="1">
        <v>0.60240533693648779</v>
      </c>
      <c r="X766" s="1">
        <v>5.6651164887750785</v>
      </c>
      <c r="Y766" s="1"/>
      <c r="Z766" s="1"/>
      <c r="AA766" s="1"/>
      <c r="AB766" s="1"/>
      <c r="AC766" s="1"/>
    </row>
    <row r="767" spans="1:29" ht="15" x14ac:dyDescent="0.25">
      <c r="A767" s="1">
        <v>765</v>
      </c>
      <c r="B767" s="1">
        <v>0.14402650003877299</v>
      </c>
      <c r="C767" s="1">
        <v>0.87227160901241962</v>
      </c>
      <c r="D767" s="1">
        <v>4.5154950513279672</v>
      </c>
      <c r="E767" s="1"/>
      <c r="F767" s="1"/>
      <c r="G767" s="1"/>
      <c r="H767" s="1"/>
      <c r="I767" s="1"/>
      <c r="J767" s="1"/>
      <c r="K767" s="1">
        <v>765</v>
      </c>
      <c r="L767" s="1">
        <v>9.6364650594850304E-2</v>
      </c>
      <c r="M767" s="1">
        <v>0.77324402283319793</v>
      </c>
      <c r="N767" s="1">
        <v>5.3377880587911051</v>
      </c>
      <c r="O767" s="1"/>
      <c r="P767" s="1"/>
      <c r="Q767" s="1"/>
      <c r="R767" s="1"/>
      <c r="S767" s="1"/>
      <c r="T767" s="1"/>
      <c r="U767" s="1">
        <v>765</v>
      </c>
      <c r="V767" s="1">
        <v>7.0935832541020497E-2</v>
      </c>
      <c r="W767" s="1">
        <v>0.63538888585950692</v>
      </c>
      <c r="X767" s="1">
        <v>5.7122379309433162</v>
      </c>
      <c r="Y767" s="1"/>
      <c r="Z767" s="1"/>
      <c r="AA767" s="1"/>
      <c r="AB767" s="1"/>
      <c r="AC767" s="1"/>
    </row>
    <row r="768" spans="1:29" ht="15" x14ac:dyDescent="0.25">
      <c r="A768" s="1">
        <v>766</v>
      </c>
      <c r="B768" s="1">
        <v>0.13372031374665999</v>
      </c>
      <c r="C768" s="1">
        <v>0.85325887014763846</v>
      </c>
      <c r="D768" s="1">
        <v>4.6623364605994686</v>
      </c>
      <c r="E768" s="1"/>
      <c r="F768" s="1"/>
      <c r="G768" s="1"/>
      <c r="H768" s="1"/>
      <c r="I768" s="1"/>
      <c r="J768" s="1"/>
      <c r="K768" s="1">
        <v>766</v>
      </c>
      <c r="L768" s="1">
        <v>8.9400992082300304E-2</v>
      </c>
      <c r="M768" s="1">
        <v>0.73554585110832982</v>
      </c>
      <c r="N768" s="1">
        <v>5.4243266746736767</v>
      </c>
      <c r="O768" s="1"/>
      <c r="P768" s="1"/>
      <c r="Q768" s="1"/>
      <c r="R768" s="1"/>
      <c r="S768" s="1"/>
      <c r="T768" s="1"/>
      <c r="U768" s="1">
        <v>766</v>
      </c>
      <c r="V768" s="1">
        <v>7.13894900432024E-2</v>
      </c>
      <c r="W768" s="1">
        <v>0.64945006099679725</v>
      </c>
      <c r="X768" s="1">
        <v>5.7563077628338899</v>
      </c>
      <c r="Y768" s="1"/>
      <c r="Z768" s="1"/>
      <c r="AA768" s="1"/>
      <c r="AB768" s="1"/>
      <c r="AC768" s="1"/>
    </row>
    <row r="769" spans="1:29" ht="15" x14ac:dyDescent="0.25">
      <c r="A769" s="1">
        <v>767</v>
      </c>
      <c r="B769" s="1">
        <v>0.12524175784758601</v>
      </c>
      <c r="C769" s="1">
        <v>0.77945014892755138</v>
      </c>
      <c r="D769" s="1">
        <v>4.6242659847489245</v>
      </c>
      <c r="E769" s="1"/>
      <c r="F769" s="1"/>
      <c r="G769" s="1"/>
      <c r="H769" s="1"/>
      <c r="I769" s="1"/>
      <c r="J769" s="1"/>
      <c r="K769" s="1">
        <v>767</v>
      </c>
      <c r="L769" s="1">
        <v>8.7325377661411394E-2</v>
      </c>
      <c r="M769" s="1">
        <v>0.72436049850718398</v>
      </c>
      <c r="N769" s="1">
        <v>5.4522644588847715</v>
      </c>
      <c r="O769" s="1"/>
      <c r="P769" s="1"/>
      <c r="Q769" s="1"/>
      <c r="R769" s="1"/>
      <c r="S769" s="1"/>
      <c r="T769" s="1"/>
      <c r="U769" s="1">
        <v>767</v>
      </c>
      <c r="V769" s="1">
        <v>7.24741951782093E-2</v>
      </c>
      <c r="W769" s="1">
        <v>0.66212935121502547</v>
      </c>
      <c r="X769" s="1">
        <v>5.7659488684433162</v>
      </c>
      <c r="Y769" s="1"/>
      <c r="Z769" s="1"/>
      <c r="AA769" s="1"/>
      <c r="AB769" s="1"/>
      <c r="AC769" s="1"/>
    </row>
    <row r="770" spans="1:29" ht="15" x14ac:dyDescent="0.25">
      <c r="A770" s="1">
        <v>768</v>
      </c>
      <c r="B770" s="1">
        <v>0.127152074491587</v>
      </c>
      <c r="C770" s="1">
        <v>0.77936317714942949</v>
      </c>
      <c r="D770" s="1">
        <v>4.5840453363888329</v>
      </c>
      <c r="E770" s="1"/>
      <c r="F770" s="1"/>
      <c r="G770" s="1"/>
      <c r="H770" s="1"/>
      <c r="I770" s="1"/>
      <c r="J770" s="1"/>
      <c r="K770" s="1">
        <v>768</v>
      </c>
      <c r="L770" s="1">
        <v>8.97576593965069E-2</v>
      </c>
      <c r="M770" s="1">
        <v>0.7329419352508606</v>
      </c>
      <c r="N770" s="1">
        <v>5.4027246258989123</v>
      </c>
      <c r="O770" s="1"/>
      <c r="P770" s="1"/>
      <c r="Q770" s="1"/>
      <c r="R770" s="1"/>
      <c r="S770" s="1"/>
      <c r="T770" s="1"/>
      <c r="U770" s="1">
        <v>768</v>
      </c>
      <c r="V770" s="1">
        <v>7.2657253126998E-2</v>
      </c>
      <c r="W770" s="1">
        <v>0.66316002948808073</v>
      </c>
      <c r="X770" s="1">
        <v>5.7626399574344456</v>
      </c>
      <c r="Y770" s="1"/>
      <c r="Z770" s="1"/>
      <c r="AA770" s="1"/>
      <c r="AB770" s="1"/>
      <c r="AC770" s="1"/>
    </row>
    <row r="771" spans="1:29" ht="15" x14ac:dyDescent="0.25">
      <c r="A771" s="1">
        <v>769</v>
      </c>
      <c r="B771" s="1">
        <v>0.14089870998205301</v>
      </c>
      <c r="C771" s="1">
        <v>0.8752512960639135</v>
      </c>
      <c r="D771" s="1">
        <v>4.5815903569351226</v>
      </c>
      <c r="E771" s="1"/>
      <c r="F771" s="1"/>
      <c r="G771" s="1"/>
      <c r="H771" s="1"/>
      <c r="I771" s="1"/>
      <c r="J771" s="1"/>
      <c r="K771" s="1">
        <v>769</v>
      </c>
      <c r="L771" s="1">
        <v>8.8944516280355906E-2</v>
      </c>
      <c r="M771" s="1">
        <v>0.71716441375090645</v>
      </c>
      <c r="N771" s="1">
        <v>5.3701990988336963</v>
      </c>
      <c r="O771" s="1"/>
      <c r="P771" s="1"/>
      <c r="Q771" s="1"/>
      <c r="R771" s="1"/>
      <c r="S771" s="1"/>
      <c r="T771" s="1"/>
      <c r="U771" s="1">
        <v>769</v>
      </c>
      <c r="V771" s="1">
        <v>6.6592800366347404E-2</v>
      </c>
      <c r="W771" s="1">
        <v>0.61975609602085568</v>
      </c>
      <c r="X771" s="1">
        <v>5.8356838581324153</v>
      </c>
      <c r="Y771" s="1"/>
      <c r="Z771" s="1"/>
      <c r="AA771" s="1"/>
      <c r="AB771" s="1"/>
      <c r="AC771" s="1"/>
    </row>
    <row r="772" spans="1:29" ht="15" x14ac:dyDescent="0.25">
      <c r="A772" s="1">
        <v>770</v>
      </c>
      <c r="B772" s="1">
        <v>0.13662501290870599</v>
      </c>
      <c r="C772" s="1">
        <v>0.87501398630121596</v>
      </c>
      <c r="D772" s="1">
        <v>4.6636613233094755</v>
      </c>
      <c r="E772" s="1"/>
      <c r="F772" s="1"/>
      <c r="G772" s="1"/>
      <c r="H772" s="1"/>
      <c r="I772" s="1"/>
      <c r="J772" s="1"/>
      <c r="K772" s="1">
        <v>770</v>
      </c>
      <c r="L772" s="1">
        <v>9.19757149923974E-2</v>
      </c>
      <c r="M772" s="1">
        <v>0.75656971091200631</v>
      </c>
      <c r="N772" s="1">
        <v>5.4169871123021034</v>
      </c>
      <c r="O772" s="1"/>
      <c r="P772" s="1"/>
      <c r="Q772" s="1"/>
      <c r="R772" s="1"/>
      <c r="S772" s="1"/>
      <c r="T772" s="1"/>
      <c r="U772" s="1">
        <v>770</v>
      </c>
      <c r="V772" s="1">
        <v>6.9369376947161498E-2</v>
      </c>
      <c r="W772" s="1">
        <v>0.64930628831184189</v>
      </c>
      <c r="X772" s="1">
        <v>5.8455120378973415</v>
      </c>
      <c r="Y772" s="1"/>
      <c r="Z772" s="1"/>
      <c r="AA772" s="1"/>
      <c r="AB772" s="1"/>
      <c r="AC772" s="1"/>
    </row>
    <row r="773" spans="1:29" ht="15" x14ac:dyDescent="0.25">
      <c r="A773" s="1">
        <v>771</v>
      </c>
      <c r="B773" s="1">
        <v>0.12516772883058999</v>
      </c>
      <c r="C773" s="1">
        <v>0.81532080680067198</v>
      </c>
      <c r="D773" s="1">
        <v>4.7326934571020791</v>
      </c>
      <c r="E773" s="1"/>
      <c r="F773" s="1"/>
      <c r="G773" s="1"/>
      <c r="H773" s="1"/>
      <c r="I773" s="1"/>
      <c r="J773" s="1"/>
      <c r="K773" s="1">
        <v>771</v>
      </c>
      <c r="L773" s="1">
        <v>7.9757777304130306E-2</v>
      </c>
      <c r="M773" s="1">
        <v>0.69137473656182014</v>
      </c>
      <c r="N773" s="1">
        <v>5.5954098257720091</v>
      </c>
      <c r="O773" s="1"/>
      <c r="P773" s="1"/>
      <c r="Q773" s="1"/>
      <c r="R773" s="1"/>
      <c r="S773" s="1"/>
      <c r="T773" s="1"/>
      <c r="U773" s="1">
        <v>771</v>
      </c>
      <c r="V773" s="1">
        <v>6.4269954638993904E-2</v>
      </c>
      <c r="W773" s="1">
        <v>0.61726113463012811</v>
      </c>
      <c r="X773" s="1">
        <v>5.935839348032995</v>
      </c>
      <c r="Y773" s="1"/>
      <c r="Z773" s="1"/>
      <c r="AA773" s="1"/>
      <c r="AB773" s="1"/>
      <c r="AC773" s="1"/>
    </row>
    <row r="774" spans="1:29" ht="15" x14ac:dyDescent="0.25">
      <c r="A774" s="1">
        <v>772</v>
      </c>
      <c r="B774" s="1">
        <v>0.137967787230561</v>
      </c>
      <c r="C774" s="1">
        <v>0.85535784807359683</v>
      </c>
      <c r="D774" s="1">
        <v>4.5843675524421323</v>
      </c>
      <c r="E774" s="1"/>
      <c r="F774" s="1"/>
      <c r="G774" s="1"/>
      <c r="H774" s="1"/>
      <c r="I774" s="1"/>
      <c r="J774" s="1"/>
      <c r="K774" s="1">
        <v>772</v>
      </c>
      <c r="L774" s="1">
        <v>8.0065767179341704E-2</v>
      </c>
      <c r="M774" s="1">
        <v>0.64602946612694945</v>
      </c>
      <c r="N774" s="1">
        <v>5.3942885847232294</v>
      </c>
      <c r="O774" s="1"/>
      <c r="P774" s="1"/>
      <c r="Q774" s="1"/>
      <c r="R774" s="1"/>
      <c r="S774" s="1"/>
      <c r="T774" s="1"/>
      <c r="U774" s="1">
        <v>772</v>
      </c>
      <c r="V774" s="1">
        <v>5.8789547880614697E-2</v>
      </c>
      <c r="W774" s="1">
        <v>0.52205558557397391</v>
      </c>
      <c r="X774" s="1">
        <v>5.7166592545171619</v>
      </c>
      <c r="Y774" s="1"/>
      <c r="Z774" s="1"/>
      <c r="AA774" s="1"/>
      <c r="AB774" s="1"/>
      <c r="AC774" s="1"/>
    </row>
    <row r="775" spans="1:29" ht="15" x14ac:dyDescent="0.25">
      <c r="A775" s="1">
        <v>773</v>
      </c>
      <c r="B775" s="1">
        <v>0.13062411680899499</v>
      </c>
      <c r="C775" s="1">
        <v>0.86012484573759007</v>
      </c>
      <c r="D775" s="1">
        <v>4.7449143566254293</v>
      </c>
      <c r="E775" s="1"/>
      <c r="F775" s="1"/>
      <c r="G775" s="1"/>
      <c r="H775" s="1"/>
      <c r="I775" s="1"/>
      <c r="J775" s="1"/>
      <c r="K775" s="1">
        <v>773</v>
      </c>
      <c r="L775" s="1">
        <v>8.8381738854508299E-2</v>
      </c>
      <c r="M775" s="1">
        <v>0.72872236554738468</v>
      </c>
      <c r="N775" s="1">
        <v>5.4328913662149629</v>
      </c>
      <c r="O775" s="1"/>
      <c r="P775" s="1"/>
      <c r="Q775" s="1"/>
      <c r="R775" s="1"/>
      <c r="S775" s="1"/>
      <c r="T775" s="1"/>
      <c r="U775" s="1">
        <v>773</v>
      </c>
      <c r="V775" s="1">
        <v>7.0897183217918602E-2</v>
      </c>
      <c r="W775" s="1">
        <v>0.65470436618095973</v>
      </c>
      <c r="X775" s="1">
        <v>5.801566135258037</v>
      </c>
      <c r="Y775" s="1"/>
      <c r="Z775" s="1"/>
      <c r="AA775" s="1"/>
      <c r="AB775" s="1"/>
      <c r="AC775" s="1"/>
    </row>
    <row r="776" spans="1:29" ht="15" x14ac:dyDescent="0.25">
      <c r="A776" s="1">
        <v>774</v>
      </c>
      <c r="B776" s="1">
        <v>0.118272821181755</v>
      </c>
      <c r="C776" s="1">
        <v>0.77956360320639106</v>
      </c>
      <c r="D776" s="1">
        <v>4.7781179537368628</v>
      </c>
      <c r="E776" s="1"/>
      <c r="F776" s="1"/>
      <c r="G776" s="1"/>
      <c r="H776" s="1"/>
      <c r="I776" s="1"/>
      <c r="J776" s="1"/>
      <c r="K776" s="1">
        <v>774</v>
      </c>
      <c r="L776" s="1">
        <v>7.7196889390162296E-2</v>
      </c>
      <c r="M776" s="1">
        <v>0.66874296849033843</v>
      </c>
      <c r="N776" s="1">
        <v>5.6001663484635724</v>
      </c>
      <c r="O776" s="1"/>
      <c r="P776" s="1"/>
      <c r="Q776" s="1"/>
      <c r="R776" s="1"/>
      <c r="S776" s="1"/>
      <c r="T776" s="1"/>
      <c r="U776" s="1">
        <v>774</v>
      </c>
      <c r="V776" s="1">
        <v>6.6064967578249395E-2</v>
      </c>
      <c r="W776" s="1">
        <v>0.63756827026396667</v>
      </c>
      <c r="X776" s="1">
        <v>5.9457117882448154</v>
      </c>
      <c r="Y776" s="1"/>
      <c r="Z776" s="1"/>
      <c r="AA776" s="1"/>
      <c r="AB776" s="1"/>
      <c r="AC776" s="1"/>
    </row>
    <row r="777" spans="1:29" ht="15" x14ac:dyDescent="0.25">
      <c r="A777" s="1">
        <v>775</v>
      </c>
      <c r="B777" s="1">
        <v>0.116168907468303</v>
      </c>
      <c r="C777" s="1">
        <v>0.76855639890394734</v>
      </c>
      <c r="D777" s="1">
        <v>4.7922869030623154</v>
      </c>
      <c r="E777" s="1"/>
      <c r="F777" s="1"/>
      <c r="G777" s="1"/>
      <c r="H777" s="1"/>
      <c r="I777" s="1"/>
      <c r="J777" s="1"/>
      <c r="K777" s="1">
        <v>775</v>
      </c>
      <c r="L777" s="1">
        <v>7.4502292205433002E-2</v>
      </c>
      <c r="M777" s="1">
        <v>0.66334319397075903</v>
      </c>
      <c r="N777" s="1">
        <v>5.6857288739575784</v>
      </c>
      <c r="O777" s="1"/>
      <c r="P777" s="1"/>
      <c r="Q777" s="1"/>
      <c r="R777" s="1"/>
      <c r="S777" s="1"/>
      <c r="T777" s="1"/>
      <c r="U777" s="1">
        <v>775</v>
      </c>
      <c r="V777" s="1">
        <v>7.7333507813658997E-2</v>
      </c>
      <c r="W777" s="1">
        <v>0.75707907488820403</v>
      </c>
      <c r="X777" s="1">
        <v>5.9579642602202805</v>
      </c>
      <c r="Y777" s="1"/>
      <c r="Z777" s="1"/>
      <c r="AA777" s="1"/>
      <c r="AB777" s="1"/>
      <c r="AC777" s="1"/>
    </row>
    <row r="778" spans="1:29" ht="15" x14ac:dyDescent="0.25">
      <c r="A778" s="1">
        <v>776</v>
      </c>
      <c r="B778" s="1">
        <v>0.12348392712888399</v>
      </c>
      <c r="C778" s="1">
        <v>0.78810291875811933</v>
      </c>
      <c r="D778" s="1">
        <v>4.6880364366162199</v>
      </c>
      <c r="E778" s="1"/>
      <c r="F778" s="1"/>
      <c r="G778" s="1"/>
      <c r="H778" s="1"/>
      <c r="I778" s="1"/>
      <c r="J778" s="1"/>
      <c r="K778" s="1">
        <v>776</v>
      </c>
      <c r="L778" s="1">
        <v>8.4248799774172795E-2</v>
      </c>
      <c r="M778" s="1">
        <v>0.7077429137254122</v>
      </c>
      <c r="N778" s="1">
        <v>5.4954119030623154</v>
      </c>
      <c r="O778" s="1"/>
      <c r="P778" s="1"/>
      <c r="Q778" s="1"/>
      <c r="R778" s="1"/>
      <c r="S778" s="1"/>
      <c r="T778" s="1"/>
      <c r="U778" s="1">
        <v>776</v>
      </c>
      <c r="V778" s="1">
        <v>7.4484755059201893E-2</v>
      </c>
      <c r="W778" s="1">
        <v>0.69944112923861745</v>
      </c>
      <c r="X778" s="1">
        <v>5.8414760752810011</v>
      </c>
      <c r="Y778" s="1"/>
      <c r="Z778" s="1"/>
      <c r="AA778" s="1"/>
      <c r="AB778" s="1"/>
      <c r="AC778" s="1"/>
    </row>
    <row r="779" spans="1:29" ht="15" x14ac:dyDescent="0.25">
      <c r="A779" s="1">
        <v>777</v>
      </c>
      <c r="B779" s="1">
        <v>0.12339145552969499</v>
      </c>
      <c r="C779" s="1">
        <v>0.80304148348743054</v>
      </c>
      <c r="D779" s="1">
        <v>4.7349566412859563</v>
      </c>
      <c r="E779" s="1"/>
      <c r="F779" s="1"/>
      <c r="G779" s="1"/>
      <c r="H779" s="1"/>
      <c r="I779" s="1"/>
      <c r="J779" s="1"/>
      <c r="K779" s="1">
        <v>777</v>
      </c>
      <c r="L779" s="1">
        <v>7.4451243501595696E-2</v>
      </c>
      <c r="M779" s="1">
        <v>0.64466757217639592</v>
      </c>
      <c r="N779" s="1">
        <v>5.6058452588681416</v>
      </c>
      <c r="O779" s="1"/>
      <c r="P779" s="1"/>
      <c r="Q779" s="1"/>
      <c r="R779" s="1"/>
      <c r="S779" s="1"/>
      <c r="T779" s="1"/>
      <c r="U779" s="1">
        <v>777</v>
      </c>
      <c r="V779" s="1">
        <v>6.4351500814899903E-2</v>
      </c>
      <c r="W779" s="1">
        <v>0.62489274218372259</v>
      </c>
      <c r="X779" s="1">
        <v>5.9689632763400535</v>
      </c>
      <c r="Y779" s="1"/>
      <c r="Z779" s="1"/>
      <c r="AA779" s="1"/>
      <c r="AB779" s="1"/>
      <c r="AC779" s="1"/>
    </row>
    <row r="780" spans="1:29" ht="15" x14ac:dyDescent="0.25">
      <c r="A780" s="1">
        <v>778</v>
      </c>
      <c r="B780" s="1">
        <v>0.13134592259528699</v>
      </c>
      <c r="C780" s="1">
        <v>0.84727308731134399</v>
      </c>
      <c r="D780" s="1">
        <v>4.6940337271686969</v>
      </c>
      <c r="E780" s="1"/>
      <c r="F780" s="1"/>
      <c r="G780" s="1"/>
      <c r="H780" s="1"/>
      <c r="I780" s="1"/>
      <c r="J780" s="1"/>
      <c r="K780" s="1">
        <v>778</v>
      </c>
      <c r="L780" s="1">
        <v>8.7025678667756207E-2</v>
      </c>
      <c r="M780" s="1">
        <v>0.73972765189713319</v>
      </c>
      <c r="N780" s="1">
        <v>5.5210345708318345</v>
      </c>
      <c r="O780" s="1"/>
      <c r="P780" s="1"/>
      <c r="Q780" s="1"/>
      <c r="R780" s="1"/>
      <c r="S780" s="1"/>
      <c r="T780" s="1"/>
      <c r="U780" s="1">
        <v>778</v>
      </c>
      <c r="V780" s="1">
        <v>6.8596153231847007E-2</v>
      </c>
      <c r="W780" s="1">
        <v>0.65668310322622192</v>
      </c>
      <c r="X780" s="1">
        <v>5.9147554415563937</v>
      </c>
      <c r="Y780" s="1"/>
      <c r="Z780" s="1"/>
      <c r="AA780" s="1"/>
      <c r="AB780" s="1"/>
      <c r="AC780" s="1"/>
    </row>
    <row r="781" spans="1:29" ht="15" x14ac:dyDescent="0.25">
      <c r="A781" s="1">
        <v>779</v>
      </c>
      <c r="B781" s="1">
        <v>0.123775812993744</v>
      </c>
      <c r="C781" s="1">
        <v>0.81937676038550633</v>
      </c>
      <c r="D781" s="1">
        <v>4.7750415576089198</v>
      </c>
      <c r="E781" s="1"/>
      <c r="F781" s="1"/>
      <c r="G781" s="1"/>
      <c r="H781" s="1"/>
      <c r="I781" s="1"/>
      <c r="J781" s="1"/>
      <c r="K781" s="1">
        <v>779</v>
      </c>
      <c r="L781" s="1">
        <v>9.17460036755956E-2</v>
      </c>
      <c r="M781" s="1">
        <v>0.79216595401445744</v>
      </c>
      <c r="N781" s="1">
        <v>5.5521679593077833</v>
      </c>
      <c r="O781" s="1"/>
      <c r="P781" s="1"/>
      <c r="Q781" s="1"/>
      <c r="R781" s="1"/>
      <c r="S781" s="1"/>
      <c r="T781" s="1"/>
      <c r="U781" s="1">
        <v>779</v>
      </c>
      <c r="V781" s="1">
        <v>7.1970718862472999E-2</v>
      </c>
      <c r="W781" s="1">
        <v>0.68262503635258165</v>
      </c>
      <c r="X781" s="1">
        <v>5.8779726496404399</v>
      </c>
      <c r="Y781" s="1"/>
      <c r="Z781" s="1"/>
      <c r="AA781" s="1"/>
      <c r="AB781" s="1"/>
      <c r="AC781" s="1"/>
    </row>
    <row r="782" spans="1:29" ht="15" x14ac:dyDescent="0.25">
      <c r="A782" s="1">
        <v>780</v>
      </c>
      <c r="B782" s="1">
        <v>0.12723133626331801</v>
      </c>
      <c r="C782" s="1">
        <v>0.861987694179432</v>
      </c>
      <c r="D782" s="1">
        <v>4.8224483321247282</v>
      </c>
      <c r="E782" s="1"/>
      <c r="F782" s="1"/>
      <c r="G782" s="1"/>
      <c r="H782" s="1"/>
      <c r="I782" s="1"/>
      <c r="J782" s="1"/>
      <c r="K782" s="1">
        <v>780</v>
      </c>
      <c r="L782" s="1">
        <v>9.6952676562789594E-2</v>
      </c>
      <c r="M782" s="1">
        <v>0.84784803051633795</v>
      </c>
      <c r="N782" s="1">
        <v>5.5732465545307717</v>
      </c>
      <c r="O782" s="1"/>
      <c r="P782" s="1"/>
      <c r="Q782" s="1"/>
      <c r="R782" s="1"/>
      <c r="S782" s="1"/>
      <c r="T782" s="1"/>
      <c r="U782" s="1">
        <v>780</v>
      </c>
      <c r="V782" s="1">
        <v>7.8358516361149003E-2</v>
      </c>
      <c r="W782" s="1">
        <v>0.75019723930478854</v>
      </c>
      <c r="X782" s="1">
        <v>5.8882617281922407</v>
      </c>
      <c r="Y782" s="1"/>
      <c r="Z782" s="1"/>
      <c r="AA782" s="1"/>
      <c r="AB782" s="1"/>
      <c r="AC782" s="1"/>
    </row>
    <row r="783" spans="1:29" ht="15" x14ac:dyDescent="0.25">
      <c r="A783" s="1">
        <v>781</v>
      </c>
      <c r="B783" s="1">
        <v>0.115402181230116</v>
      </c>
      <c r="C783" s="1">
        <v>0.76917980729827651</v>
      </c>
      <c r="D783" s="1">
        <v>4.81228406803314</v>
      </c>
      <c r="E783" s="1"/>
      <c r="F783" s="1"/>
      <c r="G783" s="1"/>
      <c r="H783" s="1"/>
      <c r="I783" s="1"/>
      <c r="J783" s="1"/>
      <c r="K783" s="1">
        <v>781</v>
      </c>
      <c r="L783" s="1">
        <v>7.1311767673484502E-2</v>
      </c>
      <c r="M783" s="1">
        <v>0.64283504214066711</v>
      </c>
      <c r="N783" s="1">
        <v>5.7297987058481512</v>
      </c>
      <c r="O783" s="1"/>
      <c r="P783" s="1"/>
      <c r="Q783" s="1"/>
      <c r="R783" s="1"/>
      <c r="S783" s="1"/>
      <c r="T783" s="1"/>
      <c r="U783" s="1">
        <v>781</v>
      </c>
      <c r="V783" s="1">
        <v>6.3017042020753394E-2</v>
      </c>
      <c r="W783" s="1">
        <v>0.6079792394308412</v>
      </c>
      <c r="X783" s="1">
        <v>5.9527851977958184</v>
      </c>
      <c r="Y783" s="1"/>
      <c r="Z783" s="1"/>
      <c r="AA783" s="1"/>
      <c r="AB783" s="1"/>
      <c r="AC783" s="1"/>
    </row>
    <row r="784" spans="1:29" ht="15" x14ac:dyDescent="0.25">
      <c r="A784" s="1">
        <v>782</v>
      </c>
      <c r="B784" s="1">
        <v>0.109559459187515</v>
      </c>
      <c r="C784" s="1">
        <v>0.73690184366596323</v>
      </c>
      <c r="D784" s="1">
        <v>4.8486723518325601</v>
      </c>
      <c r="E784" s="1"/>
      <c r="F784" s="1"/>
      <c r="G784" s="1"/>
      <c r="H784" s="1"/>
      <c r="I784" s="1"/>
      <c r="J784" s="1"/>
      <c r="K784" s="1">
        <v>782</v>
      </c>
      <c r="L784" s="1">
        <v>6.5435035364617894E-2</v>
      </c>
      <c r="M784" s="1">
        <v>0.59200863173136575</v>
      </c>
      <c r="N784" s="1">
        <v>5.7552254473728066</v>
      </c>
      <c r="O784" s="1"/>
      <c r="P784" s="1"/>
      <c r="Q784" s="1"/>
      <c r="R784" s="1"/>
      <c r="S784" s="1"/>
      <c r="T784" s="1"/>
      <c r="U784" s="1">
        <v>782</v>
      </c>
      <c r="V784" s="1">
        <v>7.6342859186794995E-2</v>
      </c>
      <c r="W784" s="1">
        <v>0.7587392104833286</v>
      </c>
      <c r="X784" s="1">
        <v>6.0064205974664731</v>
      </c>
      <c r="Y784" s="1"/>
      <c r="Z784" s="1"/>
      <c r="AA784" s="1"/>
      <c r="AB784" s="1"/>
      <c r="AC784" s="1"/>
    </row>
    <row r="785" spans="1:29" ht="15" x14ac:dyDescent="0.25">
      <c r="A785" s="1">
        <v>783</v>
      </c>
      <c r="B785" s="1">
        <v>0.118935318942896</v>
      </c>
      <c r="C785" s="1">
        <v>0.83386637664861263</v>
      </c>
      <c r="D785" s="1">
        <v>4.9283184358570464</v>
      </c>
      <c r="E785" s="1"/>
      <c r="F785" s="1"/>
      <c r="G785" s="1"/>
      <c r="H785" s="1"/>
      <c r="I785" s="1"/>
      <c r="J785" s="1"/>
      <c r="K785" s="1">
        <v>783</v>
      </c>
      <c r="L785" s="1">
        <v>8.4642012843907904E-2</v>
      </c>
      <c r="M785" s="1">
        <v>0.78775407266927977</v>
      </c>
      <c r="N785" s="1">
        <v>5.7869773018265169</v>
      </c>
      <c r="O785" s="1"/>
      <c r="P785" s="1"/>
      <c r="Q785" s="1"/>
      <c r="R785" s="1"/>
      <c r="S785" s="1"/>
      <c r="T785" s="1"/>
      <c r="U785" s="1">
        <v>783</v>
      </c>
      <c r="V785" s="1">
        <v>6.5262112915402196E-2</v>
      </c>
      <c r="W785" s="1">
        <v>0.63804561918358715</v>
      </c>
      <c r="X785" s="1">
        <v>5.9871490087548462</v>
      </c>
      <c r="Y785" s="1"/>
      <c r="Z785" s="1"/>
      <c r="AA785" s="1"/>
      <c r="AB785" s="1"/>
      <c r="AC785" s="1"/>
    </row>
    <row r="786" spans="1:29" ht="15" x14ac:dyDescent="0.25">
      <c r="A786" s="1">
        <v>784</v>
      </c>
      <c r="B786" s="1">
        <v>0.107950096296627</v>
      </c>
      <c r="C786" s="1">
        <v>0.7035838332993426</v>
      </c>
      <c r="D786" s="1">
        <v>4.7752631549129809</v>
      </c>
      <c r="E786" s="1"/>
      <c r="F786" s="1"/>
      <c r="G786" s="1"/>
      <c r="H786" s="1"/>
      <c r="I786" s="1"/>
      <c r="J786" s="1"/>
      <c r="K786" s="1">
        <v>784</v>
      </c>
      <c r="L786" s="1">
        <v>7.7165394145160895E-2</v>
      </c>
      <c r="M786" s="1">
        <v>0.67074118013222872</v>
      </c>
      <c r="N786" s="1">
        <v>5.6099083678919026</v>
      </c>
      <c r="O786" s="1"/>
      <c r="P786" s="1"/>
      <c r="Q786" s="1"/>
      <c r="R786" s="1"/>
      <c r="S786" s="1"/>
      <c r="T786" s="1"/>
      <c r="U786" s="1">
        <v>784</v>
      </c>
      <c r="V786" s="1">
        <v>6.81672384902859E-2</v>
      </c>
      <c r="W786" s="1">
        <v>0.66499875598637426</v>
      </c>
      <c r="X786" s="1">
        <v>5.9727820676970031</v>
      </c>
      <c r="Y786" s="1"/>
      <c r="Z786" s="1"/>
      <c r="AA786" s="1"/>
      <c r="AB786" s="1"/>
      <c r="AC786" s="1"/>
    </row>
    <row r="787" spans="1:29" ht="15" x14ac:dyDescent="0.25">
      <c r="A787" s="1">
        <v>785</v>
      </c>
      <c r="B787" s="1">
        <v>0.128538397839492</v>
      </c>
      <c r="C787" s="1">
        <v>0.83749160231787778</v>
      </c>
      <c r="D787" s="1">
        <v>4.7249015529633551</v>
      </c>
      <c r="E787" s="1"/>
      <c r="F787" s="1"/>
      <c r="G787" s="1"/>
      <c r="H787" s="1"/>
      <c r="I787" s="1"/>
      <c r="J787" s="1"/>
      <c r="K787" s="1">
        <v>785</v>
      </c>
      <c r="L787" s="1">
        <v>8.3863487497282702E-2</v>
      </c>
      <c r="M787" s="1">
        <v>0.72199123678560073</v>
      </c>
      <c r="N787" s="1">
        <v>5.5652218404414553</v>
      </c>
      <c r="O787" s="1"/>
      <c r="P787" s="1"/>
      <c r="Q787" s="1"/>
      <c r="R787" s="1"/>
      <c r="S787" s="1"/>
      <c r="T787" s="1"/>
      <c r="U787" s="1">
        <v>785</v>
      </c>
      <c r="V787" s="1">
        <v>5.9782057135887502E-2</v>
      </c>
      <c r="W787" s="1">
        <v>0.56839686359850861</v>
      </c>
      <c r="X787" s="1">
        <v>5.9168386332562974</v>
      </c>
      <c r="Y787" s="1"/>
      <c r="Z787" s="1"/>
      <c r="AA787" s="1"/>
      <c r="AB787" s="1"/>
      <c r="AC787" s="1"/>
    </row>
    <row r="788" spans="1:29" ht="15" x14ac:dyDescent="0.25">
      <c r="A788" s="1">
        <v>786</v>
      </c>
      <c r="B788" s="1">
        <v>0.112187290456411</v>
      </c>
      <c r="C788" s="1">
        <v>0.72285918414895334</v>
      </c>
      <c r="D788" s="1">
        <v>4.7376252511632826</v>
      </c>
      <c r="E788" s="1"/>
      <c r="F788" s="1"/>
      <c r="G788" s="1"/>
      <c r="H788" s="1"/>
      <c r="I788" s="1"/>
      <c r="J788" s="1"/>
      <c r="K788" s="1">
        <v>786</v>
      </c>
      <c r="L788" s="1">
        <v>7.8700568899488801E-2</v>
      </c>
      <c r="M788" s="1">
        <v>0.68365173118541467</v>
      </c>
      <c r="N788" s="1">
        <v>5.6041503788222142</v>
      </c>
      <c r="O788" s="1"/>
      <c r="P788" s="1"/>
      <c r="Q788" s="1"/>
      <c r="R788" s="1"/>
      <c r="S788" s="1"/>
      <c r="T788" s="1"/>
      <c r="U788" s="1">
        <v>786</v>
      </c>
      <c r="V788" s="1">
        <v>6.9490111684324202E-2</v>
      </c>
      <c r="W788" s="1">
        <v>0.67524851650784867</v>
      </c>
      <c r="X788" s="1">
        <v>5.9573345815959637</v>
      </c>
      <c r="Y788" s="1"/>
      <c r="Z788" s="1"/>
      <c r="AA788" s="1"/>
      <c r="AB788" s="1"/>
      <c r="AC788" s="1"/>
    </row>
    <row r="789" spans="1:29" ht="15" x14ac:dyDescent="0.25">
      <c r="A789" s="1">
        <v>787</v>
      </c>
      <c r="B789" s="1">
        <v>0.108958303734229</v>
      </c>
      <c r="C789" s="1">
        <v>0.75328079087163158</v>
      </c>
      <c r="D789" s="1">
        <v>4.9183976042233262</v>
      </c>
      <c r="E789" s="1"/>
      <c r="F789" s="1"/>
      <c r="G789" s="1"/>
      <c r="H789" s="1"/>
      <c r="I789" s="1"/>
      <c r="J789" s="1"/>
      <c r="K789" s="1">
        <v>787</v>
      </c>
      <c r="L789" s="1">
        <v>8.6018042456487503E-2</v>
      </c>
      <c r="M789" s="1">
        <v>0.77027466321930871</v>
      </c>
      <c r="N789" s="1">
        <v>5.6714250778039643</v>
      </c>
      <c r="O789" s="1"/>
      <c r="P789" s="1"/>
      <c r="Q789" s="1"/>
      <c r="R789" s="1"/>
      <c r="S789" s="1"/>
      <c r="T789" s="1"/>
      <c r="U789" s="1">
        <v>787</v>
      </c>
      <c r="V789" s="1">
        <v>7.30074527045802E-2</v>
      </c>
      <c r="W789" s="1">
        <v>0.72880159174730241</v>
      </c>
      <c r="X789" s="1">
        <v>6.0294006214875031</v>
      </c>
      <c r="Y789" s="1"/>
      <c r="Z789" s="1"/>
      <c r="AA789" s="1"/>
      <c r="AB789" s="1"/>
      <c r="AC789" s="1"/>
    </row>
    <row r="790" spans="1:29" ht="15" x14ac:dyDescent="0.25">
      <c r="A790" s="1">
        <v>788</v>
      </c>
      <c r="B790" s="1">
        <v>0.102464435228068</v>
      </c>
      <c r="C790" s="1">
        <v>0.69296545702275325</v>
      </c>
      <c r="D790" s="1">
        <v>4.8789639066087984</v>
      </c>
      <c r="E790" s="1"/>
      <c r="F790" s="1"/>
      <c r="G790" s="1"/>
      <c r="H790" s="1"/>
      <c r="I790" s="1"/>
      <c r="J790" s="1"/>
      <c r="K790" s="1">
        <v>788</v>
      </c>
      <c r="L790" s="1">
        <v>7.1622673111932197E-2</v>
      </c>
      <c r="M790" s="1">
        <v>0.65509666127515354</v>
      </c>
      <c r="N790" s="1">
        <v>5.7715079805716707</v>
      </c>
      <c r="O790" s="1"/>
      <c r="P790" s="1"/>
      <c r="Q790" s="1"/>
      <c r="R790" s="1"/>
      <c r="S790" s="1"/>
      <c r="T790" s="1"/>
      <c r="U790" s="1">
        <v>788</v>
      </c>
      <c r="V790" s="1">
        <v>6.4249202948597706E-2</v>
      </c>
      <c r="W790" s="1">
        <v>0.63816578629687215</v>
      </c>
      <c r="X790" s="1">
        <v>6.0381724519201843</v>
      </c>
      <c r="Y790" s="1"/>
      <c r="Z790" s="1"/>
      <c r="AA790" s="1"/>
      <c r="AB790" s="1"/>
      <c r="AC790" s="1"/>
    </row>
    <row r="791" spans="1:29" ht="15" x14ac:dyDescent="0.25">
      <c r="A791" s="1">
        <v>789</v>
      </c>
      <c r="B791" s="1">
        <v>0.115314736523423</v>
      </c>
      <c r="C791" s="1">
        <v>0.79059537205685759</v>
      </c>
      <c r="D791" s="1">
        <v>4.8819379135696161</v>
      </c>
      <c r="E791" s="1"/>
      <c r="F791" s="1"/>
      <c r="G791" s="1"/>
      <c r="H791" s="1"/>
      <c r="I791" s="1"/>
      <c r="J791" s="1"/>
      <c r="K791" s="1">
        <v>789</v>
      </c>
      <c r="L791" s="1">
        <v>7.97084869723753E-2</v>
      </c>
      <c r="M791" s="1">
        <v>0.74605844491686968</v>
      </c>
      <c r="N791" s="1">
        <v>5.8175146496177907</v>
      </c>
      <c r="O791" s="1"/>
      <c r="P791" s="1"/>
      <c r="Q791" s="1"/>
      <c r="R791" s="1"/>
      <c r="S791" s="1"/>
      <c r="T791" s="1"/>
      <c r="U791" s="1">
        <v>789</v>
      </c>
      <c r="V791" s="1">
        <v>7.3284299416026197E-2</v>
      </c>
      <c r="W791" s="1">
        <v>0.73397482654626067</v>
      </c>
      <c r="X791" s="1">
        <v>6.0386522351643706</v>
      </c>
      <c r="Y791" s="1"/>
      <c r="Z791" s="1"/>
      <c r="AA791" s="1"/>
      <c r="AB791" s="1"/>
      <c r="AC791" s="1"/>
    </row>
    <row r="792" spans="1:29" ht="15" x14ac:dyDescent="0.25">
      <c r="A792" s="1">
        <v>790</v>
      </c>
      <c r="B792" s="1">
        <v>9.7610705768623393E-2</v>
      </c>
      <c r="C792" s="1">
        <v>0.7677321956155958</v>
      </c>
      <c r="D792" s="1">
        <v>5.2807156878852552</v>
      </c>
      <c r="E792" s="1"/>
      <c r="F792" s="1"/>
      <c r="G792" s="1"/>
      <c r="H792" s="1"/>
      <c r="I792" s="1"/>
      <c r="J792" s="1"/>
      <c r="K792" s="1">
        <v>790</v>
      </c>
      <c r="L792" s="1">
        <v>9.2925667838397202E-2</v>
      </c>
      <c r="M792" s="1">
        <v>0.84536745377084843</v>
      </c>
      <c r="N792" s="1">
        <v>5.6970666300308199</v>
      </c>
      <c r="O792" s="1"/>
      <c r="P792" s="1"/>
      <c r="Q792" s="1"/>
      <c r="R792" s="1"/>
      <c r="S792" s="1"/>
      <c r="T792" s="1"/>
      <c r="U792" s="1">
        <v>790</v>
      </c>
      <c r="V792" s="1">
        <v>7.0121733404880995E-2</v>
      </c>
      <c r="W792" s="1">
        <v>0.6869989274808509</v>
      </c>
      <c r="X792" s="1">
        <v>5.9804444362611795</v>
      </c>
      <c r="Y792" s="1"/>
      <c r="Z792" s="1"/>
      <c r="AA792" s="1"/>
      <c r="AB792" s="1"/>
      <c r="AC792" s="1"/>
    </row>
    <row r="793" spans="1:29" ht="15" x14ac:dyDescent="0.25">
      <c r="A793" s="1">
        <v>791</v>
      </c>
      <c r="B793" s="1">
        <v>0.115766284332302</v>
      </c>
      <c r="C793" s="1">
        <v>0.779737472995226</v>
      </c>
      <c r="D793" s="1">
        <v>4.8370817210727823</v>
      </c>
      <c r="E793" s="1"/>
      <c r="F793" s="1"/>
      <c r="G793" s="1"/>
      <c r="H793" s="1"/>
      <c r="I793" s="1"/>
      <c r="J793" s="1"/>
      <c r="K793" s="1">
        <v>791</v>
      </c>
      <c r="L793" s="1">
        <v>8.5727981009412604E-2</v>
      </c>
      <c r="M793" s="1">
        <v>0.7651243700853203</v>
      </c>
      <c r="N793" s="1">
        <v>5.6626774430822575</v>
      </c>
      <c r="O793" s="1"/>
      <c r="P793" s="1"/>
      <c r="Q793" s="1"/>
      <c r="R793" s="1"/>
      <c r="S793" s="1"/>
      <c r="T793" s="1"/>
      <c r="U793" s="1">
        <v>791</v>
      </c>
      <c r="V793" s="1">
        <v>6.5587310619775199E-2</v>
      </c>
      <c r="W793" s="1">
        <v>0.64469907086109257</v>
      </c>
      <c r="X793" s="1">
        <v>6.002731636753686</v>
      </c>
      <c r="Y793" s="1"/>
      <c r="Z793" s="1"/>
      <c r="AA793" s="1"/>
      <c r="AB793" s="1"/>
      <c r="AC793" s="1"/>
    </row>
    <row r="794" spans="1:29" ht="15" x14ac:dyDescent="0.25">
      <c r="A794" s="1">
        <v>792</v>
      </c>
      <c r="B794" s="1">
        <v>0.118663289902752</v>
      </c>
      <c r="C794" s="1">
        <v>0.79482099068807355</v>
      </c>
      <c r="D794" s="1">
        <v>4.8163300630174284</v>
      </c>
      <c r="E794" s="1"/>
      <c r="F794" s="1"/>
      <c r="G794" s="1"/>
      <c r="H794" s="1"/>
      <c r="I794" s="1"/>
      <c r="J794" s="1"/>
      <c r="K794" s="1">
        <v>792</v>
      </c>
      <c r="L794" s="1">
        <v>9.0476602153486907E-2</v>
      </c>
      <c r="M794" s="1">
        <v>0.78655859799900418</v>
      </c>
      <c r="N794" s="1">
        <v>5.5748818305082191</v>
      </c>
      <c r="O794" s="1"/>
      <c r="P794" s="1"/>
      <c r="Q794" s="1"/>
      <c r="R794" s="1"/>
      <c r="S794" s="1"/>
      <c r="T794" s="1"/>
      <c r="U794" s="1">
        <v>792</v>
      </c>
      <c r="V794" s="1">
        <v>7.7898591208246007E-2</v>
      </c>
      <c r="W794" s="1">
        <v>0.73046991552510032</v>
      </c>
      <c r="X794" s="1">
        <v>5.8279890319071797</v>
      </c>
      <c r="Y794" s="1"/>
      <c r="Z794" s="1"/>
      <c r="AA794" s="1"/>
      <c r="AB794" s="1"/>
      <c r="AC794" s="1"/>
    </row>
    <row r="795" spans="1:29" ht="15" x14ac:dyDescent="0.25">
      <c r="A795" s="1">
        <v>793</v>
      </c>
      <c r="B795" s="1">
        <v>9.5915768160409795E-2</v>
      </c>
      <c r="C795" s="1">
        <v>0.62963082302241968</v>
      </c>
      <c r="D795" s="1">
        <v>4.8198747346733866</v>
      </c>
      <c r="E795" s="1"/>
      <c r="F795" s="1"/>
      <c r="G795" s="1"/>
      <c r="H795" s="1"/>
      <c r="I795" s="1"/>
      <c r="J795" s="1"/>
      <c r="K795" s="1">
        <v>793</v>
      </c>
      <c r="L795" s="1">
        <v>6.8508972016527295E-2</v>
      </c>
      <c r="M795" s="1">
        <v>0.60680021489332125</v>
      </c>
      <c r="N795" s="1">
        <v>5.6857613316186368</v>
      </c>
      <c r="O795" s="1"/>
      <c r="P795" s="1"/>
      <c r="Q795" s="1"/>
      <c r="R795" s="1"/>
      <c r="S795" s="1"/>
      <c r="T795" s="1"/>
      <c r="U795" s="1">
        <v>793</v>
      </c>
      <c r="V795" s="1">
        <v>6.0814220647159897E-2</v>
      </c>
      <c r="W795" s="1">
        <v>0.59445829993145038</v>
      </c>
      <c r="X795" s="1">
        <v>5.9982383161862458</v>
      </c>
      <c r="Y795" s="1"/>
      <c r="Z795" s="1"/>
      <c r="AA795" s="1"/>
      <c r="AB795" s="1"/>
      <c r="AC795" s="1"/>
    </row>
    <row r="796" spans="1:29" ht="15" x14ac:dyDescent="0.25">
      <c r="A796" s="1">
        <v>794</v>
      </c>
      <c r="B796" s="1">
        <v>0.108519411006156</v>
      </c>
      <c r="C796" s="1">
        <v>0.72328917439041096</v>
      </c>
      <c r="D796" s="1">
        <v>4.8286961368065748</v>
      </c>
      <c r="E796" s="1"/>
      <c r="F796" s="1"/>
      <c r="G796" s="1"/>
      <c r="H796" s="1"/>
      <c r="I796" s="1"/>
      <c r="J796" s="1"/>
      <c r="K796" s="1">
        <v>794</v>
      </c>
      <c r="L796" s="1">
        <v>8.1020683324498896E-2</v>
      </c>
      <c r="M796" s="1">
        <v>0.71376550650003145</v>
      </c>
      <c r="N796" s="1">
        <v>5.6381689582955765</v>
      </c>
      <c r="O796" s="1"/>
      <c r="P796" s="1"/>
      <c r="Q796" s="1"/>
      <c r="R796" s="1"/>
      <c r="S796" s="1"/>
      <c r="T796" s="1"/>
      <c r="U796" s="1">
        <v>794</v>
      </c>
      <c r="V796" s="1">
        <v>6.5833174178126605E-2</v>
      </c>
      <c r="W796" s="1">
        <v>0.64679325390530584</v>
      </c>
      <c r="X796" s="1">
        <v>6.0005569734635724</v>
      </c>
      <c r="Y796" s="1"/>
      <c r="Z796" s="1"/>
      <c r="AA796" s="1"/>
      <c r="AB796" s="1"/>
      <c r="AC796" s="1"/>
    </row>
    <row r="797" spans="1:29" ht="15" x14ac:dyDescent="0.25">
      <c r="A797" s="1">
        <v>795</v>
      </c>
      <c r="B797" s="1">
        <v>0.10879661715835</v>
      </c>
      <c r="C797" s="1">
        <v>0.75065754795235928</v>
      </c>
      <c r="D797" s="1">
        <v>4.9137853705885908</v>
      </c>
      <c r="E797" s="1"/>
      <c r="F797" s="1"/>
      <c r="G797" s="1"/>
      <c r="H797" s="1"/>
      <c r="I797" s="1"/>
      <c r="J797" s="1"/>
      <c r="K797" s="1">
        <v>795</v>
      </c>
      <c r="L797" s="1">
        <v>7.8218892506373497E-2</v>
      </c>
      <c r="M797" s="1">
        <v>0.70929947987483444</v>
      </c>
      <c r="N797" s="1">
        <v>5.728987854461276</v>
      </c>
      <c r="O797" s="1"/>
      <c r="P797" s="1"/>
      <c r="Q797" s="1"/>
      <c r="R797" s="1"/>
      <c r="S797" s="1"/>
      <c r="T797" s="1"/>
      <c r="U797" s="1">
        <v>795</v>
      </c>
      <c r="V797" s="1">
        <v>6.5367219305443203E-2</v>
      </c>
      <c r="W797" s="1">
        <v>0.65330846545371768</v>
      </c>
      <c r="X797" s="1">
        <v>6.0541947336913946</v>
      </c>
      <c r="Y797" s="1"/>
      <c r="Z797" s="1"/>
      <c r="AA797" s="1"/>
      <c r="AB797" s="1"/>
      <c r="AC797" s="1"/>
    </row>
    <row r="798" spans="1:29" ht="15" x14ac:dyDescent="0.25">
      <c r="A798" s="1">
        <v>796</v>
      </c>
      <c r="B798" s="1">
        <v>0.110112863219051</v>
      </c>
      <c r="C798" s="1">
        <v>0.73096865699404889</v>
      </c>
      <c r="D798" s="1">
        <v>4.8150710008384818</v>
      </c>
      <c r="E798" s="1"/>
      <c r="F798" s="1"/>
      <c r="G798" s="1"/>
      <c r="H798" s="1"/>
      <c r="I798" s="1"/>
      <c r="J798" s="1"/>
      <c r="K798" s="1">
        <v>796</v>
      </c>
      <c r="L798" s="1">
        <v>8.7991152232618206E-2</v>
      </c>
      <c r="M798" s="1">
        <v>0.79348048928684789</v>
      </c>
      <c r="N798" s="1">
        <v>5.6860150915140926</v>
      </c>
      <c r="O798" s="1"/>
      <c r="P798" s="1"/>
      <c r="Q798" s="1"/>
      <c r="R798" s="1"/>
      <c r="S798" s="1"/>
      <c r="T798" s="1"/>
      <c r="U798" s="1">
        <v>796</v>
      </c>
      <c r="V798" s="1">
        <v>6.4864781877844196E-2</v>
      </c>
      <c r="W798" s="1">
        <v>0.63717110652061404</v>
      </c>
      <c r="X798" s="1">
        <v>6.0026177398703897</v>
      </c>
      <c r="Y798" s="1"/>
      <c r="Z798" s="1"/>
      <c r="AA798" s="1"/>
      <c r="AB798" s="1"/>
      <c r="AC798" s="1"/>
    </row>
    <row r="799" spans="1:29" ht="15" x14ac:dyDescent="0.25">
      <c r="A799" s="1">
        <v>797</v>
      </c>
      <c r="B799" s="1">
        <v>0.10565009115028801</v>
      </c>
      <c r="C799" s="1">
        <v>0.73743606725982846</v>
      </c>
      <c r="D799" s="1">
        <v>4.9504725599392794</v>
      </c>
      <c r="E799" s="1"/>
      <c r="F799" s="1"/>
      <c r="G799" s="1"/>
      <c r="H799" s="1"/>
      <c r="I799" s="1"/>
      <c r="J799" s="1"/>
      <c r="K799" s="1">
        <v>797</v>
      </c>
      <c r="L799" s="1">
        <v>8.5361603945852196E-2</v>
      </c>
      <c r="M799" s="1">
        <v>0.78656132739322704</v>
      </c>
      <c r="N799" s="1">
        <v>5.7558285697289824</v>
      </c>
      <c r="O799" s="1"/>
      <c r="P799" s="1"/>
      <c r="Q799" s="1"/>
      <c r="R799" s="1"/>
      <c r="S799" s="1"/>
      <c r="T799" s="1"/>
      <c r="U799" s="1">
        <v>797</v>
      </c>
      <c r="V799" s="1">
        <v>7.0070937312748702E-2</v>
      </c>
      <c r="W799" s="1">
        <v>0.69411445822380469</v>
      </c>
      <c r="X799" s="1">
        <v>6.0141071617416006</v>
      </c>
      <c r="Y799" s="1"/>
      <c r="Z799" s="1"/>
      <c r="AA799" s="1"/>
      <c r="AB799" s="1"/>
      <c r="AC799" s="1"/>
    </row>
    <row r="800" spans="1:29" ht="15" x14ac:dyDescent="0.25">
      <c r="A800" s="1">
        <v>798</v>
      </c>
      <c r="B800" s="1">
        <v>9.8377788502399505E-2</v>
      </c>
      <c r="C800" s="1">
        <v>0.70567698359979203</v>
      </c>
      <c r="D800" s="1">
        <v>5.0374254536046656</v>
      </c>
      <c r="E800" s="1"/>
      <c r="F800" s="1"/>
      <c r="G800" s="1"/>
      <c r="H800" s="1"/>
      <c r="I800" s="1"/>
      <c r="J800" s="1"/>
      <c r="K800" s="1">
        <v>798</v>
      </c>
      <c r="L800" s="1">
        <v>8.1153077847448907E-2</v>
      </c>
      <c r="M800" s="1">
        <v>0.77180725496000246</v>
      </c>
      <c r="N800" s="1">
        <v>5.8606066207019101</v>
      </c>
      <c r="O800" s="1"/>
      <c r="P800" s="1"/>
      <c r="Q800" s="1"/>
      <c r="R800" s="1"/>
      <c r="S800" s="1"/>
      <c r="T800" s="1"/>
      <c r="U800" s="1">
        <v>798</v>
      </c>
      <c r="V800" s="1">
        <v>6.6920667436520004E-2</v>
      </c>
      <c r="W800" s="1">
        <v>0.68724390905434141</v>
      </c>
      <c r="X800" s="1">
        <v>6.1338133762388205</v>
      </c>
      <c r="Y800" s="1"/>
      <c r="Z800" s="1"/>
      <c r="AA800" s="1"/>
      <c r="AB800" s="1"/>
      <c r="AC800" s="1"/>
    </row>
    <row r="801" spans="1:29" ht="15" x14ac:dyDescent="0.25">
      <c r="A801" s="1">
        <v>799</v>
      </c>
      <c r="B801" s="1">
        <v>0.114078301690167</v>
      </c>
      <c r="C801" s="1">
        <v>0.78637543351632344</v>
      </c>
      <c r="D801" s="1">
        <v>4.8984830587533237</v>
      </c>
      <c r="E801" s="1"/>
      <c r="F801" s="1"/>
      <c r="G801" s="1"/>
      <c r="H801" s="1"/>
      <c r="I801" s="1"/>
      <c r="J801" s="1"/>
      <c r="K801" s="1">
        <v>799</v>
      </c>
      <c r="L801" s="1">
        <v>8.1622105976811701E-2</v>
      </c>
      <c r="M801" s="1">
        <v>0.69741643509600915</v>
      </c>
      <c r="N801" s="1">
        <v>5.5498127133943678</v>
      </c>
      <c r="O801" s="1"/>
      <c r="P801" s="1"/>
      <c r="Q801" s="1"/>
      <c r="R801" s="1"/>
      <c r="S801" s="1"/>
      <c r="T801" s="1"/>
      <c r="U801" s="1">
        <v>799</v>
      </c>
      <c r="V801" s="1">
        <v>6.1929386209044403E-2</v>
      </c>
      <c r="W801" s="1">
        <v>0.62168909727100807</v>
      </c>
      <c r="X801" s="1">
        <v>6.0769994863427605</v>
      </c>
      <c r="Y801" s="1"/>
      <c r="Z801" s="1"/>
      <c r="AA801" s="1"/>
      <c r="AB801" s="1"/>
      <c r="AC801" s="1"/>
    </row>
    <row r="802" spans="1:29" ht="15" x14ac:dyDescent="0.25">
      <c r="A802" s="1">
        <v>800</v>
      </c>
      <c r="B802" s="1">
        <v>0.12169332285456499</v>
      </c>
      <c r="C802" s="1">
        <v>0.81398347739813626</v>
      </c>
      <c r="D802" s="1">
        <v>4.8053992079858592</v>
      </c>
      <c r="E802" s="1"/>
      <c r="F802" s="1"/>
      <c r="G802" s="1"/>
      <c r="H802" s="1"/>
      <c r="I802" s="1"/>
      <c r="J802" s="1"/>
      <c r="K802" s="1">
        <v>800</v>
      </c>
      <c r="L802" s="1">
        <v>8.6011599010760206E-2</v>
      </c>
      <c r="M802" s="1">
        <v>0.74803268215003382</v>
      </c>
      <c r="N802" s="1">
        <v>5.5881605547120623</v>
      </c>
      <c r="O802" s="1"/>
      <c r="P802" s="1"/>
      <c r="Q802" s="1"/>
      <c r="R802" s="1"/>
      <c r="S802" s="1"/>
      <c r="T802" s="1"/>
      <c r="U802" s="1">
        <v>800</v>
      </c>
      <c r="V802" s="1">
        <v>6.2996340672827805E-2</v>
      </c>
      <c r="W802" s="1">
        <v>0.63572423251204735</v>
      </c>
      <c r="X802" s="1">
        <v>6.0903472568437271</v>
      </c>
      <c r="Y802" s="1"/>
      <c r="Z802" s="1"/>
      <c r="AA802" s="1"/>
      <c r="AB802" s="1"/>
      <c r="AC802" s="1"/>
    </row>
    <row r="803" spans="1:29" ht="15" x14ac:dyDescent="0.25">
      <c r="A803" s="1">
        <v>801</v>
      </c>
      <c r="B803" s="1">
        <v>0.103184464429993</v>
      </c>
      <c r="C803" s="1">
        <v>0.73502638099675843</v>
      </c>
      <c r="D803" s="1">
        <v>5.0079910761496977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" x14ac:dyDescent="0.25">
      <c r="A804" s="1">
        <v>802</v>
      </c>
      <c r="B804" s="1">
        <v>9.7779736577962198E-2</v>
      </c>
      <c r="C804" s="1">
        <v>0.67851043767562491</v>
      </c>
      <c r="D804" s="1">
        <v>4.9543863637222145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" x14ac:dyDescent="0.25">
      <c r="A805" s="1">
        <v>803</v>
      </c>
      <c r="B805" s="1">
        <v>9.7196892417058797E-2</v>
      </c>
      <c r="C805" s="1">
        <v>0.64834827093908631</v>
      </c>
      <c r="D805" s="1">
        <v>4.8567271630257434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" x14ac:dyDescent="0.25">
      <c r="A806" s="1">
        <v>804</v>
      </c>
      <c r="B806" s="1">
        <v>6.1126886178321502E-2</v>
      </c>
      <c r="C806" s="1">
        <v>0.45264731175028766</v>
      </c>
      <c r="D806" s="1">
        <v>5.2037821791153007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" x14ac:dyDescent="0.25">
      <c r="A807" s="1">
        <v>805</v>
      </c>
      <c r="B807" s="1">
        <v>7.6305446647904104E-2</v>
      </c>
      <c r="C807" s="1">
        <v>0.55485445778237852</v>
      </c>
      <c r="D807" s="1">
        <v>5.1234417962140437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" x14ac:dyDescent="0.25">
      <c r="A808" s="1">
        <v>806</v>
      </c>
      <c r="B808" s="1">
        <v>9.9408358085130696E-2</v>
      </c>
      <c r="C808" s="1">
        <v>0.71656748785729518</v>
      </c>
      <c r="D808" s="1">
        <v>5.0474973608970997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" x14ac:dyDescent="0.25">
      <c r="A809" s="1">
        <v>807</v>
      </c>
      <c r="B809" s="1">
        <v>0.100962156540458</v>
      </c>
      <c r="C809" s="1">
        <v>0.7104011961651342</v>
      </c>
      <c r="D809" s="1">
        <v>4.982088092216582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" x14ac:dyDescent="0.25">
      <c r="A810" s="1">
        <v>808</v>
      </c>
      <c r="B810" s="1">
        <v>8.9444048596869802E-2</v>
      </c>
      <c r="C810" s="1">
        <v>0.66022452911605756</v>
      </c>
      <c r="D810" s="1">
        <v>5.132925334632584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" x14ac:dyDescent="0.25">
      <c r="A811" s="1">
        <v>809</v>
      </c>
      <c r="B811" s="1">
        <v>8.34695243611739E-2</v>
      </c>
      <c r="C811" s="1">
        <v>0.63645497249006777</v>
      </c>
      <c r="D811" s="1">
        <v>5.2328884391240758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" x14ac:dyDescent="0.25">
      <c r="A812" s="1">
        <v>810</v>
      </c>
      <c r="B812" s="1">
        <v>9.1329415100424999E-2</v>
      </c>
      <c r="C812" s="1">
        <v>0.67217529237861018</v>
      </c>
      <c r="D812" s="1">
        <v>5.120816856644308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" x14ac:dyDescent="0.25">
      <c r="A813" s="1">
        <v>811</v>
      </c>
      <c r="B813" s="1">
        <v>7.9921230997783296E-2</v>
      </c>
      <c r="C813" s="1">
        <v>0.61302489349166067</v>
      </c>
      <c r="D813" s="1">
        <v>5.2570941824540736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" x14ac:dyDescent="0.25">
      <c r="A814" s="1">
        <v>812</v>
      </c>
      <c r="B814" s="1">
        <v>9.4261461243962494E-2</v>
      </c>
      <c r="C814" s="1">
        <v>0.72501658586479578</v>
      </c>
      <c r="D814" s="1">
        <v>5.2297406361418419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" x14ac:dyDescent="0.25">
      <c r="A815" s="1">
        <v>813</v>
      </c>
      <c r="B815" s="1">
        <v>0.105568199718942</v>
      </c>
      <c r="C815" s="1">
        <v>0.82427403129815568</v>
      </c>
      <c r="D815" s="1">
        <v>5.240161905894972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" x14ac:dyDescent="0.25">
      <c r="A816" s="1">
        <v>814</v>
      </c>
      <c r="B816" s="1">
        <v>0.10672584577736199</v>
      </c>
      <c r="C816" s="1">
        <v>0.80195924179375877</v>
      </c>
      <c r="D816" s="1">
        <v>5.1364691210795987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" x14ac:dyDescent="0.25">
      <c r="A817" s="1">
        <v>815</v>
      </c>
      <c r="B817" s="1">
        <v>9.2059836379373802E-2</v>
      </c>
      <c r="C817" s="1">
        <v>0.7020800108491202</v>
      </c>
      <c r="D817" s="1">
        <v>5.2126224657058255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" x14ac:dyDescent="0.25">
      <c r="A818" s="1">
        <v>816</v>
      </c>
      <c r="B818" s="1">
        <v>7.8467110949244301E-2</v>
      </c>
      <c r="C818" s="1">
        <v>0.59786303480783176</v>
      </c>
      <c r="D818" s="1">
        <v>5.2425372165443074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" x14ac:dyDescent="0.25">
      <c r="A819" s="1">
        <v>817</v>
      </c>
      <c r="B819" s="1">
        <v>9.8421712078003806E-2</v>
      </c>
      <c r="C819" s="1">
        <v>0.76983766507376372</v>
      </c>
      <c r="D819" s="1">
        <v>5.2638111478728549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" x14ac:dyDescent="0.25">
      <c r="A820" s="1">
        <v>818</v>
      </c>
      <c r="B820" s="1">
        <v>0.119369689479651</v>
      </c>
      <c r="C820" s="1">
        <v>0.96683184075303608</v>
      </c>
      <c r="D820" s="1">
        <v>5.2981743686926031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" x14ac:dyDescent="0.25">
      <c r="A821" s="1">
        <v>819</v>
      </c>
      <c r="B821" s="1">
        <v>0.11174215291242399</v>
      </c>
      <c r="C821" s="1">
        <v>0.84103081518537104</v>
      </c>
      <c r="D821" s="1">
        <v>5.1274535631194107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" x14ac:dyDescent="0.25">
      <c r="A822" s="1">
        <v>820</v>
      </c>
      <c r="B822" s="1">
        <v>0.108279175232546</v>
      </c>
      <c r="C822" s="1">
        <v>0.84499876424832254</v>
      </c>
      <c r="D822" s="1">
        <v>5.231427844376964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" x14ac:dyDescent="0.25">
      <c r="A823" s="1">
        <v>821</v>
      </c>
      <c r="B823" s="1">
        <v>9.7566474665486999E-2</v>
      </c>
      <c r="C823" s="1">
        <v>0.74551573807068883</v>
      </c>
      <c r="D823" s="1">
        <v>5.2039580406242445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" x14ac:dyDescent="0.25">
      <c r="A824" s="1">
        <v>822</v>
      </c>
      <c r="B824" s="1">
        <v>9.4398033482445395E-2</v>
      </c>
      <c r="C824" s="1">
        <v>0.72594236687873814</v>
      </c>
      <c r="D824" s="1">
        <v>5.2289404072622192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" x14ac:dyDescent="0.25">
      <c r="A825" s="1">
        <v>823</v>
      </c>
      <c r="B825" s="1">
        <v>0.100943964961029</v>
      </c>
      <c r="C825" s="1">
        <v>0.78825687134585698</v>
      </c>
      <c r="D825" s="1">
        <v>5.2527814445099104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" x14ac:dyDescent="0.25">
      <c r="A826" s="1">
        <v>824</v>
      </c>
      <c r="B826" s="1">
        <v>9.7944129642478103E-2</v>
      </c>
      <c r="C826" s="1">
        <v>0.76248593107928453</v>
      </c>
      <c r="D826" s="1">
        <v>5.2524409341385789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" x14ac:dyDescent="0.25">
      <c r="A827" s="1">
        <v>825</v>
      </c>
      <c r="B827" s="1">
        <v>9.09520009155287E-2</v>
      </c>
      <c r="C827" s="1">
        <v>0.69671394803658204</v>
      </c>
      <c r="D827" s="1">
        <v>5.2271304500543874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" x14ac:dyDescent="0.25">
      <c r="A828" s="1">
        <v>826</v>
      </c>
      <c r="B828" s="1">
        <v>0.10538155204778001</v>
      </c>
      <c r="C828" s="1">
        <v>0.82632837994017405</v>
      </c>
      <c r="D828" s="1">
        <v>5.2519528889442837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" x14ac:dyDescent="0.25">
      <c r="A829" s="1">
        <v>827</v>
      </c>
      <c r="B829" s="1">
        <v>0.10951686033444</v>
      </c>
      <c r="C829" s="1">
        <v>0.84298388117144063</v>
      </c>
      <c r="D829" s="1">
        <v>5.191888511829224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" x14ac:dyDescent="0.25">
      <c r="A830" s="1">
        <v>828</v>
      </c>
      <c r="B830" s="1">
        <v>0.101367668199788</v>
      </c>
      <c r="C830" s="1">
        <v>0.82822191562518988</v>
      </c>
      <c r="D830" s="1">
        <v>5.3732335950719126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" x14ac:dyDescent="0.25">
      <c r="A831" s="1">
        <v>829</v>
      </c>
      <c r="B831" s="1">
        <v>6.6151652783229695E-2</v>
      </c>
      <c r="C831" s="1">
        <v>0.49947080734359922</v>
      </c>
      <c r="D831" s="1">
        <v>5.2454412919990334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" x14ac:dyDescent="0.25">
      <c r="A832" s="1">
        <v>830</v>
      </c>
      <c r="B832" s="1">
        <v>7.9274463224659406E-2</v>
      </c>
      <c r="C832" s="1">
        <v>0.57148307079216587</v>
      </c>
      <c r="D832" s="1">
        <v>5.0943048489621221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" x14ac:dyDescent="0.25">
      <c r="A833" s="1">
        <v>831</v>
      </c>
      <c r="B833" s="1">
        <v>8.6656294440942402E-2</v>
      </c>
      <c r="C833" s="1">
        <v>0.67445839376359684</v>
      </c>
      <c r="D833" s="1">
        <v>5.2802370849196283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" x14ac:dyDescent="0.25">
      <c r="A834" s="1">
        <v>832</v>
      </c>
      <c r="B834" s="1">
        <v>9.0815599370510605E-2</v>
      </c>
      <c r="C834" s="1">
        <v>0.74174725608834902</v>
      </c>
      <c r="D834" s="1">
        <v>5.4005853709662803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" x14ac:dyDescent="0.25">
      <c r="A835" s="1">
        <v>833</v>
      </c>
      <c r="B835" s="1">
        <v>8.8609961568322695E-2</v>
      </c>
      <c r="C835" s="1">
        <v>0.69832141369991785</v>
      </c>
      <c r="D835" s="1">
        <v>5.3090205387357994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" x14ac:dyDescent="0.25">
      <c r="A836" s="1">
        <v>834</v>
      </c>
      <c r="B836" s="1">
        <v>8.1678770184050897E-2</v>
      </c>
      <c r="C836" s="1">
        <v>0.60681968948994924</v>
      </c>
      <c r="D836" s="1">
        <v>5.1680043944132219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" x14ac:dyDescent="0.25">
      <c r="A837" s="1">
        <v>835</v>
      </c>
      <c r="B837" s="1">
        <v>8.5983029088389298E-2</v>
      </c>
      <c r="C837" s="1">
        <v>0.69815167488612773</v>
      </c>
      <c r="D837" s="1">
        <v>5.3968580511995405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" x14ac:dyDescent="0.25">
      <c r="A838" s="1">
        <v>836</v>
      </c>
      <c r="B838" s="1">
        <v>0.10082459516455999</v>
      </c>
      <c r="C838" s="1">
        <v>0.84087826417845057</v>
      </c>
      <c r="D838" s="1">
        <v>5.4307296859892435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" x14ac:dyDescent="0.25">
      <c r="A839" s="1">
        <v>837</v>
      </c>
      <c r="B839" s="1">
        <v>8.7443950683244495E-2</v>
      </c>
      <c r="C839" s="1">
        <v>0.70039295014881076</v>
      </c>
      <c r="D839" s="1">
        <v>5.3558876308693018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" x14ac:dyDescent="0.25">
      <c r="A840" s="1">
        <v>838</v>
      </c>
      <c r="B840" s="1">
        <v>8.1640450147886207E-2</v>
      </c>
      <c r="C840" s="1">
        <v>0.65172940024379744</v>
      </c>
      <c r="D840" s="1">
        <v>5.3611581648839737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" x14ac:dyDescent="0.25">
      <c r="A841" s="1">
        <v>839</v>
      </c>
      <c r="B841" s="1">
        <v>7.85924874322773E-2</v>
      </c>
      <c r="C841" s="1">
        <v>0.66754159242714284</v>
      </c>
      <c r="D841" s="1">
        <v>5.5407812216733143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" x14ac:dyDescent="0.25">
      <c r="A842" s="1">
        <v>840</v>
      </c>
      <c r="B842" s="1">
        <v>0.10163778919052199</v>
      </c>
      <c r="C842" s="1">
        <v>0.84019879255140451</v>
      </c>
      <c r="D842" s="1">
        <v>5.4042938062756827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" x14ac:dyDescent="0.25">
      <c r="A843" s="1">
        <v>841</v>
      </c>
      <c r="B843" s="1">
        <v>6.9149899195088405E-2</v>
      </c>
      <c r="C843" s="1">
        <v>0.5793807205152236</v>
      </c>
      <c r="D843" s="1">
        <v>5.5254629760771818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" x14ac:dyDescent="0.25">
      <c r="A844" s="1">
        <v>842</v>
      </c>
      <c r="B844" s="1">
        <v>8.9871446780488501E-2</v>
      </c>
      <c r="C844" s="1">
        <v>0.72611004020501091</v>
      </c>
      <c r="D844" s="1">
        <v>5.3733581144624853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" x14ac:dyDescent="0.25">
      <c r="A845" s="1">
        <v>843</v>
      </c>
      <c r="B845" s="1">
        <v>7.0995841830548301E-2</v>
      </c>
      <c r="C845" s="1">
        <v>0.58746293630178148</v>
      </c>
      <c r="D845" s="1">
        <v>5.4859885588515347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" x14ac:dyDescent="0.25">
      <c r="A846" s="1">
        <v>844</v>
      </c>
      <c r="B846" s="1">
        <v>6.2432010965277E-2</v>
      </c>
      <c r="C846" s="1">
        <v>0.51977377511868983</v>
      </c>
      <c r="D846" s="1">
        <v>5.52306524013476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" x14ac:dyDescent="0.25">
      <c r="A847" s="1">
        <v>845</v>
      </c>
      <c r="B847" s="1">
        <v>7.9732577059007603E-2</v>
      </c>
      <c r="C847" s="1">
        <v>0.69318432493258153</v>
      </c>
      <c r="D847" s="1">
        <v>5.603806327615132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" x14ac:dyDescent="0.25">
      <c r="A848" s="1">
        <v>846</v>
      </c>
      <c r="B848" s="1">
        <v>0.10784902822793099</v>
      </c>
      <c r="C848" s="1">
        <v>0.90455340855012811</v>
      </c>
      <c r="D848" s="1">
        <v>5.4260652250271937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" x14ac:dyDescent="0.25">
      <c r="A849" s="1">
        <v>847</v>
      </c>
      <c r="B849" s="1">
        <v>9.5600564848194E-2</v>
      </c>
      <c r="C849" s="1">
        <v>0.85039780109378782</v>
      </c>
      <c r="D849" s="1">
        <v>5.6252519894775928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" x14ac:dyDescent="0.25">
      <c r="A850" s="1">
        <v>848</v>
      </c>
      <c r="B850" s="1">
        <v>8.2429837734903005E-2</v>
      </c>
      <c r="C850" s="1">
        <v>0.7161505544476674</v>
      </c>
      <c r="D850" s="1">
        <v>5.5948202766195312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" x14ac:dyDescent="0.25">
      <c r="A851" s="1">
        <v>849</v>
      </c>
      <c r="B851" s="1">
        <v>9.7593327108788805E-2</v>
      </c>
      <c r="C851" s="1">
        <v>0.84705156377470148</v>
      </c>
      <c r="D851" s="1">
        <v>5.5503102008173313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" x14ac:dyDescent="0.25">
      <c r="A852" s="1">
        <v>850</v>
      </c>
      <c r="B852" s="1">
        <v>9.7440969237922601E-2</v>
      </c>
      <c r="C852" s="1">
        <v>0.82580411494686012</v>
      </c>
      <c r="D852" s="1">
        <v>5.4843910517887355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" x14ac:dyDescent="0.25">
      <c r="A853" s="1">
        <v>851</v>
      </c>
      <c r="B853" s="1">
        <v>8.3901806155193298E-2</v>
      </c>
      <c r="C853" s="1">
        <v>0.735924720533638</v>
      </c>
      <c r="D853" s="1">
        <v>5.6180121606463143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" x14ac:dyDescent="0.25">
      <c r="A854" s="1">
        <v>852</v>
      </c>
      <c r="B854" s="1">
        <v>9.7799052698132397E-2</v>
      </c>
      <c r="C854" s="1">
        <v>0.88649787561657734</v>
      </c>
      <c r="D854" s="1">
        <v>5.6723421542633554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" x14ac:dyDescent="0.25">
      <c r="A855" s="1">
        <v>853</v>
      </c>
      <c r="B855" s="1">
        <v>0.10089782327347099</v>
      </c>
      <c r="C855" s="1">
        <v>0.88143514440000248</v>
      </c>
      <c r="D855" s="1">
        <v>5.5588925965373459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" x14ac:dyDescent="0.25">
      <c r="A856" s="1">
        <v>854</v>
      </c>
      <c r="B856" s="1">
        <v>9.0234229470382801E-2</v>
      </c>
      <c r="C856" s="1">
        <v>0.80757235166730967</v>
      </c>
      <c r="D856" s="1">
        <v>5.6579917371057045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" x14ac:dyDescent="0.25">
      <c r="A857" s="1">
        <v>855</v>
      </c>
      <c r="B857" s="1">
        <v>0.10115652718703699</v>
      </c>
      <c r="C857" s="1">
        <v>0.90787758941318342</v>
      </c>
      <c r="D857" s="1">
        <v>5.6340728014714774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" x14ac:dyDescent="0.25">
      <c r="A858" s="1">
        <v>856</v>
      </c>
      <c r="B858" s="1">
        <v>0.113478662663979</v>
      </c>
      <c r="C858" s="1">
        <v>1.0443527594205124</v>
      </c>
      <c r="D858" s="1">
        <v>5.6661698874108772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" x14ac:dyDescent="0.25">
      <c r="A859" s="1">
        <v>857</v>
      </c>
      <c r="B859" s="1">
        <v>8.0235099614633001E-2</v>
      </c>
      <c r="C859" s="1">
        <v>0.69582600970472319</v>
      </c>
      <c r="D859" s="1">
        <v>5.5954499552438479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" x14ac:dyDescent="0.25">
      <c r="A860" s="1">
        <v>858</v>
      </c>
      <c r="B860" s="1">
        <v>6.7373724997917703E-2</v>
      </c>
      <c r="C860" s="1">
        <v>0.57351709651232297</v>
      </c>
      <c r="D860" s="1">
        <v>5.5745702369621712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" x14ac:dyDescent="0.25">
      <c r="A861" s="1">
        <v>859</v>
      </c>
      <c r="B861" s="1">
        <v>8.1806171959882906E-2</v>
      </c>
      <c r="C861" s="1">
        <v>0.70912147911095724</v>
      </c>
      <c r="D861" s="1">
        <v>5.5900242145954318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" x14ac:dyDescent="0.25">
      <c r="A862" s="1">
        <v>860</v>
      </c>
      <c r="B862" s="1">
        <v>5.5368177006879002E-2</v>
      </c>
      <c r="C862" s="1">
        <v>0.50913798973299251</v>
      </c>
      <c r="D862" s="1">
        <v>5.8275470175776656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" x14ac:dyDescent="0.25">
      <c r="A863" s="1">
        <v>861</v>
      </c>
      <c r="B863" s="1">
        <v>8.9180077705296304E-2</v>
      </c>
      <c r="C863" s="1">
        <v>0.81483224523450815</v>
      </c>
      <c r="D863" s="1">
        <v>5.720449129048828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" x14ac:dyDescent="0.25">
      <c r="A864" s="1">
        <v>862</v>
      </c>
      <c r="B864" s="1">
        <v>0.105870336418647</v>
      </c>
      <c r="C864" s="1">
        <v>0.88871584037723717</v>
      </c>
      <c r="D864" s="1">
        <v>5.434144822070655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" x14ac:dyDescent="0.25">
      <c r="A865" s="1">
        <v>863</v>
      </c>
      <c r="B865" s="1">
        <v>8.5397439668234695E-2</v>
      </c>
      <c r="C865" s="1">
        <v>0.74667019806018853</v>
      </c>
      <c r="D865" s="1">
        <v>5.6049630006269764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" x14ac:dyDescent="0.25">
      <c r="A866" s="1">
        <v>864</v>
      </c>
      <c r="B866" s="1">
        <v>0</v>
      </c>
      <c r="C866" s="1">
        <v>-1.5053028146339449</v>
      </c>
      <c r="D866" s="1">
        <v>5.4859743955085332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" x14ac:dyDescent="0.25">
      <c r="A867" s="1">
        <v>865</v>
      </c>
      <c r="B867" s="1">
        <v>0.10564841847527601</v>
      </c>
      <c r="C867" s="1">
        <v>0.99061806881401737</v>
      </c>
      <c r="D867" s="1">
        <v>5.7448502084844089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" x14ac:dyDescent="0.25">
      <c r="A868" s="1">
        <v>866</v>
      </c>
      <c r="B868" s="1">
        <v>7.8994998167981806E-2</v>
      </c>
      <c r="C868" s="1">
        <v>0.76948358149870932</v>
      </c>
      <c r="D868" s="1">
        <v>5.9381509236388208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" x14ac:dyDescent="0.25">
      <c r="A869" s="1">
        <v>867</v>
      </c>
      <c r="B869" s="1">
        <v>7.69226595790969E-2</v>
      </c>
      <c r="C869" s="1">
        <v>0.72899124776219237</v>
      </c>
      <c r="D869" s="1">
        <v>5.8620040705447911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" x14ac:dyDescent="0.25">
      <c r="A870" s="1">
        <v>868</v>
      </c>
      <c r="B870" s="1">
        <v>8.6632719560036195E-2</v>
      </c>
      <c r="C870" s="1">
        <v>0.78290334899327052</v>
      </c>
      <c r="D870" s="1">
        <v>5.69598549484832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" x14ac:dyDescent="0.25">
      <c r="A871" s="1">
        <v>869</v>
      </c>
      <c r="B871" s="1">
        <v>0.108121076893037</v>
      </c>
      <c r="C871" s="1">
        <v>1.0149494380457602</v>
      </c>
      <c r="D871" s="1">
        <v>5.7400659492461443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" x14ac:dyDescent="0.25">
      <c r="A872" s="1">
        <v>870</v>
      </c>
      <c r="B872" s="1">
        <v>8.1053573170276394E-2</v>
      </c>
      <c r="C872" s="1">
        <v>0.79128266302952144</v>
      </c>
      <c r="D872" s="1">
        <v>5.9388148303420358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" x14ac:dyDescent="0.25">
      <c r="A873" s="1">
        <v>871</v>
      </c>
      <c r="B873" s="1">
        <v>0.105758898093987</v>
      </c>
      <c r="C873" s="1">
        <v>1.0076483084955499</v>
      </c>
      <c r="D873" s="1">
        <v>5.7905913148492392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" x14ac:dyDescent="0.25">
      <c r="A874" s="1">
        <v>872</v>
      </c>
      <c r="B874" s="1">
        <v>7.9903955597020904E-2</v>
      </c>
      <c r="C874" s="1">
        <v>0.85825675980953109</v>
      </c>
      <c r="D874" s="1">
        <v>6.235281926063573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" x14ac:dyDescent="0.25">
      <c r="A875" s="1">
        <v>873</v>
      </c>
      <c r="B875" s="1">
        <v>7.3007210594719901E-2</v>
      </c>
      <c r="C875" s="1">
        <v>0.74602997069604304</v>
      </c>
      <c r="D875" s="1">
        <v>6.1010824807000965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" x14ac:dyDescent="0.25">
      <c r="A876" s="1">
        <v>874</v>
      </c>
      <c r="B876" s="1">
        <v>7.0736463691555507E-2</v>
      </c>
      <c r="C876" s="1">
        <v>0.69573527578861494</v>
      </c>
      <c r="D876" s="1">
        <v>5.9906113559795751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" x14ac:dyDescent="0.25">
      <c r="A877" s="1">
        <v>875</v>
      </c>
      <c r="B877" s="1">
        <v>6.0725933273050599E-2</v>
      </c>
      <c r="C877" s="1">
        <v>0.57758452092964474</v>
      </c>
      <c r="D877" s="1">
        <v>5.9155904886542183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" x14ac:dyDescent="0.25">
      <c r="A878" s="1">
        <v>876</v>
      </c>
      <c r="B878" s="1">
        <v>9.2218491202569197E-2</v>
      </c>
      <c r="C878" s="1">
        <v>0.87745915468919988</v>
      </c>
      <c r="D878" s="1">
        <v>5.8294283816397874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" x14ac:dyDescent="0.25">
      <c r="A879" s="1">
        <v>877</v>
      </c>
      <c r="B879" s="1">
        <v>8.5706599116824503E-2</v>
      </c>
      <c r="C879" s="1">
        <v>0.83536134700945863</v>
      </c>
      <c r="D879" s="1">
        <v>5.9202419665518491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" x14ac:dyDescent="0.25">
      <c r="A880" s="1">
        <v>878</v>
      </c>
      <c r="B880" s="1">
        <v>7.2537274925807096E-2</v>
      </c>
      <c r="C880" s="1">
        <v>0.69768126010318599</v>
      </c>
      <c r="D880" s="1">
        <v>5.9182343126812906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" x14ac:dyDescent="0.25">
      <c r="A881" s="1">
        <v>879</v>
      </c>
      <c r="B881" s="1">
        <v>9.4256928532508305E-2</v>
      </c>
      <c r="C881" s="1">
        <v>0.92753815368549197</v>
      </c>
      <c r="D881" s="1">
        <v>5.9223676482807592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" x14ac:dyDescent="0.25">
      <c r="A882" s="1">
        <v>880</v>
      </c>
      <c r="B882" s="1">
        <v>8.6506698087531905E-2</v>
      </c>
      <c r="C882" s="1">
        <v>0.83423971351806137</v>
      </c>
      <c r="D882" s="1">
        <v>5.8862151251284267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" x14ac:dyDescent="0.25">
      <c r="A883" s="1">
        <v>881</v>
      </c>
      <c r="B883" s="1">
        <v>8.13199554665687E-2</v>
      </c>
      <c r="C883" s="1">
        <v>0.82743326822916619</v>
      </c>
      <c r="D883" s="1">
        <v>6.0632952717095723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" x14ac:dyDescent="0.25">
      <c r="A884" s="1">
        <v>882</v>
      </c>
      <c r="B884" s="1">
        <v>8.1100852625026795E-2</v>
      </c>
      <c r="C884" s="1">
        <v>0.83818885189109016</v>
      </c>
      <c r="D884" s="1">
        <v>6.1118401298495284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" x14ac:dyDescent="0.25">
      <c r="A885" s="1">
        <v>883</v>
      </c>
      <c r="B885" s="1">
        <v>8.1119715696668301E-2</v>
      </c>
      <c r="C885" s="1">
        <v>0.79426308775512933</v>
      </c>
      <c r="D885" s="1">
        <v>5.9474532892947787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" x14ac:dyDescent="0.25">
      <c r="A886" s="1">
        <v>884</v>
      </c>
      <c r="B886" s="1">
        <v>8.2259601485584505E-2</v>
      </c>
      <c r="C886" s="1">
        <v>0.80368864498825487</v>
      </c>
      <c r="D886" s="1">
        <v>5.9376392728728549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" x14ac:dyDescent="0.25">
      <c r="A887" s="1">
        <v>885</v>
      </c>
      <c r="B887" s="1">
        <v>7.5651615334591998E-2</v>
      </c>
      <c r="C887" s="1">
        <v>0.77618859659683104</v>
      </c>
      <c r="D887" s="1">
        <v>6.1058266104665222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" x14ac:dyDescent="0.25">
      <c r="A888" s="1">
        <v>886</v>
      </c>
      <c r="B888" s="1">
        <v>8.3032516756315206E-2</v>
      </c>
      <c r="C888" s="1">
        <v>0.83882575972171869</v>
      </c>
      <c r="D888" s="1">
        <v>6.0362409260182499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" x14ac:dyDescent="0.25">
      <c r="A889" s="1">
        <v>887</v>
      </c>
      <c r="B889" s="1">
        <v>9.0954871309917501E-2</v>
      </c>
      <c r="C889" s="1">
        <v>0.98898589106784152</v>
      </c>
      <c r="D889" s="1">
        <v>6.2370305087850619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" x14ac:dyDescent="0.25">
      <c r="A890" s="1">
        <v>888</v>
      </c>
      <c r="B890" s="1">
        <v>9.2402577742731806E-2</v>
      </c>
      <c r="C890" s="1">
        <v>0.93022417267192414</v>
      </c>
      <c r="D890" s="1">
        <v>5.9963121015379501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" x14ac:dyDescent="0.25">
      <c r="A891" s="1">
        <v>889</v>
      </c>
      <c r="B891" s="1">
        <v>7.1096829835897699E-2</v>
      </c>
      <c r="C891" s="1">
        <v>0.68138714542070822</v>
      </c>
      <c r="D891" s="1">
        <v>5.9114288263687458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" x14ac:dyDescent="0.25">
      <c r="A892" s="1">
        <v>890</v>
      </c>
      <c r="B892" s="1">
        <v>8.7679360141986101E-2</v>
      </c>
      <c r="C892" s="1">
        <v>0.88425623151683841</v>
      </c>
      <c r="D892" s="1">
        <v>6.0166931521180809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" x14ac:dyDescent="0.25">
      <c r="A893" s="1">
        <v>891</v>
      </c>
      <c r="B893" s="1">
        <v>6.9392575619556002E-2</v>
      </c>
      <c r="C893" s="1">
        <v>0.69953466631635974</v>
      </c>
      <c r="D893" s="1">
        <v>6.0695784847489245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" x14ac:dyDescent="0.25">
      <c r="A894" s="1">
        <v>892</v>
      </c>
      <c r="B894" s="1">
        <v>7.4319851172184398E-2</v>
      </c>
      <c r="C894" s="1">
        <v>0.72323827487649517</v>
      </c>
      <c r="D894" s="1">
        <v>5.9484718697123524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" x14ac:dyDescent="0.25">
      <c r="A895" s="1">
        <v>893</v>
      </c>
      <c r="B895" s="1">
        <v>8.3887981571873396E-2</v>
      </c>
      <c r="C895" s="1">
        <v>0.85357149643744745</v>
      </c>
      <c r="D895" s="1">
        <v>6.0554594021936188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" x14ac:dyDescent="0.25">
      <c r="A896" s="1">
        <v>894</v>
      </c>
      <c r="B896" s="1">
        <v>8.4181618129317598E-2</v>
      </c>
      <c r="C896" s="1">
        <v>0.92239051617831513</v>
      </c>
      <c r="D896" s="1">
        <v>6.2839961541802758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" x14ac:dyDescent="0.25">
      <c r="A897" s="1">
        <v>895</v>
      </c>
      <c r="B897" s="1">
        <v>7.8533507339582101E-2</v>
      </c>
      <c r="C897" s="1">
        <v>0.78873945775169207</v>
      </c>
      <c r="D897" s="1">
        <v>6.0319134345918055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" x14ac:dyDescent="0.25">
      <c r="A898" s="1">
        <v>896</v>
      </c>
      <c r="B898" s="1">
        <v>8.3504751659496099E-2</v>
      </c>
      <c r="C898" s="1">
        <v>0.87410318007179844</v>
      </c>
      <c r="D898" s="1">
        <v>6.143626212382161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" x14ac:dyDescent="0.25">
      <c r="A899" s="1">
        <v>897</v>
      </c>
      <c r="B899" s="1">
        <v>9.4788226417716004E-2</v>
      </c>
      <c r="C899" s="1">
        <v>1.0100114475219821</v>
      </c>
      <c r="D899" s="1">
        <v>6.1611297437756827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" x14ac:dyDescent="0.25">
      <c r="A900" s="1">
        <v>898</v>
      </c>
      <c r="B900" s="1">
        <v>9.8374276680200406E-2</v>
      </c>
      <c r="C900" s="1">
        <v>1.0321246306908316</v>
      </c>
      <c r="D900" s="1">
        <v>6.1013799109031428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" x14ac:dyDescent="0.25">
      <c r="A901" s="1">
        <v>899</v>
      </c>
      <c r="B901" s="1">
        <v>8.6340051437865301E-2</v>
      </c>
      <c r="C901" s="1">
        <v>0.87102272673623649</v>
      </c>
      <c r="D901" s="1">
        <v>6.0218214625634516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" x14ac:dyDescent="0.25">
      <c r="A902" s="1">
        <v>900</v>
      </c>
      <c r="B902" s="1">
        <v>8.2924281766280694E-2</v>
      </c>
      <c r="C902" s="1">
        <v>0.87762682801547021</v>
      </c>
      <c r="D902" s="1">
        <v>6.1795338277284264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</sheetData>
  <mergeCells count="6">
    <mergeCell ref="Z1:AC1"/>
    <mergeCell ref="A1:D1"/>
    <mergeCell ref="F1:I1"/>
    <mergeCell ref="K1:N1"/>
    <mergeCell ref="P1:S1"/>
    <mergeCell ref="U1:X1"/>
  </mergeCells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AA501-11ED-4458-833C-3E802487223F}">
  <dimension ref="A1:L802"/>
  <sheetViews>
    <sheetView zoomScale="115" zoomScaleNormal="115" workbookViewId="0">
      <selection activeCell="F3" sqref="F3"/>
    </sheetView>
  </sheetViews>
  <sheetFormatPr defaultRowHeight="15" x14ac:dyDescent="0.25"/>
  <cols>
    <col min="1" max="8" width="9" style="11"/>
  </cols>
  <sheetData>
    <row r="1" spans="1:12" x14ac:dyDescent="0.25">
      <c r="A1" s="8" t="s">
        <v>131</v>
      </c>
      <c r="B1" s="8"/>
      <c r="C1" s="8"/>
      <c r="D1" s="8"/>
      <c r="E1" s="8" t="s">
        <v>132</v>
      </c>
      <c r="F1" s="8"/>
      <c r="G1" s="8"/>
      <c r="H1" s="8"/>
    </row>
    <row r="2" spans="1:12" x14ac:dyDescent="0.25">
      <c r="A2" s="8" t="s">
        <v>133</v>
      </c>
      <c r="B2" s="8"/>
      <c r="C2" s="8" t="s">
        <v>134</v>
      </c>
      <c r="D2" s="8"/>
      <c r="E2" s="8" t="s">
        <v>133</v>
      </c>
      <c r="F2" s="8"/>
      <c r="G2" s="8" t="s">
        <v>134</v>
      </c>
      <c r="H2" s="8"/>
      <c r="I2" s="6"/>
      <c r="J2" s="6"/>
      <c r="K2" s="6"/>
      <c r="L2" s="6"/>
    </row>
    <row r="3" spans="1:12" x14ac:dyDescent="0.25">
      <c r="A3" s="11" t="s">
        <v>135</v>
      </c>
      <c r="B3" s="11" t="s">
        <v>64</v>
      </c>
      <c r="C3" s="11" t="s">
        <v>135</v>
      </c>
      <c r="D3" s="11" t="s">
        <v>64</v>
      </c>
      <c r="E3" s="11" t="s">
        <v>135</v>
      </c>
      <c r="F3" s="11" t="s">
        <v>64</v>
      </c>
      <c r="G3" s="11" t="s">
        <v>135</v>
      </c>
      <c r="H3" s="11" t="s">
        <v>64</v>
      </c>
      <c r="I3" s="6"/>
      <c r="J3" s="6"/>
      <c r="K3" s="6"/>
      <c r="L3" s="6"/>
    </row>
    <row r="4" spans="1:12" x14ac:dyDescent="0.25">
      <c r="A4" s="11">
        <v>200</v>
      </c>
      <c r="B4" s="11">
        <v>2.2095325861686832E-2</v>
      </c>
      <c r="C4" s="11">
        <v>200</v>
      </c>
      <c r="D4" s="11">
        <v>8.0015956152783119E-2</v>
      </c>
      <c r="E4" s="11">
        <v>200</v>
      </c>
      <c r="F4" s="11">
        <v>2.3616744197998751E-2</v>
      </c>
      <c r="G4" s="11">
        <v>200</v>
      </c>
      <c r="H4" s="11">
        <v>8.8106038525877284E-2</v>
      </c>
      <c r="I4" s="6"/>
      <c r="J4" s="6"/>
      <c r="K4" s="6"/>
      <c r="L4" s="6"/>
    </row>
    <row r="5" spans="1:12" x14ac:dyDescent="0.25">
      <c r="A5" s="11">
        <v>202</v>
      </c>
      <c r="B5" s="11">
        <v>2.3292166092234057E-2</v>
      </c>
      <c r="C5" s="11">
        <v>202</v>
      </c>
      <c r="D5" s="11">
        <v>8.7035328219462027E-2</v>
      </c>
      <c r="E5" s="11">
        <v>202</v>
      </c>
      <c r="F5" s="11">
        <v>2.4944368453909127E-2</v>
      </c>
      <c r="G5" s="11">
        <v>202</v>
      </c>
      <c r="H5" s="11">
        <v>9.6110090323648922E-2</v>
      </c>
      <c r="I5" s="6"/>
      <c r="J5" s="6"/>
      <c r="K5" s="6"/>
      <c r="L5" s="6"/>
    </row>
    <row r="6" spans="1:12" x14ac:dyDescent="0.25">
      <c r="A6" s="11">
        <v>204</v>
      </c>
      <c r="B6" s="11">
        <v>2.4561674680018797E-2</v>
      </c>
      <c r="C6" s="11">
        <v>204</v>
      </c>
      <c r="D6" s="11">
        <v>9.4779282082559924E-2</v>
      </c>
      <c r="E6" s="11">
        <v>204</v>
      </c>
      <c r="F6" s="11">
        <v>2.6356188349867415E-2</v>
      </c>
      <c r="G6" s="11">
        <v>204</v>
      </c>
      <c r="H6" s="11">
        <v>0.10496781846939285</v>
      </c>
      <c r="I6" s="6"/>
      <c r="J6" s="6"/>
      <c r="K6" s="6"/>
      <c r="L6" s="6"/>
    </row>
    <row r="7" spans="1:12" x14ac:dyDescent="0.25">
      <c r="A7" s="11">
        <v>206</v>
      </c>
      <c r="B7" s="11">
        <v>2.5909041859732196E-2</v>
      </c>
      <c r="C7" s="11">
        <v>206</v>
      </c>
      <c r="D7" s="11">
        <v>0.10333316421221117</v>
      </c>
      <c r="E7" s="11">
        <v>206</v>
      </c>
      <c r="F7" s="11">
        <v>2.7858472479425633E-2</v>
      </c>
      <c r="G7" s="11">
        <v>206</v>
      </c>
      <c r="H7" s="11">
        <v>0.11478218778442728</v>
      </c>
      <c r="I7" s="6"/>
      <c r="J7" s="6"/>
      <c r="K7" s="6"/>
      <c r="L7" s="6"/>
    </row>
    <row r="8" spans="1:12" x14ac:dyDescent="0.25">
      <c r="A8" s="11">
        <v>208</v>
      </c>
      <c r="B8" s="11">
        <v>2.7339885283422571E-2</v>
      </c>
      <c r="C8" s="11">
        <v>208</v>
      </c>
      <c r="D8" s="11">
        <v>0.11279294668508821</v>
      </c>
      <c r="E8" s="11">
        <v>208</v>
      </c>
      <c r="F8" s="11">
        <v>2.9458025574581104E-2</v>
      </c>
      <c r="G8" s="11">
        <v>208</v>
      </c>
      <c r="H8" s="11">
        <v>0.1256689923621237</v>
      </c>
      <c r="I8" s="6"/>
      <c r="J8" s="6"/>
      <c r="K8" s="6"/>
      <c r="L8" s="6"/>
    </row>
    <row r="9" spans="1:12" x14ac:dyDescent="0.25">
      <c r="A9" s="11">
        <v>210</v>
      </c>
      <c r="B9" s="11">
        <v>2.8860289247477411E-2</v>
      </c>
      <c r="C9" s="11">
        <v>210</v>
      </c>
      <c r="D9" s="11">
        <v>0.12326639449093535</v>
      </c>
      <c r="E9" s="11">
        <v>210</v>
      </c>
      <c r="F9" s="11">
        <v>3.1162239452839247E-2</v>
      </c>
      <c r="G9" s="11">
        <v>210</v>
      </c>
      <c r="H9" s="11">
        <v>0.13775814255994068</v>
      </c>
      <c r="I9" s="6"/>
      <c r="J9" s="6"/>
      <c r="K9" s="6"/>
      <c r="L9" s="6"/>
    </row>
    <row r="10" spans="1:12" x14ac:dyDescent="0.25">
      <c r="A10" s="11">
        <v>212</v>
      </c>
      <c r="B10" s="11">
        <v>3.0476847793257655E-2</v>
      </c>
      <c r="C10" s="11">
        <v>212</v>
      </c>
      <c r="D10" s="11">
        <v>0.13487425246844875</v>
      </c>
      <c r="E10" s="11">
        <v>212</v>
      </c>
      <c r="F10" s="11">
        <v>3.2979149149039544E-2</v>
      </c>
      <c r="G10" s="11">
        <v>212</v>
      </c>
      <c r="H10" s="11">
        <v>0.15119488990623997</v>
      </c>
      <c r="I10" s="6"/>
      <c r="J10" s="6"/>
      <c r="K10" s="6"/>
      <c r="L10" s="6"/>
    </row>
    <row r="11" spans="1:12" x14ac:dyDescent="0.25">
      <c r="A11" s="11">
        <v>214</v>
      </c>
      <c r="B11" s="11">
        <v>3.2196712071972611E-2</v>
      </c>
      <c r="C11" s="11">
        <v>214</v>
      </c>
      <c r="D11" s="11">
        <v>0.14775139118286795</v>
      </c>
      <c r="E11" s="11">
        <v>214</v>
      </c>
      <c r="F11" s="11">
        <v>3.4917494765129398E-2</v>
      </c>
      <c r="G11" s="11">
        <v>214</v>
      </c>
      <c r="H11" s="11">
        <v>0.16614087474229156</v>
      </c>
      <c r="I11" s="6"/>
      <c r="J11" s="6"/>
      <c r="K11" s="6"/>
      <c r="L11" s="6"/>
    </row>
    <row r="12" spans="1:12" x14ac:dyDescent="0.25">
      <c r="A12" s="11">
        <v>216</v>
      </c>
      <c r="B12" s="11">
        <v>3.4027642400237257E-2</v>
      </c>
      <c r="C12" s="11">
        <v>216</v>
      </c>
      <c r="D12" s="11">
        <v>0.16204781736985607</v>
      </c>
      <c r="E12" s="11">
        <v>216</v>
      </c>
      <c r="F12" s="11">
        <v>3.6986789619334326E-2</v>
      </c>
      <c r="G12" s="11">
        <v>216</v>
      </c>
      <c r="H12" s="11">
        <v>0.18277482407365797</v>
      </c>
      <c r="I12" s="6"/>
      <c r="J12" s="6"/>
      <c r="K12" s="6"/>
      <c r="L12" s="6"/>
    </row>
    <row r="13" spans="1:12" x14ac:dyDescent="0.25">
      <c r="A13" s="11">
        <v>218</v>
      </c>
      <c r="B13" s="11">
        <v>3.5978065470415821E-2</v>
      </c>
      <c r="C13" s="11">
        <v>218</v>
      </c>
      <c r="D13" s="11">
        <v>0.17792940757528974</v>
      </c>
      <c r="E13" s="11">
        <v>218</v>
      </c>
      <c r="F13" s="11">
        <v>3.9197395326086792E-2</v>
      </c>
      <c r="G13" s="11">
        <v>218</v>
      </c>
      <c r="H13" s="11">
        <v>0.20129264879818665</v>
      </c>
      <c r="I13" s="6"/>
      <c r="J13" s="6"/>
      <c r="K13" s="6"/>
      <c r="L13" s="6"/>
    </row>
    <row r="14" spans="1:12" x14ac:dyDescent="0.25">
      <c r="A14" s="11">
        <v>220</v>
      </c>
      <c r="B14" s="11">
        <v>3.8057137218743042E-2</v>
      </c>
      <c r="C14" s="11">
        <v>220</v>
      </c>
      <c r="D14" s="11">
        <v>0.1955781594590863</v>
      </c>
      <c r="E14" s="11">
        <v>220</v>
      </c>
      <c r="F14" s="11">
        <v>4.1560604488523611E-2</v>
      </c>
      <c r="G14" s="11">
        <v>220</v>
      </c>
      <c r="H14" s="11">
        <v>0.2219065853984763</v>
      </c>
      <c r="I14" s="6"/>
      <c r="J14" s="6"/>
      <c r="K14" s="6"/>
      <c r="L14" s="6"/>
    </row>
    <row r="15" spans="1:12" x14ac:dyDescent="0.25">
      <c r="A15" s="11">
        <v>222</v>
      </c>
      <c r="B15" s="11">
        <v>4.0274811893635798E-2</v>
      </c>
      <c r="C15" s="11">
        <v>222</v>
      </c>
      <c r="D15" s="11">
        <v>0.21519166979971005</v>
      </c>
      <c r="E15" s="11">
        <v>222</v>
      </c>
      <c r="F15" s="11">
        <v>4.4088731734871045E-2</v>
      </c>
      <c r="G15" s="11">
        <v>222</v>
      </c>
      <c r="H15" s="11">
        <v>0.24484289353133948</v>
      </c>
      <c r="I15" s="6"/>
      <c r="J15" s="6"/>
      <c r="K15" s="6"/>
      <c r="L15" s="6"/>
    </row>
    <row r="16" spans="1:12" x14ac:dyDescent="0.25">
      <c r="A16" s="11">
        <v>224</v>
      </c>
      <c r="B16" s="11">
        <v>4.2641917905483329E-2</v>
      </c>
      <c r="C16" s="11">
        <v>224</v>
      </c>
      <c r="D16" s="11">
        <v>0.23698143798861382</v>
      </c>
      <c r="E16" s="11">
        <v>224</v>
      </c>
      <c r="F16" s="11">
        <v>4.6795213876393738E-2</v>
      </c>
      <c r="G16" s="11">
        <v>224</v>
      </c>
      <c r="H16" s="11">
        <v>0.27033745721794189</v>
      </c>
      <c r="I16" s="6"/>
      <c r="J16" s="6"/>
      <c r="K16" s="6"/>
      <c r="L16" s="6"/>
    </row>
    <row r="17" spans="1:12" x14ac:dyDescent="0.25">
      <c r="A17" s="11">
        <v>226</v>
      </c>
      <c r="B17" s="11">
        <v>4.5170241075986106E-2</v>
      </c>
      <c r="C17" s="11">
        <v>226</v>
      </c>
      <c r="D17" s="11">
        <v>0.26116945737097919</v>
      </c>
      <c r="E17" s="11">
        <v>226</v>
      </c>
      <c r="F17" s="11">
        <v>4.9694720004774595E-2</v>
      </c>
      <c r="G17" s="11">
        <v>226</v>
      </c>
      <c r="H17" s="11">
        <v>0.29862845044498842</v>
      </c>
      <c r="I17" s="6"/>
      <c r="J17" s="6"/>
      <c r="K17" s="6"/>
      <c r="L17" s="6"/>
    </row>
    <row r="18" spans="1:12" x14ac:dyDescent="0.25">
      <c r="A18" s="11">
        <v>228</v>
      </c>
      <c r="B18" s="11">
        <v>4.7872615937537666E-2</v>
      </c>
      <c r="C18" s="11">
        <v>228</v>
      </c>
      <c r="D18" s="11">
        <v>0.28798239790448288</v>
      </c>
      <c r="E18" s="11">
        <v>228</v>
      </c>
      <c r="F18" s="11">
        <v>5.2803272376627963E-2</v>
      </c>
      <c r="G18" s="11">
        <v>228</v>
      </c>
      <c r="H18" s="11">
        <v>0.32994503891920246</v>
      </c>
      <c r="I18" s="6"/>
      <c r="J18" s="6"/>
      <c r="K18" s="6"/>
      <c r="L18" s="6"/>
    </row>
    <row r="19" spans="1:12" x14ac:dyDescent="0.25">
      <c r="A19" s="11">
        <v>230</v>
      </c>
      <c r="B19" s="11">
        <v>5.0763025758706615E-2</v>
      </c>
      <c r="C19" s="11">
        <v>230</v>
      </c>
      <c r="D19" s="11">
        <v>0.31764251595909343</v>
      </c>
      <c r="E19" s="11">
        <v>230</v>
      </c>
      <c r="F19" s="11">
        <v>5.6138378946729461E-2</v>
      </c>
      <c r="G19" s="11">
        <v>230</v>
      </c>
      <c r="H19" s="11">
        <v>0.36449094336132548</v>
      </c>
      <c r="I19" s="6"/>
      <c r="J19" s="6"/>
      <c r="K19" s="6"/>
      <c r="L19" s="6"/>
    </row>
    <row r="20" spans="1:12" x14ac:dyDescent="0.25">
      <c r="A20" s="11">
        <v>232</v>
      </c>
      <c r="B20" s="11">
        <v>5.385671198611286E-2</v>
      </c>
      <c r="C20" s="11">
        <v>232</v>
      </c>
      <c r="D20" s="11">
        <v>0.35035428159426185</v>
      </c>
      <c r="E20" s="11">
        <v>232</v>
      </c>
      <c r="F20" s="11">
        <v>5.9719178401852924E-2</v>
      </c>
      <c r="G20" s="11">
        <v>232</v>
      </c>
      <c r="H20" s="11">
        <v>0.40242166740864371</v>
      </c>
      <c r="I20" s="6"/>
      <c r="J20" s="6"/>
      <c r="K20" s="6"/>
      <c r="L20" s="6"/>
    </row>
    <row r="21" spans="1:12" x14ac:dyDescent="0.25">
      <c r="A21" s="11">
        <v>234</v>
      </c>
      <c r="B21" s="11">
        <v>5.7170293791183546E-2</v>
      </c>
      <c r="C21" s="11">
        <v>234</v>
      </c>
      <c r="D21" s="11">
        <v>0.38628564822653588</v>
      </c>
      <c r="E21" s="11">
        <v>234</v>
      </c>
      <c r="F21" s="11">
        <v>6.3566598503864147E-2</v>
      </c>
      <c r="G21" s="11">
        <v>234</v>
      </c>
      <c r="H21" s="11">
        <v>0.44381442499912505</v>
      </c>
      <c r="I21" s="6"/>
      <c r="J21" s="6"/>
      <c r="K21" s="6"/>
      <c r="L21" s="6"/>
    </row>
    <row r="22" spans="1:12" x14ac:dyDescent="0.25">
      <c r="A22" s="11">
        <v>236</v>
      </c>
      <c r="B22" s="11">
        <v>6.072189838529618E-2</v>
      </c>
      <c r="C22" s="11">
        <v>236</v>
      </c>
      <c r="D22" s="11">
        <v>0.42554299973494902</v>
      </c>
      <c r="E22" s="11">
        <v>236</v>
      </c>
      <c r="F22" s="11">
        <v>6.7703528460654749E-2</v>
      </c>
      <c r="G22" s="11">
        <v>236</v>
      </c>
      <c r="H22" s="11">
        <v>0.48863047099404622</v>
      </c>
      <c r="I22" s="6"/>
      <c r="J22" s="6"/>
      <c r="K22" s="6"/>
      <c r="L22" s="6"/>
    </row>
    <row r="23" spans="1:12" x14ac:dyDescent="0.25">
      <c r="A23" s="11">
        <v>238</v>
      </c>
      <c r="B23" s="11">
        <v>6.4531302709728844E-2</v>
      </c>
      <c r="C23" s="11">
        <v>238</v>
      </c>
      <c r="D23" s="11">
        <v>0.46813923550453773</v>
      </c>
      <c r="E23" s="11">
        <v>238</v>
      </c>
      <c r="F23" s="11">
        <v>7.2155005889377621E-2</v>
      </c>
      <c r="G23" s="11">
        <v>238</v>
      </c>
      <c r="H23" s="11">
        <v>0.53667086075330239</v>
      </c>
      <c r="I23" s="6"/>
      <c r="J23" s="6"/>
      <c r="K23" s="6"/>
      <c r="L23" s="6"/>
    </row>
    <row r="24" spans="1:12" x14ac:dyDescent="0.25">
      <c r="A24" s="11">
        <v>240</v>
      </c>
      <c r="B24" s="11">
        <v>6.8620087006016739E-2</v>
      </c>
      <c r="C24" s="11">
        <v>240</v>
      </c>
      <c r="D24" s="11">
        <v>0.5139553712783087</v>
      </c>
      <c r="E24" s="11">
        <v>240</v>
      </c>
      <c r="F24" s="11">
        <v>7.6948418695722443E-2</v>
      </c>
      <c r="G24" s="11">
        <v>240</v>
      </c>
      <c r="H24" s="11">
        <v>0.58752882054151367</v>
      </c>
      <c r="I24" s="6"/>
      <c r="J24" s="6"/>
      <c r="K24" s="6"/>
      <c r="L24" s="6"/>
    </row>
    <row r="25" spans="1:12" x14ac:dyDescent="0.25">
      <c r="A25" s="11">
        <v>242</v>
      </c>
      <c r="B25" s="11">
        <v>7.3011800612478361E-2</v>
      </c>
      <c r="C25" s="11">
        <v>242</v>
      </c>
      <c r="D25" s="11">
        <v>0.56269761771402349</v>
      </c>
      <c r="E25" s="11">
        <v>242</v>
      </c>
      <c r="F25" s="11">
        <v>8.2113721836840292E-2</v>
      </c>
      <c r="G25" s="11">
        <v>242</v>
      </c>
      <c r="H25" s="11">
        <v>0.64054490650702067</v>
      </c>
      <c r="I25" s="6"/>
      <c r="J25" s="6"/>
      <c r="K25" s="6"/>
      <c r="L25" s="6"/>
    </row>
    <row r="26" spans="1:12" x14ac:dyDescent="0.25">
      <c r="A26" s="11">
        <v>244</v>
      </c>
      <c r="B26" s="11">
        <v>7.7732140094695201E-2</v>
      </c>
      <c r="C26" s="11">
        <v>244</v>
      </c>
      <c r="D26" s="11">
        <v>0.61385423135866202</v>
      </c>
      <c r="E26" s="11">
        <v>244</v>
      </c>
      <c r="F26" s="11">
        <v>8.7683668426785877E-2</v>
      </c>
      <c r="G26" s="11">
        <v>244</v>
      </c>
      <c r="H26" s="11">
        <v>0.69477458035742012</v>
      </c>
      <c r="I26" s="6"/>
      <c r="J26" s="6"/>
      <c r="K26" s="6"/>
      <c r="L26" s="6"/>
    </row>
    <row r="27" spans="1:12" x14ac:dyDescent="0.25">
      <c r="A27" s="11">
        <v>246</v>
      </c>
      <c r="B27" s="11">
        <v>8.2809139476485827E-2</v>
      </c>
      <c r="C27" s="11">
        <v>246</v>
      </c>
      <c r="D27" s="11">
        <v>0.66665934930983006</v>
      </c>
      <c r="E27" s="11">
        <v>246</v>
      </c>
      <c r="F27" s="11">
        <v>9.369405393510033E-2</v>
      </c>
      <c r="G27" s="11">
        <v>246</v>
      </c>
      <c r="H27" s="11">
        <v>0.74898073604212634</v>
      </c>
      <c r="I27" s="6"/>
      <c r="J27" s="6"/>
      <c r="K27" s="6"/>
      <c r="L27" s="6"/>
    </row>
    <row r="28" spans="1:12" x14ac:dyDescent="0.25">
      <c r="A28" s="11">
        <v>248</v>
      </c>
      <c r="B28" s="11">
        <v>8.8273371862759742E-2</v>
      </c>
      <c r="C28" s="11">
        <v>248</v>
      </c>
      <c r="D28" s="11">
        <v>0.72007391472613835</v>
      </c>
      <c r="E28" s="11">
        <v>248</v>
      </c>
      <c r="F28" s="11">
        <v>0.10018397126209977</v>
      </c>
      <c r="G28" s="11">
        <v>248</v>
      </c>
      <c r="H28" s="11">
        <v>0.80166440931227734</v>
      </c>
      <c r="I28" s="6"/>
      <c r="J28" s="6"/>
      <c r="K28" s="6"/>
      <c r="L28" s="6"/>
    </row>
    <row r="29" spans="1:12" x14ac:dyDescent="0.25">
      <c r="A29" s="11">
        <v>250</v>
      </c>
      <c r="B29" s="11">
        <v>9.4158161096450255E-2</v>
      </c>
      <c r="C29" s="11">
        <v>250</v>
      </c>
      <c r="D29" s="11">
        <v>0.77279550426710109</v>
      </c>
      <c r="E29" s="11">
        <v>250</v>
      </c>
      <c r="F29" s="11">
        <v>0.10719607317494251</v>
      </c>
      <c r="G29" s="11">
        <v>250</v>
      </c>
      <c r="H29" s="11">
        <v>0.85114344846793055</v>
      </c>
      <c r="I29" s="6"/>
      <c r="J29" s="6"/>
      <c r="K29" s="6"/>
      <c r="L29" s="6"/>
    </row>
    <row r="30" spans="1:12" x14ac:dyDescent="0.25">
      <c r="A30" s="11">
        <v>252</v>
      </c>
      <c r="B30" s="11">
        <v>0.10049980122092073</v>
      </c>
      <c r="C30" s="11">
        <v>252</v>
      </c>
      <c r="D30" s="11">
        <v>0.82330777113499454</v>
      </c>
      <c r="E30" s="11">
        <v>252</v>
      </c>
      <c r="F30" s="11">
        <v>0.11477683686578932</v>
      </c>
      <c r="G30" s="11">
        <v>252</v>
      </c>
      <c r="H30" s="11">
        <v>0.89568010762876682</v>
      </c>
      <c r="I30" s="6"/>
      <c r="J30" s="6"/>
      <c r="K30" s="6"/>
      <c r="L30" s="6"/>
    </row>
    <row r="31" spans="1:12" x14ac:dyDescent="0.25">
      <c r="A31" s="11">
        <v>254</v>
      </c>
      <c r="B31" s="11">
        <v>0.10733778036550023</v>
      </c>
      <c r="C31" s="11">
        <v>254</v>
      </c>
      <c r="D31" s="11">
        <v>0.86997486013551339</v>
      </c>
      <c r="E31" s="11">
        <v>254</v>
      </c>
      <c r="F31" s="11">
        <v>0.12297682313746516</v>
      </c>
      <c r="G31" s="11">
        <v>254</v>
      </c>
      <c r="H31" s="11">
        <v>0.93364524380484837</v>
      </c>
      <c r="I31" s="6"/>
      <c r="J31" s="6"/>
      <c r="K31" s="6"/>
      <c r="L31" s="6"/>
    </row>
    <row r="32" spans="1:12" x14ac:dyDescent="0.25">
      <c r="A32" s="11">
        <v>256</v>
      </c>
      <c r="B32" s="11">
        <v>0.1147150041629369</v>
      </c>
      <c r="C32" s="11">
        <v>256</v>
      </c>
      <c r="D32" s="11">
        <v>0.911176273935695</v>
      </c>
      <c r="E32" s="11">
        <v>256</v>
      </c>
      <c r="F32" s="11">
        <v>0.13185091980218766</v>
      </c>
      <c r="G32" s="11">
        <v>256</v>
      </c>
      <c r="H32" s="11">
        <v>0.96369292089855307</v>
      </c>
      <c r="I32" s="6"/>
      <c r="J32" s="6"/>
      <c r="K32" s="6"/>
      <c r="L32" s="6"/>
    </row>
    <row r="33" spans="1:12" x14ac:dyDescent="0.25">
      <c r="A33" s="11">
        <v>258</v>
      </c>
      <c r="B33" s="11">
        <v>0.12267801185696203</v>
      </c>
      <c r="C33" s="11">
        <v>258</v>
      </c>
      <c r="D33" s="11">
        <v>0.9454652495108794</v>
      </c>
      <c r="E33" s="11">
        <v>258</v>
      </c>
      <c r="F33" s="11">
        <v>0.14145855514337302</v>
      </c>
      <c r="G33" s="11">
        <v>258</v>
      </c>
      <c r="H33" s="11">
        <v>0.98491071124909169</v>
      </c>
      <c r="I33" s="6"/>
      <c r="J33" s="6"/>
      <c r="K33" s="6"/>
      <c r="L33" s="6"/>
    </row>
    <row r="34" spans="1:12" x14ac:dyDescent="0.25">
      <c r="A34" s="11">
        <v>260</v>
      </c>
      <c r="B34" s="11">
        <v>0.13127717576219222</v>
      </c>
      <c r="C34" s="11">
        <v>260</v>
      </c>
      <c r="D34" s="11">
        <v>0.97172306773632677</v>
      </c>
      <c r="E34" s="11">
        <v>260</v>
      </c>
      <c r="F34" s="11">
        <v>0.15186386256946649</v>
      </c>
      <c r="G34" s="11">
        <v>260</v>
      </c>
      <c r="H34" s="11">
        <v>0.9969129809519115</v>
      </c>
      <c r="I34" s="6"/>
      <c r="J34" s="6"/>
      <c r="K34" s="6"/>
      <c r="L34" s="6"/>
    </row>
    <row r="35" spans="1:12" x14ac:dyDescent="0.25">
      <c r="A35" s="11">
        <v>262</v>
      </c>
      <c r="B35" s="11">
        <v>0.14056687158267611</v>
      </c>
      <c r="C35" s="11">
        <v>262</v>
      </c>
      <c r="D35" s="11">
        <v>0.98927798035558356</v>
      </c>
      <c r="E35" s="11">
        <v>262</v>
      </c>
      <c r="F35" s="11">
        <v>0.163135771700881</v>
      </c>
      <c r="G35" s="11">
        <v>262</v>
      </c>
      <c r="H35" s="11">
        <v>0.99985780224189569</v>
      </c>
      <c r="I35" s="6"/>
      <c r="J35" s="6"/>
      <c r="K35" s="6"/>
      <c r="L35" s="6"/>
    </row>
    <row r="36" spans="1:12" x14ac:dyDescent="0.25">
      <c r="A36" s="11">
        <v>264</v>
      </c>
      <c r="B36" s="11">
        <v>0.15060560315042593</v>
      </c>
      <c r="C36" s="11">
        <v>264</v>
      </c>
      <c r="D36" s="11">
        <v>0.99796364152400785</v>
      </c>
      <c r="E36" s="11">
        <v>264</v>
      </c>
      <c r="F36" s="11">
        <v>0.17534799389911271</v>
      </c>
      <c r="G36" s="11">
        <v>264</v>
      </c>
      <c r="H36" s="11">
        <v>0.9943880981312615</v>
      </c>
      <c r="I36" s="6"/>
      <c r="J36" s="6"/>
      <c r="K36" s="6"/>
      <c r="L36" s="6"/>
    </row>
    <row r="37" spans="1:12" x14ac:dyDescent="0.25">
      <c r="A37" s="11">
        <v>266</v>
      </c>
      <c r="B37" s="11">
        <v>0.16145606028035864</v>
      </c>
      <c r="C37" s="11">
        <v>266</v>
      </c>
      <c r="D37" s="11">
        <v>0.99810671721510658</v>
      </c>
      <c r="E37" s="11">
        <v>266</v>
      </c>
      <c r="F37" s="11">
        <v>0.18857886152231784</v>
      </c>
      <c r="G37" s="11">
        <v>266</v>
      </c>
      <c r="H37" s="11">
        <v>0.98151615514561275</v>
      </c>
      <c r="I37" s="6"/>
      <c r="J37" s="6"/>
      <c r="K37" s="6"/>
      <c r="L37" s="6"/>
    </row>
    <row r="38" spans="1:12" x14ac:dyDescent="0.25">
      <c r="A38" s="11">
        <v>268</v>
      </c>
      <c r="B38" s="11">
        <v>0.17318508252693132</v>
      </c>
      <c r="C38" s="11">
        <v>268</v>
      </c>
      <c r="D38" s="11">
        <v>0.99045113753612413</v>
      </c>
      <c r="E38" s="11">
        <v>268</v>
      </c>
      <c r="F38" s="11">
        <v>0.20291096989690849</v>
      </c>
      <c r="G38" s="11">
        <v>268</v>
      </c>
      <c r="H38" s="11">
        <v>0.96248094049835931</v>
      </c>
      <c r="I38" s="6"/>
      <c r="J38" s="6"/>
      <c r="K38" s="6"/>
      <c r="L38" s="6"/>
    </row>
    <row r="39" spans="1:12" x14ac:dyDescent="0.25">
      <c r="A39" s="11">
        <v>270</v>
      </c>
      <c r="B39" s="11">
        <v>0.18586349457618778</v>
      </c>
      <c r="C39" s="11">
        <v>270</v>
      </c>
      <c r="D39" s="11">
        <v>0.97604040209251319</v>
      </c>
      <c r="E39" s="11">
        <v>270</v>
      </c>
      <c r="F39" s="11">
        <v>0.21843055918872178</v>
      </c>
      <c r="G39" s="11">
        <v>270</v>
      </c>
      <c r="H39" s="11">
        <v>0.93860755870355717</v>
      </c>
      <c r="I39" s="6"/>
      <c r="J39" s="6"/>
      <c r="K39" s="6"/>
      <c r="L39" s="6"/>
    </row>
    <row r="40" spans="1:12" x14ac:dyDescent="0.25">
      <c r="A40" s="11">
        <v>272</v>
      </c>
      <c r="B40" s="11">
        <v>0.19956577077941362</v>
      </c>
      <c r="C40" s="11">
        <v>272</v>
      </c>
      <c r="D40" s="11">
        <v>0.956084990754411</v>
      </c>
      <c r="E40" s="11">
        <v>272</v>
      </c>
      <c r="F40" s="11">
        <v>0.23522656032968503</v>
      </c>
      <c r="G40" s="11">
        <v>272</v>
      </c>
      <c r="H40" s="11">
        <v>0.91119025602160686</v>
      </c>
      <c r="I40" s="6"/>
      <c r="J40" s="6"/>
      <c r="K40" s="6"/>
      <c r="L40" s="6"/>
    </row>
    <row r="41" spans="1:12" x14ac:dyDescent="0.25">
      <c r="A41" s="11">
        <v>274</v>
      </c>
      <c r="B41" s="11">
        <v>0.21436947701042341</v>
      </c>
      <c r="C41" s="11">
        <v>274</v>
      </c>
      <c r="D41" s="11">
        <v>0.93183905016845803</v>
      </c>
      <c r="E41" s="11">
        <v>274</v>
      </c>
      <c r="F41" s="11">
        <v>0.25338921556057614</v>
      </c>
      <c r="G41" s="11">
        <v>274</v>
      </c>
      <c r="H41" s="11">
        <v>0.88140945999872411</v>
      </c>
      <c r="I41" s="6"/>
      <c r="J41" s="6"/>
      <c r="K41" s="6"/>
      <c r="L41" s="6"/>
    </row>
    <row r="42" spans="1:12" x14ac:dyDescent="0.25">
      <c r="A42" s="11">
        <v>276</v>
      </c>
      <c r="B42" s="11">
        <v>0.23035442786491866</v>
      </c>
      <c r="C42" s="11">
        <v>276</v>
      </c>
      <c r="D42" s="11">
        <v>0.90450226649180232</v>
      </c>
      <c r="E42" s="11">
        <v>276</v>
      </c>
      <c r="F42" s="11">
        <v>0.27300817118168819</v>
      </c>
      <c r="G42" s="11">
        <v>276</v>
      </c>
      <c r="H42" s="11">
        <v>0.85028367029765506</v>
      </c>
      <c r="I42" s="6"/>
      <c r="J42" s="6"/>
      <c r="K42" s="6"/>
      <c r="L42" s="6"/>
    </row>
    <row r="43" spans="1:12" x14ac:dyDescent="0.25">
      <c r="A43" s="11">
        <v>278</v>
      </c>
      <c r="B43" s="11">
        <v>0.24760148676224625</v>
      </c>
      <c r="C43" s="11">
        <v>278</v>
      </c>
      <c r="D43" s="11">
        <v>0.87515334080242779</v>
      </c>
      <c r="E43" s="11">
        <v>278</v>
      </c>
      <c r="F43" s="11">
        <v>0.29416992971430866</v>
      </c>
      <c r="G43" s="11">
        <v>278</v>
      </c>
      <c r="H43" s="11">
        <v>0.81865077198492919</v>
      </c>
      <c r="I43" s="6"/>
      <c r="J43" s="6"/>
      <c r="K43" s="6"/>
      <c r="L43" s="6"/>
    </row>
    <row r="44" spans="1:12" x14ac:dyDescent="0.25">
      <c r="A44" s="11">
        <v>280</v>
      </c>
      <c r="B44" s="11">
        <v>0.26619092669923183</v>
      </c>
      <c r="C44" s="11">
        <v>280</v>
      </c>
      <c r="D44" s="11">
        <v>0.84471384746493716</v>
      </c>
      <c r="E44" s="11">
        <v>280</v>
      </c>
      <c r="F44" s="11">
        <v>0.31695454382553367</v>
      </c>
      <c r="G44" s="11">
        <v>280</v>
      </c>
      <c r="H44" s="11">
        <v>0.78717070180914372</v>
      </c>
      <c r="I44" s="6"/>
      <c r="J44" s="6"/>
      <c r="K44" s="6"/>
      <c r="L44" s="6"/>
    </row>
    <row r="45" spans="1:12" x14ac:dyDescent="0.25">
      <c r="A45" s="11">
        <v>282</v>
      </c>
      <c r="B45" s="11">
        <v>0.28620026175617685</v>
      </c>
      <c r="C45" s="11">
        <v>282</v>
      </c>
      <c r="D45" s="11">
        <v>0.81393675024661782</v>
      </c>
      <c r="E45" s="11">
        <v>282</v>
      </c>
      <c r="F45" s="11">
        <v>0.34143143925545572</v>
      </c>
      <c r="G45" s="11">
        <v>282</v>
      </c>
      <c r="H45" s="11">
        <v>0.75634140712256115</v>
      </c>
      <c r="I45" s="6"/>
      <c r="J45" s="6"/>
      <c r="K45" s="6"/>
      <c r="L45" s="6"/>
    </row>
    <row r="46" spans="1:12" x14ac:dyDescent="0.25">
      <c r="A46" s="11">
        <v>284</v>
      </c>
      <c r="B46" s="11">
        <v>0.30770145620061129</v>
      </c>
      <c r="C46" s="11">
        <v>284</v>
      </c>
      <c r="D46" s="11">
        <v>0.78341226789877971</v>
      </c>
      <c r="E46" s="11">
        <v>284</v>
      </c>
      <c r="F46" s="11">
        <v>0.3676542741938249</v>
      </c>
      <c r="G46" s="11">
        <v>284</v>
      </c>
      <c r="H46" s="11">
        <v>0.72652147702172654</v>
      </c>
      <c r="I46" s="6"/>
      <c r="J46" s="6"/>
      <c r="K46" s="6"/>
      <c r="L46" s="6"/>
    </row>
    <row r="47" spans="1:12" x14ac:dyDescent="0.25">
      <c r="A47" s="11">
        <v>286</v>
      </c>
      <c r="B47" s="11">
        <v>0.33075742229982319</v>
      </c>
      <c r="C47" s="11">
        <v>286</v>
      </c>
      <c r="D47" s="11">
        <v>0.75358419343057848</v>
      </c>
      <c r="E47" s="11">
        <v>286</v>
      </c>
      <c r="F47" s="11">
        <v>0.39565478497950046</v>
      </c>
      <c r="G47" s="11">
        <v>286</v>
      </c>
      <c r="H47" s="11">
        <v>0.69795471919304952</v>
      </c>
      <c r="I47" s="6"/>
      <c r="J47" s="6"/>
      <c r="K47" s="6"/>
      <c r="L47" s="6"/>
    </row>
    <row r="48" spans="1:12" x14ac:dyDescent="0.25">
      <c r="A48" s="11">
        <v>288</v>
      </c>
      <c r="B48" s="11">
        <v>0.35541773384322062</v>
      </c>
      <c r="C48" s="11">
        <v>288</v>
      </c>
      <c r="D48" s="11">
        <v>0.72477117731937324</v>
      </c>
      <c r="E48" s="11">
        <v>288</v>
      </c>
      <c r="F48" s="11">
        <v>0.42543564036097092</v>
      </c>
      <c r="G48" s="11">
        <v>288</v>
      </c>
      <c r="H48" s="11">
        <v>0.67079371767092633</v>
      </c>
      <c r="I48" s="6"/>
      <c r="J48" s="6"/>
      <c r="K48" s="6"/>
      <c r="L48" s="6"/>
    </row>
    <row r="49" spans="1:12" x14ac:dyDescent="0.25">
      <c r="A49" s="11">
        <v>290</v>
      </c>
      <c r="B49" s="11">
        <v>0.38171351489873151</v>
      </c>
      <c r="C49" s="11">
        <v>290</v>
      </c>
      <c r="D49" s="11">
        <v>0.69718913711323949</v>
      </c>
      <c r="E49" s="11">
        <v>290</v>
      </c>
      <c r="F49" s="11">
        <v>0.45696243624867805</v>
      </c>
      <c r="G49" s="11">
        <v>290</v>
      </c>
      <c r="H49" s="11">
        <v>0.64512078371576864</v>
      </c>
      <c r="I49" s="6"/>
      <c r="J49" s="6"/>
      <c r="K49" s="6"/>
      <c r="L49" s="6"/>
    </row>
    <row r="50" spans="1:12" x14ac:dyDescent="0.25">
      <c r="A50" s="11">
        <v>292</v>
      </c>
      <c r="B50" s="11">
        <v>0.40965151807847233</v>
      </c>
      <c r="C50" s="11">
        <v>292</v>
      </c>
      <c r="D50" s="11">
        <v>0.67097243001482931</v>
      </c>
      <c r="E50" s="11">
        <v>292</v>
      </c>
      <c r="F50" s="11">
        <v>0.49015511488411501</v>
      </c>
      <c r="G50" s="11">
        <v>292</v>
      </c>
      <c r="H50" s="11">
        <v>0.62096566374767881</v>
      </c>
      <c r="I50" s="6"/>
      <c r="J50" s="6"/>
      <c r="K50" s="6"/>
      <c r="L50" s="6"/>
    </row>
    <row r="51" spans="1:12" x14ac:dyDescent="0.25">
      <c r="A51" s="11">
        <v>294</v>
      </c>
      <c r="B51" s="11">
        <v>0.43920748891820782</v>
      </c>
      <c r="C51" s="11">
        <v>294</v>
      </c>
      <c r="D51" s="11">
        <v>0.6461925531885957</v>
      </c>
      <c r="E51" s="11">
        <v>294</v>
      </c>
      <c r="F51" s="11">
        <v>0.52487928603097145</v>
      </c>
      <c r="G51" s="11">
        <v>294</v>
      </c>
      <c r="H51" s="11">
        <v>0.59831995739987853</v>
      </c>
      <c r="I51" s="6"/>
      <c r="J51" s="6"/>
      <c r="K51" s="6"/>
      <c r="L51" s="6"/>
    </row>
    <row r="52" spans="1:12" x14ac:dyDescent="0.25">
      <c r="A52" s="11">
        <v>296</v>
      </c>
      <c r="B52" s="11">
        <v>0.47031902663726588</v>
      </c>
      <c r="C52" s="11">
        <v>296</v>
      </c>
      <c r="D52" s="11">
        <v>0.62287390664252507</v>
      </c>
      <c r="E52" s="11">
        <v>296</v>
      </c>
      <c r="F52" s="11">
        <v>0.56093815282064496</v>
      </c>
      <c r="G52" s="11">
        <v>296</v>
      </c>
      <c r="H52" s="11">
        <v>0.57714851981603688</v>
      </c>
      <c r="I52" s="6"/>
      <c r="J52" s="6"/>
      <c r="K52" s="6"/>
      <c r="L52" s="6"/>
    </row>
    <row r="53" spans="1:12" x14ac:dyDescent="0.25">
      <c r="A53" s="11">
        <v>298</v>
      </c>
      <c r="B53" s="11">
        <v>0.50287829651881011</v>
      </c>
      <c r="C53" s="11">
        <v>298</v>
      </c>
      <c r="D53" s="11">
        <v>0.60100662600978616</v>
      </c>
      <c r="E53" s="11">
        <v>298</v>
      </c>
      <c r="F53" s="11">
        <v>0.59806597679245055</v>
      </c>
      <c r="G53" s="11">
        <v>298</v>
      </c>
      <c r="H53" s="11">
        <v>0.55739826471724507</v>
      </c>
      <c r="I53" s="6"/>
      <c r="J53" s="6"/>
      <c r="K53" s="6"/>
      <c r="L53" s="6"/>
    </row>
    <row r="54" spans="1:12" x14ac:dyDescent="0.25">
      <c r="A54" s="11">
        <v>300</v>
      </c>
      <c r="B54" s="11">
        <v>0.53672511890827401</v>
      </c>
      <c r="C54" s="11">
        <v>300</v>
      </c>
      <c r="D54" s="11">
        <v>0.58055674751697439</v>
      </c>
      <c r="E54" s="11">
        <v>300</v>
      </c>
      <c r="F54" s="11">
        <v>0.63592421370215435</v>
      </c>
      <c r="G54" s="11">
        <v>300</v>
      </c>
      <c r="H54" s="11">
        <v>0.53900481873830275</v>
      </c>
      <c r="I54" s="6"/>
      <c r="J54" s="6"/>
      <c r="K54" s="6"/>
      <c r="L54" s="6"/>
    </row>
    <row r="55" spans="1:12" x14ac:dyDescent="0.25">
      <c r="A55" s="11">
        <v>302</v>
      </c>
      <c r="B55" s="11">
        <v>0.5716411382921015</v>
      </c>
      <c r="C55" s="11">
        <v>302</v>
      </c>
      <c r="D55" s="11">
        <v>0.56147407815914463</v>
      </c>
      <c r="E55" s="11">
        <v>302</v>
      </c>
      <c r="F55" s="11">
        <v>0.67410155524330717</v>
      </c>
      <c r="G55" s="11">
        <v>302</v>
      </c>
      <c r="H55" s="11">
        <v>0.5218974523619504</v>
      </c>
      <c r="I55" s="6"/>
      <c r="J55" s="6"/>
      <c r="K55" s="6"/>
      <c r="L55" s="6"/>
    </row>
    <row r="56" spans="1:12" x14ac:dyDescent="0.25">
      <c r="A56" s="11">
        <v>304</v>
      </c>
      <c r="B56" s="11">
        <v>0.60734593510093937</v>
      </c>
      <c r="C56" s="11">
        <v>304</v>
      </c>
      <c r="D56" s="11">
        <v>0.54369816747574728</v>
      </c>
      <c r="E56" s="11">
        <v>304</v>
      </c>
      <c r="F56" s="11">
        <v>0.71211905340784465</v>
      </c>
      <c r="G56" s="11">
        <v>304</v>
      </c>
      <c r="H56" s="11">
        <v>0.50600266020261109</v>
      </c>
      <c r="I56" s="6"/>
      <c r="J56" s="6"/>
      <c r="K56" s="6"/>
      <c r="L56" s="6"/>
    </row>
    <row r="57" spans="1:12" x14ac:dyDescent="0.25">
      <c r="A57" s="11">
        <v>306</v>
      </c>
      <c r="B57" s="11">
        <v>0.6434960426702766</v>
      </c>
      <c r="C57" s="11">
        <v>306</v>
      </c>
      <c r="D57" s="11">
        <v>0.52716275308476557</v>
      </c>
      <c r="E57" s="11">
        <v>306</v>
      </c>
      <c r="F57" s="11">
        <v>0.74944122075190411</v>
      </c>
      <c r="G57" s="11">
        <v>306</v>
      </c>
      <c r="H57" s="11">
        <v>0.49124670228361111</v>
      </c>
      <c r="I57" s="6"/>
      <c r="J57" s="6"/>
      <c r="K57" s="6"/>
      <c r="L57" s="6"/>
    </row>
    <row r="58" spans="1:12" x14ac:dyDescent="0.25">
      <c r="A58" s="11">
        <v>308</v>
      </c>
      <c r="B58" s="11">
        <v>0.67968782362169167</v>
      </c>
      <c r="C58" s="11">
        <v>308</v>
      </c>
      <c r="D58" s="11">
        <v>0.51179900590069605</v>
      </c>
      <c r="E58" s="11">
        <v>308</v>
      </c>
      <c r="F58" s="11">
        <v>0.78549345710979912</v>
      </c>
      <c r="G58" s="11">
        <v>308</v>
      </c>
      <c r="H58" s="11">
        <v>0.47755735855810588</v>
      </c>
      <c r="I58" s="6"/>
      <c r="J58" s="6"/>
      <c r="K58" s="6"/>
      <c r="L58" s="6"/>
    </row>
    <row r="59" spans="1:12" x14ac:dyDescent="0.25">
      <c r="A59" s="11">
        <v>310</v>
      </c>
      <c r="B59" s="11">
        <v>0.7154649959436794</v>
      </c>
      <c r="C59" s="11">
        <v>310</v>
      </c>
      <c r="D59" s="11">
        <v>0.49753784802343848</v>
      </c>
      <c r="E59" s="11">
        <v>310</v>
      </c>
      <c r="F59" s="11">
        <v>0.819685372127543</v>
      </c>
      <c r="G59" s="11">
        <v>310</v>
      </c>
      <c r="H59" s="11">
        <v>0.46486509609224225</v>
      </c>
      <c r="I59" s="6"/>
      <c r="J59" s="6"/>
      <c r="K59" s="6"/>
      <c r="L59" s="6"/>
    </row>
    <row r="60" spans="1:12" x14ac:dyDescent="0.25">
      <c r="A60" s="11">
        <v>312</v>
      </c>
      <c r="B60" s="11">
        <v>0.75033124682859054</v>
      </c>
      <c r="C60" s="11">
        <v>312</v>
      </c>
      <c r="D60" s="11">
        <v>0.48431156497827554</v>
      </c>
      <c r="E60" s="11">
        <v>312</v>
      </c>
      <c r="F60" s="11">
        <v>0.85143864807933656</v>
      </c>
      <c r="G60" s="11">
        <v>312</v>
      </c>
      <c r="H60" s="11">
        <v>0.4531038037570535</v>
      </c>
      <c r="I60" s="6"/>
      <c r="J60" s="6"/>
      <c r="K60" s="6"/>
      <c r="L60" s="6"/>
    </row>
    <row r="61" spans="1:12" x14ac:dyDescent="0.25">
      <c r="A61" s="11">
        <v>314</v>
      </c>
      <c r="B61" s="11">
        <v>0.78376783274144501</v>
      </c>
      <c r="C61" s="11">
        <v>314</v>
      </c>
      <c r="D61" s="11">
        <v>0.4720548882895258</v>
      </c>
      <c r="E61" s="11">
        <v>314</v>
      </c>
      <c r="F61" s="11">
        <v>0.88021718626573686</v>
      </c>
      <c r="G61" s="11">
        <v>314</v>
      </c>
      <c r="H61" s="11">
        <v>0.44221121296255372</v>
      </c>
      <c r="I61" s="6"/>
      <c r="J61" s="6"/>
      <c r="K61" s="6"/>
      <c r="L61" s="6"/>
    </row>
    <row r="62" spans="1:12" x14ac:dyDescent="0.25">
      <c r="A62" s="11">
        <v>316</v>
      </c>
      <c r="B62" s="11">
        <v>0.81525538670526398</v>
      </c>
      <c r="C62" s="11">
        <v>316</v>
      </c>
      <c r="D62" s="11">
        <v>0.46070568569244996</v>
      </c>
      <c r="E62" s="11">
        <v>316</v>
      </c>
      <c r="F62" s="11">
        <v>0.90555661292206147</v>
      </c>
      <c r="G62" s="11">
        <v>316</v>
      </c>
      <c r="H62" s="11">
        <v>0.43212909410024736</v>
      </c>
      <c r="I62" s="6"/>
      <c r="J62" s="6"/>
      <c r="K62" s="6"/>
      <c r="L62" s="6"/>
    </row>
    <row r="63" spans="1:12" x14ac:dyDescent="0.25">
      <c r="A63" s="11">
        <v>318</v>
      </c>
      <c r="B63" s="11">
        <v>0.84429844117974517</v>
      </c>
      <c r="C63" s="11">
        <v>318</v>
      </c>
      <c r="D63" s="11">
        <v>0.45020536464074246</v>
      </c>
      <c r="E63" s="11">
        <v>318</v>
      </c>
      <c r="F63" s="11">
        <v>0.92708998231203177</v>
      </c>
      <c r="G63" s="11">
        <v>318</v>
      </c>
      <c r="H63" s="11">
        <v>0.42280329582238729</v>
      </c>
      <c r="I63" s="6"/>
      <c r="J63" s="6"/>
      <c r="K63" s="6"/>
      <c r="L63" s="6"/>
    </row>
    <row r="64" spans="1:12" x14ac:dyDescent="0.25">
      <c r="A64" s="11">
        <v>320</v>
      </c>
      <c r="B64" s="11">
        <v>0.8704505702867692</v>
      </c>
      <c r="C64" s="11">
        <v>320</v>
      </c>
      <c r="D64" s="11">
        <v>0.44049906948439221</v>
      </c>
      <c r="E64" s="11">
        <v>320</v>
      </c>
      <c r="F64" s="11">
        <v>0.94456681862679814</v>
      </c>
      <c r="G64" s="11">
        <v>320</v>
      </c>
      <c r="H64" s="11">
        <v>0.41418367693049074</v>
      </c>
      <c r="I64" s="6"/>
      <c r="J64" s="6"/>
      <c r="K64" s="6"/>
      <c r="L64" s="6"/>
    </row>
    <row r="65" spans="1:12" x14ac:dyDescent="0.25">
      <c r="A65" s="11">
        <v>322</v>
      </c>
      <c r="B65" s="11">
        <v>0.89333770943068425</v>
      </c>
      <c r="C65" s="11">
        <v>322</v>
      </c>
      <c r="D65" s="11">
        <v>0.43153573284976943</v>
      </c>
      <c r="E65" s="11">
        <v>322</v>
      </c>
      <c r="F65" s="11">
        <v>0.9578634650867901</v>
      </c>
      <c r="G65" s="11">
        <v>322</v>
      </c>
      <c r="H65" s="11">
        <v>0.40622396742499445</v>
      </c>
      <c r="I65" s="6"/>
      <c r="J65" s="6"/>
      <c r="K65" s="6"/>
      <c r="L65" s="6"/>
    </row>
    <row r="66" spans="1:12" x14ac:dyDescent="0.25">
      <c r="A66" s="11">
        <v>324</v>
      </c>
      <c r="B66" s="11">
        <v>0.91267723728645578</v>
      </c>
      <c r="C66" s="11">
        <v>324</v>
      </c>
      <c r="D66" s="11">
        <v>0.42326802638537064</v>
      </c>
      <c r="E66" s="11">
        <v>324</v>
      </c>
      <c r="F66" s="11">
        <v>0.966983898838923</v>
      </c>
      <c r="G66" s="11">
        <v>324</v>
      </c>
      <c r="H66" s="11">
        <v>0.39888158528685302</v>
      </c>
      <c r="I66" s="6"/>
      <c r="J66" s="6"/>
      <c r="K66" s="6"/>
      <c r="L66" s="6"/>
    </row>
    <row r="67" spans="1:12" x14ac:dyDescent="0.25">
      <c r="A67" s="11">
        <v>326</v>
      </c>
      <c r="B67" s="11">
        <v>0.92829083933374834</v>
      </c>
      <c r="C67" s="11">
        <v>326</v>
      </c>
      <c r="D67" s="11">
        <v>0.41565224426428582</v>
      </c>
      <c r="E67" s="11">
        <v>326</v>
      </c>
      <c r="F67" s="11">
        <v>0.97205146771483242</v>
      </c>
      <c r="G67" s="11">
        <v>326</v>
      </c>
      <c r="H67" s="11">
        <v>0.39211742808431516</v>
      </c>
      <c r="I67" s="6"/>
      <c r="J67" s="6"/>
      <c r="K67" s="6"/>
      <c r="L67" s="6"/>
    </row>
    <row r="68" spans="1:12" x14ac:dyDescent="0.25">
      <c r="A68" s="11">
        <v>328</v>
      </c>
      <c r="B68" s="11">
        <v>0.94010994854507168</v>
      </c>
      <c r="C68" s="11">
        <v>328</v>
      </c>
      <c r="D68" s="11">
        <v>0.40864814389133652</v>
      </c>
      <c r="E68" s="11">
        <v>328</v>
      </c>
      <c r="F68" s="11">
        <v>0.97329313554443675</v>
      </c>
      <c r="G68" s="11">
        <v>328</v>
      </c>
      <c r="H68" s="11">
        <v>0.38589565293496619</v>
      </c>
      <c r="I68" s="6"/>
      <c r="J68" s="6"/>
      <c r="K68" s="6"/>
      <c r="L68" s="6"/>
    </row>
    <row r="69" spans="1:12" x14ac:dyDescent="0.25">
      <c r="A69" s="11">
        <v>330</v>
      </c>
      <c r="B69" s="11">
        <v>0.94817352496882368</v>
      </c>
      <c r="C69" s="11">
        <v>330</v>
      </c>
      <c r="D69" s="11">
        <v>0.40221876152339697</v>
      </c>
      <c r="E69" s="11">
        <v>330</v>
      </c>
      <c r="F69" s="11">
        <v>0.97101857617557219</v>
      </c>
      <c r="G69" s="11">
        <v>330</v>
      </c>
      <c r="H69" s="11">
        <v>0.38018345424200151</v>
      </c>
      <c r="I69" s="6"/>
      <c r="J69" s="6"/>
      <c r="K69" s="6"/>
      <c r="L69" s="6"/>
    </row>
    <row r="70" spans="1:12" x14ac:dyDescent="0.25">
      <c r="A70" s="11">
        <v>332</v>
      </c>
      <c r="B70" s="11">
        <v>0.95261889466358685</v>
      </c>
      <c r="C70" s="11">
        <v>332</v>
      </c>
      <c r="D70" s="11">
        <v>0.39633021546373803</v>
      </c>
      <c r="E70" s="11">
        <v>332</v>
      </c>
      <c r="F70" s="11">
        <v>0.96559673863594986</v>
      </c>
      <c r="G70" s="11">
        <v>332</v>
      </c>
      <c r="H70" s="11">
        <v>0.37495084560647196</v>
      </c>
      <c r="I70" s="6"/>
      <c r="J70" s="6"/>
      <c r="K70" s="6"/>
      <c r="L70" s="6"/>
    </row>
    <row r="71" spans="1:12" x14ac:dyDescent="0.25">
      <c r="A71" s="11">
        <v>334</v>
      </c>
      <c r="B71" s="11">
        <v>0.95366713532118874</v>
      </c>
      <c r="C71" s="11">
        <v>334</v>
      </c>
      <c r="D71" s="11">
        <v>0.39095150573719684</v>
      </c>
      <c r="E71" s="11">
        <v>334</v>
      </c>
      <c r="F71" s="11">
        <v>0.9574323465038389</v>
      </c>
      <c r="G71" s="11">
        <v>334</v>
      </c>
      <c r="H71" s="11">
        <v>0.37017045011937655</v>
      </c>
      <c r="I71" s="6"/>
      <c r="J71" s="6"/>
      <c r="K71" s="6"/>
      <c r="L71" s="6"/>
    </row>
    <row r="72" spans="1:12" x14ac:dyDescent="0.25">
      <c r="A72" s="11">
        <v>336</v>
      </c>
      <c r="B72" s="11">
        <v>0.95160494883344127</v>
      </c>
      <c r="C72" s="11">
        <v>336</v>
      </c>
      <c r="D72" s="11">
        <v>0.38605431637831189</v>
      </c>
      <c r="E72" s="11">
        <v>336</v>
      </c>
      <c r="F72" s="11">
        <v>0.94694431390751865</v>
      </c>
      <c r="G72" s="11">
        <v>336</v>
      </c>
      <c r="H72" s="11">
        <v>0.36581730165029469</v>
      </c>
      <c r="I72" s="6"/>
      <c r="J72" s="6"/>
      <c r="K72" s="6"/>
      <c r="L72" s="6"/>
    </row>
    <row r="73" spans="1:12" x14ac:dyDescent="0.25">
      <c r="A73" s="11">
        <v>338</v>
      </c>
      <c r="B73" s="11">
        <v>0.94676506450635944</v>
      </c>
      <c r="C73" s="11">
        <v>338</v>
      </c>
      <c r="D73" s="11">
        <v>0.38161282442752331</v>
      </c>
      <c r="E73" s="11">
        <v>338</v>
      </c>
      <c r="F73" s="11">
        <v>0.93454741775545036</v>
      </c>
      <c r="G73" s="11">
        <v>338</v>
      </c>
      <c r="H73" s="11">
        <v>0.36186865861493789</v>
      </c>
      <c r="I73" s="6"/>
      <c r="J73" s="6"/>
      <c r="K73" s="6"/>
      <c r="L73" s="6"/>
    </row>
    <row r="74" spans="1:12" x14ac:dyDescent="0.25">
      <c r="A74" s="11">
        <v>340</v>
      </c>
      <c r="B74" s="11">
        <v>0.93950701599494635</v>
      </c>
      <c r="C74" s="11">
        <v>340</v>
      </c>
      <c r="D74" s="11">
        <v>0.37760351824838279</v>
      </c>
      <c r="E74" s="11">
        <v>340</v>
      </c>
      <c r="F74" s="11">
        <v>0.92063790960145453</v>
      </c>
      <c r="G74" s="11">
        <v>340</v>
      </c>
      <c r="H74" s="11">
        <v>0.35830383090398177</v>
      </c>
      <c r="I74" s="6"/>
      <c r="J74" s="6"/>
      <c r="K74" s="6"/>
      <c r="L74" s="6"/>
    </row>
    <row r="75" spans="1:12" x14ac:dyDescent="0.25">
      <c r="A75" s="11">
        <v>342</v>
      </c>
      <c r="B75" s="11">
        <v>0.93019972845831755</v>
      </c>
      <c r="C75" s="11">
        <v>342</v>
      </c>
      <c r="D75" s="11">
        <v>0.37400502670823188</v>
      </c>
      <c r="E75" s="11">
        <v>342</v>
      </c>
      <c r="F75" s="11">
        <v>0.9055831881931572</v>
      </c>
      <c r="G75" s="11">
        <v>342</v>
      </c>
      <c r="H75" s="11">
        <v>0.35510402010085873</v>
      </c>
      <c r="I75" s="6"/>
      <c r="J75" s="6"/>
      <c r="K75" s="6"/>
      <c r="L75" s="6"/>
    </row>
    <row r="76" spans="1:12" x14ac:dyDescent="0.25">
      <c r="A76" s="11">
        <v>344</v>
      </c>
      <c r="B76" s="11">
        <v>0.9192068547366854</v>
      </c>
      <c r="C76" s="11">
        <v>344</v>
      </c>
      <c r="D76" s="11">
        <v>0.3707979600033624</v>
      </c>
      <c r="E76" s="11">
        <v>344</v>
      </c>
      <c r="F76" s="11">
        <v>0.88971524092021348</v>
      </c>
      <c r="G76" s="11">
        <v>344</v>
      </c>
      <c r="H76" s="11">
        <v>0.35225217274067644</v>
      </c>
      <c r="I76" s="6"/>
      <c r="J76" s="6"/>
      <c r="K76" s="6"/>
      <c r="L76" s="6"/>
    </row>
    <row r="77" spans="1:12" x14ac:dyDescent="0.25">
      <c r="A77" s="11">
        <v>346</v>
      </c>
      <c r="B77" s="11">
        <v>0.90687531141728894</v>
      </c>
      <c r="C77" s="11">
        <v>346</v>
      </c>
      <c r="D77" s="11">
        <v>0.36796476237258091</v>
      </c>
      <c r="E77" s="11">
        <v>346</v>
      </c>
      <c r="F77" s="11">
        <v>0.87332730963978589</v>
      </c>
      <c r="G77" s="11">
        <v>346</v>
      </c>
      <c r="H77" s="11">
        <v>0.34973284611655309</v>
      </c>
      <c r="I77" s="6"/>
      <c r="J77" s="6"/>
      <c r="K77" s="6"/>
      <c r="L77" s="6"/>
    </row>
    <row r="78" spans="1:12" x14ac:dyDescent="0.25">
      <c r="A78" s="11">
        <v>348</v>
      </c>
      <c r="B78" s="11">
        <v>0.89352705680341793</v>
      </c>
      <c r="C78" s="11">
        <v>348</v>
      </c>
      <c r="D78" s="11">
        <v>0.36548957657556858</v>
      </c>
      <c r="E78" s="11">
        <v>348</v>
      </c>
      <c r="F78" s="11">
        <v>0.85667312380325145</v>
      </c>
      <c r="G78" s="11">
        <v>348</v>
      </c>
      <c r="H78" s="11">
        <v>0.34753208598699847</v>
      </c>
      <c r="I78" s="6"/>
      <c r="J78" s="6"/>
      <c r="K78" s="6"/>
      <c r="L78" s="6"/>
    </row>
    <row r="79" spans="1:12" x14ac:dyDescent="0.25">
      <c r="A79" s="11">
        <v>350</v>
      </c>
      <c r="B79" s="11">
        <v>0.87945385673788712</v>
      </c>
      <c r="C79" s="11">
        <v>350</v>
      </c>
      <c r="D79" s="11">
        <v>0.3633581197638599</v>
      </c>
      <c r="E79" s="11">
        <v>350</v>
      </c>
      <c r="F79" s="11">
        <v>0.83996803667611442</v>
      </c>
      <c r="G79" s="11">
        <v>350</v>
      </c>
      <c r="H79" s="11">
        <v>0.34563731545125531</v>
      </c>
      <c r="I79" s="6"/>
      <c r="J79" s="6"/>
      <c r="K79" s="6"/>
      <c r="L79" s="6"/>
    </row>
    <row r="80" spans="1:12" x14ac:dyDescent="0.25">
      <c r="A80" s="11">
        <v>352</v>
      </c>
      <c r="B80" s="11">
        <v>0.86491460477942639</v>
      </c>
      <c r="C80" s="11">
        <v>352</v>
      </c>
      <c r="D80" s="11">
        <v>0.36155757021391499</v>
      </c>
      <c r="E80" s="11">
        <v>352</v>
      </c>
      <c r="F80" s="11">
        <v>0.82339146138798203</v>
      </c>
      <c r="G80" s="11">
        <v>352</v>
      </c>
      <c r="H80" s="11">
        <v>0.34403723421891719</v>
      </c>
      <c r="I80" s="6"/>
      <c r="J80" s="6"/>
      <c r="K80" s="6"/>
      <c r="L80" s="6"/>
    </row>
    <row r="81" spans="1:12" x14ac:dyDescent="0.25">
      <c r="A81" s="11">
        <v>354</v>
      </c>
      <c r="B81" s="11">
        <v>0.85013468455140884</v>
      </c>
      <c r="C81" s="11">
        <v>354</v>
      </c>
      <c r="D81" s="11">
        <v>0.36007646429473572</v>
      </c>
      <c r="E81" s="11">
        <v>354</v>
      </c>
      <c r="F81" s="11">
        <v>0.80709010015077554</v>
      </c>
      <c r="G81" s="11">
        <v>354</v>
      </c>
      <c r="H81" s="11">
        <v>0.34272172749078522</v>
      </c>
      <c r="I81" s="6"/>
      <c r="J81" s="6"/>
      <c r="K81" s="6"/>
      <c r="L81" s="6"/>
    </row>
    <row r="82" spans="1:12" x14ac:dyDescent="0.25">
      <c r="A82" s="11">
        <v>356</v>
      </c>
      <c r="B82" s="11">
        <v>0.83530685902033341</v>
      </c>
      <c r="C82" s="11">
        <v>356</v>
      </c>
      <c r="D82" s="11">
        <v>0.35890460299102012</v>
      </c>
      <c r="E82" s="11">
        <v>356</v>
      </c>
      <c r="F82" s="11">
        <v>0.79118156797601868</v>
      </c>
      <c r="G82" s="11">
        <v>356</v>
      </c>
      <c r="H82" s="11">
        <v>0.34168178367912461</v>
      </c>
      <c r="I82" s="6"/>
      <c r="J82" s="6"/>
      <c r="K82" s="6"/>
      <c r="L82" s="6"/>
    </row>
    <row r="83" spans="1:12" x14ac:dyDescent="0.25">
      <c r="A83" s="11">
        <v>358</v>
      </c>
      <c r="B83" s="11">
        <v>0.82059321753551895</v>
      </c>
      <c r="C83" s="11">
        <v>358</v>
      </c>
      <c r="D83" s="11">
        <v>0.35803296728015921</v>
      </c>
      <c r="E83" s="11">
        <v>358</v>
      </c>
      <c r="F83" s="11">
        <v>0.77575811576347009</v>
      </c>
      <c r="G83" s="11">
        <v>358</v>
      </c>
      <c r="H83" s="11">
        <v>0.34090942021919191</v>
      </c>
      <c r="I83" s="6"/>
      <c r="J83" s="6"/>
      <c r="K83" s="6"/>
      <c r="L83" s="6"/>
    </row>
    <row r="84" spans="1:12" x14ac:dyDescent="0.25">
      <c r="A84" s="11">
        <v>360</v>
      </c>
      <c r="B84" s="11">
        <v>0.80612778372078897</v>
      </c>
      <c r="C84" s="11">
        <v>360</v>
      </c>
      <c r="D84" s="11">
        <v>0.35745364166079674</v>
      </c>
      <c r="E84" s="11">
        <v>360</v>
      </c>
      <c r="F84" s="11">
        <v>0.7608902479735975</v>
      </c>
      <c r="G84" s="11">
        <v>360</v>
      </c>
      <c r="H84" s="11">
        <v>0.34039761675434366</v>
      </c>
      <c r="I84" s="6"/>
      <c r="J84" s="6"/>
      <c r="K84" s="6"/>
      <c r="L84" s="6"/>
    </row>
    <row r="85" spans="1:12" x14ac:dyDescent="0.25">
      <c r="A85" s="11">
        <v>362</v>
      </c>
      <c r="B85" s="11">
        <v>0.79201946843151894</v>
      </c>
      <c r="C85" s="11">
        <v>362</v>
      </c>
      <c r="D85" s="11">
        <v>0.35715974514042514</v>
      </c>
      <c r="E85" s="11">
        <v>362</v>
      </c>
      <c r="F85" s="11">
        <v>0.74663010368114935</v>
      </c>
      <c r="G85" s="11">
        <v>362</v>
      </c>
      <c r="H85" s="11">
        <v>0.34014025500988032</v>
      </c>
      <c r="I85" s="6"/>
      <c r="J85" s="6"/>
      <c r="K85" s="6"/>
      <c r="L85" s="6"/>
    </row>
    <row r="86" spans="1:12" x14ac:dyDescent="0.25">
      <c r="A86" s="11">
        <v>364</v>
      </c>
      <c r="B86" s="11">
        <v>0.77835513047479266</v>
      </c>
      <c r="C86" s="11">
        <v>364</v>
      </c>
      <c r="D86" s="11">
        <v>0.35714536900738059</v>
      </c>
      <c r="E86" s="11">
        <v>364</v>
      </c>
      <c r="F86" s="11">
        <v>0.73301452644584564</v>
      </c>
      <c r="G86" s="11">
        <v>364</v>
      </c>
      <c r="H86" s="11">
        <v>0.34013206470279422</v>
      </c>
      <c r="I86" s="6"/>
      <c r="J86" s="6"/>
      <c r="K86" s="6"/>
      <c r="L86" s="6"/>
    </row>
    <row r="87" spans="1:12" x14ac:dyDescent="0.25">
      <c r="A87" s="11">
        <v>366</v>
      </c>
      <c r="B87" s="11">
        <v>0.76520257708930806</v>
      </c>
      <c r="C87" s="11">
        <v>366</v>
      </c>
      <c r="D87" s="11">
        <v>0.35740552073254084</v>
      </c>
      <c r="E87" s="11">
        <v>366</v>
      </c>
      <c r="F87" s="11">
        <v>0.72006778982419228</v>
      </c>
      <c r="G87" s="11">
        <v>366</v>
      </c>
      <c r="H87" s="11">
        <v>0.34036857486336003</v>
      </c>
      <c r="I87" s="6"/>
      <c r="J87" s="6"/>
      <c r="K87" s="6"/>
      <c r="L87" s="6"/>
    </row>
    <row r="88" spans="1:12" x14ac:dyDescent="0.25">
      <c r="A88" s="11">
        <v>368</v>
      </c>
      <c r="B88" s="11">
        <v>0.75261339344188594</v>
      </c>
      <c r="C88" s="11">
        <v>368</v>
      </c>
      <c r="D88" s="11">
        <v>0.35793607336428945</v>
      </c>
      <c r="E88" s="11">
        <v>368</v>
      </c>
      <c r="F88" s="11">
        <v>0.70780397401452666</v>
      </c>
      <c r="G88" s="11">
        <v>368</v>
      </c>
      <c r="H88" s="11">
        <v>0.34084606996808886</v>
      </c>
      <c r="I88" s="6"/>
      <c r="J88" s="6"/>
      <c r="K88" s="6"/>
      <c r="L88" s="6"/>
    </row>
    <row r="89" spans="1:12" x14ac:dyDescent="0.25">
      <c r="A89" s="11">
        <v>370</v>
      </c>
      <c r="B89" s="11">
        <v>0.74062553520862684</v>
      </c>
      <c r="C89" s="11">
        <v>370</v>
      </c>
      <c r="D89" s="11">
        <v>0.35873371979659774</v>
      </c>
      <c r="E89" s="11">
        <v>370</v>
      </c>
      <c r="F89" s="11">
        <v>0.69622900777382957</v>
      </c>
      <c r="G89" s="11">
        <v>370</v>
      </c>
      <c r="H89" s="11">
        <v>0.34156155030040414</v>
      </c>
      <c r="I89" s="6"/>
      <c r="J89" s="6"/>
      <c r="K89" s="6"/>
      <c r="L89" s="6"/>
    </row>
    <row r="90" spans="1:12" x14ac:dyDescent="0.25">
      <c r="A90" s="11">
        <v>372</v>
      </c>
      <c r="B90" s="11">
        <v>0.72926565171193025</v>
      </c>
      <c r="C90" s="11">
        <v>372</v>
      </c>
      <c r="D90" s="11">
        <v>0.35979593129948162</v>
      </c>
      <c r="E90" s="11">
        <v>372</v>
      </c>
      <c r="F90" s="11">
        <v>0.68534240086228337</v>
      </c>
      <c r="G90" s="11">
        <v>372</v>
      </c>
      <c r="H90" s="11">
        <v>0.34251269596408684</v>
      </c>
      <c r="I90" s="6"/>
      <c r="J90" s="6"/>
      <c r="K90" s="6"/>
      <c r="L90" s="6"/>
    </row>
    <row r="91" spans="1:12" x14ac:dyDescent="0.25">
      <c r="A91" s="11">
        <v>374</v>
      </c>
      <c r="B91" s="11">
        <v>0.71855113078209665</v>
      </c>
      <c r="C91" s="11">
        <v>374</v>
      </c>
      <c r="D91" s="11">
        <v>0.36112091970403992</v>
      </c>
      <c r="E91" s="11">
        <v>374</v>
      </c>
      <c r="F91" s="11">
        <v>0.6751386979748466</v>
      </c>
      <c r="G91" s="11">
        <v>374</v>
      </c>
      <c r="H91" s="11">
        <v>0.34369783397384435</v>
      </c>
      <c r="I91" s="6"/>
      <c r="J91" s="6"/>
      <c r="K91" s="6"/>
      <c r="L91" s="6"/>
    </row>
    <row r="92" spans="1:12" x14ac:dyDescent="0.25">
      <c r="A92" s="11">
        <v>376</v>
      </c>
      <c r="B92" s="11">
        <v>0.70849187241669809</v>
      </c>
      <c r="C92" s="11">
        <v>376</v>
      </c>
      <c r="D92" s="11">
        <v>0.36270760262860646</v>
      </c>
      <c r="E92" s="11">
        <v>376</v>
      </c>
      <c r="F92" s="11">
        <v>0.66560868710011722</v>
      </c>
      <c r="G92" s="11">
        <v>376</v>
      </c>
      <c r="H92" s="11">
        <v>0.34511590783599733</v>
      </c>
      <c r="I92" s="6"/>
      <c r="J92" s="6"/>
      <c r="K92" s="6"/>
      <c r="L92" s="6"/>
    </row>
    <row r="93" spans="1:12" x14ac:dyDescent="0.25">
      <c r="A93" s="11">
        <v>378</v>
      </c>
      <c r="B93" s="11">
        <v>0.69909180823753725</v>
      </c>
      <c r="C93" s="11">
        <v>378</v>
      </c>
      <c r="D93" s="11">
        <v>0.36455557111605752</v>
      </c>
      <c r="E93" s="11">
        <v>378</v>
      </c>
      <c r="F93" s="11">
        <v>0.65674039479773061</v>
      </c>
      <c r="G93" s="11">
        <v>378</v>
      </c>
      <c r="H93" s="11">
        <v>0.34676644900903486</v>
      </c>
      <c r="I93" s="6"/>
      <c r="J93" s="6"/>
      <c r="K93" s="6"/>
      <c r="L93" s="6"/>
    </row>
    <row r="94" spans="1:12" x14ac:dyDescent="0.25">
      <c r="A94" s="11">
        <v>380</v>
      </c>
      <c r="B94" s="11">
        <v>0.69035018926876068</v>
      </c>
      <c r="C94" s="11">
        <v>380</v>
      </c>
      <c r="D94" s="11">
        <v>0.36666505902536206</v>
      </c>
      <c r="E94" s="11">
        <v>380</v>
      </c>
      <c r="F94" s="11">
        <v>0.6485198989558052</v>
      </c>
      <c r="G94" s="11">
        <v>380</v>
      </c>
      <c r="H94" s="11">
        <v>0.34864954959732741</v>
      </c>
      <c r="I94" s="6"/>
      <c r="J94" s="6"/>
      <c r="K94" s="6"/>
      <c r="L94" s="6"/>
    </row>
    <row r="95" spans="1:12" x14ac:dyDescent="0.25">
      <c r="A95" s="11">
        <v>382</v>
      </c>
      <c r="B95" s="11">
        <v>0.68226266697567794</v>
      </c>
      <c r="C95" s="11">
        <v>382</v>
      </c>
      <c r="D95" s="11">
        <v>0.36903691348005119</v>
      </c>
      <c r="E95" s="11">
        <v>382</v>
      </c>
      <c r="F95" s="11">
        <v>0.64093198685109676</v>
      </c>
      <c r="G95" s="11">
        <v>382</v>
      </c>
      <c r="H95" s="11">
        <v>0.35076583558036678</v>
      </c>
      <c r="I95" s="6"/>
      <c r="J95" s="6"/>
      <c r="K95" s="6"/>
      <c r="L95" s="6"/>
    </row>
    <row r="96" spans="1:12" x14ac:dyDescent="0.25">
      <c r="A96" s="11">
        <v>384</v>
      </c>
      <c r="B96" s="11">
        <v>0.67482219281953415</v>
      </c>
      <c r="C96" s="11">
        <v>384</v>
      </c>
      <c r="D96" s="11">
        <v>0.37167256562275619</v>
      </c>
      <c r="E96" s="11">
        <v>384</v>
      </c>
      <c r="F96" s="11">
        <v>0.63396068324435495</v>
      </c>
      <c r="G96" s="11">
        <v>384</v>
      </c>
      <c r="H96" s="11">
        <v>0.35311643981317697</v>
      </c>
      <c r="I96" s="6"/>
      <c r="J96" s="6"/>
      <c r="K96" s="6"/>
      <c r="L96" s="6"/>
    </row>
    <row r="97" spans="1:12" x14ac:dyDescent="0.25">
      <c r="A97" s="11">
        <v>386</v>
      </c>
      <c r="B97" s="11">
        <v>0.66801976055906498</v>
      </c>
      <c r="C97" s="11">
        <v>386</v>
      </c>
      <c r="D97" s="11">
        <v>0.37457400085614923</v>
      </c>
      <c r="E97" s="11">
        <v>386</v>
      </c>
      <c r="F97" s="11">
        <v>0.62758967010012123</v>
      </c>
      <c r="G97" s="11">
        <v>386</v>
      </c>
      <c r="H97" s="11">
        <v>0.35570297394995465</v>
      </c>
      <c r="I97" s="6"/>
      <c r="J97" s="6"/>
      <c r="K97" s="6"/>
      <c r="L97" s="6"/>
    </row>
    <row r="98" spans="1:12" x14ac:dyDescent="0.25">
      <c r="A98" s="11">
        <v>388</v>
      </c>
      <c r="B98" s="11">
        <v>0.66184501371558413</v>
      </c>
      <c r="C98" s="11">
        <v>388</v>
      </c>
      <c r="D98" s="11">
        <v>0.37774372766657194</v>
      </c>
      <c r="E98" s="11">
        <v>388</v>
      </c>
      <c r="F98" s="11">
        <v>0.62180261650733004</v>
      </c>
      <c r="G98" s="11">
        <v>388</v>
      </c>
      <c r="H98" s="11">
        <v>0.35852749834165165</v>
      </c>
      <c r="I98" s="6"/>
      <c r="J98" s="6"/>
      <c r="K98" s="6"/>
      <c r="L98" s="6"/>
    </row>
    <row r="99" spans="1:12" x14ac:dyDescent="0.25">
      <c r="A99" s="11">
        <v>390</v>
      </c>
      <c r="B99" s="11">
        <v>0.6562867384024218</v>
      </c>
      <c r="C99" s="11">
        <v>390</v>
      </c>
      <c r="D99" s="11">
        <v>0.38118474402704539</v>
      </c>
      <c r="E99" s="11">
        <v>390</v>
      </c>
      <c r="F99" s="11">
        <v>0.61658343459793929</v>
      </c>
      <c r="G99" s="11">
        <v>390</v>
      </c>
      <c r="H99" s="11">
        <v>0.3615924888388824</v>
      </c>
      <c r="I99" s="6"/>
      <c r="J99" s="6"/>
      <c r="K99" s="6"/>
      <c r="L99" s="6"/>
    </row>
    <row r="100" spans="1:12" x14ac:dyDescent="0.25">
      <c r="A100" s="11">
        <v>392</v>
      </c>
      <c r="B100" s="11">
        <v>0.65133325935990483</v>
      </c>
      <c r="C100" s="11">
        <v>392</v>
      </c>
      <c r="D100" s="11">
        <v>0.38490050026083789</v>
      </c>
      <c r="E100" s="11">
        <v>392</v>
      </c>
      <c r="F100" s="11">
        <v>0.61191647476459377</v>
      </c>
      <c r="G100" s="11">
        <v>392</v>
      </c>
      <c r="H100" s="11">
        <v>0.36490079929480179</v>
      </c>
      <c r="I100" s="6"/>
      <c r="J100" s="6"/>
      <c r="K100" s="6"/>
      <c r="L100" s="6"/>
    </row>
    <row r="101" spans="1:12" x14ac:dyDescent="0.25">
      <c r="A101" s="11">
        <v>394</v>
      </c>
      <c r="B101" s="11">
        <v>0.64697275470546467</v>
      </c>
      <c r="C101" s="11">
        <v>394</v>
      </c>
      <c r="D101" s="11">
        <v>0.38889485711865279</v>
      </c>
      <c r="E101" s="11">
        <v>394</v>
      </c>
      <c r="F101" s="11">
        <v>0.60778667127898534</v>
      </c>
      <c r="G101" s="11">
        <v>394</v>
      </c>
      <c r="H101" s="11">
        <v>0.36845561841053742</v>
      </c>
      <c r="I101" s="6"/>
      <c r="J101" s="6"/>
      <c r="K101" s="6"/>
      <c r="L101" s="6"/>
    </row>
    <row r="102" spans="1:12" x14ac:dyDescent="0.25">
      <c r="A102" s="11">
        <v>396</v>
      </c>
      <c r="B102" s="11">
        <v>0.64319350270480447</v>
      </c>
      <c r="C102" s="11">
        <v>396</v>
      </c>
      <c r="D102" s="11">
        <v>0.39317203768284192</v>
      </c>
      <c r="E102" s="11">
        <v>396</v>
      </c>
      <c r="F102" s="11">
        <v>0.60417964750235131</v>
      </c>
      <c r="G102" s="11">
        <v>396</v>
      </c>
      <c r="H102" s="11">
        <v>0.37226041940246646</v>
      </c>
      <c r="I102" s="6"/>
      <c r="J102" s="6"/>
      <c r="K102" s="6"/>
      <c r="L102" s="6"/>
    </row>
    <row r="103" spans="1:12" x14ac:dyDescent="0.25">
      <c r="A103" s="11">
        <v>398</v>
      </c>
      <c r="B103" s="11">
        <v>0.63998407184725936</v>
      </c>
      <c r="C103" s="11">
        <v>398</v>
      </c>
      <c r="D103" s="11">
        <v>0.39773657156885822</v>
      </c>
      <c r="E103" s="11">
        <v>398</v>
      </c>
      <c r="F103" s="11">
        <v>0.60108178823812364</v>
      </c>
      <c r="G103" s="11">
        <v>398</v>
      </c>
      <c r="H103" s="11">
        <v>0.37631890080323693</v>
      </c>
      <c r="I103" s="6"/>
      <c r="J103" s="6"/>
      <c r="K103" s="6"/>
      <c r="L103" s="6"/>
    </row>
    <row r="104" spans="1:12" x14ac:dyDescent="0.25">
      <c r="A104" s="11">
        <v>400</v>
      </c>
      <c r="B104" s="11">
        <v>0.63733346369621036</v>
      </c>
      <c r="C104" s="11">
        <v>400</v>
      </c>
      <c r="D104" s="11">
        <v>0.40259322975448064</v>
      </c>
      <c r="E104" s="11">
        <v>400</v>
      </c>
      <c r="F104" s="11">
        <v>0.59848028537763698</v>
      </c>
      <c r="G104" s="11">
        <v>400</v>
      </c>
      <c r="H104" s="11">
        <v>0.38063491654815784</v>
      </c>
      <c r="I104" s="6"/>
      <c r="J104" s="6"/>
      <c r="K104" s="6"/>
      <c r="L104" s="6"/>
    </row>
    <row r="105" spans="1:12" x14ac:dyDescent="0.25">
      <c r="A105" s="11">
        <v>402</v>
      </c>
      <c r="B105" s="11">
        <v>0.63523121638126101</v>
      </c>
      <c r="C105" s="11">
        <v>402</v>
      </c>
      <c r="D105" s="11">
        <v>0.40774694824536029</v>
      </c>
      <c r="E105" s="11">
        <v>402</v>
      </c>
      <c r="F105" s="11">
        <v>0.59636316180432092</v>
      </c>
      <c r="G105" s="11">
        <v>402</v>
      </c>
      <c r="H105" s="11">
        <v>0.38521239336216062</v>
      </c>
      <c r="I105" s="6"/>
      <c r="J105" s="6"/>
      <c r="K105" s="6"/>
      <c r="L105" s="6"/>
    </row>
    <row r="106" spans="1:12" x14ac:dyDescent="0.25">
      <c r="A106" s="11">
        <v>404</v>
      </c>
      <c r="B106" s="11">
        <v>0.63366747519968447</v>
      </c>
      <c r="C106" s="11">
        <v>404</v>
      </c>
      <c r="D106" s="11">
        <v>0.41320273869993107</v>
      </c>
      <c r="E106" s="11">
        <v>404</v>
      </c>
      <c r="F106" s="11">
        <v>0.59471927752171549</v>
      </c>
      <c r="G106" s="11">
        <v>404</v>
      </c>
      <c r="H106" s="11">
        <v>0.39005523337385417</v>
      </c>
      <c r="I106" s="6"/>
      <c r="J106" s="6"/>
      <c r="K106" s="6"/>
      <c r="L106" s="6"/>
    </row>
    <row r="107" spans="1:12" x14ac:dyDescent="0.25">
      <c r="A107" s="11">
        <v>406</v>
      </c>
      <c r="B107" s="11">
        <v>0.6326330355816091</v>
      </c>
      <c r="C107" s="11">
        <v>406</v>
      </c>
      <c r="D107" s="11">
        <v>0.41896558411396423</v>
      </c>
      <c r="E107" s="11">
        <v>406</v>
      </c>
      <c r="F107" s="11">
        <v>0.59353832112960792</v>
      </c>
      <c r="G107" s="11">
        <v>406</v>
      </c>
      <c r="H107" s="11">
        <v>0.39516719987506255</v>
      </c>
      <c r="I107" s="6"/>
      <c r="J107" s="6"/>
      <c r="K107" s="6"/>
      <c r="L107" s="6"/>
    </row>
    <row r="108" spans="1:12" x14ac:dyDescent="0.25">
      <c r="A108" s="11">
        <v>408</v>
      </c>
      <c r="B108" s="11">
        <v>0.63211936262865276</v>
      </c>
      <c r="C108" s="11">
        <v>408</v>
      </c>
      <c r="D108" s="11">
        <v>0.42504031773846418</v>
      </c>
      <c r="E108" s="11">
        <v>408</v>
      </c>
      <c r="F108" s="11">
        <v>0.59281078906724094</v>
      </c>
      <c r="G108" s="11">
        <v>408</v>
      </c>
      <c r="H108" s="11">
        <v>0.400551784260192</v>
      </c>
      <c r="I108" s="6"/>
      <c r="J108" s="6"/>
      <c r="K108" s="6"/>
      <c r="L108" s="6"/>
    </row>
    <row r="109" spans="1:12" x14ac:dyDescent="0.25">
      <c r="A109" s="11">
        <v>410</v>
      </c>
      <c r="B109" s="11">
        <v>0.63211859054236874</v>
      </c>
      <c r="C109" s="11">
        <v>410</v>
      </c>
      <c r="D109" s="11">
        <v>0.43143148362045847</v>
      </c>
      <c r="E109" s="11">
        <v>410</v>
      </c>
      <c r="F109" s="11">
        <v>0.59252795445269713</v>
      </c>
      <c r="G109" s="11">
        <v>410</v>
      </c>
      <c r="H109" s="11">
        <v>0.40621205247544689</v>
      </c>
      <c r="I109" s="6"/>
      <c r="J109" s="6"/>
      <c r="K109" s="6"/>
      <c r="L109" s="6"/>
    </row>
    <row r="110" spans="1:12" x14ac:dyDescent="0.25">
      <c r="A110" s="11">
        <v>412</v>
      </c>
      <c r="B110" s="11">
        <v>0.63262350449517757</v>
      </c>
      <c r="C110" s="11">
        <v>412</v>
      </c>
      <c r="D110" s="11">
        <v>0.43814317756761612</v>
      </c>
      <c r="E110" s="11">
        <v>412</v>
      </c>
      <c r="F110" s="11">
        <v>0.59268182685670689</v>
      </c>
      <c r="G110" s="11">
        <v>412</v>
      </c>
      <c r="H110" s="11">
        <v>0.41215046985159687</v>
      </c>
      <c r="I110" s="6"/>
      <c r="J110" s="6"/>
      <c r="K110" s="6"/>
      <c r="L110" s="6"/>
    </row>
    <row r="111" spans="1:12" x14ac:dyDescent="0.25">
      <c r="A111" s="11">
        <v>414</v>
      </c>
      <c r="B111" s="11">
        <v>0.63362750684836</v>
      </c>
      <c r="C111" s="11">
        <v>414</v>
      </c>
      <c r="D111" s="11">
        <v>0.44517886800973838</v>
      </c>
      <c r="E111" s="11">
        <v>414</v>
      </c>
      <c r="F111" s="11">
        <v>0.5932651039443515</v>
      </c>
      <c r="G111" s="11">
        <v>414</v>
      </c>
      <c r="H111" s="11">
        <v>0.41836870406539273</v>
      </c>
      <c r="I111" s="6"/>
      <c r="J111" s="6"/>
      <c r="K111" s="6"/>
      <c r="L111" s="6"/>
    </row>
    <row r="112" spans="1:12" x14ac:dyDescent="0.25">
      <c r="A112" s="11">
        <v>416</v>
      </c>
      <c r="B112" s="11">
        <v>0.63512456907521975</v>
      </c>
      <c r="C112" s="11">
        <v>416</v>
      </c>
      <c r="D112" s="11">
        <v>0.45254119723518638</v>
      </c>
      <c r="E112" s="11">
        <v>416</v>
      </c>
      <c r="F112" s="11">
        <v>0.59427111559034307</v>
      </c>
      <c r="G112" s="11">
        <v>416</v>
      </c>
      <c r="H112" s="11">
        <v>0.42486740726086258</v>
      </c>
      <c r="I112" s="6"/>
      <c r="J112" s="6"/>
      <c r="K112" s="6"/>
      <c r="L112" s="6"/>
    </row>
    <row r="113" spans="1:12" x14ac:dyDescent="0.25">
      <c r="A113" s="11">
        <v>418</v>
      </c>
      <c r="B113" s="11">
        <v>0.63710917029062086</v>
      </c>
      <c r="C113" s="11">
        <v>418</v>
      </c>
      <c r="D113" s="11">
        <v>0.46023176488984441</v>
      </c>
      <c r="E113" s="11">
        <v>418</v>
      </c>
      <c r="F113" s="11">
        <v>0.59569376081737324</v>
      </c>
      <c r="G113" s="11">
        <v>418</v>
      </c>
      <c r="H113" s="11">
        <v>0.4316459801485486</v>
      </c>
      <c r="I113" s="6"/>
      <c r="J113" s="6"/>
      <c r="K113" s="6"/>
      <c r="L113" s="6"/>
    </row>
    <row r="114" spans="1:12" x14ac:dyDescent="0.25">
      <c r="A114" s="11">
        <v>420</v>
      </c>
      <c r="B114" s="11">
        <v>0.63957622291555249</v>
      </c>
      <c r="C114" s="11">
        <v>420</v>
      </c>
      <c r="D114" s="11">
        <v>0.46825089750489202</v>
      </c>
      <c r="E114" s="11">
        <v>420</v>
      </c>
      <c r="F114" s="11">
        <v>0.59752743772094341</v>
      </c>
      <c r="G114" s="11">
        <v>420</v>
      </c>
      <c r="H114" s="11">
        <v>0.43870232325872793</v>
      </c>
      <c r="I114" s="6"/>
      <c r="J114" s="6"/>
      <c r="K114" s="6"/>
      <c r="L114" s="6"/>
    </row>
    <row r="115" spans="1:12" x14ac:dyDescent="0.25">
      <c r="A115" s="11">
        <v>422</v>
      </c>
      <c r="B115" s="11">
        <v>0.64252098571020066</v>
      </c>
      <c r="C115" s="11">
        <v>422</v>
      </c>
      <c r="D115" s="11">
        <v>0.47659741020411928</v>
      </c>
      <c r="E115" s="11">
        <v>422</v>
      </c>
      <c r="F115" s="11">
        <v>0.59976696643056515</v>
      </c>
      <c r="G115" s="11">
        <v>422</v>
      </c>
      <c r="H115" s="11">
        <v>0.44603258348674291</v>
      </c>
      <c r="I115" s="6"/>
      <c r="J115" s="6"/>
      <c r="K115" s="6"/>
      <c r="L115" s="6"/>
    </row>
    <row r="116" spans="1:12" x14ac:dyDescent="0.25">
      <c r="A116" s="11">
        <v>424</v>
      </c>
      <c r="B116" s="11">
        <v>0.64593896419191066</v>
      </c>
      <c r="C116" s="11">
        <v>424</v>
      </c>
      <c r="D116" s="11">
        <v>0.48526836962069397</v>
      </c>
      <c r="E116" s="11">
        <v>424</v>
      </c>
      <c r="F116" s="11">
        <v>0.60240750512229346</v>
      </c>
      <c r="G116" s="11">
        <v>424</v>
      </c>
      <c r="H116" s="11">
        <v>0.45363090760003644</v>
      </c>
      <c r="I116" s="6"/>
      <c r="J116" s="6"/>
      <c r="K116" s="6"/>
      <c r="L116" s="6"/>
    </row>
    <row r="117" spans="1:12" x14ac:dyDescent="0.25">
      <c r="A117" s="11">
        <v>426</v>
      </c>
      <c r="B117" s="11">
        <v>0.64982579831909759</v>
      </c>
      <c r="C117" s="11">
        <v>426</v>
      </c>
      <c r="D117" s="11">
        <v>0.49425887033506533</v>
      </c>
      <c r="E117" s="11">
        <v>426</v>
      </c>
      <c r="F117" s="11">
        <v>0.60544445915086498</v>
      </c>
      <c r="G117" s="11">
        <v>426</v>
      </c>
      <c r="H117" s="11">
        <v>0.46148921833695988</v>
      </c>
      <c r="I117" s="6"/>
      <c r="J117" s="6"/>
      <c r="K117" s="6"/>
      <c r="L117" s="6"/>
    </row>
    <row r="118" spans="1:12" x14ac:dyDescent="0.25">
      <c r="A118" s="11">
        <v>428</v>
      </c>
      <c r="B118" s="11">
        <v>0.65417713726896487</v>
      </c>
      <c r="C118" s="11">
        <v>428</v>
      </c>
      <c r="D118" s="11">
        <v>0.50356184062614795</v>
      </c>
      <c r="E118" s="11">
        <v>428</v>
      </c>
      <c r="F118" s="11">
        <v>0.60887338352345599</v>
      </c>
      <c r="G118" s="11">
        <v>428</v>
      </c>
      <c r="H118" s="11">
        <v>0.46959703282955023</v>
      </c>
      <c r="I118" s="6"/>
      <c r="J118" s="6"/>
      <c r="K118" s="6"/>
      <c r="L118" s="6"/>
    </row>
    <row r="119" spans="1:12" x14ac:dyDescent="0.25">
      <c r="A119" s="11">
        <v>430</v>
      </c>
      <c r="B119" s="11">
        <v>0.65898850117961527</v>
      </c>
      <c r="C119" s="11">
        <v>430</v>
      </c>
      <c r="D119" s="11">
        <v>0.5131678966510822</v>
      </c>
      <c r="E119" s="11">
        <v>430</v>
      </c>
      <c r="F119" s="11">
        <v>0.61268987920476681</v>
      </c>
      <c r="G119" s="11">
        <v>430</v>
      </c>
      <c r="H119" s="11">
        <v>0.47794134685503697</v>
      </c>
      <c r="I119" s="6"/>
      <c r="J119" s="6"/>
      <c r="K119" s="6"/>
      <c r="L119" s="6"/>
    </row>
    <row r="120" spans="1:12" x14ac:dyDescent="0.25">
      <c r="A120" s="11">
        <v>432</v>
      </c>
      <c r="B120" s="11">
        <v>0.6642551298673337</v>
      </c>
      <c r="C120" s="11">
        <v>432</v>
      </c>
      <c r="D120" s="11">
        <v>0.5230652668112532</v>
      </c>
      <c r="E120" s="11">
        <v>432</v>
      </c>
      <c r="F120" s="11">
        <v>0.61688948413709688</v>
      </c>
      <c r="G120" s="11">
        <v>432</v>
      </c>
      <c r="H120" s="11">
        <v>0.48650661119011573</v>
      </c>
      <c r="I120" s="6"/>
      <c r="J120" s="6"/>
      <c r="K120" s="6"/>
      <c r="L120" s="6"/>
    </row>
    <row r="121" spans="1:12" x14ac:dyDescent="0.25">
      <c r="A121" s="11">
        <v>434</v>
      </c>
      <c r="B121" s="11">
        <v>0.66997181878006318</v>
      </c>
      <c r="C121" s="11">
        <v>434</v>
      </c>
      <c r="D121" s="11">
        <v>0.5332398093269477</v>
      </c>
      <c r="E121" s="11">
        <v>434</v>
      </c>
      <c r="F121" s="11">
        <v>0.62146756038704698</v>
      </c>
      <c r="G121" s="11">
        <v>434</v>
      </c>
      <c r="H121" s="11">
        <v>0.49527482725058514</v>
      </c>
      <c r="I121" s="6"/>
      <c r="J121" s="6"/>
      <c r="K121" s="6"/>
      <c r="L121" s="6"/>
    </row>
    <row r="122" spans="1:12" x14ac:dyDescent="0.25">
      <c r="A122" s="11">
        <v>436</v>
      </c>
      <c r="B122" s="11">
        <v>0.67613274280900293</v>
      </c>
      <c r="C122" s="11">
        <v>436</v>
      </c>
      <c r="D122" s="11">
        <v>0.54367514510985404</v>
      </c>
      <c r="E122" s="11">
        <v>436</v>
      </c>
      <c r="F122" s="11">
        <v>0.62641917949016657</v>
      </c>
      <c r="G122" s="11">
        <v>436</v>
      </c>
      <c r="H122" s="11">
        <v>0.50422578728289225</v>
      </c>
      <c r="I122" s="6"/>
      <c r="J122" s="6"/>
      <c r="K122" s="6"/>
      <c r="L122" s="6"/>
    </row>
    <row r="123" spans="1:12" x14ac:dyDescent="0.25">
      <c r="A123" s="11">
        <v>438</v>
      </c>
      <c r="B123" s="11">
        <v>0.6827312690507692</v>
      </c>
      <c r="C123" s="11">
        <v>438</v>
      </c>
      <c r="D123" s="11">
        <v>0.554352924053093</v>
      </c>
      <c r="E123" s="11">
        <v>438</v>
      </c>
      <c r="F123" s="11">
        <v>0.63173900883762024</v>
      </c>
      <c r="G123" s="11">
        <v>438</v>
      </c>
      <c r="H123" s="11">
        <v>0.51333747871623991</v>
      </c>
      <c r="I123" s="6"/>
      <c r="J123" s="6"/>
      <c r="K123" s="6"/>
      <c r="L123" s="6"/>
    </row>
    <row r="124" spans="1:12" x14ac:dyDescent="0.25">
      <c r="A124" s="11">
        <v>440</v>
      </c>
      <c r="B124" s="11">
        <v>0.68975976017934026</v>
      </c>
      <c r="C124" s="11">
        <v>440</v>
      </c>
      <c r="D124" s="11">
        <v>0.56525323517032999</v>
      </c>
      <c r="E124" s="11">
        <v>440</v>
      </c>
      <c r="F124" s="11">
        <v>0.63742120279153092</v>
      </c>
      <c r="G124" s="11">
        <v>440</v>
      </c>
      <c r="H124" s="11">
        <v>0.52258666224544648</v>
      </c>
      <c r="I124" s="6"/>
      <c r="J124" s="6"/>
      <c r="K124" s="6"/>
      <c r="L124" s="6"/>
    </row>
    <row r="125" spans="1:12" x14ac:dyDescent="0.25">
      <c r="A125" s="11">
        <v>442</v>
      </c>
      <c r="B125" s="11">
        <v>0.69720937072319011</v>
      </c>
      <c r="C125" s="11">
        <v>442</v>
      </c>
      <c r="D125" s="11">
        <v>0.57635515932244474</v>
      </c>
      <c r="E125" s="11">
        <v>442</v>
      </c>
      <c r="F125" s="11">
        <v>0.64345930305228505</v>
      </c>
      <c r="G125" s="11">
        <v>442</v>
      </c>
      <c r="H125" s="11">
        <v>0.53194961872153668</v>
      </c>
      <c r="I125" s="6"/>
      <c r="J125" s="6"/>
      <c r="K125" s="6"/>
      <c r="L125" s="6"/>
    </row>
    <row r="126" spans="1:12" x14ac:dyDescent="0.25">
      <c r="A126" s="11">
        <v>444</v>
      </c>
      <c r="B126" s="11">
        <v>0.70506983920200139</v>
      </c>
      <c r="C126" s="11">
        <v>444</v>
      </c>
      <c r="D126" s="11">
        <v>0.58763744794258554</v>
      </c>
      <c r="E126" s="11">
        <v>444</v>
      </c>
      <c r="F126" s="11">
        <v>0.64984615351644637</v>
      </c>
      <c r="G126" s="11">
        <v>444</v>
      </c>
      <c r="H126" s="11">
        <v>0.54140304174902998</v>
      </c>
      <c r="I126" s="6"/>
      <c r="J126" s="6"/>
      <c r="K126" s="6"/>
      <c r="L126" s="6"/>
    </row>
    <row r="127" spans="1:12" x14ac:dyDescent="0.25">
      <c r="A127" s="11">
        <v>446</v>
      </c>
      <c r="B127" s="11">
        <v>0.71332927969654802</v>
      </c>
      <c r="C127" s="11">
        <v>446</v>
      </c>
      <c r="D127" s="11">
        <v>0.59907929344679678</v>
      </c>
      <c r="E127" s="11">
        <v>446</v>
      </c>
      <c r="F127" s="11">
        <v>0.6565738353012599</v>
      </c>
      <c r="G127" s="11">
        <v>446</v>
      </c>
      <c r="H127" s="11">
        <v>0.55092503281721039</v>
      </c>
      <c r="I127" s="6"/>
      <c r="J127" s="6"/>
      <c r="K127" s="6"/>
      <c r="L127" s="6"/>
    </row>
    <row r="128" spans="1:12" x14ac:dyDescent="0.25">
      <c r="A128" s="11">
        <v>448</v>
      </c>
      <c r="B128" s="11">
        <v>0.72197397692180565</v>
      </c>
      <c r="C128" s="11">
        <v>448</v>
      </c>
      <c r="D128" s="11">
        <v>0.61066113907492681</v>
      </c>
      <c r="E128" s="11">
        <v>448</v>
      </c>
      <c r="F128" s="11">
        <v>0.66363362757837041</v>
      </c>
      <c r="G128" s="11">
        <v>448</v>
      </c>
      <c r="H128" s="11">
        <v>0.56049613660161157</v>
      </c>
      <c r="I128" s="6"/>
      <c r="J128" s="6"/>
      <c r="K128" s="6"/>
      <c r="L128" s="6"/>
    </row>
    <row r="129" spans="1:12" x14ac:dyDescent="0.25">
      <c r="A129" s="11">
        <v>450</v>
      </c>
      <c r="B129" s="11">
        <v>0.73098818915589148</v>
      </c>
      <c r="C129" s="11">
        <v>450</v>
      </c>
      <c r="D129" s="11">
        <v>0.62236546068962517</v>
      </c>
      <c r="E129" s="11">
        <v>450</v>
      </c>
      <c r="F129" s="11">
        <v>0.6710159991456226</v>
      </c>
      <c r="G129" s="11">
        <v>450</v>
      </c>
      <c r="H129" s="11">
        <v>0.57010033918034952</v>
      </c>
      <c r="I129" s="6"/>
      <c r="J129" s="6"/>
      <c r="K129" s="6"/>
      <c r="L129" s="6"/>
    </row>
    <row r="130" spans="1:12" x14ac:dyDescent="0.25">
      <c r="A130" s="11">
        <v>452</v>
      </c>
      <c r="B130" s="11">
        <v>0.74035396335913695</v>
      </c>
      <c r="C130" s="11">
        <v>452</v>
      </c>
      <c r="D130" s="11">
        <v>0.63417744382035635</v>
      </c>
      <c r="E130" s="11">
        <v>452</v>
      </c>
      <c r="F130" s="11">
        <v>0.67871063407852272</v>
      </c>
      <c r="G130" s="11">
        <v>452</v>
      </c>
      <c r="H130" s="11">
        <v>0.57972594473082562</v>
      </c>
      <c r="I130" s="6"/>
      <c r="J130" s="6"/>
      <c r="K130" s="6"/>
      <c r="L130" s="6"/>
    </row>
    <row r="131" spans="1:12" x14ac:dyDescent="0.25">
      <c r="A131" s="11">
        <v>454</v>
      </c>
      <c r="B131" s="11">
        <v>0.7500509664364261</v>
      </c>
      <c r="C131" s="11">
        <v>454</v>
      </c>
      <c r="D131" s="11">
        <v>0.64608547882533529</v>
      </c>
      <c r="E131" s="11">
        <v>454</v>
      </c>
      <c r="F131" s="11">
        <v>0.68670649221608671</v>
      </c>
      <c r="G131" s="11">
        <v>454</v>
      </c>
      <c r="H131" s="11">
        <v>0.58936624936201798</v>
      </c>
      <c r="I131" s="6"/>
      <c r="J131" s="6"/>
      <c r="K131" s="6"/>
      <c r="L131" s="6"/>
    </row>
    <row r="132" spans="1:12" x14ac:dyDescent="0.25">
      <c r="A132" s="11">
        <v>456</v>
      </c>
      <c r="B132" s="11">
        <v>0.76005633583998999</v>
      </c>
      <c r="C132" s="11">
        <v>456</v>
      </c>
      <c r="D132" s="11">
        <v>0.65808140710015572</v>
      </c>
      <c r="E132" s="11">
        <v>456</v>
      </c>
      <c r="F132" s="11">
        <v>0.69499190165118918</v>
      </c>
      <c r="G132" s="11">
        <v>456</v>
      </c>
      <c r="H132" s="11">
        <v>0.59901994497139488</v>
      </c>
      <c r="I132" s="6"/>
      <c r="J132" s="6"/>
      <c r="K132" s="6"/>
      <c r="L132" s="6"/>
    </row>
    <row r="133" spans="1:12" x14ac:dyDescent="0.25">
      <c r="A133" s="11">
        <v>458</v>
      </c>
      <c r="B133" s="11">
        <v>0.77034455164186755</v>
      </c>
      <c r="C133" s="11">
        <v>458</v>
      </c>
      <c r="D133" s="11">
        <v>0.67016047157382896</v>
      </c>
      <c r="E133" s="11">
        <v>458</v>
      </c>
      <c r="F133" s="11">
        <v>0.70355467600276844</v>
      </c>
      <c r="G133" s="11">
        <v>458</v>
      </c>
      <c r="H133" s="11">
        <v>0.60869121007937166</v>
      </c>
      <c r="I133" s="6"/>
      <c r="J133" s="6"/>
      <c r="K133" s="6"/>
      <c r="L133" s="6"/>
    </row>
    <row r="134" spans="1:12" x14ac:dyDescent="0.25">
      <c r="A134" s="11">
        <v>460</v>
      </c>
      <c r="B134" s="11">
        <v>0.78088733097759544</v>
      </c>
      <c r="C134" s="11">
        <v>460</v>
      </c>
      <c r="D134" s="11">
        <v>0.68232095297469675</v>
      </c>
      <c r="E134" s="11">
        <v>460</v>
      </c>
      <c r="F134" s="11">
        <v>0.71238224446306908</v>
      </c>
      <c r="G134" s="11">
        <v>460</v>
      </c>
      <c r="H134" s="11">
        <v>0.6183894750298361</v>
      </c>
      <c r="I134" s="6"/>
      <c r="J134" s="6"/>
      <c r="K134" s="6"/>
      <c r="L134" s="6"/>
    </row>
    <row r="135" spans="1:12" x14ac:dyDescent="0.25">
      <c r="A135" s="11">
        <v>462</v>
      </c>
      <c r="B135" s="11">
        <v>0.79165354461427495</v>
      </c>
      <c r="C135" s="11">
        <v>462</v>
      </c>
      <c r="D135" s="11">
        <v>0.69456350540311718</v>
      </c>
      <c r="E135" s="11">
        <v>462</v>
      </c>
      <c r="F135" s="11">
        <v>0.72146177807685508</v>
      </c>
      <c r="G135" s="11">
        <v>462</v>
      </c>
      <c r="H135" s="11">
        <v>0.62812888081991414</v>
      </c>
      <c r="I135" s="6"/>
      <c r="J135" s="6"/>
      <c r="K135" s="6"/>
      <c r="L135" s="6"/>
    </row>
    <row r="136" spans="1:12" x14ac:dyDescent="0.25">
      <c r="A136" s="11">
        <v>464</v>
      </c>
      <c r="B136" s="11">
        <v>0.80260915462049354</v>
      </c>
      <c r="C136" s="11">
        <v>464</v>
      </c>
      <c r="D136" s="11">
        <v>0.70689023555730612</v>
      </c>
      <c r="E136" s="11">
        <v>464</v>
      </c>
      <c r="F136" s="11">
        <v>0.73078029221685536</v>
      </c>
      <c r="G136" s="11">
        <v>464</v>
      </c>
      <c r="H136" s="11">
        <v>0.63792747886783685</v>
      </c>
      <c r="I136" s="6"/>
      <c r="J136" s="6"/>
      <c r="K136" s="6"/>
      <c r="L136" s="6"/>
    </row>
    <row r="137" spans="1:12" x14ac:dyDescent="0.25">
      <c r="A137" s="11">
        <v>466</v>
      </c>
      <c r="B137" s="11">
        <v>0.81371717200691984</v>
      </c>
      <c r="C137" s="11">
        <v>466</v>
      </c>
      <c r="D137" s="11">
        <v>0.71930359468855887</v>
      </c>
      <c r="E137" s="11">
        <v>466</v>
      </c>
      <c r="F137" s="11">
        <v>0.74032470358851354</v>
      </c>
      <c r="G137" s="11">
        <v>466</v>
      </c>
      <c r="H137" s="11">
        <v>0.64780623890411637</v>
      </c>
      <c r="I137" s="6"/>
      <c r="J137" s="6"/>
      <c r="K137" s="6"/>
      <c r="L137" s="6"/>
    </row>
    <row r="138" spans="1:12" x14ac:dyDescent="0.25">
      <c r="A138" s="11">
        <v>468</v>
      </c>
      <c r="B138" s="11">
        <v>0.82493763397905828</v>
      </c>
      <c r="C138" s="11">
        <v>468</v>
      </c>
      <c r="D138" s="11">
        <v>0.73180516751382707</v>
      </c>
      <c r="E138" s="11">
        <v>468</v>
      </c>
      <c r="F138" s="11">
        <v>0.7500818209851402</v>
      </c>
      <c r="G138" s="11">
        <v>468</v>
      </c>
      <c r="H138" s="11">
        <v>0.65778794145002961</v>
      </c>
      <c r="I138" s="6"/>
      <c r="J138" s="6"/>
      <c r="K138" s="6"/>
      <c r="L138" s="6"/>
    </row>
    <row r="139" spans="1:12" x14ac:dyDescent="0.25">
      <c r="A139" s="11">
        <v>470</v>
      </c>
      <c r="B139" s="11">
        <v>0.83622760215474645</v>
      </c>
      <c r="C139" s="11">
        <v>470</v>
      </c>
      <c r="D139" s="11">
        <v>0.74439444643792718</v>
      </c>
      <c r="E139" s="11">
        <v>470</v>
      </c>
      <c r="F139" s="11">
        <v>0.76003825273102754</v>
      </c>
      <c r="G139" s="11">
        <v>470</v>
      </c>
      <c r="H139" s="11">
        <v>0.66789602991919617</v>
      </c>
      <c r="I139" s="6"/>
      <c r="J139" s="6"/>
      <c r="K139" s="6"/>
      <c r="L139" s="6"/>
    </row>
    <row r="140" spans="1:12" x14ac:dyDescent="0.25">
      <c r="A140" s="11">
        <v>472</v>
      </c>
      <c r="B140" s="11">
        <v>0.84754118559505498</v>
      </c>
      <c r="C140" s="11">
        <v>472</v>
      </c>
      <c r="D140" s="11">
        <v>0.75706767326075119</v>
      </c>
      <c r="E140" s="11">
        <v>472</v>
      </c>
      <c r="F140" s="11">
        <v>0.77018022012030884</v>
      </c>
      <c r="G140" s="11">
        <v>472</v>
      </c>
      <c r="H140" s="11">
        <v>0.67815348720118918</v>
      </c>
      <c r="I140" s="6"/>
      <c r="J140" s="6"/>
      <c r="K140" s="6"/>
      <c r="L140" s="6"/>
    </row>
    <row r="141" spans="1:12" x14ac:dyDescent="0.25">
      <c r="A141" s="11">
        <v>474</v>
      </c>
      <c r="B141" s="11">
        <v>0.85882959540450243</v>
      </c>
      <c r="C141" s="11">
        <v>474</v>
      </c>
      <c r="D141" s="11">
        <v>0.76981681652065448</v>
      </c>
      <c r="E141" s="11">
        <v>474</v>
      </c>
      <c r="F141" s="11">
        <v>0.78049327449661909</v>
      </c>
      <c r="G141" s="11">
        <v>474</v>
      </c>
      <c r="H141" s="11">
        <v>0.688581785929681</v>
      </c>
      <c r="I141" s="6"/>
      <c r="J141" s="6"/>
      <c r="K141" s="6"/>
      <c r="L141" s="6"/>
    </row>
    <row r="142" spans="1:12" x14ac:dyDescent="0.25">
      <c r="A142" s="11">
        <v>476</v>
      </c>
      <c r="B142" s="11">
        <v>0.8700412404355915</v>
      </c>
      <c r="C142" s="11">
        <v>476</v>
      </c>
      <c r="D142" s="11">
        <v>0.78262873412843792</v>
      </c>
      <c r="E142" s="11">
        <v>476</v>
      </c>
      <c r="F142" s="11">
        <v>0.79096192482879413</v>
      </c>
      <c r="G142" s="11">
        <v>476</v>
      </c>
      <c r="H142" s="11">
        <v>0.69919994411724273</v>
      </c>
      <c r="I142" s="6"/>
      <c r="J142" s="6"/>
      <c r="K142" s="6"/>
      <c r="L142" s="6"/>
    </row>
    <row r="143" spans="1:12" x14ac:dyDescent="0.25">
      <c r="A143" s="11">
        <v>478</v>
      </c>
      <c r="B143" s="11">
        <v>0.88112187567865863</v>
      </c>
      <c r="C143" s="11">
        <v>478</v>
      </c>
      <c r="D143" s="11">
        <v>0.79548455139014007</v>
      </c>
      <c r="E143" s="11">
        <v>478</v>
      </c>
      <c r="F143" s="11">
        <v>0.80156919143924488</v>
      </c>
      <c r="G143" s="11">
        <v>478</v>
      </c>
      <c r="H143" s="11">
        <v>0.71002370156014583</v>
      </c>
      <c r="I143" s="6"/>
      <c r="J143" s="6"/>
      <c r="K143" s="6"/>
      <c r="L143" s="6"/>
    </row>
    <row r="144" spans="1:12" x14ac:dyDescent="0.25">
      <c r="A144" s="11">
        <v>480</v>
      </c>
      <c r="B144" s="11">
        <v>0.89201481569503815</v>
      </c>
      <c r="C144" s="11">
        <v>480</v>
      </c>
      <c r="D144" s="11">
        <v>0.80835926665886526</v>
      </c>
      <c r="E144" s="11">
        <v>480</v>
      </c>
      <c r="F144" s="11">
        <v>0.81229610873968872</v>
      </c>
      <c r="G144" s="11">
        <v>480</v>
      </c>
      <c r="H144" s="11">
        <v>0.72106481944249567</v>
      </c>
      <c r="I144" s="6"/>
      <c r="J144" s="6"/>
      <c r="K144" s="6"/>
      <c r="L144" s="6"/>
    </row>
    <row r="145" spans="1:12" x14ac:dyDescent="0.25">
      <c r="A145" s="11">
        <v>482</v>
      </c>
      <c r="B145" s="11">
        <v>0.90266122461090703</v>
      </c>
      <c r="C145" s="11">
        <v>482</v>
      </c>
      <c r="D145" s="11">
        <v>0.82122158242802989</v>
      </c>
      <c r="E145" s="11">
        <v>482</v>
      </c>
      <c r="F145" s="11">
        <v>0.82312120456538451</v>
      </c>
      <c r="G145" s="11">
        <v>482</v>
      </c>
      <c r="H145" s="11">
        <v>0.73233049677877859</v>
      </c>
      <c r="I145" s="6"/>
      <c r="J145" s="6"/>
      <c r="K145" s="6"/>
      <c r="L145" s="6"/>
    </row>
    <row r="146" spans="1:12" x14ac:dyDescent="0.25">
      <c r="A146" s="11">
        <v>484</v>
      </c>
      <c r="B146" s="11">
        <v>0.91300049164762809</v>
      </c>
      <c r="C146" s="11">
        <v>484</v>
      </c>
      <c r="D146" s="11">
        <v>0.83403394934861619</v>
      </c>
      <c r="E146" s="11">
        <v>484</v>
      </c>
      <c r="F146" s="11">
        <v>0.83401998560405821</v>
      </c>
      <c r="G146" s="11">
        <v>484</v>
      </c>
      <c r="H146" s="11">
        <v>0.74382289260319356</v>
      </c>
      <c r="I146" s="6"/>
      <c r="J146" s="6"/>
      <c r="K146" s="6"/>
      <c r="L146" s="6"/>
    </row>
    <row r="147" spans="1:12" x14ac:dyDescent="0.25">
      <c r="A147" s="11">
        <v>486</v>
      </c>
      <c r="B147" s="11">
        <v>0.92297069712077895</v>
      </c>
      <c r="C147" s="11">
        <v>486</v>
      </c>
      <c r="D147" s="11">
        <v>0.84675280423595267</v>
      </c>
      <c r="E147" s="11">
        <v>486</v>
      </c>
      <c r="F147" s="11">
        <v>0.84496445762856187</v>
      </c>
      <c r="G147" s="11">
        <v>486</v>
      </c>
      <c r="H147" s="11">
        <v>0.75553874137611132</v>
      </c>
      <c r="I147" s="6"/>
      <c r="J147" s="6"/>
      <c r="K147" s="6"/>
      <c r="L147" s="6"/>
    </row>
    <row r="148" spans="1:12" x14ac:dyDescent="0.25">
      <c r="A148" s="11">
        <v>488</v>
      </c>
      <c r="B148" s="11">
        <v>0.93250916872034428</v>
      </c>
      <c r="C148" s="11">
        <v>488</v>
      </c>
      <c r="D148" s="11">
        <v>0.85932897990891166</v>
      </c>
      <c r="E148" s="11">
        <v>488</v>
      </c>
      <c r="F148" s="11">
        <v>0.85592270630979417</v>
      </c>
      <c r="G148" s="11">
        <v>488</v>
      </c>
      <c r="H148" s="11">
        <v>0.76746904991082165</v>
      </c>
      <c r="I148" s="6"/>
      <c r="J148" s="6"/>
      <c r="K148" s="6"/>
      <c r="L148" s="6"/>
    </row>
    <row r="149" spans="1:12" x14ac:dyDescent="0.25">
      <c r="A149" s="11">
        <v>490</v>
      </c>
      <c r="B149" s="11">
        <v>0.94155312225429233</v>
      </c>
      <c r="C149" s="11">
        <v>490</v>
      </c>
      <c r="D149" s="11">
        <v>0.8717082637431397</v>
      </c>
      <c r="E149" s="11">
        <v>490</v>
      </c>
      <c r="F149" s="11">
        <v>0.86685856008591167</v>
      </c>
      <c r="G149" s="11">
        <v>490</v>
      </c>
      <c r="H149" s="11">
        <v>0.77959886625730668</v>
      </c>
      <c r="I149" s="6"/>
      <c r="J149" s="6"/>
      <c r="K149" s="6"/>
      <c r="L149" s="6"/>
    </row>
    <row r="150" spans="1:12" x14ac:dyDescent="0.25">
      <c r="A150" s="11">
        <v>492</v>
      </c>
      <c r="B150" s="11">
        <v>0.95004037548926124</v>
      </c>
      <c r="C150" s="11">
        <v>492</v>
      </c>
      <c r="D150" s="11">
        <v>0.88383208221885512</v>
      </c>
      <c r="E150" s="11">
        <v>492</v>
      </c>
      <c r="F150" s="11">
        <v>0.87773135170846861</v>
      </c>
      <c r="G150" s="11">
        <v>492</v>
      </c>
      <c r="H150" s="11">
        <v>0.79190711366995792</v>
      </c>
      <c r="I150" s="6"/>
      <c r="J150" s="6"/>
      <c r="K150" s="6"/>
      <c r="L150" s="6"/>
    </row>
    <row r="151" spans="1:12" x14ac:dyDescent="0.25">
      <c r="A151" s="11">
        <v>494</v>
      </c>
      <c r="B151" s="11">
        <v>0.95791011877787491</v>
      </c>
      <c r="C151" s="11">
        <v>494</v>
      </c>
      <c r="D151" s="11">
        <v>0.89563828976850057</v>
      </c>
      <c r="E151" s="11">
        <v>494</v>
      </c>
      <c r="F151" s="11">
        <v>0.88849579036425252</v>
      </c>
      <c r="G151" s="11">
        <v>494</v>
      </c>
      <c r="H151" s="11">
        <v>0.80436648556357693</v>
      </c>
      <c r="I151" s="6"/>
      <c r="J151" s="6"/>
      <c r="K151" s="6"/>
      <c r="L151" s="6"/>
    </row>
    <row r="152" spans="1:12" x14ac:dyDescent="0.25">
      <c r="A152" s="11">
        <v>496</v>
      </c>
      <c r="B152" s="11">
        <v>0.96510372221503393</v>
      </c>
      <c r="C152" s="11">
        <v>496</v>
      </c>
      <c r="D152" s="11">
        <v>0.90706204136881841</v>
      </c>
      <c r="E152" s="11">
        <v>496</v>
      </c>
      <c r="F152" s="11">
        <v>0.89910195214874522</v>
      </c>
      <c r="G152" s="11">
        <v>496</v>
      </c>
      <c r="H152" s="11">
        <v>0.81694339999122001</v>
      </c>
      <c r="I152" s="6"/>
      <c r="J152" s="6"/>
      <c r="K152" s="6"/>
      <c r="L152" s="6"/>
    </row>
    <row r="153" spans="1:12" x14ac:dyDescent="0.25">
      <c r="A153" s="11">
        <v>498</v>
      </c>
      <c r="B153" s="11">
        <v>0.9715655563488812</v>
      </c>
      <c r="C153" s="11">
        <v>498</v>
      </c>
      <c r="D153" s="11">
        <v>0.91803672927222935</v>
      </c>
      <c r="E153" s="11">
        <v>498</v>
      </c>
      <c r="F153" s="11">
        <v>0.90949539335596552</v>
      </c>
      <c r="G153" s="11">
        <v>498</v>
      </c>
      <c r="H153" s="11">
        <v>0.82959801457454996</v>
      </c>
      <c r="I153" s="6"/>
      <c r="J153" s="6"/>
      <c r="K153" s="6"/>
      <c r="L153" s="6"/>
    </row>
    <row r="154" spans="1:12" x14ac:dyDescent="0.25">
      <c r="A154" s="11">
        <v>500</v>
      </c>
      <c r="B154" s="11">
        <v>0.97724380207174466</v>
      </c>
      <c r="C154" s="11">
        <v>500</v>
      </c>
      <c r="D154" s="11">
        <v>0.92849496489927597</v>
      </c>
      <c r="E154" s="11">
        <v>500</v>
      </c>
      <c r="F154" s="11">
        <v>0.91961738853484254</v>
      </c>
      <c r="G154" s="11">
        <v>500</v>
      </c>
      <c r="H154" s="11">
        <v>0.84228430496447815</v>
      </c>
      <c r="I154" s="6"/>
      <c r="J154" s="6"/>
      <c r="K154" s="6"/>
      <c r="L154" s="6"/>
    </row>
    <row r="155" spans="1:12" x14ac:dyDescent="0.25">
      <c r="A155" s="11">
        <v>502</v>
      </c>
      <c r="B155" s="11">
        <v>0.98209122519900893</v>
      </c>
      <c r="C155" s="11">
        <v>502</v>
      </c>
      <c r="D155" s="11">
        <v>0.93836958720785535</v>
      </c>
      <c r="E155" s="11">
        <v>502</v>
      </c>
      <c r="F155" s="11">
        <v>0.92940529336105271</v>
      </c>
      <c r="G155" s="11">
        <v>502</v>
      </c>
      <c r="H155" s="11">
        <v>0.85495021179061215</v>
      </c>
      <c r="I155" s="6"/>
      <c r="J155" s="6"/>
      <c r="K155" s="6"/>
      <c r="L155" s="6"/>
    </row>
    <row r="156" spans="1:12" x14ac:dyDescent="0.25">
      <c r="A156" s="11">
        <v>504</v>
      </c>
      <c r="B156" s="11">
        <v>0.98606589229597086</v>
      </c>
      <c r="C156" s="11">
        <v>504</v>
      </c>
      <c r="D156" s="11">
        <v>0.94759467888454685</v>
      </c>
      <c r="E156" s="11">
        <v>504</v>
      </c>
      <c r="F156" s="11">
        <v>0.93879303080688781</v>
      </c>
      <c r="G156" s="11">
        <v>504</v>
      </c>
      <c r="H156" s="11">
        <v>0.86753786262221677</v>
      </c>
      <c r="I156" s="6"/>
      <c r="J156" s="6"/>
      <c r="K156" s="6"/>
      <c r="L156" s="6"/>
    </row>
    <row r="157" spans="1:12" x14ac:dyDescent="0.25">
      <c r="A157" s="11">
        <v>506</v>
      </c>
      <c r="B157" s="11">
        <v>0.9891318063739537</v>
      </c>
      <c r="C157" s="11">
        <v>506</v>
      </c>
      <c r="D157" s="11">
        <v>0.95610657159264589</v>
      </c>
      <c r="E157" s="11">
        <v>506</v>
      </c>
      <c r="F157" s="11">
        <v>0.94771169755632223</v>
      </c>
      <c r="G157" s="11">
        <v>506</v>
      </c>
      <c r="H157" s="11">
        <v>0.87998387661785993</v>
      </c>
      <c r="I157" s="6"/>
      <c r="J157" s="6"/>
      <c r="K157" s="6"/>
      <c r="L157" s="6"/>
    </row>
    <row r="158" spans="1:12" x14ac:dyDescent="0.25">
      <c r="A158" s="11">
        <v>508</v>
      </c>
      <c r="B158" s="11">
        <v>0.99125944396726473</v>
      </c>
      <c r="C158" s="11">
        <v>508</v>
      </c>
      <c r="D158" s="11">
        <v>0.96384482140841132</v>
      </c>
      <c r="E158" s="11">
        <v>508</v>
      </c>
      <c r="F158" s="11">
        <v>0.95609028583576106</v>
      </c>
      <c r="G158" s="11">
        <v>508</v>
      </c>
      <c r="H158" s="11">
        <v>0.89221976015908766</v>
      </c>
      <c r="I158" s="6"/>
      <c r="J158" s="6"/>
      <c r="K158" s="6"/>
      <c r="L158" s="6"/>
    </row>
    <row r="159" spans="1:12" x14ac:dyDescent="0.25">
      <c r="A159" s="11">
        <v>510</v>
      </c>
      <c r="B159" s="11">
        <v>0.99242617863613325</v>
      </c>
      <c r="C159" s="11">
        <v>510</v>
      </c>
      <c r="D159" s="11">
        <v>0.97075313564276888</v>
      </c>
      <c r="E159" s="11">
        <v>510</v>
      </c>
      <c r="F159" s="11">
        <v>0.96385651361331826</v>
      </c>
      <c r="G159" s="11">
        <v>510</v>
      </c>
      <c r="H159" s="11">
        <v>0.90417240170467017</v>
      </c>
      <c r="I159" s="6"/>
      <c r="J159" s="6"/>
      <c r="K159" s="6"/>
      <c r="L159" s="6"/>
    </row>
    <row r="160" spans="1:12" x14ac:dyDescent="0.25">
      <c r="A160" s="11">
        <v>512</v>
      </c>
      <c r="B160" s="11">
        <v>0.99261657993260166</v>
      </c>
      <c r="C160" s="11">
        <v>512</v>
      </c>
      <c r="D160" s="11">
        <v>0.97678023263240188</v>
      </c>
      <c r="E160" s="11">
        <v>512</v>
      </c>
      <c r="F160" s="11">
        <v>0.97093775335760313</v>
      </c>
      <c r="G160" s="11">
        <v>512</v>
      </c>
      <c r="H160" s="11">
        <v>0.91576467323354149</v>
      </c>
      <c r="I160" s="6"/>
      <c r="J160" s="6"/>
      <c r="K160" s="6"/>
      <c r="L160" s="6"/>
    </row>
    <row r="161" spans="1:12" x14ac:dyDescent="0.25">
      <c r="A161" s="11">
        <v>514</v>
      </c>
      <c r="B161" s="11">
        <v>0.99182258113390165</v>
      </c>
      <c r="C161" s="11">
        <v>514</v>
      </c>
      <c r="D161" s="11">
        <v>0.98188061692444484</v>
      </c>
      <c r="E161" s="11">
        <v>514</v>
      </c>
      <c r="F161" s="11">
        <v>0.97726204624443636</v>
      </c>
      <c r="G161" s="11">
        <v>514</v>
      </c>
      <c r="H161" s="11">
        <v>0.92691614386356924</v>
      </c>
      <c r="I161" s="6"/>
      <c r="J161" s="6"/>
      <c r="K161" s="6"/>
      <c r="L161" s="6"/>
    </row>
    <row r="162" spans="1:12" x14ac:dyDescent="0.25">
      <c r="A162" s="11">
        <v>516</v>
      </c>
      <c r="B162" s="11">
        <v>0.99004351341133701</v>
      </c>
      <c r="C162" s="11">
        <v>516</v>
      </c>
      <c r="D162" s="11">
        <v>0.98601525366914344</v>
      </c>
      <c r="E162" s="11">
        <v>516</v>
      </c>
      <c r="F162" s="11">
        <v>0.98275918496512693</v>
      </c>
      <c r="G162" s="11">
        <v>516</v>
      </c>
      <c r="H162" s="11">
        <v>0.93754390848475022</v>
      </c>
      <c r="I162" s="6"/>
      <c r="J162" s="6"/>
      <c r="K162" s="6"/>
      <c r="L162" s="6"/>
    </row>
    <row r="163" spans="1:12" x14ac:dyDescent="0.25">
      <c r="A163" s="11">
        <v>518</v>
      </c>
      <c r="B163" s="11">
        <v>0.98728600838487468</v>
      </c>
      <c r="C163" s="11">
        <v>518</v>
      </c>
      <c r="D163" s="11">
        <v>0.98915212802598429</v>
      </c>
      <c r="E163" s="11">
        <v>518</v>
      </c>
      <c r="F163" s="11">
        <v>0.98736184432584717</v>
      </c>
      <c r="G163" s="11">
        <v>518</v>
      </c>
      <c r="H163" s="11">
        <v>0.94756353053740516</v>
      </c>
      <c r="I163" s="6"/>
      <c r="J163" s="6"/>
      <c r="K163" s="6"/>
      <c r="L163" s="6"/>
    </row>
    <row r="164" spans="1:12" x14ac:dyDescent="0.25">
      <c r="A164" s="11">
        <v>520</v>
      </c>
      <c r="B164" s="11">
        <v>0.98356377504738568</v>
      </c>
      <c r="C164" s="11">
        <v>520</v>
      </c>
      <c r="D164" s="11">
        <v>0.99126667797901002</v>
      </c>
      <c r="E164" s="11">
        <v>520</v>
      </c>
      <c r="F164" s="11">
        <v>0.99100673491324431</v>
      </c>
      <c r="G164" s="11">
        <v>520</v>
      </c>
      <c r="H164" s="11">
        <v>0.95689009348068821</v>
      </c>
      <c r="I164" s="6"/>
      <c r="J164" s="6"/>
      <c r="K164" s="6"/>
      <c r="L164" s="6"/>
    </row>
    <row r="165" spans="1:12" x14ac:dyDescent="0.25">
      <c r="A165" s="11">
        <v>522</v>
      </c>
      <c r="B165" s="11">
        <v>0.97889726067119964</v>
      </c>
      <c r="C165" s="11">
        <v>522</v>
      </c>
      <c r="D165" s="11">
        <v>0.99234209208903712</v>
      </c>
      <c r="E165" s="11">
        <v>522</v>
      </c>
      <c r="F165" s="11">
        <v>0.99363575156742501</v>
      </c>
      <c r="G165" s="11">
        <v>522</v>
      </c>
      <c r="H165" s="11">
        <v>0.96543935019761806</v>
      </c>
      <c r="I165" s="6"/>
      <c r="J165" s="6"/>
      <c r="K165" s="6"/>
      <c r="L165" s="6"/>
    </row>
    <row r="166" spans="1:12" x14ac:dyDescent="0.25">
      <c r="A166" s="11">
        <v>524</v>
      </c>
      <c r="B166" s="11">
        <v>0.97331320840197366</v>
      </c>
      <c r="C166" s="11">
        <v>524</v>
      </c>
      <c r="D166" s="11">
        <v>0.99236946727648057</v>
      </c>
      <c r="E166" s="11">
        <v>524</v>
      </c>
      <c r="F166" s="11">
        <v>0.99519708560229247</v>
      </c>
      <c r="G166" s="11">
        <v>524</v>
      </c>
      <c r="H166" s="11">
        <v>0.97312895381558884</v>
      </c>
      <c r="I166" s="6"/>
      <c r="J166" s="6"/>
      <c r="K166" s="6"/>
      <c r="L166" s="6"/>
    </row>
    <row r="167" spans="1:12" x14ac:dyDescent="0.25">
      <c r="A167" s="11">
        <v>526</v>
      </c>
      <c r="B167" s="11">
        <v>0.96684412669614905</v>
      </c>
      <c r="C167" s="11">
        <v>526</v>
      </c>
      <c r="D167" s="11">
        <v>0.99134782557763701</v>
      </c>
      <c r="E167" s="11">
        <v>526</v>
      </c>
      <c r="F167" s="11">
        <v>0.99564626798585598</v>
      </c>
      <c r="G167" s="11">
        <v>526</v>
      </c>
      <c r="H167" s="11">
        <v>0.97987974750883056</v>
      </c>
      <c r="I167" s="6"/>
      <c r="J167" s="6"/>
      <c r="K167" s="6"/>
      <c r="L167" s="6"/>
    </row>
    <row r="168" spans="1:12" x14ac:dyDescent="0.25">
      <c r="A168" s="11">
        <v>528</v>
      </c>
      <c r="B168" s="11">
        <v>0.95952768750000628</v>
      </c>
      <c r="C168" s="11">
        <v>528</v>
      </c>
      <c r="D168" s="11">
        <v>0.9892839927689957</v>
      </c>
      <c r="E168" s="11">
        <v>528</v>
      </c>
      <c r="F168" s="11">
        <v>0.99494711033364291</v>
      </c>
      <c r="G168" s="11">
        <v>528</v>
      </c>
      <c r="H168" s="11">
        <v>0.98561708517797941</v>
      </c>
      <c r="I168" s="6"/>
      <c r="J168" s="6"/>
      <c r="K168" s="6"/>
      <c r="L168" s="6"/>
    </row>
    <row r="169" spans="1:12" x14ac:dyDescent="0.25">
      <c r="A169" s="11">
        <v>530</v>
      </c>
      <c r="B169" s="11">
        <v>0.95140607107224995</v>
      </c>
      <c r="C169" s="11">
        <v>530</v>
      </c>
      <c r="D169" s="11">
        <v>0.98619234561393287</v>
      </c>
      <c r="E169" s="11">
        <v>530</v>
      </c>
      <c r="F169" s="11">
        <v>0.99307251179044564</v>
      </c>
      <c r="G169" s="11">
        <v>530</v>
      </c>
      <c r="H169" s="11">
        <v>0.99027214989936019</v>
      </c>
      <c r="I169" s="6"/>
      <c r="J169" s="6"/>
      <c r="K169" s="6"/>
      <c r="L169" s="6"/>
    </row>
    <row r="170" spans="1:12" x14ac:dyDescent="0.25">
      <c r="A170" s="11">
        <v>532</v>
      </c>
      <c r="B170" s="11">
        <v>0.94252527562827471</v>
      </c>
      <c r="C170" s="11">
        <v>532</v>
      </c>
      <c r="D170" s="11">
        <v>0.98209443806197216</v>
      </c>
      <c r="E170" s="11">
        <v>532</v>
      </c>
      <c r="F170" s="11">
        <v>0.99000510278371023</v>
      </c>
      <c r="G170" s="11">
        <v>532</v>
      </c>
      <c r="H170" s="11">
        <v>0.99378323314055428</v>
      </c>
      <c r="I170" s="6"/>
      <c r="J170" s="6"/>
      <c r="K170" s="6"/>
      <c r="L170" s="6"/>
    </row>
    <row r="171" spans="1:12" x14ac:dyDescent="0.25">
      <c r="A171" s="11">
        <v>534</v>
      </c>
      <c r="B171" s="11">
        <v>0.93293440958025875</v>
      </c>
      <c r="C171" s="11">
        <v>534</v>
      </c>
      <c r="D171" s="11">
        <v>0.97701851984897814</v>
      </c>
      <c r="E171" s="11">
        <v>534</v>
      </c>
      <c r="F171" s="11">
        <v>0.98573770120090287</v>
      </c>
      <c r="G171" s="11">
        <v>534</v>
      </c>
      <c r="H171" s="11">
        <v>0.99609693535913646</v>
      </c>
      <c r="I171" s="6"/>
      <c r="J171" s="6"/>
      <c r="K171" s="6"/>
      <c r="L171" s="6"/>
    </row>
    <row r="172" spans="1:12" x14ac:dyDescent="0.25">
      <c r="A172" s="11">
        <v>536</v>
      </c>
      <c r="B172" s="11">
        <v>0.92268498314172676</v>
      </c>
      <c r="C172" s="11">
        <v>536</v>
      </c>
      <c r="D172" s="11">
        <v>0.97099896346496617</v>
      </c>
      <c r="E172" s="11">
        <v>536</v>
      </c>
      <c r="F172" s="11">
        <v>0.98027356261046827</v>
      </c>
      <c r="G172" s="11">
        <v>536</v>
      </c>
      <c r="H172" s="11">
        <v>0.99716924807851504</v>
      </c>
      <c r="I172" s="6"/>
      <c r="J172" s="6"/>
      <c r="K172" s="6"/>
      <c r="L172" s="6"/>
    </row>
    <row r="173" spans="1:12" x14ac:dyDescent="0.25">
      <c r="A173" s="11">
        <v>538</v>
      </c>
      <c r="B173" s="11">
        <v>0.91183021456311453</v>
      </c>
      <c r="C173" s="11">
        <v>538</v>
      </c>
      <c r="D173" s="11">
        <v>0.96407561727458557</v>
      </c>
      <c r="E173" s="11">
        <v>538</v>
      </c>
      <c r="F173" s="11">
        <v>0.97362641341697176</v>
      </c>
      <c r="G173" s="11">
        <v>538</v>
      </c>
      <c r="H173" s="11">
        <v>0.99696647909850911</v>
      </c>
      <c r="I173" s="6"/>
      <c r="J173" s="6"/>
      <c r="K173" s="6"/>
      <c r="L173" s="6"/>
    </row>
    <row r="174" spans="1:12" x14ac:dyDescent="0.25">
      <c r="A174" s="11">
        <v>540</v>
      </c>
      <c r="B174" s="11">
        <v>0.90042436437945228</v>
      </c>
      <c r="C174" s="11">
        <v>540</v>
      </c>
      <c r="D174" s="11">
        <v>0.95629310364092035</v>
      </c>
      <c r="E174" s="11">
        <v>540</v>
      </c>
      <c r="F174" s="11">
        <v>0.96582026390960962</v>
      </c>
      <c r="G174" s="11">
        <v>540</v>
      </c>
      <c r="H174" s="11">
        <v>0.99546598623381966</v>
      </c>
      <c r="I174" s="6"/>
      <c r="J174" s="6"/>
      <c r="K174" s="6"/>
      <c r="L174" s="6"/>
    </row>
    <row r="175" spans="1:12" x14ac:dyDescent="0.25">
      <c r="A175" s="11">
        <v>542</v>
      </c>
      <c r="B175" s="11">
        <v>0.88852210891321881</v>
      </c>
      <c r="C175" s="11">
        <v>542</v>
      </c>
      <c r="D175" s="11">
        <v>0.94770008120908977</v>
      </c>
      <c r="E175" s="11">
        <v>542</v>
      </c>
      <c r="F175" s="11">
        <v>0.95688900654523401</v>
      </c>
      <c r="G175" s="11">
        <v>542</v>
      </c>
      <c r="H175" s="11">
        <v>0.99265669079832297</v>
      </c>
      <c r="I175" s="6"/>
      <c r="J175" s="6"/>
      <c r="K175" s="6"/>
      <c r="L175" s="6"/>
    </row>
    <row r="176" spans="1:12" x14ac:dyDescent="0.25">
      <c r="A176" s="11">
        <v>544</v>
      </c>
      <c r="B176" s="11">
        <v>0.87617796199821762</v>
      </c>
      <c r="C176" s="11">
        <v>544</v>
      </c>
      <c r="D176" s="11">
        <v>0.93834849009478161</v>
      </c>
      <c r="E176" s="11">
        <v>544</v>
      </c>
      <c r="F176" s="11">
        <v>0.94687581298278023</v>
      </c>
      <c r="G176" s="11">
        <v>544</v>
      </c>
      <c r="H176" s="11">
        <v>0.98853934971050839</v>
      </c>
      <c r="I176" s="6"/>
      <c r="J176" s="6"/>
      <c r="K176" s="6"/>
      <c r="L176" s="6"/>
    </row>
    <row r="177" spans="1:12" x14ac:dyDescent="0.25">
      <c r="A177" s="11">
        <v>546</v>
      </c>
      <c r="B177" s="11">
        <v>0.863445751594063</v>
      </c>
      <c r="C177" s="11">
        <v>546</v>
      </c>
      <c r="D177" s="11">
        <v>0.92829279766784267</v>
      </c>
      <c r="E177" s="11">
        <v>546</v>
      </c>
      <c r="F177" s="11">
        <v>0.93583235084796546</v>
      </c>
      <c r="G177" s="11">
        <v>546</v>
      </c>
      <c r="H177" s="11">
        <v>0.98312657416688298</v>
      </c>
      <c r="I177" s="6"/>
      <c r="J177" s="6"/>
      <c r="K177" s="6"/>
      <c r="L177" s="6"/>
    </row>
    <row r="178" spans="1:12" x14ac:dyDescent="0.25">
      <c r="A178" s="11">
        <v>548</v>
      </c>
      <c r="B178" s="11">
        <v>0.85037815573604414</v>
      </c>
      <c r="C178" s="11">
        <v>548</v>
      </c>
      <c r="D178" s="11">
        <v>0.91758926103292648</v>
      </c>
      <c r="E178" s="11">
        <v>548</v>
      </c>
      <c r="F178" s="11">
        <v>0.92381784750604956</v>
      </c>
      <c r="G178" s="11">
        <v>548</v>
      </c>
      <c r="H178" s="11">
        <v>0.97644259276674783</v>
      </c>
      <c r="I178" s="6"/>
      <c r="J178" s="6"/>
      <c r="K178" s="6"/>
      <c r="L178" s="6"/>
    </row>
    <row r="179" spans="1:12" x14ac:dyDescent="0.25">
      <c r="A179" s="11">
        <v>550</v>
      </c>
      <c r="B179" s="11">
        <v>0.83702630019633351</v>
      </c>
      <c r="C179" s="11">
        <v>550</v>
      </c>
      <c r="D179" s="11">
        <v>0.90629522030918019</v>
      </c>
      <c r="E179" s="11">
        <v>550</v>
      </c>
      <c r="F179" s="11">
        <v>0.91089803290454219</v>
      </c>
      <c r="G179" s="11">
        <v>550</v>
      </c>
      <c r="H179" s="11">
        <v>0.96852276714111396</v>
      </c>
      <c r="I179" s="6"/>
      <c r="J179" s="6"/>
      <c r="K179" s="6"/>
      <c r="L179" s="6"/>
    </row>
    <row r="180" spans="1:12" x14ac:dyDescent="0.25">
      <c r="A180" s="11">
        <v>552</v>
      </c>
      <c r="B180" s="11">
        <v>0.82343941837487589</v>
      </c>
      <c r="C180" s="11">
        <v>552</v>
      </c>
      <c r="D180" s="11">
        <v>0.89446843453423763</v>
      </c>
      <c r="E180" s="11">
        <v>552</v>
      </c>
      <c r="F180" s="11">
        <v>0.89714399659060184</v>
      </c>
      <c r="G180" s="11">
        <v>552</v>
      </c>
      <c r="H180" s="11">
        <v>0.95941287788311835</v>
      </c>
      <c r="I180" s="6"/>
      <c r="J180" s="6"/>
      <c r="K180" s="6"/>
      <c r="L180" s="6"/>
    </row>
    <row r="181" spans="1:12" x14ac:dyDescent="0.25">
      <c r="A181" s="11">
        <v>554</v>
      </c>
      <c r="B181" s="11">
        <v>0.80966457233469924</v>
      </c>
      <c r="C181" s="11">
        <v>554</v>
      </c>
      <c r="D181" s="11">
        <v>0.8821664695951521</v>
      </c>
      <c r="E181" s="11">
        <v>554</v>
      </c>
      <c r="F181" s="11">
        <v>0.88263099522212063</v>
      </c>
      <c r="G181" s="11">
        <v>554</v>
      </c>
      <c r="H181" s="11">
        <v>0.94916820727590601</v>
      </c>
      <c r="I181" s="6"/>
      <c r="J181" s="6"/>
      <c r="K181" s="6"/>
      <c r="L181" s="6"/>
    </row>
    <row r="182" spans="1:12" x14ac:dyDescent="0.25">
      <c r="A182" s="11">
        <v>556</v>
      </c>
      <c r="B182" s="11">
        <v>0.79574643256453781</v>
      </c>
      <c r="C182" s="11">
        <v>556</v>
      </c>
      <c r="D182" s="11">
        <v>0.86944614514006879</v>
      </c>
      <c r="E182" s="11">
        <v>556</v>
      </c>
      <c r="F182" s="11">
        <v>0.86743724632716379</v>
      </c>
      <c r="G182" s="11">
        <v>556</v>
      </c>
      <c r="H182" s="11">
        <v>0.93785245243875681</v>
      </c>
      <c r="I182" s="6"/>
      <c r="J182" s="6"/>
      <c r="K182" s="6"/>
      <c r="L182" s="6"/>
    </row>
    <row r="183" spans="1:12" x14ac:dyDescent="0.25">
      <c r="A183" s="11">
        <v>558</v>
      </c>
      <c r="B183" s="11">
        <v>0.78172711299920916</v>
      </c>
      <c r="C183" s="11">
        <v>558</v>
      </c>
      <c r="D183" s="11">
        <v>0.85636304505732863</v>
      </c>
      <c r="E183" s="11">
        <v>558</v>
      </c>
      <c r="F183" s="11">
        <v>0.85164274189581324</v>
      </c>
      <c r="G183" s="11">
        <v>558</v>
      </c>
      <c r="H183" s="11">
        <v>0.92553650767465956</v>
      </c>
      <c r="I183" s="6"/>
      <c r="J183" s="6"/>
      <c r="K183" s="6"/>
      <c r="L183" s="6"/>
    </row>
    <row r="184" spans="1:12" x14ac:dyDescent="0.25">
      <c r="A184" s="11">
        <v>560</v>
      </c>
      <c r="B184" s="11">
        <v>0.76764605704523492</v>
      </c>
      <c r="C184" s="11">
        <v>560</v>
      </c>
      <c r="D184" s="11">
        <v>0.8429710939067131</v>
      </c>
      <c r="E184" s="11">
        <v>560</v>
      </c>
      <c r="F184" s="11">
        <v>0.83532811188018974</v>
      </c>
      <c r="G184" s="11">
        <v>560</v>
      </c>
      <c r="H184" s="11">
        <v>0.912297157782054</v>
      </c>
      <c r="I184" s="6"/>
      <c r="J184" s="6"/>
      <c r="K184" s="6"/>
      <c r="L184" s="6"/>
    </row>
    <row r="185" spans="1:12" x14ac:dyDescent="0.25">
      <c r="A185" s="11">
        <v>562</v>
      </c>
      <c r="B185" s="11">
        <v>0.75353996982557814</v>
      </c>
      <c r="C185" s="11">
        <v>562</v>
      </c>
      <c r="D185" s="11">
        <v>0.82932219971647947</v>
      </c>
      <c r="E185" s="11">
        <v>562</v>
      </c>
      <c r="F185" s="11">
        <v>0.81857356316486729</v>
      </c>
      <c r="G185" s="11">
        <v>562</v>
      </c>
      <c r="H185" s="11">
        <v>0.89821572484706325</v>
      </c>
      <c r="I185" s="6"/>
      <c r="J185" s="6"/>
      <c r="K185" s="6"/>
      <c r="L185" s="6"/>
    </row>
    <row r="186" spans="1:12" x14ac:dyDescent="0.25">
      <c r="A186" s="11">
        <v>564</v>
      </c>
      <c r="B186" s="11">
        <v>0.73944279155009485</v>
      </c>
      <c r="C186" s="11">
        <v>564</v>
      </c>
      <c r="D186" s="11">
        <v>0.81546596185923115</v>
      </c>
      <c r="E186" s="11">
        <v>564</v>
      </c>
      <c r="F186" s="11">
        <v>0.801457914412677</v>
      </c>
      <c r="G186" s="11">
        <v>564</v>
      </c>
      <c r="H186" s="11">
        <v>0.8833767096848838</v>
      </c>
      <c r="I186" s="6"/>
      <c r="J186" s="6"/>
      <c r="K186" s="6"/>
      <c r="L186" s="6"/>
    </row>
    <row r="187" spans="1:12" x14ac:dyDescent="0.25">
      <c r="A187" s="11">
        <v>566</v>
      </c>
      <c r="B187" s="11">
        <v>0.7253857068036812</v>
      </c>
      <c r="C187" s="11">
        <v>566</v>
      </c>
      <c r="D187" s="11">
        <v>0.80144944131589746</v>
      </c>
      <c r="E187" s="11">
        <v>566</v>
      </c>
      <c r="F187" s="11">
        <v>0.78405774174801224</v>
      </c>
      <c r="G187" s="11">
        <v>566</v>
      </c>
      <c r="H187" s="11">
        <v>0.8678664659162485</v>
      </c>
      <c r="I187" s="6"/>
      <c r="J187" s="6"/>
      <c r="K187" s="6"/>
      <c r="L187" s="6"/>
    </row>
    <row r="188" spans="1:12" x14ac:dyDescent="0.25">
      <c r="A188" s="11">
        <v>568</v>
      </c>
      <c r="B188" s="11">
        <v>0.71139718459208245</v>
      </c>
      <c r="C188" s="11">
        <v>568</v>
      </c>
      <c r="D188" s="11">
        <v>0.78731698952988716</v>
      </c>
      <c r="E188" s="11">
        <v>568</v>
      </c>
      <c r="F188" s="11">
        <v>0.7664466448383106</v>
      </c>
      <c r="G188" s="11">
        <v>568</v>
      </c>
      <c r="H188" s="11">
        <v>0.85177194001690659</v>
      </c>
      <c r="I188" s="6"/>
      <c r="J188" s="6"/>
      <c r="K188" s="6"/>
      <c r="L188" s="6"/>
    </row>
    <row r="189" spans="1:12" x14ac:dyDescent="0.25">
      <c r="A189" s="11">
        <v>570</v>
      </c>
      <c r="B189" s="11">
        <v>0.69750304416233588</v>
      </c>
      <c r="C189" s="11">
        <v>570</v>
      </c>
      <c r="D189" s="11">
        <v>0.77311013123652916</v>
      </c>
      <c r="E189" s="11">
        <v>570</v>
      </c>
      <c r="F189" s="11">
        <v>0.7486946378500885</v>
      </c>
      <c r="G189" s="11">
        <v>570</v>
      </c>
      <c r="H189" s="11">
        <v>0.83517950499491644</v>
      </c>
      <c r="I189" s="6"/>
      <c r="J189" s="6"/>
      <c r="K189" s="6"/>
      <c r="L189" s="6"/>
    </row>
    <row r="190" spans="1:12" x14ac:dyDescent="0.25">
      <c r="A190" s="11">
        <v>572</v>
      </c>
      <c r="B190" s="11">
        <v>0.68372654189089421</v>
      </c>
      <c r="C190" s="11">
        <v>572</v>
      </c>
      <c r="D190" s="11">
        <v>0.75886749610367321</v>
      </c>
      <c r="E190" s="11">
        <v>572</v>
      </c>
      <c r="F190" s="11">
        <v>0.73086766520119895</v>
      </c>
      <c r="G190" s="11">
        <v>572</v>
      </c>
      <c r="H190" s="11">
        <v>0.81817390907893162</v>
      </c>
      <c r="I190" s="6"/>
      <c r="J190" s="6"/>
      <c r="K190" s="6"/>
      <c r="L190" s="6"/>
    </row>
    <row r="191" spans="1:12" x14ac:dyDescent="0.25">
      <c r="A191" s="11">
        <v>574</v>
      </c>
      <c r="B191" s="11">
        <v>0.67008847487803957</v>
      </c>
      <c r="C191" s="11">
        <v>574</v>
      </c>
      <c r="D191" s="11">
        <v>0.74462479370926737</v>
      </c>
      <c r="E191" s="11">
        <v>574</v>
      </c>
      <c r="F191" s="11">
        <v>0.71302723815005786</v>
      </c>
      <c r="G191" s="11">
        <v>574</v>
      </c>
      <c r="H191" s="11">
        <v>0.80083735436518422</v>
      </c>
      <c r="I191" s="6"/>
      <c r="J191" s="6"/>
      <c r="K191" s="6"/>
      <c r="L191" s="6"/>
    </row>
    <row r="192" spans="1:12" x14ac:dyDescent="0.25">
      <c r="A192" s="11">
        <v>576</v>
      </c>
      <c r="B192" s="11">
        <v>0.65660729728057277</v>
      </c>
      <c r="C192" s="11">
        <v>576</v>
      </c>
      <c r="D192" s="11">
        <v>0.73041482627790444</v>
      </c>
      <c r="E192" s="11">
        <v>576</v>
      </c>
      <c r="F192" s="11">
        <v>0.69523018513433121</v>
      </c>
      <c r="G192" s="11">
        <v>576</v>
      </c>
      <c r="H192" s="11">
        <v>0.78324871414371688</v>
      </c>
      <c r="I192" s="6"/>
      <c r="J192" s="6"/>
      <c r="K192" s="6"/>
      <c r="L192" s="6"/>
    </row>
    <row r="193" spans="1:12" x14ac:dyDescent="0.25">
      <c r="A193" s="11">
        <v>578</v>
      </c>
      <c r="B193" s="11">
        <v>0.64329924583074249</v>
      </c>
      <c r="C193" s="11">
        <v>578</v>
      </c>
      <c r="D193" s="11">
        <v>0.7162675336657558</v>
      </c>
      <c r="E193" s="11">
        <v>578</v>
      </c>
      <c r="F193" s="11">
        <v>0.67752850641594198</v>
      </c>
      <c r="G193" s="11">
        <v>578</v>
      </c>
      <c r="H193" s="11">
        <v>0.76548289190497598</v>
      </c>
      <c r="I193" s="6"/>
      <c r="J193" s="6"/>
      <c r="K193" s="6"/>
      <c r="L193" s="6"/>
    </row>
    <row r="194" spans="1:12" x14ac:dyDescent="0.25">
      <c r="A194" s="11">
        <v>580</v>
      </c>
      <c r="B194" s="11">
        <v>0.63017847141423611</v>
      </c>
      <c r="C194" s="11">
        <v>580</v>
      </c>
      <c r="D194" s="11">
        <v>0.70221006528650853</v>
      </c>
      <c r="E194" s="11">
        <v>580</v>
      </c>
      <c r="F194" s="11">
        <v>0.65996932197840641</v>
      </c>
      <c r="G194" s="11">
        <v>580</v>
      </c>
      <c r="H194" s="11">
        <v>0.74761032003282102</v>
      </c>
      <c r="I194" s="6"/>
      <c r="J194" s="6"/>
      <c r="K194" s="6"/>
      <c r="L194" s="6"/>
    </row>
    <row r="195" spans="1:12" x14ac:dyDescent="0.25">
      <c r="A195" s="11">
        <v>582</v>
      </c>
      <c r="B195" s="11">
        <v>0.61725717399763114</v>
      </c>
      <c r="C195" s="11">
        <v>582</v>
      </c>
      <c r="D195" s="11">
        <v>0.68826687397776132</v>
      </c>
      <c r="E195" s="11">
        <v>582</v>
      </c>
      <c r="F195" s="11">
        <v>0.64259490069235947</v>
      </c>
      <c r="G195" s="11">
        <v>582</v>
      </c>
      <c r="H195" s="11">
        <v>0.72969659205256199</v>
      </c>
      <c r="I195" s="6"/>
      <c r="J195" s="6"/>
      <c r="K195" s="6"/>
      <c r="L195" s="6"/>
    </row>
    <row r="196" spans="1:12" x14ac:dyDescent="0.25">
      <c r="A196" s="11">
        <v>584</v>
      </c>
      <c r="B196" s="11">
        <v>0.60454573859678584</v>
      </c>
      <c r="C196" s="11">
        <v>584</v>
      </c>
      <c r="D196" s="11">
        <v>0.67445982718625896</v>
      </c>
      <c r="E196" s="11">
        <v>584</v>
      </c>
      <c r="F196" s="11">
        <v>0.6254427584274429</v>
      </c>
      <c r="G196" s="11">
        <v>584</v>
      </c>
      <c r="H196" s="11">
        <v>0.71180221907904695</v>
      </c>
      <c r="I196" s="6"/>
      <c r="J196" s="6"/>
      <c r="K196" s="6"/>
      <c r="L196" s="6"/>
    </row>
    <row r="197" spans="1:12" x14ac:dyDescent="0.25">
      <c r="A197" s="11">
        <v>586</v>
      </c>
      <c r="B197" s="11">
        <v>0.59205287035377074</v>
      </c>
      <c r="C197" s="11">
        <v>586</v>
      </c>
      <c r="D197" s="11">
        <v>0.66080833127683292</v>
      </c>
      <c r="E197" s="11">
        <v>586</v>
      </c>
      <c r="F197" s="11">
        <v>0.60854581294234256</v>
      </c>
      <c r="G197" s="11">
        <v>586</v>
      </c>
      <c r="H197" s="11">
        <v>0.69398249879136387</v>
      </c>
      <c r="I197" s="6"/>
      <c r="J197" s="6"/>
      <c r="K197" s="6"/>
      <c r="L197" s="6"/>
    </row>
    <row r="198" spans="1:12" x14ac:dyDescent="0.25">
      <c r="A198" s="11">
        <v>588</v>
      </c>
      <c r="B198" s="11">
        <v>0.57978572713650212</v>
      </c>
      <c r="C198" s="11">
        <v>588</v>
      </c>
      <c r="D198" s="11">
        <v>0.64732946522034485</v>
      </c>
      <c r="E198" s="11">
        <v>588</v>
      </c>
      <c r="F198" s="11">
        <v>0.59193258392456782</v>
      </c>
      <c r="G198" s="11">
        <v>588</v>
      </c>
      <c r="H198" s="11">
        <v>0.67628748378767523</v>
      </c>
      <c r="I198" s="6"/>
      <c r="J198" s="6"/>
      <c r="K198" s="6"/>
      <c r="L198" s="6"/>
    </row>
    <row r="199" spans="1:12" x14ac:dyDescent="0.25">
      <c r="A199" s="11">
        <v>590</v>
      </c>
      <c r="B199" s="11">
        <v>0.56775004838982124</v>
      </c>
      <c r="C199" s="11">
        <v>590</v>
      </c>
      <c r="D199" s="11">
        <v>0.63403812037074636</v>
      </c>
      <c r="E199" s="11">
        <v>590</v>
      </c>
      <c r="F199" s="11">
        <v>0.57562742737608585</v>
      </c>
      <c r="G199" s="11">
        <v>590</v>
      </c>
      <c r="H199" s="11">
        <v>0.65876203545108014</v>
      </c>
      <c r="I199" s="6"/>
      <c r="J199" s="6"/>
      <c r="K199" s="6"/>
      <c r="L199" s="6"/>
    </row>
    <row r="200" spans="1:12" x14ac:dyDescent="0.25">
      <c r="A200" s="11">
        <v>592</v>
      </c>
      <c r="B200" s="11">
        <v>0.55595027924607576</v>
      </c>
      <c r="C200" s="11">
        <v>592</v>
      </c>
      <c r="D200" s="11">
        <v>0.62094714349089608</v>
      </c>
      <c r="E200" s="11">
        <v>592</v>
      </c>
      <c r="F200" s="11">
        <v>0.55965079455738909</v>
      </c>
      <c r="G200" s="11">
        <v>592</v>
      </c>
      <c r="H200" s="11">
        <v>0.6414459493687108</v>
      </c>
      <c r="I200" s="6"/>
      <c r="J200" s="6"/>
      <c r="K200" s="6"/>
      <c r="L200" s="6"/>
    </row>
    <row r="201" spans="1:12" x14ac:dyDescent="0.25">
      <c r="A201" s="11">
        <v>594</v>
      </c>
      <c r="B201" s="11">
        <v>0.54438968915066321</v>
      </c>
      <c r="C201" s="11">
        <v>594</v>
      </c>
      <c r="D201" s="11">
        <v>0.60806748061179638</v>
      </c>
      <c r="E201" s="11">
        <v>594</v>
      </c>
      <c r="F201" s="11">
        <v>0.54401950683007549</v>
      </c>
      <c r="G201" s="11">
        <v>594</v>
      </c>
      <c r="H201" s="11">
        <v>0.62437413876657466</v>
      </c>
      <c r="I201" s="6"/>
      <c r="J201" s="6"/>
      <c r="K201" s="6"/>
      <c r="L201" s="6"/>
    </row>
    <row r="202" spans="1:12" x14ac:dyDescent="0.25">
      <c r="A202" s="11">
        <v>596</v>
      </c>
      <c r="B202" s="11">
        <v>0.53307048447072503</v>
      </c>
      <c r="C202" s="11">
        <v>596</v>
      </c>
      <c r="D202" s="11">
        <v>0.59540831971238084</v>
      </c>
      <c r="E202" s="11">
        <v>596</v>
      </c>
      <c r="F202" s="11">
        <v>0.52874703890923469</v>
      </c>
      <c r="G202" s="11">
        <v>596</v>
      </c>
      <c r="H202" s="11">
        <v>0.6075768632279388</v>
      </c>
      <c r="I202" s="6"/>
      <c r="J202" s="6"/>
      <c r="K202" s="6"/>
      <c r="L202" s="6"/>
    </row>
    <row r="203" spans="1:12" x14ac:dyDescent="0.25">
      <c r="A203" s="11">
        <v>598</v>
      </c>
      <c r="B203" s="11">
        <v>0.52199391473835277</v>
      </c>
      <c r="C203" s="11">
        <v>598</v>
      </c>
      <c r="D203" s="11">
        <v>0.58297723057356599</v>
      </c>
      <c r="E203" s="11">
        <v>598</v>
      </c>
      <c r="F203" s="11">
        <v>0.5138438041984863</v>
      </c>
      <c r="G203" s="11">
        <v>598</v>
      </c>
      <c r="H203" s="11">
        <v>0.59107999103803532</v>
      </c>
      <c r="I203" s="6"/>
      <c r="J203" s="6"/>
      <c r="K203" s="6"/>
      <c r="L203" s="6"/>
    </row>
    <row r="204" spans="1:12" x14ac:dyDescent="0.25">
      <c r="A204" s="11">
        <v>600</v>
      </c>
      <c r="B204" s="11">
        <v>0.51116037233402623</v>
      </c>
      <c r="C204" s="11">
        <v>600</v>
      </c>
      <c r="D204" s="11">
        <v>0.57078030049206929</v>
      </c>
      <c r="E204" s="11">
        <v>600</v>
      </c>
      <c r="F204" s="11">
        <v>0.49931743699202324</v>
      </c>
      <c r="G204" s="11">
        <v>600</v>
      </c>
      <c r="H204" s="11">
        <v>0.57490528474055469</v>
      </c>
      <c r="I204" s="6"/>
      <c r="J204" s="6"/>
      <c r="K204" s="6"/>
      <c r="L204" s="6"/>
    </row>
    <row r="205" spans="1:12" x14ac:dyDescent="0.25">
      <c r="A205" s="11">
        <v>602</v>
      </c>
      <c r="B205" s="11">
        <v>0.50056948554274727</v>
      </c>
      <c r="C205" s="11">
        <v>602</v>
      </c>
      <c r="D205" s="11">
        <v>0.55882226483557051</v>
      </c>
      <c r="E205" s="11">
        <v>602</v>
      </c>
      <c r="F205" s="11">
        <v>0.48517306736106014</v>
      </c>
      <c r="G205" s="11">
        <v>602</v>
      </c>
      <c r="H205" s="11">
        <v>0.55907070081555332</v>
      </c>
      <c r="I205" s="6"/>
      <c r="J205" s="6"/>
      <c r="K205" s="6"/>
      <c r="L205" s="6"/>
    </row>
    <row r="206" spans="1:12" x14ac:dyDescent="0.25">
      <c r="A206" s="11">
        <v>604</v>
      </c>
      <c r="B206" s="11">
        <v>0.49022020502107089</v>
      </c>
      <c r="C206" s="11">
        <v>604</v>
      </c>
      <c r="D206" s="11">
        <v>0.54710663167991358</v>
      </c>
      <c r="E206" s="11">
        <v>604</v>
      </c>
      <c r="F206" s="11">
        <v>0.47141358547857837</v>
      </c>
      <c r="G206" s="11">
        <v>604</v>
      </c>
      <c r="H206" s="11">
        <v>0.54359069572483254</v>
      </c>
      <c r="I206" s="6"/>
      <c r="J206" s="6"/>
      <c r="K206" s="6"/>
      <c r="L206" s="6"/>
    </row>
    <row r="207" spans="1:12" x14ac:dyDescent="0.25">
      <c r="A207" s="11">
        <v>606</v>
      </c>
      <c r="B207" s="11">
        <v>0.48011088379579936</v>
      </c>
      <c r="C207" s="11">
        <v>606</v>
      </c>
      <c r="D207" s="11">
        <v>0.53563579999195055</v>
      </c>
      <c r="E207" s="11">
        <v>606</v>
      </c>
      <c r="F207" s="11">
        <v>0.45803989296633296</v>
      </c>
      <c r="G207" s="11">
        <v>606</v>
      </c>
      <c r="H207" s="11">
        <v>0.52847653186622146</v>
      </c>
      <c r="I207" s="6"/>
      <c r="J207" s="6"/>
      <c r="K207" s="6"/>
      <c r="L207" s="6"/>
    </row>
    <row r="208" spans="1:12" x14ac:dyDescent="0.25">
      <c r="A208" s="11">
        <v>608</v>
      </c>
      <c r="B208" s="11">
        <v>0.47023935098123459</v>
      </c>
      <c r="C208" s="11">
        <v>608</v>
      </c>
      <c r="D208" s="11">
        <v>0.52441117101407064</v>
      </c>
      <c r="E208" s="11">
        <v>608</v>
      </c>
      <c r="F208" s="11">
        <v>0.4450511395687663</v>
      </c>
      <c r="G208" s="11">
        <v>608</v>
      </c>
      <c r="H208" s="11">
        <v>0.51373657819439522</v>
      </c>
      <c r="I208" s="6"/>
      <c r="J208" s="6"/>
      <c r="K208" s="6"/>
      <c r="L208" s="6"/>
    </row>
    <row r="209" spans="1:12" x14ac:dyDescent="0.25">
      <c r="A209" s="11">
        <v>610</v>
      </c>
      <c r="B209" s="11">
        <v>0.4606029794508405</v>
      </c>
      <c r="C209" s="11">
        <v>610</v>
      </c>
      <c r="D209" s="11">
        <v>0.51343325266564488</v>
      </c>
      <c r="E209" s="11">
        <v>610</v>
      </c>
      <c r="F209" s="11">
        <v>0.43244494407168854</v>
      </c>
      <c r="G209" s="11">
        <v>610</v>
      </c>
      <c r="H209" s="11">
        <v>0.4993766013774027</v>
      </c>
      <c r="I209" s="6"/>
      <c r="J209" s="6"/>
      <c r="K209" s="6"/>
      <c r="L209" s="6"/>
    </row>
    <row r="210" spans="1:12" x14ac:dyDescent="0.25">
      <c r="A210" s="11">
        <v>612</v>
      </c>
      <c r="B210" s="11">
        <v>0.45119874773642255</v>
      </c>
      <c r="C210" s="11">
        <v>612</v>
      </c>
      <c r="D210" s="11">
        <v>0.50270175691005403</v>
      </c>
      <c r="E210" s="11">
        <v>612</v>
      </c>
      <c r="F210" s="11">
        <v>0.42021759889497923</v>
      </c>
      <c r="G210" s="11">
        <v>612</v>
      </c>
      <c r="H210" s="11">
        <v>0.48540004435040418</v>
      </c>
      <c r="I210" s="6"/>
      <c r="J210" s="6"/>
      <c r="K210" s="6"/>
      <c r="L210" s="6"/>
    </row>
    <row r="211" spans="1:12" x14ac:dyDescent="0.25">
      <c r="A211" s="11">
        <v>614</v>
      </c>
      <c r="B211" s="11">
        <v>0.44202329645215233</v>
      </c>
      <c r="C211" s="11">
        <v>614</v>
      </c>
      <c r="D211" s="11">
        <v>0.49221569014359512</v>
      </c>
      <c r="E211" s="11">
        <v>614</v>
      </c>
      <c r="F211" s="11">
        <v>0.408364258205965</v>
      </c>
      <c r="G211" s="11">
        <v>614</v>
      </c>
      <c r="H211" s="11">
        <v>0.47180828999519719</v>
      </c>
      <c r="I211" s="6"/>
      <c r="J211" s="6"/>
      <c r="K211" s="6"/>
      <c r="L211" s="6"/>
    </row>
    <row r="212" spans="1:12" x14ac:dyDescent="0.25">
      <c r="A212" s="11">
        <v>616</v>
      </c>
      <c r="B212" s="11">
        <v>0.43307297955668123</v>
      </c>
      <c r="C212" s="11">
        <v>616</v>
      </c>
      <c r="D212" s="11">
        <v>0.48197343674859039</v>
      </c>
      <c r="E212" s="11">
        <v>616</v>
      </c>
      <c r="F212" s="11">
        <v>0.39687910973314044</v>
      </c>
      <c r="G212" s="11">
        <v>616</v>
      </c>
      <c r="H212" s="11">
        <v>0.4586009084165783</v>
      </c>
      <c r="I212" s="6"/>
      <c r="J212" s="6"/>
      <c r="K212" s="6"/>
      <c r="L212" s="6"/>
    </row>
    <row r="213" spans="1:12" x14ac:dyDescent="0.25">
      <c r="A213" s="11">
        <v>618</v>
      </c>
      <c r="B213" s="11">
        <v>0.42434391077425571</v>
      </c>
      <c r="C213" s="11">
        <v>618</v>
      </c>
      <c r="D213" s="11">
        <v>0.47197283602007845</v>
      </c>
      <c r="E213" s="11">
        <v>618</v>
      </c>
      <c r="F213" s="11">
        <v>0.38575553071822899</v>
      </c>
      <c r="G213" s="11">
        <v>618</v>
      </c>
      <c r="H213" s="11">
        <v>0.44577588690960324</v>
      </c>
      <c r="I213" s="6"/>
      <c r="J213" s="6"/>
      <c r="K213" s="6"/>
      <c r="L213" s="6"/>
    </row>
    <row r="214" spans="1:12" x14ac:dyDescent="0.25">
      <c r="A214" s="11">
        <v>620</v>
      </c>
      <c r="B214" s="11">
        <v>0.41583200549765365</v>
      </c>
      <c r="C214" s="11">
        <v>620</v>
      </c>
      <c r="D214" s="11">
        <v>0.46221125272559582</v>
      </c>
      <c r="E214" s="11">
        <v>620</v>
      </c>
      <c r="F214" s="11">
        <v>0.37498622863850972</v>
      </c>
      <c r="G214" s="11">
        <v>620</v>
      </c>
      <c r="H214" s="11">
        <v>0.43332984222406845</v>
      </c>
      <c r="I214" s="6"/>
      <c r="J214" s="6"/>
      <c r="K214" s="6"/>
      <c r="L214" s="6"/>
    </row>
    <row r="215" spans="1:12" x14ac:dyDescent="0.25">
      <c r="A215" s="11">
        <v>622</v>
      </c>
      <c r="B215" s="11">
        <v>0.40753301849200352</v>
      </c>
      <c r="C215" s="11">
        <v>622</v>
      </c>
      <c r="D215" s="11">
        <v>0.45268564159468061</v>
      </c>
      <c r="E215" s="11">
        <v>622</v>
      </c>
      <c r="F215" s="11">
        <v>0.36456336747035034</v>
      </c>
      <c r="G215" s="11">
        <v>622</v>
      </c>
      <c r="H215" s="11">
        <v>0.42125821514436979</v>
      </c>
      <c r="I215" s="6"/>
      <c r="J215" s="6"/>
      <c r="K215" s="6"/>
      <c r="L215" s="6"/>
    </row>
    <row r="216" spans="1:12" x14ac:dyDescent="0.25">
      <c r="A216" s="11">
        <v>624</v>
      </c>
      <c r="B216" s="11">
        <v>0.39944257771089675</v>
      </c>
      <c r="C216" s="11">
        <v>624</v>
      </c>
      <c r="D216" s="11">
        <v>0.44339260605856567</v>
      </c>
      <c r="E216" s="11">
        <v>624</v>
      </c>
      <c r="F216" s="11">
        <v>0.3544786803581178</v>
      </c>
      <c r="G216" s="11">
        <v>624</v>
      </c>
      <c r="H216" s="11">
        <v>0.40955544772580199</v>
      </c>
      <c r="I216" s="6"/>
      <c r="J216" s="6"/>
      <c r="K216" s="6"/>
      <c r="L216" s="6"/>
    </row>
    <row r="217" spans="1:12" x14ac:dyDescent="0.25">
      <c r="A217" s="11">
        <v>626</v>
      </c>
      <c r="B217" s="11">
        <v>0.3915562145271434</v>
      </c>
      <c r="C217" s="11">
        <v>626</v>
      </c>
      <c r="D217" s="11">
        <v>0.43432845157622024</v>
      </c>
      <c r="E217" s="11">
        <v>626</v>
      </c>
      <c r="F217" s="11">
        <v>0.3447235696081844</v>
      </c>
      <c r="G217" s="11">
        <v>626</v>
      </c>
      <c r="H217" s="11">
        <v>0.39821514377397671</v>
      </c>
      <c r="I217" s="6"/>
      <c r="J217" s="6"/>
      <c r="K217" s="6"/>
      <c r="L217" s="6"/>
    </row>
    <row r="218" spans="1:12" x14ac:dyDescent="0.25">
      <c r="A218" s="11">
        <v>628</v>
      </c>
      <c r="B218" s="11">
        <v>0.38386939066622117</v>
      </c>
      <c r="C218" s="11">
        <v>628</v>
      </c>
      <c r="D218" s="11">
        <v>0.42548923388940707</v>
      </c>
      <c r="E218" s="11">
        <v>628</v>
      </c>
      <c r="F218" s="11">
        <v>0.33528919495304832</v>
      </c>
      <c r="G218" s="11">
        <v>628</v>
      </c>
      <c r="H218" s="11">
        <v>0.38723021333366703</v>
      </c>
      <c r="I218" s="6"/>
      <c r="J218" s="6"/>
      <c r="K218" s="6"/>
      <c r="L218" s="6"/>
    </row>
    <row r="219" spans="1:12" x14ac:dyDescent="0.25">
      <c r="A219" s="11">
        <v>630</v>
      </c>
      <c r="B219" s="11">
        <v>0.37637752211815689</v>
      </c>
      <c r="C219" s="11">
        <v>630</v>
      </c>
      <c r="D219" s="11">
        <v>0.41687080255009279</v>
      </c>
      <c r="E219" s="11">
        <v>630</v>
      </c>
      <c r="F219" s="11">
        <v>0.32616655103181413</v>
      </c>
      <c r="G219" s="11">
        <v>630</v>
      </c>
      <c r="H219" s="11">
        <v>0.37659300207764657</v>
      </c>
      <c r="I219" s="6"/>
      <c r="J219" s="6"/>
      <c r="K219" s="6"/>
      <c r="L219" s="6"/>
    </row>
    <row r="220" spans="1:12" x14ac:dyDescent="0.25">
      <c r="A220" s="11">
        <v>632</v>
      </c>
      <c r="B220" s="11">
        <v>0.369076000287479</v>
      </c>
      <c r="C220" s="11">
        <v>632</v>
      </c>
      <c r="D220" s="11">
        <v>0.40846884005888606</v>
      </c>
      <c r="E220" s="11">
        <v>632</v>
      </c>
      <c r="F220" s="11">
        <v>0.3173465350161887</v>
      </c>
      <c r="G220" s="11">
        <v>632</v>
      </c>
      <c r="H220" s="11">
        <v>0.36629540656476511</v>
      </c>
      <c r="I220" s="6"/>
      <c r="J220" s="6"/>
      <c r="K220" s="6"/>
      <c r="L220" s="6"/>
    </row>
    <row r="221" spans="1:12" x14ac:dyDescent="0.25">
      <c r="A221" s="11">
        <v>634</v>
      </c>
      <c r="B221" s="11">
        <v>0.36196021062588513</v>
      </c>
      <c r="C221" s="11">
        <v>634</v>
      </c>
      <c r="D221" s="11">
        <v>0.40027889694436525</v>
      </c>
      <c r="E221" s="11">
        <v>634</v>
      </c>
      <c r="F221" s="11">
        <v>0.30882000528010811</v>
      </c>
      <c r="G221" s="11">
        <v>634</v>
      </c>
      <c r="H221" s="11">
        <v>0.35632897637813543</v>
      </c>
      <c r="I221" s="6"/>
      <c r="J221" s="6"/>
      <c r="K221" s="6"/>
      <c r="L221" s="6"/>
    </row>
    <row r="222" spans="1:12" x14ac:dyDescent="0.25">
      <c r="A222" s="11">
        <v>636</v>
      </c>
      <c r="B222" s="11">
        <v>0.35502554897599359</v>
      </c>
      <c r="C222" s="11">
        <v>636</v>
      </c>
      <c r="D222" s="11">
        <v>0.3922964231021463</v>
      </c>
      <c r="E222" s="11">
        <v>636</v>
      </c>
      <c r="F222" s="11">
        <v>0.30057783197023291</v>
      </c>
      <c r="G222" s="11">
        <v>636</v>
      </c>
      <c r="H222" s="11">
        <v>0.34668500416671522</v>
      </c>
      <c r="I222" s="6"/>
      <c r="J222" s="6"/>
      <c r="K222" s="6"/>
      <c r="L222" s="6"/>
    </row>
    <row r="223" spans="1:12" x14ac:dyDescent="0.25">
      <c r="A223" s="11">
        <v>638</v>
      </c>
      <c r="B223" s="11">
        <v>0.34826743583988595</v>
      </c>
      <c r="C223" s="11">
        <v>638</v>
      </c>
      <c r="D223" s="11">
        <v>0.3845167956977823</v>
      </c>
      <c r="E223" s="11">
        <v>638</v>
      </c>
      <c r="F223" s="11">
        <v>0.29261094028681167</v>
      </c>
      <c r="G223" s="11">
        <v>638</v>
      </c>
      <c r="H223" s="11">
        <v>0.33735460460302802</v>
      </c>
      <c r="I223" s="6"/>
      <c r="J223" s="6"/>
      <c r="K223" s="6"/>
      <c r="L223" s="6"/>
    </row>
    <row r="224" spans="1:12" x14ac:dyDescent="0.25">
      <c r="A224" s="11">
        <v>640</v>
      </c>
      <c r="B224" s="11">
        <v>0.34168132876949642</v>
      </c>
      <c r="C224" s="11">
        <v>640</v>
      </c>
      <c r="D224" s="11">
        <v>0.37693534392367034</v>
      </c>
      <c r="E224" s="11">
        <v>640</v>
      </c>
      <c r="F224" s="11">
        <v>0.28491034723256992</v>
      </c>
      <c r="G224" s="11">
        <v>640</v>
      </c>
      <c r="H224" s="11">
        <v>0.32832878324219394</v>
      </c>
      <c r="I224" s="6"/>
      <c r="J224" s="6"/>
      <c r="K224" s="6"/>
      <c r="L224" s="6"/>
    </row>
    <row r="225" spans="1:12" x14ac:dyDescent="0.25">
      <c r="A225" s="11">
        <v>642</v>
      </c>
      <c r="B225" s="11">
        <v>0.33526273306199517</v>
      </c>
      <c r="C225" s="11">
        <v>642</v>
      </c>
      <c r="D225" s="11">
        <v>0.36954737088244383</v>
      </c>
      <c r="E225" s="11">
        <v>642</v>
      </c>
      <c r="F225" s="11">
        <v>0.27746719253321728</v>
      </c>
      <c r="G225" s="11">
        <v>642</v>
      </c>
      <c r="H225" s="11">
        <v>0.31959849622711223</v>
      </c>
      <c r="I225" s="6"/>
      <c r="J225" s="6"/>
      <c r="K225" s="6"/>
      <c r="L225" s="6"/>
    </row>
    <row r="226" spans="1:12" x14ac:dyDescent="0.25">
      <c r="A226" s="11">
        <v>644</v>
      </c>
      <c r="B226" s="11">
        <v>0.32900721092851293</v>
      </c>
      <c r="C226" s="11">
        <v>644</v>
      </c>
      <c r="D226" s="11">
        <v>0.36234817285392229</v>
      </c>
      <c r="E226" s="11">
        <v>644</v>
      </c>
      <c r="F226" s="11">
        <v>0.2702727643786178</v>
      </c>
      <c r="G226" s="11">
        <v>644</v>
      </c>
      <c r="H226" s="11">
        <v>0.31115470173570992</v>
      </c>
      <c r="I226" s="6"/>
      <c r="J226" s="6"/>
      <c r="K226" s="6"/>
      <c r="L226" s="6"/>
    </row>
    <row r="227" spans="1:12" x14ac:dyDescent="0.25">
      <c r="A227" s="11">
        <v>646</v>
      </c>
      <c r="B227" s="11">
        <v>0.32291038929132709</v>
      </c>
      <c r="C227" s="11">
        <v>646</v>
      </c>
      <c r="D227" s="11">
        <v>0.35533305618482691</v>
      </c>
      <c r="E227" s="11">
        <v>646</v>
      </c>
      <c r="F227" s="11">
        <v>0.2633185205797488</v>
      </c>
      <c r="G227" s="11">
        <v>646</v>
      </c>
      <c r="H227" s="11">
        <v>0.30298840401148841</v>
      </c>
      <c r="I227" s="6"/>
      <c r="J227" s="6"/>
      <c r="K227" s="6"/>
      <c r="L227" s="6"/>
    </row>
    <row r="228" spans="1:12" x14ac:dyDescent="0.25">
      <c r="A228" s="11">
        <v>648</v>
      </c>
      <c r="B228" s="11">
        <v>0.31696796635106717</v>
      </c>
      <c r="C228" s="11">
        <v>648</v>
      </c>
      <c r="D228" s="11">
        <v>0.34849735202464038</v>
      </c>
      <c r="E228" s="11">
        <v>648</v>
      </c>
      <c r="F228" s="11">
        <v>0.2565961056842696</v>
      </c>
      <c r="G228" s="11">
        <v>648</v>
      </c>
      <c r="H228" s="11">
        <v>0.29509069076085193</v>
      </c>
      <c r="I228" s="6"/>
      <c r="J228" s="6"/>
      <c r="K228" s="6"/>
      <c r="L228" s="6"/>
    </row>
    <row r="229" spans="1:12" x14ac:dyDescent="0.25">
      <c r="A229" s="11">
        <v>650</v>
      </c>
      <c r="B229" s="11">
        <v>0.31117571705401215</v>
      </c>
      <c r="C229" s="11">
        <v>650</v>
      </c>
      <c r="D229" s="11">
        <v>0.34183642911403533</v>
      </c>
      <c r="E229" s="11">
        <v>650</v>
      </c>
      <c r="F229" s="11">
        <v>0.25009736454343745</v>
      </c>
      <c r="G229" s="11">
        <v>650</v>
      </c>
      <c r="H229" s="11">
        <v>0.28745276464164271</v>
      </c>
      <c r="I229" s="6"/>
      <c r="J229" s="6"/>
      <c r="K229" s="6"/>
      <c r="L229" s="6"/>
    </row>
    <row r="230" spans="1:12" x14ac:dyDescent="0.25">
      <c r="A230" s="11">
        <v>652</v>
      </c>
      <c r="B230" s="11">
        <v>0.3055294975777787</v>
      </c>
      <c r="C230" s="11">
        <v>652</v>
      </c>
      <c r="D230" s="11">
        <v>0.33534570481674086</v>
      </c>
      <c r="E230" s="11">
        <v>652</v>
      </c>
      <c r="F230" s="11">
        <v>0.24381435277569563</v>
      </c>
      <c r="G230" s="11">
        <v>652</v>
      </c>
      <c r="H230" s="11">
        <v>0.28006596950860096</v>
      </c>
      <c r="I230" s="6"/>
      <c r="J230" s="6"/>
      <c r="K230" s="6"/>
      <c r="L230" s="6"/>
    </row>
    <row r="231" spans="1:12" x14ac:dyDescent="0.25">
      <c r="A231" s="11">
        <v>654</v>
      </c>
      <c r="B231" s="11">
        <v>0.30002524894324833</v>
      </c>
      <c r="C231" s="11">
        <v>654</v>
      </c>
      <c r="D231" s="11">
        <v>0.32902065457076535</v>
      </c>
      <c r="E231" s="11">
        <v>654</v>
      </c>
      <c r="F231" s="11">
        <v>0.2377393445278202</v>
      </c>
      <c r="G231" s="11">
        <v>654</v>
      </c>
      <c r="H231" s="11">
        <v>0.27292181202408983</v>
      </c>
      <c r="I231" s="6"/>
      <c r="J231" s="6"/>
      <c r="K231" s="6"/>
      <c r="L231" s="6"/>
    </row>
    <row r="232" spans="1:12" x14ac:dyDescent="0.25">
      <c r="A232" s="11">
        <v>656</v>
      </c>
      <c r="B232" s="11">
        <v>0.29465899985052246</v>
      </c>
      <c r="C232" s="11">
        <v>656</v>
      </c>
      <c r="D232" s="11">
        <v>0.32285681992022641</v>
      </c>
      <c r="E232" s="11">
        <v>656</v>
      </c>
      <c r="F232" s="11">
        <v>0.2318648378931647</v>
      </c>
      <c r="G232" s="11">
        <v>656</v>
      </c>
      <c r="H232" s="11">
        <v>0.26601197918728059</v>
      </c>
      <c r="I232" s="6"/>
      <c r="J232" s="6"/>
      <c r="K232" s="6"/>
      <c r="L232" s="6"/>
    </row>
    <row r="233" spans="1:12" x14ac:dyDescent="0.25">
      <c r="A233" s="11">
        <v>658</v>
      </c>
      <c r="B233" s="11">
        <v>0.28942686882779423</v>
      </c>
      <c r="C233" s="11">
        <v>658</v>
      </c>
      <c r="D233" s="11">
        <v>0.31684981527549516</v>
      </c>
      <c r="E233" s="11">
        <v>658</v>
      </c>
      <c r="F233" s="11">
        <v>0.22618355830833059</v>
      </c>
      <c r="G233" s="11">
        <v>658</v>
      </c>
      <c r="H233" s="11">
        <v>0.25932835228260476</v>
      </c>
      <c r="I233" s="6"/>
      <c r="J233" s="6"/>
      <c r="K233" s="6"/>
      <c r="L233" s="6"/>
    </row>
    <row r="234" spans="1:12" x14ac:dyDescent="0.25">
      <c r="A234" s="11">
        <v>660</v>
      </c>
      <c r="B234" s="11">
        <v>0.28432506577344063</v>
      </c>
      <c r="C234" s="11">
        <v>660</v>
      </c>
      <c r="D234" s="11">
        <v>0.3109953335369452</v>
      </c>
      <c r="E234" s="11">
        <v>660</v>
      </c>
      <c r="F234" s="11">
        <v>0.22068846021453381</v>
      </c>
      <c r="G234" s="11">
        <v>660</v>
      </c>
      <c r="H234" s="11">
        <v>0.25286301769900399</v>
      </c>
      <c r="I234" s="6"/>
      <c r="J234" s="6"/>
      <c r="K234" s="6"/>
      <c r="L234" s="6"/>
    </row>
    <row r="235" spans="1:12" x14ac:dyDescent="0.25">
      <c r="A235" s="11">
        <v>662</v>
      </c>
      <c r="B235" s="11">
        <v>0.27934989296406887</v>
      </c>
      <c r="C235" s="11">
        <v>662</v>
      </c>
      <c r="D235" s="11">
        <v>0.30528915070485341</v>
      </c>
      <c r="E235" s="11">
        <v>662</v>
      </c>
      <c r="F235" s="11">
        <v>0.21537272723785539</v>
      </c>
      <c r="G235" s="11">
        <v>662</v>
      </c>
      <c r="H235" s="11">
        <v>0.24660827502556149</v>
      </c>
      <c r="I235" s="6"/>
      <c r="J235" s="6"/>
      <c r="K235" s="6"/>
      <c r="L235" s="6"/>
    </row>
    <row r="236" spans="1:12" x14ac:dyDescent="0.25">
      <c r="A236" s="11">
        <v>664</v>
      </c>
      <c r="B236" s="11">
        <v>0.27449774559376927</v>
      </c>
      <c r="C236" s="11">
        <v>664</v>
      </c>
      <c r="D236" s="11">
        <v>0.29972712958783199</v>
      </c>
      <c r="E236" s="11">
        <v>664</v>
      </c>
      <c r="F236" s="11">
        <v>0.21022977111345786</v>
      </c>
      <c r="G236" s="11">
        <v>664</v>
      </c>
      <c r="H236" s="11">
        <v>0.24055664278660216</v>
      </c>
      <c r="I236" s="6"/>
      <c r="J236" s="6"/>
      <c r="K236" s="6"/>
      <c r="L236" s="6"/>
    </row>
    <row r="237" spans="1:12" x14ac:dyDescent="0.25">
      <c r="A237" s="11">
        <v>666</v>
      </c>
      <c r="B237" s="11">
        <v>0.26976511190375874</v>
      </c>
      <c r="C237" s="11">
        <v>666</v>
      </c>
      <c r="D237" s="11">
        <v>0.29430522271120541</v>
      </c>
      <c r="E237" s="11">
        <v>666</v>
      </c>
      <c r="F237" s="11">
        <v>0.20525322955241343</v>
      </c>
      <c r="G237" s="11">
        <v>666</v>
      </c>
      <c r="H237" s="11">
        <v>0.23470086214016994</v>
      </c>
      <c r="I237" s="6"/>
      <c r="J237" s="6"/>
      <c r="K237" s="6"/>
      <c r="L237" s="6"/>
    </row>
    <row r="238" spans="1:12" x14ac:dyDescent="0.25">
      <c r="A238" s="11">
        <v>668</v>
      </c>
      <c r="B238" s="11">
        <v>0.26514857295534</v>
      </c>
      <c r="C238" s="11">
        <v>668</v>
      </c>
      <c r="D238" s="11">
        <v>0.28901947451722421</v>
      </c>
      <c r="E238" s="11">
        <v>668</v>
      </c>
      <c r="F238" s="11">
        <v>0.20043696322601579</v>
      </c>
      <c r="G238" s="11">
        <v>668</v>
      </c>
      <c r="H238" s="11">
        <v>0.22903389882805347</v>
      </c>
      <c r="I238" s="6"/>
      <c r="J238" s="6"/>
      <c r="K238" s="6"/>
      <c r="L238" s="6"/>
    </row>
    <row r="239" spans="1:12" x14ac:dyDescent="0.25">
      <c r="A239" s="11">
        <v>670</v>
      </c>
      <c r="B239" s="11">
        <v>0.26064480209371843</v>
      </c>
      <c r="C239" s="11">
        <v>670</v>
      </c>
      <c r="D239" s="11">
        <v>0.28386602294056229</v>
      </c>
      <c r="E239" s="11">
        <v>670</v>
      </c>
      <c r="F239" s="11">
        <v>0.19577505202100365</v>
      </c>
      <c r="G239" s="11">
        <v>670</v>
      </c>
      <c r="H239" s="11">
        <v>0.2235489436328908</v>
      </c>
      <c r="I239" s="6"/>
      <c r="J239" s="6"/>
      <c r="K239" s="6"/>
      <c r="L239" s="6"/>
    </row>
    <row r="240" spans="1:12" x14ac:dyDescent="0.25">
      <c r="A240" s="11">
        <v>672</v>
      </c>
      <c r="B240" s="11">
        <v>0.25625056414549574</v>
      </c>
      <c r="C240" s="11">
        <v>672</v>
      </c>
      <c r="D240" s="11">
        <v>0.27884110043414023</v>
      </c>
      <c r="E240" s="11">
        <v>672</v>
      </c>
      <c r="F240" s="11">
        <v>0.19126179069995286</v>
      </c>
      <c r="G240" s="11">
        <v>672</v>
      </c>
      <c r="H240" s="11">
        <v>0.21823941156834836</v>
      </c>
      <c r="I240" s="6"/>
      <c r="J240" s="6"/>
      <c r="K240" s="6"/>
      <c r="L240" s="6"/>
    </row>
    <row r="241" spans="1:12" x14ac:dyDescent="0.25">
      <c r="A241" s="11">
        <v>674</v>
      </c>
      <c r="B241" s="11">
        <v>0.25196271438766349</v>
      </c>
      <c r="C241" s="11">
        <v>674</v>
      </c>
      <c r="D241" s="11">
        <v>0.27394103451310481</v>
      </c>
      <c r="E241" s="11">
        <v>674</v>
      </c>
      <c r="F241" s="11">
        <v>0.18689168408392853</v>
      </c>
      <c r="G241" s="11">
        <v>674</v>
      </c>
      <c r="H241" s="11">
        <v>0.21309894000167484</v>
      </c>
      <c r="I241" s="6"/>
      <c r="J241" s="6"/>
      <c r="K241" s="6"/>
      <c r="L241" s="6"/>
    </row>
    <row r="242" spans="1:12" x14ac:dyDescent="0.25">
      <c r="A242" s="11">
        <v>676</v>
      </c>
      <c r="B242" s="11">
        <v>0.24777819732245776</v>
      </c>
      <c r="C242" s="11">
        <v>676</v>
      </c>
      <c r="D242" s="11">
        <v>0.26916224787770149</v>
      </c>
      <c r="E242" s="11">
        <v>676</v>
      </c>
      <c r="F242" s="11">
        <v>0.18265944185920346</v>
      </c>
      <c r="G242" s="11">
        <v>676</v>
      </c>
      <c r="H242" s="11">
        <v>0.2081213858838824</v>
      </c>
      <c r="I242" s="6"/>
      <c r="J242" s="6"/>
      <c r="K242" s="6"/>
      <c r="L242" s="6"/>
    </row>
    <row r="243" spans="1:12" x14ac:dyDescent="0.25">
      <c r="A243" s="11">
        <v>678</v>
      </c>
      <c r="B243" s="11">
        <v>0.24369404528834038</v>
      </c>
      <c r="C243" s="11">
        <v>678</v>
      </c>
      <c r="D243" s="11">
        <v>0.26450125817018388</v>
      </c>
      <c r="E243" s="11">
        <v>678</v>
      </c>
      <c r="F243" s="11">
        <v>0.17855997309625926</v>
      </c>
      <c r="G243" s="11">
        <v>678</v>
      </c>
      <c r="H243" s="11">
        <v>0.20330082224127943</v>
      </c>
      <c r="I243" s="6"/>
      <c r="J243" s="6"/>
      <c r="K243" s="6"/>
      <c r="L243" s="6"/>
    </row>
    <row r="244" spans="1:12" x14ac:dyDescent="0.25">
      <c r="A244" s="11">
        <v>680</v>
      </c>
      <c r="B244" s="11">
        <v>0.23970737693414468</v>
      </c>
      <c r="C244" s="11">
        <v>680</v>
      </c>
      <c r="D244" s="11">
        <v>0.25995467741428258</v>
      </c>
      <c r="E244" s="11">
        <v>680</v>
      </c>
      <c r="F244" s="11">
        <v>0.17458838055721049</v>
      </c>
      <c r="G244" s="11">
        <v>680</v>
      </c>
      <c r="H244" s="11">
        <v>0.19863153406274836</v>
      </c>
      <c r="I244" s="6"/>
      <c r="J244" s="6"/>
      <c r="K244" s="6"/>
      <c r="L244" s="6"/>
    </row>
    <row r="245" spans="1:12" x14ac:dyDescent="0.25">
      <c r="A245" s="11">
        <v>682</v>
      </c>
      <c r="B245" s="11">
        <v>0.23581539558022435</v>
      </c>
      <c r="C245" s="11">
        <v>682</v>
      </c>
      <c r="D245" s="11">
        <v>0.25551921118194099</v>
      </c>
      <c r="E245" s="11">
        <v>682</v>
      </c>
      <c r="F245" s="11">
        <v>0.1707399548571622</v>
      </c>
      <c r="G245" s="11">
        <v>682</v>
      </c>
      <c r="H245" s="11">
        <v>0.19410801369998809</v>
      </c>
      <c r="I245" s="6"/>
      <c r="J245" s="6"/>
      <c r="K245" s="6"/>
      <c r="L245" s="6"/>
    </row>
    <row r="246" spans="1:12" x14ac:dyDescent="0.25">
      <c r="A246" s="11">
        <v>684</v>
      </c>
      <c r="B246" s="11">
        <v>0.23201538748828487</v>
      </c>
      <c r="C246" s="11">
        <v>684</v>
      </c>
      <c r="D246" s="11">
        <v>0.25119165752591333</v>
      </c>
      <c r="E246" s="11">
        <v>684</v>
      </c>
      <c r="F246" s="11">
        <v>0.1670101685355424</v>
      </c>
      <c r="G246" s="11">
        <v>684</v>
      </c>
      <c r="H246" s="11">
        <v>0.18972495588258076</v>
      </c>
      <c r="I246" s="6"/>
      <c r="J246" s="6"/>
      <c r="K246" s="6"/>
      <c r="L246" s="6"/>
    </row>
    <row r="247" spans="1:12" x14ac:dyDescent="0.25">
      <c r="A247" s="11">
        <v>686</v>
      </c>
      <c r="B247" s="11">
        <v>0.22830472005823343</v>
      </c>
      <c r="C247" s="11">
        <v>686</v>
      </c>
      <c r="D247" s="11">
        <v>0.24696890571384644</v>
      </c>
      <c r="E247" s="11">
        <v>686</v>
      </c>
      <c r="F247" s="11">
        <v>0.16339467008519493</v>
      </c>
      <c r="G247" s="11">
        <v>686</v>
      </c>
      <c r="H247" s="11">
        <v>0.18547725243618396</v>
      </c>
      <c r="I247" s="6"/>
      <c r="J247" s="6"/>
      <c r="K247" s="6"/>
      <c r="L247" s="6"/>
    </row>
    <row r="248" spans="1:12" x14ac:dyDescent="0.25">
      <c r="A248" s="11">
        <v>688</v>
      </c>
      <c r="B248" s="11">
        <v>0.22468083996907784</v>
      </c>
      <c r="C248" s="11">
        <v>688</v>
      </c>
      <c r="D248" s="11">
        <v>0.24284793479481015</v>
      </c>
      <c r="E248" s="11">
        <v>688</v>
      </c>
      <c r="F248" s="11">
        <v>0.15988927797970565</v>
      </c>
      <c r="G248" s="11">
        <v>688</v>
      </c>
      <c r="H248" s="11">
        <v>0.18135998678004661</v>
      </c>
      <c r="I248" s="6"/>
      <c r="J248" s="6"/>
      <c r="K248" s="6"/>
      <c r="L248" s="6"/>
    </row>
    <row r="249" spans="1:12" x14ac:dyDescent="0.25">
      <c r="A249" s="11">
        <v>690</v>
      </c>
      <c r="B249" s="11">
        <v>0.22114127127820171</v>
      </c>
      <c r="C249" s="11">
        <v>690</v>
      </c>
      <c r="D249" s="11">
        <v>0.23882581202626063</v>
      </c>
      <c r="E249" s="11">
        <v>690</v>
      </c>
      <c r="F249" s="11">
        <v>0.15648997473303783</v>
      </c>
      <c r="G249" s="11">
        <v>690</v>
      </c>
      <c r="H249" s="11">
        <v>0.17736842826943688</v>
      </c>
      <c r="I249" s="6"/>
      <c r="J249" s="6"/>
      <c r="K249" s="6"/>
      <c r="L249" s="6"/>
    </row>
    <row r="250" spans="1:12" x14ac:dyDescent="0.25">
      <c r="A250" s="11">
        <v>692</v>
      </c>
      <c r="B250" s="11">
        <v>0.2176836134920791</v>
      </c>
      <c r="C250" s="11">
        <v>692</v>
      </c>
      <c r="D250" s="11">
        <v>0.23489969118587495</v>
      </c>
      <c r="E250" s="11">
        <v>692</v>
      </c>
      <c r="F250" s="11">
        <v>0.15319290101996708</v>
      </c>
      <c r="G250" s="11">
        <v>692</v>
      </c>
      <c r="H250" s="11">
        <v>0.17349802643914713</v>
      </c>
      <c r="I250" s="6"/>
      <c r="J250" s="6"/>
      <c r="K250" s="6"/>
      <c r="L250" s="6"/>
    </row>
    <row r="251" spans="1:12" x14ac:dyDescent="0.25">
      <c r="A251" s="11">
        <v>694</v>
      </c>
      <c r="B251" s="11">
        <v>0.21430553961953869</v>
      </c>
      <c r="C251" s="11">
        <v>694</v>
      </c>
      <c r="D251" s="11">
        <v>0.23106681079044833</v>
      </c>
      <c r="E251" s="11">
        <v>694</v>
      </c>
      <c r="F251" s="11">
        <v>0.14999434988089899</v>
      </c>
      <c r="G251" s="11">
        <v>694</v>
      </c>
      <c r="H251" s="11">
        <v>0.16974440519596801</v>
      </c>
      <c r="I251" s="6"/>
      <c r="J251" s="6"/>
      <c r="K251" s="6"/>
      <c r="L251" s="6"/>
    </row>
    <row r="252" spans="1:12" x14ac:dyDescent="0.25">
      <c r="A252" s="11">
        <v>696</v>
      </c>
      <c r="B252" s="11">
        <v>0.21100479421730234</v>
      </c>
      <c r="C252" s="11">
        <v>696</v>
      </c>
      <c r="D252" s="11">
        <v>0.22732449224078866</v>
      </c>
      <c r="E252" s="11">
        <v>696</v>
      </c>
      <c r="F252" s="11">
        <v>0.14689076103042908</v>
      </c>
      <c r="G252" s="11">
        <v>696</v>
      </c>
      <c r="H252" s="11">
        <v>0.16610335700077306</v>
      </c>
      <c r="I252" s="6"/>
      <c r="J252" s="6"/>
      <c r="K252" s="6"/>
      <c r="L252" s="6"/>
    </row>
    <row r="253" spans="1:12" x14ac:dyDescent="0.25">
      <c r="A253" s="11">
        <v>698</v>
      </c>
      <c r="B253" s="11">
        <v>0.20777919143659696</v>
      </c>
      <c r="C253" s="11">
        <v>698</v>
      </c>
      <c r="D253" s="11">
        <v>0.22367013791004908</v>
      </c>
      <c r="E253" s="11">
        <v>698</v>
      </c>
      <c r="F253" s="11">
        <v>0.14387871528526519</v>
      </c>
      <c r="G253" s="11">
        <v>698</v>
      </c>
      <c r="H253" s="11">
        <v>0.16257083707445275</v>
      </c>
      <c r="I253" s="6"/>
      <c r="J253" s="6"/>
      <c r="K253" s="6"/>
      <c r="L253" s="6"/>
    </row>
    <row r="254" spans="1:12" x14ac:dyDescent="0.25">
      <c r="A254" s="11">
        <v>700</v>
      </c>
      <c r="B254" s="11">
        <v>0.20462661307801411</v>
      </c>
      <c r="C254" s="11">
        <v>700</v>
      </c>
      <c r="D254" s="11">
        <v>0.220101229190105</v>
      </c>
      <c r="E254" s="11">
        <v>700</v>
      </c>
      <c r="F254" s="11">
        <v>0.14095492912396923</v>
      </c>
      <c r="G254" s="11">
        <v>700</v>
      </c>
      <c r="H254" s="11">
        <v>0.15914295765639852</v>
      </c>
      <c r="I254" s="6"/>
      <c r="J254" s="6"/>
      <c r="K254" s="6"/>
      <c r="L254" s="6"/>
    </row>
    <row r="255" spans="1:12" x14ac:dyDescent="0.25">
      <c r="A255" s="11">
        <v>702</v>
      </c>
      <c r="B255" s="11">
        <v>0.20154500666078401</v>
      </c>
      <c r="C255" s="11">
        <v>702</v>
      </c>
      <c r="D255" s="11">
        <v>0.21661532450950272</v>
      </c>
      <c r="E255" s="11">
        <v>702</v>
      </c>
      <c r="F255" s="11">
        <v>0.13811624938817846</v>
      </c>
      <c r="G255" s="11">
        <v>702</v>
      </c>
      <c r="H255" s="11">
        <v>0.15581598233933536</v>
      </c>
      <c r="I255" s="6"/>
      <c r="J255" s="6"/>
      <c r="K255" s="6"/>
      <c r="L255" s="6"/>
    </row>
    <row r="256" spans="1:12" x14ac:dyDescent="0.25">
      <c r="A256" s="11">
        <v>704</v>
      </c>
      <c r="B256" s="11">
        <v>0.1985323835125169</v>
      </c>
      <c r="C256" s="11">
        <v>704</v>
      </c>
      <c r="D256" s="11">
        <v>0.2132100573341722</v>
      </c>
      <c r="E256" s="11">
        <v>704</v>
      </c>
      <c r="F256" s="11">
        <v>0.13535964813260126</v>
      </c>
      <c r="G256" s="11">
        <v>704</v>
      </c>
      <c r="H256" s="11">
        <v>0.15258632050009791</v>
      </c>
      <c r="I256" s="6"/>
      <c r="J256" s="6"/>
      <c r="K256" s="6"/>
      <c r="L256" s="6"/>
    </row>
    <row r="257" spans="1:12" x14ac:dyDescent="0.25">
      <c r="A257" s="11">
        <v>706</v>
      </c>
      <c r="B257" s="11">
        <v>0.19558681688324819</v>
      </c>
      <c r="C257" s="11">
        <v>706</v>
      </c>
      <c r="D257" s="11">
        <v>0.2098831341610915</v>
      </c>
      <c r="E257" s="11">
        <v>706</v>
      </c>
      <c r="F257" s="11">
        <v>0.13268221762902344</v>
      </c>
      <c r="G257" s="11">
        <v>706</v>
      </c>
      <c r="H257" s="11">
        <v>0.14945052184222773</v>
      </c>
      <c r="I257" s="6"/>
      <c r="J257" s="6"/>
      <c r="K257" s="6"/>
      <c r="L257" s="6"/>
    </row>
    <row r="258" spans="1:12" x14ac:dyDescent="0.25">
      <c r="A258" s="11">
        <v>708</v>
      </c>
      <c r="B258" s="11">
        <v>0.19270644008831306</v>
      </c>
      <c r="C258" s="11">
        <v>708</v>
      </c>
      <c r="D258" s="11">
        <v>0.20663233251363156</v>
      </c>
      <c r="E258" s="11">
        <v>708</v>
      </c>
      <c r="F258" s="11">
        <v>0.13008116552782212</v>
      </c>
      <c r="G258" s="11">
        <v>708</v>
      </c>
      <c r="H258" s="11">
        <v>0.14640527106311219</v>
      </c>
      <c r="I258" s="6"/>
      <c r="J258" s="6"/>
      <c r="K258" s="6"/>
      <c r="L258" s="6"/>
    </row>
    <row r="259" spans="1:12" x14ac:dyDescent="0.25">
      <c r="A259" s="11">
        <v>710</v>
      </c>
      <c r="B259" s="11">
        <v>0.18988944468303004</v>
      </c>
      <c r="C259" s="11">
        <v>710</v>
      </c>
      <c r="D259" s="11">
        <v>0.20345549894590587</v>
      </c>
      <c r="E259" s="11">
        <v>710</v>
      </c>
      <c r="F259" s="11">
        <v>0.12755381017899514</v>
      </c>
      <c r="G259" s="11">
        <v>710</v>
      </c>
      <c r="H259" s="11">
        <v>0.14344738265560142</v>
      </c>
      <c r="I259" s="6"/>
      <c r="J259" s="6"/>
      <c r="K259" s="6"/>
      <c r="L259" s="6"/>
    </row>
    <row r="260" spans="1:12" x14ac:dyDescent="0.25">
      <c r="A260" s="11">
        <v>712</v>
      </c>
      <c r="B260" s="11">
        <v>0.18713407867188414</v>
      </c>
      <c r="C260" s="11">
        <v>712</v>
      </c>
      <c r="D260" s="11">
        <v>0.20035054706278288</v>
      </c>
      <c r="E260" s="11">
        <v>712</v>
      </c>
      <c r="F260" s="11">
        <v>0.12509757611344063</v>
      </c>
      <c r="G260" s="11">
        <v>712</v>
      </c>
      <c r="H260" s="11">
        <v>0.14057379585167429</v>
      </c>
      <c r="I260" s="6"/>
      <c r="J260" s="6"/>
      <c r="K260" s="6"/>
      <c r="L260" s="6"/>
    </row>
    <row r="261" spans="1:12" x14ac:dyDescent="0.25">
      <c r="A261" s="11">
        <v>714</v>
      </c>
      <c r="B261" s="11">
        <v>0.18443864475462701</v>
      </c>
      <c r="C261" s="11">
        <v>714</v>
      </c>
      <c r="D261" s="11">
        <v>0.19731545556110053</v>
      </c>
      <c r="E261" s="11">
        <v>714</v>
      </c>
      <c r="F261" s="11">
        <v>0.12270998968418045</v>
      </c>
      <c r="G261" s="11">
        <v>714</v>
      </c>
      <c r="H261" s="11">
        <v>0.13778156971368671</v>
      </c>
      <c r="I261" s="6"/>
      <c r="J261" s="6"/>
      <c r="K261" s="6"/>
      <c r="L261" s="6"/>
    </row>
    <row r="262" spans="1:12" x14ac:dyDescent="0.25">
      <c r="A262" s="11">
        <v>716</v>
      </c>
      <c r="B262" s="11">
        <v>0.1818014986106824</v>
      </c>
      <c r="C262" s="11">
        <v>716</v>
      </c>
      <c r="D262" s="11">
        <v>0.19434826629672886</v>
      </c>
      <c r="E262" s="11">
        <v>716</v>
      </c>
      <c r="F262" s="11">
        <v>0.12038867486631166</v>
      </c>
      <c r="G262" s="11">
        <v>716</v>
      </c>
      <c r="H262" s="11">
        <v>0.13506787837697798</v>
      </c>
      <c r="I262" s="6"/>
      <c r="J262" s="6"/>
      <c r="K262" s="6"/>
      <c r="L262" s="6"/>
    </row>
    <row r="263" spans="1:12" x14ac:dyDescent="0.25">
      <c r="A263" s="11">
        <v>718</v>
      </c>
      <c r="B263" s="11">
        <v>0.17922104722351628</v>
      </c>
      <c r="C263" s="11">
        <v>718</v>
      </c>
      <c r="D263" s="11">
        <v>0.19144708238140729</v>
      </c>
      <c r="E263" s="11">
        <v>718</v>
      </c>
      <c r="F263" s="11">
        <v>0.11813134921375024</v>
      </c>
      <c r="G263" s="11">
        <v>718</v>
      </c>
      <c r="H263" s="11">
        <v>0.13243000644613034</v>
      </c>
      <c r="I263" s="6"/>
      <c r="J263" s="6"/>
      <c r="K263" s="6"/>
      <c r="L263" s="6"/>
    </row>
    <row r="264" spans="1:12" x14ac:dyDescent="0.25">
      <c r="A264" s="11">
        <v>720</v>
      </c>
      <c r="B264" s="11">
        <v>0.17669574724594217</v>
      </c>
      <c r="C264" s="11">
        <v>720</v>
      </c>
      <c r="D264" s="11">
        <v>0.18861006631294241</v>
      </c>
      <c r="E264" s="11">
        <v>720</v>
      </c>
      <c r="F264" s="11">
        <v>0.11593581997021074</v>
      </c>
      <c r="G264" s="11">
        <v>720</v>
      </c>
      <c r="H264" s="11">
        <v>0.12986534454591236</v>
      </c>
      <c r="I264" s="6"/>
      <c r="J264" s="6"/>
      <c r="K264" s="6"/>
      <c r="L264" s="6"/>
    </row>
    <row r="265" spans="1:12" x14ac:dyDescent="0.25">
      <c r="A265" s="11">
        <v>722</v>
      </c>
      <c r="B265" s="11">
        <v>0.17422410340695205</v>
      </c>
      <c r="C265" s="11">
        <v>722</v>
      </c>
      <c r="D265" s="11">
        <v>0.18583543814100623</v>
      </c>
      <c r="E265" s="11">
        <v>722</v>
      </c>
      <c r="F265" s="11">
        <v>0.11379998033138705</v>
      </c>
      <c r="G265" s="11">
        <v>722</v>
      </c>
      <c r="H265" s="11">
        <v>0.12737138502687184</v>
      </c>
      <c r="I265" s="6"/>
      <c r="J265" s="6"/>
      <c r="K265" s="6"/>
      <c r="L265" s="6"/>
    </row>
    <row r="266" spans="1:12" x14ac:dyDescent="0.25">
      <c r="A266" s="11">
        <v>724</v>
      </c>
      <c r="B266" s="11">
        <v>0.17180466696060415</v>
      </c>
      <c r="C266" s="11">
        <v>724</v>
      </c>
      <c r="D266" s="11">
        <v>0.1831214736712018</v>
      </c>
      <c r="E266" s="11">
        <v>724</v>
      </c>
      <c r="F266" s="11">
        <v>0.11172180585489155</v>
      </c>
      <c r="G266" s="11">
        <v>724</v>
      </c>
      <c r="H266" s="11">
        <v>0.12494571782464625</v>
      </c>
      <c r="I266" s="6"/>
      <c r="J266" s="6"/>
      <c r="K266" s="6"/>
      <c r="L266" s="6"/>
    </row>
    <row r="267" spans="1:12" x14ac:dyDescent="0.25">
      <c r="A267" s="11">
        <v>726</v>
      </c>
      <c r="B267" s="11">
        <v>0.16943603417725972</v>
      </c>
      <c r="C267" s="11">
        <v>726</v>
      </c>
      <c r="D267" s="11">
        <v>0.18046650270879194</v>
      </c>
      <c r="E267" s="11">
        <v>726</v>
      </c>
      <c r="F267" s="11">
        <v>0.10969935101421147</v>
      </c>
      <c r="G267" s="11">
        <v>726</v>
      </c>
      <c r="H267" s="11">
        <v>0.12258602647132255</v>
      </c>
      <c r="I267" s="6"/>
      <c r="J267" s="6"/>
      <c r="K267" s="6"/>
      <c r="L267" s="6"/>
    </row>
    <row r="268" spans="1:12" x14ac:dyDescent="0.25">
      <c r="A268" s="11">
        <v>728</v>
      </c>
      <c r="B268" s="11">
        <v>0.1671168448770709</v>
      </c>
      <c r="C268" s="11">
        <v>728</v>
      </c>
      <c r="D268" s="11">
        <v>0.17786890734363803</v>
      </c>
      <c r="E268" s="11">
        <v>728</v>
      </c>
      <c r="F268" s="11">
        <v>0.10773074589270371</v>
      </c>
      <c r="G268" s="11">
        <v>728</v>
      </c>
      <c r="H268" s="11">
        <v>0.12029008425655829</v>
      </c>
      <c r="I268" s="6"/>
      <c r="J268" s="6"/>
      <c r="K268" s="6"/>
      <c r="L268" s="6"/>
    </row>
    <row r="269" spans="1:12" x14ac:dyDescent="0.25">
      <c r="A269" s="11">
        <v>730</v>
      </c>
      <c r="B269" s="11">
        <v>0.16484578100565384</v>
      </c>
      <c r="C269" s="11">
        <v>730</v>
      </c>
      <c r="D269" s="11">
        <v>0.17532712027735331</v>
      </c>
      <c r="E269" s="11">
        <v>730</v>
      </c>
      <c r="F269" s="11">
        <v>0.1058141930134634</v>
      </c>
      <c r="G269" s="11">
        <v>730</v>
      </c>
      <c r="H269" s="11">
        <v>0.11805575053568174</v>
      </c>
      <c r="I269" s="6"/>
      <c r="J269" s="6"/>
      <c r="K269" s="6"/>
      <c r="L269" s="6"/>
    </row>
    <row r="270" spans="1:12" x14ac:dyDescent="0.25">
      <c r="A270" s="11">
        <v>732</v>
      </c>
      <c r="B270" s="11">
        <v>0.16262156525164129</v>
      </c>
      <c r="C270" s="11">
        <v>732</v>
      </c>
      <c r="D270" s="11">
        <v>0.17283962319338686</v>
      </c>
      <c r="E270" s="11">
        <v>732</v>
      </c>
      <c r="F270" s="11">
        <v>0.10394796430080455</v>
      </c>
      <c r="G270" s="11">
        <v>732</v>
      </c>
      <c r="H270" s="11">
        <v>0.11588096718157936</v>
      </c>
      <c r="I270" s="6"/>
      <c r="J270" s="6"/>
      <c r="K270" s="6"/>
      <c r="L270" s="6"/>
    </row>
    <row r="271" spans="1:12" x14ac:dyDescent="0.25">
      <c r="A271" s="11">
        <v>734</v>
      </c>
      <c r="B271" s="11">
        <v>0.16044295970569777</v>
      </c>
      <c r="C271" s="11">
        <v>734</v>
      </c>
      <c r="D271" s="11">
        <v>0.17040494517057947</v>
      </c>
      <c r="E271" s="11">
        <v>734</v>
      </c>
      <c r="F271" s="11">
        <v>0.10213039816898561</v>
      </c>
      <c r="G271" s="11">
        <v>734</v>
      </c>
      <c r="H271" s="11">
        <v>0.11376375517686899</v>
      </c>
      <c r="I271" s="6"/>
      <c r="J271" s="6"/>
      <c r="K271" s="6"/>
      <c r="L271" s="6"/>
    </row>
    <row r="272" spans="1:12" x14ac:dyDescent="0.25">
      <c r="A272" s="11">
        <v>736</v>
      </c>
      <c r="B272" s="11">
        <v>0.15830876456042786</v>
      </c>
      <c r="C272" s="11">
        <v>736</v>
      </c>
      <c r="D272" s="11">
        <v>0.1680216611402896</v>
      </c>
      <c r="E272" s="11">
        <v>736</v>
      </c>
      <c r="F272" s="11">
        <v>0.1003598967338134</v>
      </c>
      <c r="G272" s="11">
        <v>736</v>
      </c>
      <c r="H272" s="11">
        <v>0.11170221134260594</v>
      </c>
      <c r="I272" s="6"/>
      <c r="J272" s="6"/>
      <c r="K272" s="6"/>
      <c r="L272" s="6"/>
    </row>
    <row r="273" spans="1:12" x14ac:dyDescent="0.25">
      <c r="A273" s="11">
        <v>738</v>
      </c>
      <c r="B273" s="11">
        <v>0.15621781685065173</v>
      </c>
      <c r="C273" s="11">
        <v>738</v>
      </c>
      <c r="D273" s="11">
        <v>0.1656883903871551</v>
      </c>
      <c r="E273" s="11">
        <v>738</v>
      </c>
      <c r="F273" s="11">
        <v>9.8634923142714936E-2</v>
      </c>
      <c r="G273" s="11">
        <v>738</v>
      </c>
      <c r="H273" s="11">
        <v>0.10969450519958146</v>
      </c>
      <c r="I273" s="6"/>
      <c r="J273" s="6"/>
      <c r="K273" s="6"/>
      <c r="L273" s="6"/>
    </row>
    <row r="274" spans="1:12" x14ac:dyDescent="0.25">
      <c r="A274" s="11">
        <v>740</v>
      </c>
      <c r="B274" s="11">
        <v>0.15416898923323608</v>
      </c>
      <c r="C274" s="11">
        <v>740</v>
      </c>
      <c r="D274" s="11">
        <v>0.16340379509311975</v>
      </c>
      <c r="E274" s="11">
        <v>740</v>
      </c>
      <c r="F274" s="11">
        <v>9.6953999018924208E-2</v>
      </c>
      <c r="G274" s="11">
        <v>740</v>
      </c>
      <c r="H274" s="11">
        <v>0.10773887595816245</v>
      </c>
      <c r="I274" s="6"/>
      <c r="J274" s="6"/>
      <c r="K274" s="6"/>
      <c r="L274" s="6"/>
    </row>
    <row r="275" spans="1:12" x14ac:dyDescent="0.25">
      <c r="A275" s="11">
        <v>742</v>
      </c>
      <c r="B275" s="11">
        <v>0.15216118880582918</v>
      </c>
      <c r="C275" s="11">
        <v>742</v>
      </c>
      <c r="D275" s="11">
        <v>0.16116657892454544</v>
      </c>
      <c r="E275" s="11">
        <v>742</v>
      </c>
      <c r="F275" s="11">
        <v>9.5315702015452364E-2</v>
      </c>
      <c r="G275" s="11">
        <v>742</v>
      </c>
      <c r="H275" s="11">
        <v>0.10583362963250487</v>
      </c>
      <c r="I275" s="6"/>
      <c r="J275" s="6"/>
      <c r="K275" s="6"/>
      <c r="L275" s="6"/>
    </row>
    <row r="276" spans="1:12" x14ac:dyDescent="0.25">
      <c r="A276" s="11">
        <v>744</v>
      </c>
      <c r="B276" s="11">
        <v>0.15019335596365158</v>
      </c>
      <c r="C276" s="11">
        <v>744</v>
      </c>
      <c r="D276" s="11">
        <v>0.15897548566171849</v>
      </c>
      <c r="E276" s="11">
        <v>744</v>
      </c>
      <c r="F276" s="11">
        <v>9.3718663474594677E-2</v>
      </c>
      <c r="G276" s="11">
        <v>744</v>
      </c>
      <c r="H276" s="11">
        <v>0.10397713627496286</v>
      </c>
      <c r="I276" s="6"/>
      <c r="J276" s="6"/>
      <c r="K276" s="6"/>
      <c r="L276" s="6"/>
    </row>
    <row r="277" spans="1:12" x14ac:dyDescent="0.25">
      <c r="A277" s="11">
        <v>746</v>
      </c>
      <c r="B277" s="11">
        <v>0.14826446329345766</v>
      </c>
      <c r="C277" s="11">
        <v>746</v>
      </c>
      <c r="D277" s="11">
        <v>0.15682929787044764</v>
      </c>
      <c r="E277" s="11">
        <v>746</v>
      </c>
      <c r="F277" s="11">
        <v>9.2161566188784461E-2</v>
      </c>
      <c r="G277" s="11">
        <v>746</v>
      </c>
      <c r="H277" s="11">
        <v>0.10216782732647589</v>
      </c>
      <c r="I277" s="6"/>
      <c r="J277" s="6"/>
      <c r="K277" s="6"/>
      <c r="L277" s="6"/>
    </row>
    <row r="278" spans="1:12" x14ac:dyDescent="0.25">
      <c r="A278" s="11">
        <v>748</v>
      </c>
      <c r="B278" s="11">
        <v>0.14637351450388814</v>
      </c>
      <c r="C278" s="11">
        <v>748</v>
      </c>
      <c r="D278" s="11">
        <v>0.15472683561502421</v>
      </c>
      <c r="E278" s="11">
        <v>748</v>
      </c>
      <c r="F278" s="11">
        <v>9.0643142258718501E-2</v>
      </c>
      <c r="G278" s="11">
        <v>748</v>
      </c>
      <c r="H278" s="11">
        <v>0.10040419307873782</v>
      </c>
      <c r="I278" s="6"/>
      <c r="J278" s="6"/>
      <c r="K278" s="6"/>
      <c r="L278" s="6"/>
    </row>
    <row r="279" spans="1:12" x14ac:dyDescent="0.25">
      <c r="A279" s="11">
        <v>750</v>
      </c>
      <c r="B279" s="11">
        <v>0.14451954339118345</v>
      </c>
      <c r="C279" s="11">
        <v>750</v>
      </c>
      <c r="D279" s="11">
        <v>0.15266695521199225</v>
      </c>
      <c r="E279" s="11">
        <v>750</v>
      </c>
      <c r="F279" s="11">
        <v>8.916217104476365E-2</v>
      </c>
      <c r="G279" s="11">
        <v>750</v>
      </c>
      <c r="H279" s="11">
        <v>9.8684780243996295E-2</v>
      </c>
      <c r="I279" s="6"/>
      <c r="J279" s="6"/>
      <c r="K279" s="6"/>
      <c r="L279" s="6"/>
    </row>
    <row r="280" spans="1:12" x14ac:dyDescent="0.25">
      <c r="I280" s="6"/>
      <c r="J280" s="6"/>
      <c r="K280" s="6"/>
      <c r="L280" s="6"/>
    </row>
    <row r="281" spans="1:12" x14ac:dyDescent="0.25">
      <c r="I281" s="6"/>
      <c r="J281" s="6"/>
      <c r="K281" s="6"/>
      <c r="L281" s="6"/>
    </row>
    <row r="282" spans="1:12" x14ac:dyDescent="0.25">
      <c r="I282" s="6"/>
      <c r="J282" s="6"/>
      <c r="K282" s="6"/>
      <c r="L282" s="6"/>
    </row>
    <row r="283" spans="1:12" x14ac:dyDescent="0.25">
      <c r="I283" s="6"/>
      <c r="J283" s="6"/>
      <c r="K283" s="6"/>
      <c r="L283" s="6"/>
    </row>
    <row r="284" spans="1:12" x14ac:dyDescent="0.25">
      <c r="I284" s="6"/>
      <c r="J284" s="6"/>
      <c r="K284" s="6"/>
      <c r="L284" s="6"/>
    </row>
    <row r="285" spans="1:12" x14ac:dyDescent="0.25">
      <c r="I285" s="6"/>
      <c r="J285" s="6"/>
      <c r="K285" s="6"/>
      <c r="L285" s="6"/>
    </row>
    <row r="286" spans="1:12" x14ac:dyDescent="0.25">
      <c r="I286" s="6"/>
      <c r="J286" s="6"/>
      <c r="K286" s="6"/>
      <c r="L286" s="6"/>
    </row>
    <row r="287" spans="1:12" x14ac:dyDescent="0.25">
      <c r="I287" s="6"/>
      <c r="J287" s="6"/>
      <c r="K287" s="6"/>
      <c r="L287" s="6"/>
    </row>
    <row r="288" spans="1:12" x14ac:dyDescent="0.25">
      <c r="I288" s="6"/>
      <c r="J288" s="6"/>
      <c r="K288" s="6"/>
      <c r="L288" s="6"/>
    </row>
    <row r="289" spans="9:12" x14ac:dyDescent="0.25">
      <c r="I289" s="6"/>
      <c r="J289" s="6"/>
      <c r="K289" s="6"/>
      <c r="L289" s="6"/>
    </row>
    <row r="290" spans="9:12" x14ac:dyDescent="0.25">
      <c r="I290" s="6"/>
      <c r="J290" s="6"/>
      <c r="K290" s="6"/>
      <c r="L290" s="6"/>
    </row>
    <row r="291" spans="9:12" x14ac:dyDescent="0.25">
      <c r="I291" s="6"/>
      <c r="J291" s="6"/>
      <c r="K291" s="6"/>
      <c r="L291" s="6"/>
    </row>
    <row r="292" spans="9:12" x14ac:dyDescent="0.25">
      <c r="I292" s="6"/>
      <c r="J292" s="6"/>
      <c r="K292" s="6"/>
      <c r="L292" s="6"/>
    </row>
    <row r="293" spans="9:12" x14ac:dyDescent="0.25">
      <c r="I293" s="6"/>
      <c r="J293" s="6"/>
      <c r="K293" s="6"/>
      <c r="L293" s="6"/>
    </row>
    <row r="294" spans="9:12" x14ac:dyDescent="0.25">
      <c r="I294" s="6"/>
      <c r="J294" s="6"/>
      <c r="K294" s="6"/>
      <c r="L294" s="6"/>
    </row>
    <row r="295" spans="9:12" x14ac:dyDescent="0.25">
      <c r="I295" s="6"/>
      <c r="J295" s="6"/>
      <c r="K295" s="6"/>
      <c r="L295" s="6"/>
    </row>
    <row r="296" spans="9:12" x14ac:dyDescent="0.25">
      <c r="I296" s="6"/>
      <c r="J296" s="6"/>
      <c r="K296" s="6"/>
      <c r="L296" s="6"/>
    </row>
    <row r="297" spans="9:12" x14ac:dyDescent="0.25">
      <c r="I297" s="6"/>
      <c r="J297" s="6"/>
      <c r="K297" s="6"/>
      <c r="L297" s="6"/>
    </row>
    <row r="298" spans="9:12" x14ac:dyDescent="0.25">
      <c r="I298" s="6"/>
      <c r="J298" s="6"/>
      <c r="K298" s="6"/>
      <c r="L298" s="6"/>
    </row>
    <row r="299" spans="9:12" x14ac:dyDescent="0.25">
      <c r="I299" s="6"/>
      <c r="J299" s="6"/>
      <c r="K299" s="6"/>
      <c r="L299" s="6"/>
    </row>
    <row r="300" spans="9:12" x14ac:dyDescent="0.25">
      <c r="I300" s="6"/>
      <c r="J300" s="6"/>
      <c r="K300" s="6"/>
      <c r="L300" s="6"/>
    </row>
    <row r="301" spans="9:12" x14ac:dyDescent="0.25">
      <c r="I301" s="6"/>
      <c r="J301" s="6"/>
      <c r="K301" s="6"/>
      <c r="L301" s="6"/>
    </row>
    <row r="302" spans="9:12" x14ac:dyDescent="0.25">
      <c r="I302" s="6"/>
      <c r="J302" s="6"/>
      <c r="K302" s="6"/>
      <c r="L302" s="6"/>
    </row>
    <row r="303" spans="9:12" x14ac:dyDescent="0.25">
      <c r="I303" s="6"/>
      <c r="J303" s="6"/>
      <c r="K303" s="6"/>
      <c r="L303" s="6"/>
    </row>
    <row r="304" spans="9:12" x14ac:dyDescent="0.25">
      <c r="I304" s="6"/>
      <c r="J304" s="6"/>
      <c r="K304" s="6"/>
      <c r="L304" s="6"/>
    </row>
    <row r="305" spans="9:12" x14ac:dyDescent="0.25">
      <c r="I305" s="6"/>
      <c r="J305" s="6"/>
      <c r="K305" s="6"/>
      <c r="L305" s="6"/>
    </row>
    <row r="306" spans="9:12" x14ac:dyDescent="0.25">
      <c r="I306" s="6"/>
      <c r="J306" s="6"/>
      <c r="K306" s="6"/>
      <c r="L306" s="6"/>
    </row>
    <row r="307" spans="9:12" x14ac:dyDescent="0.25">
      <c r="I307" s="6"/>
      <c r="J307" s="6"/>
      <c r="K307" s="6"/>
      <c r="L307" s="6"/>
    </row>
    <row r="308" spans="9:12" x14ac:dyDescent="0.25">
      <c r="I308" s="6"/>
      <c r="J308" s="6"/>
      <c r="K308" s="6"/>
      <c r="L308" s="6"/>
    </row>
    <row r="309" spans="9:12" x14ac:dyDescent="0.25">
      <c r="I309" s="6"/>
      <c r="J309" s="6"/>
      <c r="K309" s="6"/>
      <c r="L309" s="6"/>
    </row>
    <row r="310" spans="9:12" x14ac:dyDescent="0.25">
      <c r="I310" s="6"/>
      <c r="J310" s="6"/>
      <c r="K310" s="6"/>
      <c r="L310" s="6"/>
    </row>
    <row r="311" spans="9:12" x14ac:dyDescent="0.25">
      <c r="I311" s="6"/>
      <c r="J311" s="6"/>
      <c r="K311" s="6"/>
      <c r="L311" s="6"/>
    </row>
    <row r="312" spans="9:12" x14ac:dyDescent="0.25">
      <c r="I312" s="6"/>
      <c r="J312" s="6"/>
      <c r="K312" s="6"/>
      <c r="L312" s="6"/>
    </row>
    <row r="313" spans="9:12" x14ac:dyDescent="0.25">
      <c r="I313" s="6"/>
      <c r="J313" s="6"/>
      <c r="K313" s="6"/>
      <c r="L313" s="6"/>
    </row>
    <row r="314" spans="9:12" x14ac:dyDescent="0.25">
      <c r="I314" s="6"/>
      <c r="J314" s="6"/>
      <c r="K314" s="6"/>
      <c r="L314" s="6"/>
    </row>
    <row r="315" spans="9:12" x14ac:dyDescent="0.25">
      <c r="I315" s="6"/>
      <c r="J315" s="6"/>
      <c r="K315" s="6"/>
      <c r="L315" s="6"/>
    </row>
    <row r="316" spans="9:12" x14ac:dyDescent="0.25">
      <c r="I316" s="6"/>
      <c r="J316" s="6"/>
      <c r="K316" s="6"/>
      <c r="L316" s="6"/>
    </row>
    <row r="317" spans="9:12" x14ac:dyDescent="0.25">
      <c r="I317" s="6"/>
      <c r="J317" s="6"/>
      <c r="K317" s="6"/>
      <c r="L317" s="6"/>
    </row>
    <row r="318" spans="9:12" x14ac:dyDescent="0.25">
      <c r="I318" s="6"/>
      <c r="J318" s="6"/>
      <c r="K318" s="6"/>
      <c r="L318" s="6"/>
    </row>
    <row r="319" spans="9:12" x14ac:dyDescent="0.25">
      <c r="I319" s="6"/>
      <c r="J319" s="6"/>
      <c r="K319" s="6"/>
      <c r="L319" s="6"/>
    </row>
    <row r="320" spans="9:12" x14ac:dyDescent="0.25">
      <c r="I320" s="6"/>
      <c r="J320" s="6"/>
      <c r="K320" s="6"/>
      <c r="L320" s="6"/>
    </row>
    <row r="321" spans="9:12" x14ac:dyDescent="0.25">
      <c r="I321" s="6"/>
      <c r="J321" s="6"/>
      <c r="K321" s="6"/>
      <c r="L321" s="6"/>
    </row>
    <row r="322" spans="9:12" x14ac:dyDescent="0.25">
      <c r="I322" s="6"/>
      <c r="J322" s="6"/>
      <c r="K322" s="6"/>
      <c r="L322" s="6"/>
    </row>
    <row r="323" spans="9:12" x14ac:dyDescent="0.25">
      <c r="I323" s="6"/>
      <c r="J323" s="6"/>
      <c r="K323" s="6"/>
      <c r="L323" s="6"/>
    </row>
    <row r="324" spans="9:12" x14ac:dyDescent="0.25">
      <c r="I324" s="6"/>
      <c r="J324" s="6"/>
      <c r="K324" s="6"/>
      <c r="L324" s="6"/>
    </row>
    <row r="325" spans="9:12" x14ac:dyDescent="0.25">
      <c r="I325" s="6"/>
      <c r="J325" s="6"/>
      <c r="K325" s="6"/>
      <c r="L325" s="6"/>
    </row>
    <row r="326" spans="9:12" x14ac:dyDescent="0.25">
      <c r="I326" s="6"/>
      <c r="J326" s="6"/>
      <c r="K326" s="6"/>
      <c r="L326" s="6"/>
    </row>
    <row r="327" spans="9:12" x14ac:dyDescent="0.25">
      <c r="I327" s="6"/>
      <c r="J327" s="6"/>
      <c r="K327" s="6"/>
      <c r="L327" s="6"/>
    </row>
    <row r="328" spans="9:12" x14ac:dyDescent="0.25">
      <c r="I328" s="6"/>
      <c r="J328" s="6"/>
      <c r="K328" s="6"/>
      <c r="L328" s="6"/>
    </row>
    <row r="329" spans="9:12" x14ac:dyDescent="0.25">
      <c r="I329" s="6"/>
      <c r="J329" s="6"/>
      <c r="K329" s="6"/>
      <c r="L329" s="6"/>
    </row>
    <row r="330" spans="9:12" x14ac:dyDescent="0.25">
      <c r="I330" s="6"/>
      <c r="J330" s="6"/>
      <c r="K330" s="6"/>
      <c r="L330" s="6"/>
    </row>
    <row r="331" spans="9:12" x14ac:dyDescent="0.25">
      <c r="I331" s="6"/>
      <c r="J331" s="6"/>
      <c r="K331" s="6"/>
      <c r="L331" s="6"/>
    </row>
    <row r="332" spans="9:12" x14ac:dyDescent="0.25">
      <c r="I332" s="6"/>
      <c r="J332" s="6"/>
      <c r="K332" s="6"/>
      <c r="L332" s="6"/>
    </row>
    <row r="333" spans="9:12" x14ac:dyDescent="0.25">
      <c r="I333" s="6"/>
      <c r="J333" s="6"/>
      <c r="K333" s="6"/>
      <c r="L333" s="6"/>
    </row>
    <row r="334" spans="9:12" x14ac:dyDescent="0.25">
      <c r="I334" s="6"/>
      <c r="J334" s="6"/>
      <c r="K334" s="6"/>
      <c r="L334" s="6"/>
    </row>
    <row r="335" spans="9:12" x14ac:dyDescent="0.25">
      <c r="I335" s="6"/>
      <c r="J335" s="6"/>
      <c r="K335" s="6"/>
      <c r="L335" s="6"/>
    </row>
    <row r="336" spans="9:12" x14ac:dyDescent="0.25">
      <c r="I336" s="6"/>
      <c r="J336" s="6"/>
      <c r="K336" s="6"/>
      <c r="L336" s="6"/>
    </row>
    <row r="337" spans="9:12" x14ac:dyDescent="0.25">
      <c r="I337" s="6"/>
      <c r="J337" s="6"/>
      <c r="K337" s="6"/>
      <c r="L337" s="6"/>
    </row>
    <row r="338" spans="9:12" x14ac:dyDescent="0.25">
      <c r="I338" s="6"/>
      <c r="J338" s="6"/>
      <c r="K338" s="6"/>
      <c r="L338" s="6"/>
    </row>
    <row r="339" spans="9:12" x14ac:dyDescent="0.25">
      <c r="I339" s="6"/>
      <c r="J339" s="6"/>
      <c r="K339" s="6"/>
      <c r="L339" s="6"/>
    </row>
    <row r="340" spans="9:12" x14ac:dyDescent="0.25">
      <c r="I340" s="6"/>
      <c r="J340" s="6"/>
      <c r="K340" s="6"/>
      <c r="L340" s="6"/>
    </row>
    <row r="341" spans="9:12" x14ac:dyDescent="0.25">
      <c r="I341" s="6"/>
      <c r="J341" s="6"/>
      <c r="K341" s="6"/>
      <c r="L341" s="6"/>
    </row>
    <row r="342" spans="9:12" x14ac:dyDescent="0.25">
      <c r="I342" s="6"/>
      <c r="J342" s="6"/>
      <c r="K342" s="6"/>
      <c r="L342" s="6"/>
    </row>
    <row r="343" spans="9:12" x14ac:dyDescent="0.25">
      <c r="I343" s="6"/>
      <c r="J343" s="6"/>
      <c r="K343" s="6"/>
      <c r="L343" s="6"/>
    </row>
    <row r="344" spans="9:12" x14ac:dyDescent="0.25">
      <c r="I344" s="6"/>
      <c r="J344" s="6"/>
      <c r="K344" s="6"/>
      <c r="L344" s="6"/>
    </row>
    <row r="345" spans="9:12" x14ac:dyDescent="0.25">
      <c r="I345" s="6"/>
      <c r="J345" s="6"/>
      <c r="K345" s="6"/>
      <c r="L345" s="6"/>
    </row>
    <row r="346" spans="9:12" x14ac:dyDescent="0.25">
      <c r="I346" s="6"/>
      <c r="J346" s="6"/>
      <c r="K346" s="6"/>
      <c r="L346" s="6"/>
    </row>
    <row r="347" spans="9:12" x14ac:dyDescent="0.25">
      <c r="I347" s="6"/>
      <c r="J347" s="6"/>
      <c r="K347" s="6"/>
      <c r="L347" s="6"/>
    </row>
    <row r="348" spans="9:12" x14ac:dyDescent="0.25">
      <c r="I348" s="6"/>
      <c r="J348" s="6"/>
      <c r="K348" s="6"/>
      <c r="L348" s="6"/>
    </row>
    <row r="349" spans="9:12" x14ac:dyDescent="0.25">
      <c r="I349" s="6"/>
      <c r="J349" s="6"/>
      <c r="K349" s="6"/>
      <c r="L349" s="6"/>
    </row>
    <row r="350" spans="9:12" x14ac:dyDescent="0.25">
      <c r="I350" s="6"/>
      <c r="J350" s="6"/>
      <c r="K350" s="6"/>
      <c r="L350" s="6"/>
    </row>
    <row r="351" spans="9:12" x14ac:dyDescent="0.25">
      <c r="I351" s="6"/>
      <c r="J351" s="6"/>
      <c r="K351" s="6"/>
      <c r="L351" s="6"/>
    </row>
    <row r="352" spans="9:12" x14ac:dyDescent="0.25">
      <c r="I352" s="6"/>
      <c r="J352" s="6"/>
      <c r="K352" s="6"/>
      <c r="L352" s="6"/>
    </row>
    <row r="353" spans="9:12" x14ac:dyDescent="0.25">
      <c r="I353" s="6"/>
      <c r="J353" s="6"/>
      <c r="K353" s="6"/>
      <c r="L353" s="6"/>
    </row>
    <row r="354" spans="9:12" x14ac:dyDescent="0.25">
      <c r="I354" s="6"/>
      <c r="J354" s="6"/>
      <c r="K354" s="6"/>
      <c r="L354" s="6"/>
    </row>
    <row r="355" spans="9:12" x14ac:dyDescent="0.25">
      <c r="I355" s="6"/>
      <c r="J355" s="6"/>
      <c r="K355" s="6"/>
      <c r="L355" s="6"/>
    </row>
    <row r="356" spans="9:12" x14ac:dyDescent="0.25">
      <c r="I356" s="6"/>
      <c r="J356" s="6"/>
      <c r="K356" s="6"/>
      <c r="L356" s="6"/>
    </row>
    <row r="357" spans="9:12" x14ac:dyDescent="0.25">
      <c r="I357" s="6"/>
      <c r="J357" s="6"/>
      <c r="K357" s="6"/>
      <c r="L357" s="6"/>
    </row>
    <row r="358" spans="9:12" x14ac:dyDescent="0.25">
      <c r="I358" s="6"/>
      <c r="J358" s="6"/>
      <c r="K358" s="6"/>
      <c r="L358" s="6"/>
    </row>
    <row r="359" spans="9:12" x14ac:dyDescent="0.25">
      <c r="I359" s="6"/>
      <c r="J359" s="6"/>
      <c r="K359" s="6"/>
      <c r="L359" s="6"/>
    </row>
    <row r="360" spans="9:12" x14ac:dyDescent="0.25">
      <c r="I360" s="6"/>
      <c r="J360" s="6"/>
      <c r="K360" s="6"/>
      <c r="L360" s="6"/>
    </row>
    <row r="361" spans="9:12" x14ac:dyDescent="0.25">
      <c r="I361" s="6"/>
      <c r="J361" s="6"/>
      <c r="K361" s="6"/>
      <c r="L361" s="6"/>
    </row>
    <row r="362" spans="9:12" x14ac:dyDescent="0.25">
      <c r="I362" s="6"/>
      <c r="J362" s="6"/>
      <c r="K362" s="6"/>
      <c r="L362" s="6"/>
    </row>
    <row r="363" spans="9:12" x14ac:dyDescent="0.25">
      <c r="I363" s="6"/>
      <c r="J363" s="6"/>
      <c r="K363" s="6"/>
      <c r="L363" s="6"/>
    </row>
    <row r="364" spans="9:12" x14ac:dyDescent="0.25">
      <c r="I364" s="6"/>
      <c r="J364" s="6"/>
      <c r="K364" s="6"/>
      <c r="L364" s="6"/>
    </row>
    <row r="365" spans="9:12" x14ac:dyDescent="0.25">
      <c r="I365" s="6"/>
      <c r="J365" s="6"/>
      <c r="K365" s="6"/>
      <c r="L365" s="6"/>
    </row>
    <row r="366" spans="9:12" x14ac:dyDescent="0.25">
      <c r="I366" s="6"/>
      <c r="J366" s="6"/>
      <c r="K366" s="6"/>
      <c r="L366" s="6"/>
    </row>
    <row r="367" spans="9:12" x14ac:dyDescent="0.25">
      <c r="I367" s="6"/>
      <c r="J367" s="6"/>
      <c r="K367" s="6"/>
      <c r="L367" s="6"/>
    </row>
    <row r="368" spans="9:12" x14ac:dyDescent="0.25">
      <c r="I368" s="6"/>
      <c r="J368" s="6"/>
      <c r="K368" s="6"/>
      <c r="L368" s="6"/>
    </row>
    <row r="369" spans="9:12" x14ac:dyDescent="0.25">
      <c r="I369" s="6"/>
      <c r="J369" s="6"/>
      <c r="K369" s="6"/>
      <c r="L369" s="6"/>
    </row>
    <row r="370" spans="9:12" x14ac:dyDescent="0.25">
      <c r="I370" s="6"/>
      <c r="J370" s="6"/>
      <c r="K370" s="6"/>
      <c r="L370" s="6"/>
    </row>
    <row r="371" spans="9:12" x14ac:dyDescent="0.25">
      <c r="I371" s="6"/>
      <c r="J371" s="6"/>
      <c r="K371" s="6"/>
      <c r="L371" s="6"/>
    </row>
    <row r="372" spans="9:12" x14ac:dyDescent="0.25">
      <c r="I372" s="6"/>
      <c r="J372" s="6"/>
      <c r="K372" s="6"/>
      <c r="L372" s="6"/>
    </row>
    <row r="373" spans="9:12" x14ac:dyDescent="0.25">
      <c r="I373" s="6"/>
      <c r="J373" s="6"/>
      <c r="K373" s="6"/>
      <c r="L373" s="6"/>
    </row>
    <row r="374" spans="9:12" x14ac:dyDescent="0.25">
      <c r="I374" s="6"/>
      <c r="J374" s="6"/>
      <c r="K374" s="6"/>
      <c r="L374" s="6"/>
    </row>
    <row r="375" spans="9:12" x14ac:dyDescent="0.25">
      <c r="I375" s="6"/>
      <c r="J375" s="6"/>
      <c r="K375" s="6"/>
      <c r="L375" s="6"/>
    </row>
    <row r="376" spans="9:12" x14ac:dyDescent="0.25">
      <c r="I376" s="6"/>
      <c r="J376" s="6"/>
      <c r="K376" s="6"/>
      <c r="L376" s="6"/>
    </row>
    <row r="377" spans="9:12" x14ac:dyDescent="0.25">
      <c r="I377" s="6"/>
      <c r="J377" s="6"/>
      <c r="K377" s="6"/>
      <c r="L377" s="6"/>
    </row>
    <row r="378" spans="9:12" x14ac:dyDescent="0.25">
      <c r="I378" s="6"/>
      <c r="J378" s="6"/>
      <c r="K378" s="6"/>
      <c r="L378" s="6"/>
    </row>
    <row r="379" spans="9:12" x14ac:dyDescent="0.25">
      <c r="I379" s="6"/>
      <c r="J379" s="6"/>
      <c r="K379" s="6"/>
      <c r="L379" s="6"/>
    </row>
    <row r="380" spans="9:12" x14ac:dyDescent="0.25">
      <c r="I380" s="6"/>
      <c r="J380" s="6"/>
      <c r="K380" s="6"/>
      <c r="L380" s="6"/>
    </row>
    <row r="381" spans="9:12" x14ac:dyDescent="0.25">
      <c r="I381" s="6"/>
      <c r="J381" s="6"/>
      <c r="K381" s="6"/>
      <c r="L381" s="6"/>
    </row>
    <row r="382" spans="9:12" x14ac:dyDescent="0.25">
      <c r="I382" s="6"/>
      <c r="J382" s="6"/>
      <c r="K382" s="6"/>
      <c r="L382" s="6"/>
    </row>
    <row r="383" spans="9:12" x14ac:dyDescent="0.25">
      <c r="I383" s="6"/>
      <c r="J383" s="6"/>
      <c r="K383" s="6"/>
      <c r="L383" s="6"/>
    </row>
    <row r="384" spans="9:12" x14ac:dyDescent="0.25">
      <c r="I384" s="6"/>
      <c r="J384" s="6"/>
      <c r="K384" s="6"/>
      <c r="L384" s="6"/>
    </row>
    <row r="385" spans="9:12" x14ac:dyDescent="0.25">
      <c r="I385" s="6"/>
      <c r="J385" s="6"/>
      <c r="K385" s="6"/>
      <c r="L385" s="6"/>
    </row>
    <row r="386" spans="9:12" x14ac:dyDescent="0.25">
      <c r="I386" s="6"/>
      <c r="J386" s="6"/>
      <c r="K386" s="6"/>
      <c r="L386" s="6"/>
    </row>
    <row r="387" spans="9:12" x14ac:dyDescent="0.25">
      <c r="I387" s="6"/>
      <c r="J387" s="6"/>
      <c r="K387" s="6"/>
      <c r="L387" s="6"/>
    </row>
    <row r="388" spans="9:12" x14ac:dyDescent="0.25">
      <c r="I388" s="6"/>
      <c r="J388" s="6"/>
      <c r="K388" s="6"/>
      <c r="L388" s="6"/>
    </row>
    <row r="389" spans="9:12" x14ac:dyDescent="0.25">
      <c r="I389" s="6"/>
      <c r="J389" s="6"/>
      <c r="K389" s="6"/>
      <c r="L389" s="6"/>
    </row>
    <row r="390" spans="9:12" x14ac:dyDescent="0.25">
      <c r="I390" s="6"/>
      <c r="J390" s="6"/>
      <c r="K390" s="6"/>
      <c r="L390" s="6"/>
    </row>
    <row r="391" spans="9:12" x14ac:dyDescent="0.25">
      <c r="I391" s="6"/>
      <c r="J391" s="6"/>
      <c r="K391" s="6"/>
      <c r="L391" s="6"/>
    </row>
    <row r="392" spans="9:12" x14ac:dyDescent="0.25">
      <c r="I392" s="6"/>
      <c r="J392" s="6"/>
      <c r="K392" s="6"/>
      <c r="L392" s="6"/>
    </row>
    <row r="393" spans="9:12" x14ac:dyDescent="0.25">
      <c r="I393" s="6"/>
      <c r="J393" s="6"/>
      <c r="K393" s="6"/>
      <c r="L393" s="6"/>
    </row>
    <row r="394" spans="9:12" x14ac:dyDescent="0.25">
      <c r="I394" s="6"/>
      <c r="J394" s="6"/>
      <c r="K394" s="6"/>
      <c r="L394" s="6"/>
    </row>
    <row r="395" spans="9:12" x14ac:dyDescent="0.25">
      <c r="I395" s="6"/>
      <c r="J395" s="6"/>
      <c r="K395" s="6"/>
      <c r="L395" s="6"/>
    </row>
    <row r="396" spans="9:12" x14ac:dyDescent="0.25">
      <c r="I396" s="6"/>
      <c r="J396" s="6"/>
      <c r="K396" s="6"/>
      <c r="L396" s="6"/>
    </row>
    <row r="397" spans="9:12" x14ac:dyDescent="0.25">
      <c r="I397" s="6"/>
      <c r="J397" s="6"/>
      <c r="K397" s="6"/>
      <c r="L397" s="6"/>
    </row>
    <row r="398" spans="9:12" x14ac:dyDescent="0.25">
      <c r="I398" s="6"/>
      <c r="J398" s="6"/>
      <c r="K398" s="6"/>
      <c r="L398" s="6"/>
    </row>
    <row r="399" spans="9:12" x14ac:dyDescent="0.25">
      <c r="I399" s="6"/>
      <c r="J399" s="6"/>
      <c r="K399" s="6"/>
      <c r="L399" s="6"/>
    </row>
    <row r="400" spans="9:12" x14ac:dyDescent="0.25">
      <c r="I400" s="6"/>
      <c r="J400" s="6"/>
      <c r="K400" s="6"/>
      <c r="L400" s="6"/>
    </row>
    <row r="401" spans="9:12" x14ac:dyDescent="0.25">
      <c r="I401" s="6"/>
      <c r="J401" s="6"/>
      <c r="K401" s="6"/>
      <c r="L401" s="6"/>
    </row>
    <row r="402" spans="9:12" x14ac:dyDescent="0.25">
      <c r="I402" s="6"/>
      <c r="J402" s="6"/>
      <c r="K402" s="6"/>
      <c r="L402" s="6"/>
    </row>
    <row r="403" spans="9:12" x14ac:dyDescent="0.25">
      <c r="I403" s="6"/>
      <c r="J403" s="6"/>
      <c r="K403" s="6"/>
      <c r="L403" s="6"/>
    </row>
    <row r="404" spans="9:12" x14ac:dyDescent="0.25">
      <c r="I404" s="6"/>
      <c r="J404" s="6"/>
      <c r="K404" s="6"/>
      <c r="L404" s="6"/>
    </row>
    <row r="405" spans="9:12" x14ac:dyDescent="0.25">
      <c r="I405" s="6"/>
      <c r="J405" s="6"/>
      <c r="K405" s="6"/>
      <c r="L405" s="6"/>
    </row>
    <row r="406" spans="9:12" x14ac:dyDescent="0.25">
      <c r="I406" s="6"/>
      <c r="J406" s="6"/>
      <c r="K406" s="6"/>
      <c r="L406" s="6"/>
    </row>
    <row r="407" spans="9:12" x14ac:dyDescent="0.25">
      <c r="I407" s="6"/>
      <c r="J407" s="6"/>
      <c r="K407" s="6"/>
      <c r="L407" s="6"/>
    </row>
    <row r="408" spans="9:12" x14ac:dyDescent="0.25">
      <c r="I408" s="6"/>
      <c r="J408" s="6"/>
      <c r="K408" s="6"/>
      <c r="L408" s="6"/>
    </row>
    <row r="409" spans="9:12" x14ac:dyDescent="0.25">
      <c r="I409" s="6"/>
      <c r="J409" s="6"/>
      <c r="K409" s="6"/>
      <c r="L409" s="6"/>
    </row>
    <row r="410" spans="9:12" x14ac:dyDescent="0.25">
      <c r="I410" s="6"/>
      <c r="J410" s="6"/>
      <c r="K410" s="6"/>
      <c r="L410" s="6"/>
    </row>
    <row r="411" spans="9:12" x14ac:dyDescent="0.25">
      <c r="I411" s="6"/>
      <c r="J411" s="6"/>
      <c r="K411" s="6"/>
      <c r="L411" s="6"/>
    </row>
    <row r="412" spans="9:12" x14ac:dyDescent="0.25">
      <c r="I412" s="6"/>
      <c r="J412" s="6"/>
      <c r="K412" s="6"/>
      <c r="L412" s="6"/>
    </row>
    <row r="413" spans="9:12" x14ac:dyDescent="0.25">
      <c r="I413" s="6"/>
      <c r="J413" s="6"/>
      <c r="K413" s="6"/>
      <c r="L413" s="6"/>
    </row>
    <row r="414" spans="9:12" x14ac:dyDescent="0.25">
      <c r="I414" s="6"/>
      <c r="J414" s="6"/>
      <c r="K414" s="6"/>
      <c r="L414" s="6"/>
    </row>
    <row r="415" spans="9:12" x14ac:dyDescent="0.25">
      <c r="I415" s="6"/>
      <c r="J415" s="6"/>
      <c r="K415" s="6"/>
      <c r="L415" s="6"/>
    </row>
    <row r="416" spans="9:12" x14ac:dyDescent="0.25">
      <c r="I416" s="6"/>
      <c r="J416" s="6"/>
      <c r="K416" s="6"/>
      <c r="L416" s="6"/>
    </row>
    <row r="417" spans="9:12" x14ac:dyDescent="0.25">
      <c r="I417" s="6"/>
      <c r="J417" s="6"/>
      <c r="K417" s="6"/>
      <c r="L417" s="6"/>
    </row>
    <row r="418" spans="9:12" x14ac:dyDescent="0.25">
      <c r="I418" s="6"/>
      <c r="J418" s="6"/>
      <c r="K418" s="6"/>
      <c r="L418" s="6"/>
    </row>
    <row r="419" spans="9:12" x14ac:dyDescent="0.25">
      <c r="I419" s="6"/>
      <c r="J419" s="6"/>
      <c r="K419" s="6"/>
      <c r="L419" s="6"/>
    </row>
    <row r="420" spans="9:12" x14ac:dyDescent="0.25">
      <c r="I420" s="6"/>
      <c r="J420" s="6"/>
      <c r="K420" s="6"/>
      <c r="L420" s="6"/>
    </row>
    <row r="421" spans="9:12" x14ac:dyDescent="0.25">
      <c r="I421" s="6"/>
      <c r="J421" s="6"/>
      <c r="K421" s="6"/>
      <c r="L421" s="6"/>
    </row>
    <row r="422" spans="9:12" x14ac:dyDescent="0.25">
      <c r="I422" s="6"/>
      <c r="J422" s="6"/>
      <c r="K422" s="6"/>
      <c r="L422" s="6"/>
    </row>
    <row r="423" spans="9:12" x14ac:dyDescent="0.25">
      <c r="I423" s="6"/>
      <c r="J423" s="6"/>
      <c r="K423" s="6"/>
      <c r="L423" s="6"/>
    </row>
    <row r="424" spans="9:12" x14ac:dyDescent="0.25">
      <c r="I424" s="6"/>
      <c r="J424" s="6"/>
      <c r="K424" s="6"/>
      <c r="L424" s="6"/>
    </row>
    <row r="425" spans="9:12" x14ac:dyDescent="0.25">
      <c r="I425" s="6"/>
      <c r="J425" s="6"/>
      <c r="K425" s="6"/>
      <c r="L425" s="6"/>
    </row>
    <row r="426" spans="9:12" x14ac:dyDescent="0.25">
      <c r="I426" s="6"/>
      <c r="J426" s="6"/>
      <c r="K426" s="6"/>
      <c r="L426" s="6"/>
    </row>
    <row r="427" spans="9:12" x14ac:dyDescent="0.25">
      <c r="I427" s="6"/>
      <c r="J427" s="6"/>
      <c r="K427" s="6"/>
      <c r="L427" s="6"/>
    </row>
    <row r="428" spans="9:12" x14ac:dyDescent="0.25">
      <c r="I428" s="6"/>
      <c r="J428" s="6"/>
      <c r="K428" s="6"/>
      <c r="L428" s="6"/>
    </row>
    <row r="429" spans="9:12" x14ac:dyDescent="0.25">
      <c r="I429" s="6"/>
      <c r="J429" s="6"/>
      <c r="K429" s="6"/>
      <c r="L429" s="6"/>
    </row>
    <row r="430" spans="9:12" x14ac:dyDescent="0.25">
      <c r="I430" s="6"/>
      <c r="J430" s="6"/>
      <c r="K430" s="6"/>
      <c r="L430" s="6"/>
    </row>
    <row r="431" spans="9:12" x14ac:dyDescent="0.25">
      <c r="I431" s="6"/>
      <c r="J431" s="6"/>
      <c r="K431" s="6"/>
      <c r="L431" s="6"/>
    </row>
    <row r="432" spans="9:12" x14ac:dyDescent="0.25">
      <c r="I432" s="6"/>
      <c r="J432" s="6"/>
      <c r="K432" s="6"/>
      <c r="L432" s="6"/>
    </row>
    <row r="433" spans="9:12" x14ac:dyDescent="0.25">
      <c r="I433" s="6"/>
      <c r="J433" s="6"/>
      <c r="K433" s="6"/>
      <c r="L433" s="6"/>
    </row>
    <row r="434" spans="9:12" x14ac:dyDescent="0.25">
      <c r="I434" s="6"/>
      <c r="J434" s="6"/>
      <c r="K434" s="6"/>
      <c r="L434" s="6"/>
    </row>
    <row r="435" spans="9:12" x14ac:dyDescent="0.25">
      <c r="I435" s="6"/>
      <c r="J435" s="6"/>
      <c r="K435" s="6"/>
      <c r="L435" s="6"/>
    </row>
    <row r="436" spans="9:12" x14ac:dyDescent="0.25">
      <c r="I436" s="6"/>
      <c r="J436" s="6"/>
      <c r="K436" s="6"/>
      <c r="L436" s="6"/>
    </row>
    <row r="437" spans="9:12" x14ac:dyDescent="0.25">
      <c r="I437" s="6"/>
      <c r="J437" s="6"/>
      <c r="K437" s="6"/>
      <c r="L437" s="6"/>
    </row>
    <row r="438" spans="9:12" x14ac:dyDescent="0.25">
      <c r="I438" s="6"/>
      <c r="J438" s="6"/>
      <c r="K438" s="6"/>
      <c r="L438" s="6"/>
    </row>
    <row r="439" spans="9:12" x14ac:dyDescent="0.25">
      <c r="I439" s="6"/>
      <c r="J439" s="6"/>
      <c r="K439" s="6"/>
      <c r="L439" s="6"/>
    </row>
    <row r="440" spans="9:12" x14ac:dyDescent="0.25">
      <c r="I440" s="6"/>
      <c r="J440" s="6"/>
      <c r="K440" s="6"/>
      <c r="L440" s="6"/>
    </row>
    <row r="441" spans="9:12" x14ac:dyDescent="0.25">
      <c r="I441" s="6"/>
      <c r="J441" s="6"/>
      <c r="K441" s="6"/>
      <c r="L441" s="6"/>
    </row>
    <row r="442" spans="9:12" x14ac:dyDescent="0.25">
      <c r="I442" s="6"/>
      <c r="J442" s="6"/>
      <c r="K442" s="6"/>
      <c r="L442" s="6"/>
    </row>
    <row r="443" spans="9:12" x14ac:dyDescent="0.25">
      <c r="I443" s="6"/>
      <c r="J443" s="6"/>
      <c r="K443" s="6"/>
      <c r="L443" s="6"/>
    </row>
    <row r="444" spans="9:12" x14ac:dyDescent="0.25">
      <c r="I444" s="6"/>
      <c r="J444" s="6"/>
      <c r="K444" s="6"/>
      <c r="L444" s="6"/>
    </row>
    <row r="445" spans="9:12" x14ac:dyDescent="0.25">
      <c r="I445" s="6"/>
      <c r="J445" s="6"/>
      <c r="K445" s="6"/>
      <c r="L445" s="6"/>
    </row>
    <row r="446" spans="9:12" x14ac:dyDescent="0.25">
      <c r="I446" s="6"/>
      <c r="J446" s="6"/>
      <c r="K446" s="6"/>
      <c r="L446" s="6"/>
    </row>
    <row r="447" spans="9:12" x14ac:dyDescent="0.25">
      <c r="I447" s="6"/>
      <c r="J447" s="6"/>
      <c r="K447" s="6"/>
      <c r="L447" s="6"/>
    </row>
    <row r="448" spans="9:12" x14ac:dyDescent="0.25">
      <c r="I448" s="6"/>
      <c r="J448" s="6"/>
      <c r="K448" s="6"/>
      <c r="L448" s="6"/>
    </row>
    <row r="449" spans="9:12" x14ac:dyDescent="0.25">
      <c r="I449" s="6"/>
      <c r="J449" s="6"/>
      <c r="K449" s="6"/>
      <c r="L449" s="6"/>
    </row>
    <row r="450" spans="9:12" x14ac:dyDescent="0.25">
      <c r="I450" s="6"/>
      <c r="J450" s="6"/>
      <c r="K450" s="6"/>
      <c r="L450" s="6"/>
    </row>
    <row r="451" spans="9:12" x14ac:dyDescent="0.25">
      <c r="I451" s="6"/>
      <c r="J451" s="6"/>
      <c r="K451" s="6"/>
      <c r="L451" s="6"/>
    </row>
    <row r="452" spans="9:12" x14ac:dyDescent="0.25">
      <c r="I452" s="6"/>
      <c r="J452" s="6"/>
      <c r="K452" s="6"/>
      <c r="L452" s="6"/>
    </row>
    <row r="453" spans="9:12" x14ac:dyDescent="0.25">
      <c r="I453" s="6"/>
      <c r="J453" s="6"/>
      <c r="K453" s="6"/>
      <c r="L453" s="6"/>
    </row>
    <row r="454" spans="9:12" x14ac:dyDescent="0.25">
      <c r="I454" s="6"/>
      <c r="J454" s="6"/>
      <c r="K454" s="6"/>
      <c r="L454" s="6"/>
    </row>
    <row r="455" spans="9:12" x14ac:dyDescent="0.25">
      <c r="I455" s="6"/>
      <c r="J455" s="6"/>
      <c r="K455" s="6"/>
      <c r="L455" s="6"/>
    </row>
    <row r="456" spans="9:12" x14ac:dyDescent="0.25">
      <c r="I456" s="6"/>
      <c r="J456" s="6"/>
      <c r="K456" s="6"/>
      <c r="L456" s="6"/>
    </row>
    <row r="457" spans="9:12" x14ac:dyDescent="0.25">
      <c r="I457" s="6"/>
      <c r="J457" s="6"/>
      <c r="K457" s="6"/>
      <c r="L457" s="6"/>
    </row>
    <row r="458" spans="9:12" x14ac:dyDescent="0.25">
      <c r="I458" s="6"/>
      <c r="J458" s="6"/>
      <c r="K458" s="6"/>
      <c r="L458" s="6"/>
    </row>
    <row r="459" spans="9:12" x14ac:dyDescent="0.25">
      <c r="I459" s="6"/>
      <c r="J459" s="6"/>
      <c r="K459" s="6"/>
      <c r="L459" s="6"/>
    </row>
    <row r="460" spans="9:12" x14ac:dyDescent="0.25">
      <c r="I460" s="6"/>
      <c r="J460" s="6"/>
      <c r="K460" s="6"/>
      <c r="L460" s="6"/>
    </row>
    <row r="461" spans="9:12" x14ac:dyDescent="0.25">
      <c r="I461" s="6"/>
      <c r="J461" s="6"/>
      <c r="K461" s="6"/>
      <c r="L461" s="6"/>
    </row>
    <row r="462" spans="9:12" x14ac:dyDescent="0.25">
      <c r="I462" s="6"/>
      <c r="J462" s="6"/>
      <c r="K462" s="6"/>
      <c r="L462" s="6"/>
    </row>
    <row r="463" spans="9:12" x14ac:dyDescent="0.25">
      <c r="I463" s="6"/>
      <c r="J463" s="6"/>
      <c r="K463" s="6"/>
      <c r="L463" s="6"/>
    </row>
    <row r="464" spans="9:12" x14ac:dyDescent="0.25">
      <c r="I464" s="6"/>
      <c r="J464" s="6"/>
      <c r="K464" s="6"/>
      <c r="L464" s="6"/>
    </row>
    <row r="465" spans="9:12" x14ac:dyDescent="0.25">
      <c r="I465" s="6"/>
      <c r="J465" s="6"/>
      <c r="K465" s="6"/>
      <c r="L465" s="6"/>
    </row>
    <row r="466" spans="9:12" x14ac:dyDescent="0.25">
      <c r="I466" s="6"/>
      <c r="J466" s="6"/>
      <c r="K466" s="6"/>
      <c r="L466" s="6"/>
    </row>
    <row r="467" spans="9:12" x14ac:dyDescent="0.25">
      <c r="I467" s="6"/>
      <c r="J467" s="6"/>
      <c r="K467" s="6"/>
      <c r="L467" s="6"/>
    </row>
    <row r="468" spans="9:12" x14ac:dyDescent="0.25">
      <c r="I468" s="6"/>
      <c r="J468" s="6"/>
      <c r="K468" s="6"/>
      <c r="L468" s="6"/>
    </row>
    <row r="469" spans="9:12" x14ac:dyDescent="0.25">
      <c r="I469" s="6"/>
      <c r="J469" s="6"/>
      <c r="K469" s="6"/>
      <c r="L469" s="6"/>
    </row>
    <row r="470" spans="9:12" x14ac:dyDescent="0.25">
      <c r="I470" s="6"/>
      <c r="J470" s="6"/>
      <c r="K470" s="6"/>
      <c r="L470" s="6"/>
    </row>
    <row r="471" spans="9:12" x14ac:dyDescent="0.25">
      <c r="I471" s="6"/>
      <c r="J471" s="6"/>
      <c r="K471" s="6"/>
      <c r="L471" s="6"/>
    </row>
    <row r="472" spans="9:12" x14ac:dyDescent="0.25">
      <c r="I472" s="6"/>
      <c r="J472" s="6"/>
      <c r="K472" s="6"/>
      <c r="L472" s="6"/>
    </row>
    <row r="473" spans="9:12" x14ac:dyDescent="0.25">
      <c r="I473" s="6"/>
      <c r="J473" s="6"/>
      <c r="K473" s="6"/>
      <c r="L473" s="6"/>
    </row>
    <row r="474" spans="9:12" x14ac:dyDescent="0.25">
      <c r="I474" s="6"/>
      <c r="J474" s="6"/>
      <c r="K474" s="6"/>
      <c r="L474" s="6"/>
    </row>
    <row r="475" spans="9:12" x14ac:dyDescent="0.25">
      <c r="I475" s="6"/>
      <c r="J475" s="6"/>
      <c r="K475" s="6"/>
      <c r="L475" s="6"/>
    </row>
    <row r="476" spans="9:12" x14ac:dyDescent="0.25">
      <c r="I476" s="6"/>
      <c r="J476" s="6"/>
      <c r="K476" s="6"/>
      <c r="L476" s="6"/>
    </row>
    <row r="477" spans="9:12" x14ac:dyDescent="0.25">
      <c r="I477" s="6"/>
      <c r="J477" s="6"/>
      <c r="K477" s="6"/>
      <c r="L477" s="6"/>
    </row>
    <row r="478" spans="9:12" x14ac:dyDescent="0.25">
      <c r="I478" s="6"/>
      <c r="J478" s="6"/>
      <c r="K478" s="6"/>
      <c r="L478" s="6"/>
    </row>
    <row r="479" spans="9:12" x14ac:dyDescent="0.25">
      <c r="I479" s="6"/>
      <c r="J479" s="6"/>
      <c r="K479" s="6"/>
      <c r="L479" s="6"/>
    </row>
    <row r="480" spans="9:12" x14ac:dyDescent="0.25">
      <c r="I480" s="6"/>
      <c r="J480" s="6"/>
      <c r="K480" s="6"/>
      <c r="L480" s="6"/>
    </row>
    <row r="481" spans="9:12" x14ac:dyDescent="0.25">
      <c r="I481" s="6"/>
      <c r="J481" s="6"/>
      <c r="K481" s="6"/>
      <c r="L481" s="6"/>
    </row>
    <row r="482" spans="9:12" x14ac:dyDescent="0.25">
      <c r="I482" s="6"/>
      <c r="J482" s="6"/>
      <c r="K482" s="6"/>
      <c r="L482" s="6"/>
    </row>
    <row r="483" spans="9:12" x14ac:dyDescent="0.25">
      <c r="I483" s="6"/>
      <c r="J483" s="6"/>
      <c r="K483" s="6"/>
      <c r="L483" s="6"/>
    </row>
    <row r="484" spans="9:12" x14ac:dyDescent="0.25">
      <c r="I484" s="6"/>
      <c r="J484" s="6"/>
      <c r="K484" s="6"/>
      <c r="L484" s="6"/>
    </row>
    <row r="485" spans="9:12" x14ac:dyDescent="0.25">
      <c r="I485" s="6"/>
      <c r="J485" s="6"/>
      <c r="K485" s="6"/>
      <c r="L485" s="6"/>
    </row>
    <row r="486" spans="9:12" x14ac:dyDescent="0.25">
      <c r="I486" s="6"/>
      <c r="J486" s="6"/>
      <c r="K486" s="6"/>
      <c r="L486" s="6"/>
    </row>
    <row r="487" spans="9:12" x14ac:dyDescent="0.25">
      <c r="I487" s="6"/>
      <c r="J487" s="6"/>
      <c r="K487" s="6"/>
      <c r="L487" s="6"/>
    </row>
    <row r="488" spans="9:12" x14ac:dyDescent="0.25">
      <c r="I488" s="6"/>
      <c r="J488" s="6"/>
      <c r="K488" s="6"/>
      <c r="L488" s="6"/>
    </row>
    <row r="489" spans="9:12" x14ac:dyDescent="0.25">
      <c r="I489" s="6"/>
      <c r="J489" s="6"/>
      <c r="K489" s="6"/>
      <c r="L489" s="6"/>
    </row>
    <row r="490" spans="9:12" x14ac:dyDescent="0.25">
      <c r="I490" s="6"/>
      <c r="J490" s="6"/>
      <c r="K490" s="6"/>
      <c r="L490" s="6"/>
    </row>
    <row r="491" spans="9:12" x14ac:dyDescent="0.25">
      <c r="I491" s="6"/>
      <c r="J491" s="6"/>
      <c r="K491" s="6"/>
      <c r="L491" s="6"/>
    </row>
    <row r="492" spans="9:12" x14ac:dyDescent="0.25">
      <c r="I492" s="6"/>
      <c r="J492" s="6"/>
      <c r="K492" s="6"/>
      <c r="L492" s="6"/>
    </row>
    <row r="493" spans="9:12" x14ac:dyDescent="0.25">
      <c r="I493" s="6"/>
      <c r="J493" s="6"/>
      <c r="K493" s="6"/>
      <c r="L493" s="6"/>
    </row>
    <row r="494" spans="9:12" x14ac:dyDescent="0.25">
      <c r="I494" s="6"/>
      <c r="J494" s="6"/>
      <c r="K494" s="6"/>
      <c r="L494" s="6"/>
    </row>
    <row r="495" spans="9:12" x14ac:dyDescent="0.25">
      <c r="I495" s="6"/>
      <c r="J495" s="6"/>
      <c r="K495" s="6"/>
      <c r="L495" s="6"/>
    </row>
    <row r="496" spans="9:12" x14ac:dyDescent="0.25">
      <c r="I496" s="6"/>
      <c r="J496" s="6"/>
      <c r="K496" s="6"/>
      <c r="L496" s="6"/>
    </row>
    <row r="497" spans="9:12" x14ac:dyDescent="0.25">
      <c r="I497" s="6"/>
      <c r="J497" s="6"/>
      <c r="K497" s="6"/>
      <c r="L497" s="6"/>
    </row>
    <row r="498" spans="9:12" x14ac:dyDescent="0.25">
      <c r="I498" s="6"/>
      <c r="J498" s="6"/>
      <c r="K498" s="6"/>
      <c r="L498" s="6"/>
    </row>
    <row r="499" spans="9:12" x14ac:dyDescent="0.25">
      <c r="I499" s="6"/>
      <c r="J499" s="6"/>
      <c r="K499" s="6"/>
      <c r="L499" s="6"/>
    </row>
    <row r="500" spans="9:12" x14ac:dyDescent="0.25">
      <c r="I500" s="6"/>
      <c r="J500" s="6"/>
      <c r="K500" s="6"/>
      <c r="L500" s="6"/>
    </row>
    <row r="501" spans="9:12" x14ac:dyDescent="0.25">
      <c r="I501" s="6"/>
      <c r="J501" s="6"/>
      <c r="K501" s="6"/>
      <c r="L501" s="6"/>
    </row>
    <row r="502" spans="9:12" x14ac:dyDescent="0.25">
      <c r="I502" s="6"/>
      <c r="J502" s="6"/>
      <c r="K502" s="6"/>
      <c r="L502" s="6"/>
    </row>
    <row r="503" spans="9:12" x14ac:dyDescent="0.25">
      <c r="I503" s="6"/>
      <c r="J503" s="6"/>
      <c r="K503" s="6"/>
      <c r="L503" s="6"/>
    </row>
    <row r="504" spans="9:12" x14ac:dyDescent="0.25">
      <c r="I504" s="6"/>
      <c r="J504" s="6"/>
      <c r="K504" s="6"/>
      <c r="L504" s="6"/>
    </row>
    <row r="505" spans="9:12" x14ac:dyDescent="0.25">
      <c r="I505" s="6"/>
      <c r="J505" s="6"/>
      <c r="K505" s="6"/>
      <c r="L505" s="6"/>
    </row>
    <row r="506" spans="9:12" x14ac:dyDescent="0.25">
      <c r="I506" s="6"/>
      <c r="J506" s="6"/>
      <c r="K506" s="6"/>
      <c r="L506" s="6"/>
    </row>
    <row r="507" spans="9:12" x14ac:dyDescent="0.25">
      <c r="I507" s="6"/>
      <c r="J507" s="6"/>
      <c r="K507" s="6"/>
      <c r="L507" s="6"/>
    </row>
    <row r="508" spans="9:12" x14ac:dyDescent="0.25">
      <c r="I508" s="6"/>
      <c r="J508" s="6"/>
      <c r="K508" s="6"/>
      <c r="L508" s="6"/>
    </row>
    <row r="509" spans="9:12" x14ac:dyDescent="0.25">
      <c r="I509" s="6"/>
      <c r="J509" s="6"/>
      <c r="K509" s="6"/>
      <c r="L509" s="6"/>
    </row>
    <row r="510" spans="9:12" x14ac:dyDescent="0.25">
      <c r="I510" s="6"/>
      <c r="J510" s="6"/>
      <c r="K510" s="6"/>
      <c r="L510" s="6"/>
    </row>
    <row r="511" spans="9:12" x14ac:dyDescent="0.25">
      <c r="I511" s="6"/>
      <c r="J511" s="6"/>
      <c r="K511" s="6"/>
      <c r="L511" s="6"/>
    </row>
    <row r="512" spans="9:12" x14ac:dyDescent="0.25">
      <c r="I512" s="6"/>
      <c r="J512" s="6"/>
      <c r="K512" s="6"/>
      <c r="L512" s="6"/>
    </row>
    <row r="513" spans="9:12" x14ac:dyDescent="0.25">
      <c r="I513" s="6"/>
      <c r="J513" s="6"/>
      <c r="K513" s="6"/>
      <c r="L513" s="6"/>
    </row>
    <row r="514" spans="9:12" x14ac:dyDescent="0.25">
      <c r="I514" s="6"/>
      <c r="J514" s="6"/>
      <c r="K514" s="6"/>
      <c r="L514" s="6"/>
    </row>
    <row r="515" spans="9:12" x14ac:dyDescent="0.25">
      <c r="I515" s="6"/>
      <c r="J515" s="6"/>
      <c r="K515" s="6"/>
      <c r="L515" s="6"/>
    </row>
    <row r="516" spans="9:12" x14ac:dyDescent="0.25">
      <c r="I516" s="6"/>
      <c r="J516" s="6"/>
      <c r="K516" s="6"/>
      <c r="L516" s="6"/>
    </row>
    <row r="517" spans="9:12" x14ac:dyDescent="0.25">
      <c r="I517" s="6"/>
      <c r="J517" s="6"/>
      <c r="K517" s="6"/>
      <c r="L517" s="6"/>
    </row>
    <row r="518" spans="9:12" x14ac:dyDescent="0.25">
      <c r="I518" s="6"/>
      <c r="J518" s="6"/>
      <c r="K518" s="6"/>
      <c r="L518" s="6"/>
    </row>
    <row r="519" spans="9:12" x14ac:dyDescent="0.25">
      <c r="I519" s="6"/>
      <c r="J519" s="6"/>
      <c r="K519" s="6"/>
      <c r="L519" s="6"/>
    </row>
    <row r="520" spans="9:12" x14ac:dyDescent="0.25">
      <c r="I520" s="6"/>
      <c r="J520" s="6"/>
      <c r="K520" s="6"/>
      <c r="L520" s="6"/>
    </row>
    <row r="521" spans="9:12" x14ac:dyDescent="0.25">
      <c r="I521" s="6"/>
      <c r="J521" s="6"/>
      <c r="K521" s="6"/>
      <c r="L521" s="6"/>
    </row>
    <row r="522" spans="9:12" x14ac:dyDescent="0.25">
      <c r="I522" s="6"/>
      <c r="J522" s="6"/>
      <c r="K522" s="6"/>
      <c r="L522" s="6"/>
    </row>
    <row r="523" spans="9:12" x14ac:dyDescent="0.25">
      <c r="I523" s="6"/>
      <c r="J523" s="6"/>
      <c r="K523" s="6"/>
      <c r="L523" s="6"/>
    </row>
    <row r="524" spans="9:12" x14ac:dyDescent="0.25">
      <c r="I524" s="6"/>
      <c r="J524" s="6"/>
      <c r="K524" s="6"/>
      <c r="L524" s="6"/>
    </row>
    <row r="525" spans="9:12" x14ac:dyDescent="0.25">
      <c r="I525" s="6"/>
      <c r="J525" s="6"/>
      <c r="K525" s="6"/>
      <c r="L525" s="6"/>
    </row>
    <row r="526" spans="9:12" x14ac:dyDescent="0.25">
      <c r="I526" s="6"/>
      <c r="J526" s="6"/>
      <c r="K526" s="6"/>
      <c r="L526" s="6"/>
    </row>
    <row r="527" spans="9:12" x14ac:dyDescent="0.25">
      <c r="I527" s="6"/>
      <c r="J527" s="6"/>
      <c r="K527" s="6"/>
      <c r="L527" s="6"/>
    </row>
    <row r="528" spans="9:12" x14ac:dyDescent="0.25">
      <c r="I528" s="6"/>
      <c r="J528" s="6"/>
      <c r="K528" s="6"/>
      <c r="L528" s="6"/>
    </row>
    <row r="529" spans="9:12" x14ac:dyDescent="0.25">
      <c r="I529" s="6"/>
      <c r="J529" s="6"/>
      <c r="K529" s="6"/>
      <c r="L529" s="6"/>
    </row>
    <row r="530" spans="9:12" x14ac:dyDescent="0.25">
      <c r="I530" s="6"/>
      <c r="J530" s="6"/>
      <c r="K530" s="6"/>
      <c r="L530" s="6"/>
    </row>
    <row r="531" spans="9:12" x14ac:dyDescent="0.25">
      <c r="I531" s="6"/>
      <c r="J531" s="6"/>
      <c r="K531" s="6"/>
      <c r="L531" s="6"/>
    </row>
    <row r="532" spans="9:12" x14ac:dyDescent="0.25">
      <c r="I532" s="6"/>
      <c r="J532" s="6"/>
      <c r="K532" s="6"/>
      <c r="L532" s="6"/>
    </row>
    <row r="533" spans="9:12" x14ac:dyDescent="0.25">
      <c r="I533" s="6"/>
      <c r="J533" s="6"/>
      <c r="K533" s="6"/>
      <c r="L533" s="6"/>
    </row>
    <row r="534" spans="9:12" x14ac:dyDescent="0.25">
      <c r="I534" s="6"/>
      <c r="J534" s="6"/>
      <c r="K534" s="6"/>
      <c r="L534" s="6"/>
    </row>
    <row r="535" spans="9:12" x14ac:dyDescent="0.25">
      <c r="I535" s="6"/>
      <c r="J535" s="6"/>
      <c r="K535" s="6"/>
      <c r="L535" s="6"/>
    </row>
    <row r="536" spans="9:12" x14ac:dyDescent="0.25">
      <c r="I536" s="6"/>
      <c r="J536" s="6"/>
      <c r="K536" s="6"/>
      <c r="L536" s="6"/>
    </row>
    <row r="537" spans="9:12" x14ac:dyDescent="0.25">
      <c r="I537" s="6"/>
      <c r="J537" s="6"/>
      <c r="K537" s="6"/>
      <c r="L537" s="6"/>
    </row>
    <row r="538" spans="9:12" x14ac:dyDescent="0.25">
      <c r="I538" s="6"/>
      <c r="J538" s="6"/>
      <c r="K538" s="6"/>
      <c r="L538" s="6"/>
    </row>
    <row r="539" spans="9:12" x14ac:dyDescent="0.25">
      <c r="I539" s="6"/>
      <c r="J539" s="6"/>
      <c r="K539" s="6"/>
      <c r="L539" s="6"/>
    </row>
    <row r="540" spans="9:12" x14ac:dyDescent="0.25">
      <c r="I540" s="6"/>
      <c r="J540" s="6"/>
      <c r="K540" s="6"/>
      <c r="L540" s="6"/>
    </row>
    <row r="541" spans="9:12" x14ac:dyDescent="0.25">
      <c r="I541" s="6"/>
      <c r="J541" s="6"/>
      <c r="K541" s="6"/>
      <c r="L541" s="6"/>
    </row>
    <row r="542" spans="9:12" x14ac:dyDescent="0.25">
      <c r="I542" s="6"/>
      <c r="J542" s="6"/>
      <c r="K542" s="6"/>
      <c r="L542" s="6"/>
    </row>
    <row r="543" spans="9:12" x14ac:dyDescent="0.25">
      <c r="I543" s="6"/>
      <c r="J543" s="6"/>
      <c r="K543" s="6"/>
      <c r="L543" s="6"/>
    </row>
    <row r="544" spans="9:12" x14ac:dyDescent="0.25">
      <c r="I544" s="6"/>
      <c r="J544" s="6"/>
      <c r="K544" s="6"/>
      <c r="L544" s="6"/>
    </row>
    <row r="545" spans="9:12" x14ac:dyDescent="0.25">
      <c r="I545" s="6"/>
      <c r="J545" s="6"/>
      <c r="K545" s="6"/>
      <c r="L545" s="6"/>
    </row>
    <row r="546" spans="9:12" x14ac:dyDescent="0.25">
      <c r="I546" s="6"/>
      <c r="J546" s="6"/>
      <c r="K546" s="6"/>
      <c r="L546" s="6"/>
    </row>
    <row r="547" spans="9:12" x14ac:dyDescent="0.25">
      <c r="I547" s="6"/>
      <c r="J547" s="6"/>
      <c r="K547" s="6"/>
      <c r="L547" s="6"/>
    </row>
    <row r="548" spans="9:12" x14ac:dyDescent="0.25">
      <c r="I548" s="6"/>
      <c r="J548" s="6"/>
      <c r="K548" s="6"/>
      <c r="L548" s="6"/>
    </row>
    <row r="549" spans="9:12" x14ac:dyDescent="0.25">
      <c r="I549" s="6"/>
      <c r="J549" s="6"/>
      <c r="K549" s="6"/>
      <c r="L549" s="6"/>
    </row>
    <row r="550" spans="9:12" x14ac:dyDescent="0.25">
      <c r="I550" s="6"/>
      <c r="J550" s="6"/>
      <c r="K550" s="6"/>
      <c r="L550" s="6"/>
    </row>
    <row r="551" spans="9:12" x14ac:dyDescent="0.25">
      <c r="I551" s="6"/>
      <c r="J551" s="6"/>
      <c r="K551" s="6"/>
      <c r="L551" s="6"/>
    </row>
    <row r="552" spans="9:12" x14ac:dyDescent="0.25">
      <c r="I552" s="6"/>
      <c r="J552" s="6"/>
      <c r="K552" s="6"/>
      <c r="L552" s="6"/>
    </row>
    <row r="553" spans="9:12" x14ac:dyDescent="0.25">
      <c r="I553" s="6"/>
      <c r="J553" s="6"/>
      <c r="K553" s="6"/>
      <c r="L553" s="6"/>
    </row>
    <row r="554" spans="9:12" x14ac:dyDescent="0.25">
      <c r="I554" s="6"/>
      <c r="J554" s="6"/>
      <c r="K554" s="6"/>
      <c r="L554" s="6"/>
    </row>
    <row r="555" spans="9:12" x14ac:dyDescent="0.25">
      <c r="I555" s="6"/>
      <c r="J555" s="6"/>
      <c r="K555" s="6"/>
      <c r="L555" s="6"/>
    </row>
    <row r="556" spans="9:12" x14ac:dyDescent="0.25">
      <c r="I556" s="6"/>
      <c r="J556" s="6"/>
      <c r="K556" s="6"/>
      <c r="L556" s="6"/>
    </row>
    <row r="557" spans="9:12" x14ac:dyDescent="0.25">
      <c r="I557" s="6"/>
      <c r="J557" s="6"/>
      <c r="K557" s="6"/>
      <c r="L557" s="6"/>
    </row>
    <row r="558" spans="9:12" x14ac:dyDescent="0.25">
      <c r="I558" s="6"/>
      <c r="J558" s="6"/>
      <c r="K558" s="6"/>
      <c r="L558" s="6"/>
    </row>
    <row r="559" spans="9:12" x14ac:dyDescent="0.25">
      <c r="I559" s="6"/>
      <c r="J559" s="6"/>
      <c r="K559" s="6"/>
      <c r="L559" s="6"/>
    </row>
    <row r="560" spans="9:12" x14ac:dyDescent="0.25">
      <c r="I560" s="6"/>
      <c r="J560" s="6"/>
      <c r="K560" s="6"/>
      <c r="L560" s="6"/>
    </row>
    <row r="561" spans="9:12" x14ac:dyDescent="0.25">
      <c r="I561" s="6"/>
      <c r="J561" s="6"/>
      <c r="K561" s="6"/>
      <c r="L561" s="6"/>
    </row>
    <row r="562" spans="9:12" x14ac:dyDescent="0.25">
      <c r="I562" s="6"/>
      <c r="J562" s="6"/>
      <c r="K562" s="6"/>
      <c r="L562" s="6"/>
    </row>
    <row r="563" spans="9:12" x14ac:dyDescent="0.25">
      <c r="I563" s="6"/>
      <c r="J563" s="6"/>
      <c r="K563" s="6"/>
      <c r="L563" s="6"/>
    </row>
    <row r="564" spans="9:12" x14ac:dyDescent="0.25">
      <c r="I564" s="6"/>
      <c r="J564" s="6"/>
      <c r="K564" s="6"/>
      <c r="L564" s="6"/>
    </row>
    <row r="565" spans="9:12" x14ac:dyDescent="0.25">
      <c r="I565" s="6"/>
      <c r="J565" s="6"/>
      <c r="K565" s="6"/>
      <c r="L565" s="6"/>
    </row>
    <row r="566" spans="9:12" x14ac:dyDescent="0.25">
      <c r="I566" s="6"/>
      <c r="J566" s="6"/>
      <c r="K566" s="6"/>
      <c r="L566" s="6"/>
    </row>
    <row r="567" spans="9:12" x14ac:dyDescent="0.25">
      <c r="I567" s="6"/>
      <c r="J567" s="6"/>
      <c r="K567" s="6"/>
      <c r="L567" s="6"/>
    </row>
    <row r="568" spans="9:12" x14ac:dyDescent="0.25">
      <c r="I568" s="6"/>
      <c r="J568" s="6"/>
      <c r="K568" s="6"/>
      <c r="L568" s="6"/>
    </row>
    <row r="569" spans="9:12" x14ac:dyDescent="0.25">
      <c r="I569" s="6"/>
      <c r="J569" s="6"/>
      <c r="K569" s="6"/>
      <c r="L569" s="6"/>
    </row>
    <row r="570" spans="9:12" x14ac:dyDescent="0.25">
      <c r="I570" s="6"/>
      <c r="J570" s="6"/>
      <c r="K570" s="6"/>
      <c r="L570" s="6"/>
    </row>
    <row r="571" spans="9:12" x14ac:dyDescent="0.25">
      <c r="I571" s="6"/>
      <c r="J571" s="6"/>
      <c r="K571" s="6"/>
      <c r="L571" s="6"/>
    </row>
    <row r="572" spans="9:12" x14ac:dyDescent="0.25">
      <c r="I572" s="6"/>
      <c r="J572" s="6"/>
      <c r="K572" s="6"/>
      <c r="L572" s="6"/>
    </row>
    <row r="573" spans="9:12" x14ac:dyDescent="0.25">
      <c r="I573" s="6"/>
      <c r="J573" s="6"/>
      <c r="K573" s="6"/>
      <c r="L573" s="6"/>
    </row>
    <row r="574" spans="9:12" x14ac:dyDescent="0.25">
      <c r="I574" s="6"/>
      <c r="J574" s="6"/>
      <c r="K574" s="6"/>
      <c r="L574" s="6"/>
    </row>
    <row r="575" spans="9:12" x14ac:dyDescent="0.25">
      <c r="I575" s="6"/>
      <c r="J575" s="6"/>
      <c r="K575" s="6"/>
      <c r="L575" s="6"/>
    </row>
    <row r="576" spans="9:12" x14ac:dyDescent="0.25">
      <c r="I576" s="6"/>
      <c r="J576" s="6"/>
      <c r="K576" s="6"/>
      <c r="L576" s="6"/>
    </row>
    <row r="577" spans="9:12" x14ac:dyDescent="0.25">
      <c r="I577" s="6"/>
      <c r="J577" s="6"/>
      <c r="K577" s="6"/>
      <c r="L577" s="6"/>
    </row>
    <row r="578" spans="9:12" x14ac:dyDescent="0.25">
      <c r="I578" s="6"/>
      <c r="J578" s="6"/>
      <c r="K578" s="6"/>
      <c r="L578" s="6"/>
    </row>
    <row r="579" spans="9:12" x14ac:dyDescent="0.25">
      <c r="I579" s="6"/>
      <c r="J579" s="6"/>
      <c r="K579" s="6"/>
      <c r="L579" s="6"/>
    </row>
    <row r="580" spans="9:12" x14ac:dyDescent="0.25">
      <c r="I580" s="6"/>
      <c r="J580" s="6"/>
      <c r="K580" s="6"/>
      <c r="L580" s="6"/>
    </row>
    <row r="581" spans="9:12" x14ac:dyDescent="0.25">
      <c r="I581" s="6"/>
      <c r="J581" s="6"/>
      <c r="K581" s="6"/>
      <c r="L581" s="6"/>
    </row>
    <row r="582" spans="9:12" x14ac:dyDescent="0.25">
      <c r="I582" s="6"/>
      <c r="J582" s="6"/>
      <c r="K582" s="6"/>
      <c r="L582" s="6"/>
    </row>
    <row r="583" spans="9:12" x14ac:dyDescent="0.25">
      <c r="I583" s="6"/>
      <c r="J583" s="6"/>
      <c r="K583" s="6"/>
      <c r="L583" s="6"/>
    </row>
    <row r="584" spans="9:12" x14ac:dyDescent="0.25">
      <c r="I584" s="6"/>
      <c r="J584" s="6"/>
      <c r="K584" s="6"/>
      <c r="L584" s="6"/>
    </row>
    <row r="585" spans="9:12" x14ac:dyDescent="0.25">
      <c r="I585" s="6"/>
      <c r="J585" s="6"/>
      <c r="K585" s="6"/>
      <c r="L585" s="6"/>
    </row>
    <row r="586" spans="9:12" x14ac:dyDescent="0.25">
      <c r="I586" s="6"/>
      <c r="J586" s="6"/>
      <c r="K586" s="6"/>
      <c r="L586" s="6"/>
    </row>
    <row r="587" spans="9:12" x14ac:dyDescent="0.25">
      <c r="I587" s="6"/>
      <c r="J587" s="6"/>
      <c r="K587" s="6"/>
      <c r="L587" s="6"/>
    </row>
    <row r="588" spans="9:12" x14ac:dyDescent="0.25">
      <c r="I588" s="6"/>
      <c r="J588" s="6"/>
      <c r="K588" s="6"/>
      <c r="L588" s="6"/>
    </row>
    <row r="589" spans="9:12" x14ac:dyDescent="0.25">
      <c r="I589" s="6"/>
      <c r="J589" s="6"/>
      <c r="K589" s="6"/>
      <c r="L589" s="6"/>
    </row>
    <row r="590" spans="9:12" x14ac:dyDescent="0.25">
      <c r="I590" s="6"/>
      <c r="J590" s="6"/>
      <c r="K590" s="6"/>
      <c r="L590" s="6"/>
    </row>
    <row r="591" spans="9:12" x14ac:dyDescent="0.25">
      <c r="I591" s="6"/>
      <c r="J591" s="6"/>
      <c r="K591" s="6"/>
      <c r="L591" s="6"/>
    </row>
    <row r="592" spans="9:12" x14ac:dyDescent="0.25">
      <c r="I592" s="6"/>
      <c r="J592" s="6"/>
      <c r="K592" s="6"/>
      <c r="L592" s="6"/>
    </row>
    <row r="593" spans="9:12" x14ac:dyDescent="0.25">
      <c r="I593" s="6"/>
      <c r="J593" s="6"/>
      <c r="K593" s="6"/>
      <c r="L593" s="6"/>
    </row>
    <row r="594" spans="9:12" x14ac:dyDescent="0.25">
      <c r="I594" s="6"/>
      <c r="J594" s="6"/>
      <c r="K594" s="6"/>
      <c r="L594" s="6"/>
    </row>
    <row r="595" spans="9:12" x14ac:dyDescent="0.25">
      <c r="I595" s="6"/>
      <c r="J595" s="6"/>
      <c r="K595" s="6"/>
      <c r="L595" s="6"/>
    </row>
    <row r="596" spans="9:12" x14ac:dyDescent="0.25">
      <c r="I596" s="6"/>
      <c r="J596" s="6"/>
      <c r="K596" s="6"/>
      <c r="L596" s="6"/>
    </row>
    <row r="597" spans="9:12" x14ac:dyDescent="0.25">
      <c r="I597" s="6"/>
      <c r="J597" s="6"/>
      <c r="K597" s="6"/>
      <c r="L597" s="6"/>
    </row>
    <row r="598" spans="9:12" x14ac:dyDescent="0.25">
      <c r="I598" s="6"/>
      <c r="J598" s="6"/>
      <c r="K598" s="6"/>
      <c r="L598" s="6"/>
    </row>
    <row r="599" spans="9:12" x14ac:dyDescent="0.25">
      <c r="I599" s="6"/>
      <c r="J599" s="6"/>
      <c r="K599" s="6"/>
      <c r="L599" s="6"/>
    </row>
    <row r="600" spans="9:12" x14ac:dyDescent="0.25">
      <c r="I600" s="6"/>
      <c r="J600" s="6"/>
      <c r="K600" s="6"/>
      <c r="L600" s="6"/>
    </row>
    <row r="601" spans="9:12" x14ac:dyDescent="0.25">
      <c r="I601" s="6"/>
      <c r="J601" s="6"/>
      <c r="K601" s="6"/>
      <c r="L601" s="6"/>
    </row>
    <row r="602" spans="9:12" x14ac:dyDescent="0.25">
      <c r="I602" s="6"/>
      <c r="J602" s="6"/>
      <c r="K602" s="6"/>
      <c r="L602" s="6"/>
    </row>
    <row r="603" spans="9:12" x14ac:dyDescent="0.25">
      <c r="I603" s="6"/>
      <c r="J603" s="6"/>
      <c r="K603" s="6"/>
      <c r="L603" s="6"/>
    </row>
    <row r="604" spans="9:12" x14ac:dyDescent="0.25">
      <c r="I604" s="6"/>
      <c r="J604" s="6"/>
      <c r="K604" s="6"/>
      <c r="L604" s="6"/>
    </row>
    <row r="605" spans="9:12" x14ac:dyDescent="0.25">
      <c r="I605" s="6"/>
      <c r="J605" s="6"/>
      <c r="K605" s="6"/>
      <c r="L605" s="6"/>
    </row>
    <row r="606" spans="9:12" x14ac:dyDescent="0.25">
      <c r="I606" s="6"/>
      <c r="J606" s="6"/>
      <c r="K606" s="6"/>
      <c r="L606" s="6"/>
    </row>
    <row r="607" spans="9:12" x14ac:dyDescent="0.25">
      <c r="I607" s="6"/>
      <c r="J607" s="6"/>
      <c r="K607" s="6"/>
      <c r="L607" s="6"/>
    </row>
    <row r="608" spans="9:12" x14ac:dyDescent="0.25">
      <c r="I608" s="6"/>
      <c r="J608" s="6"/>
      <c r="K608" s="6"/>
      <c r="L608" s="6"/>
    </row>
    <row r="609" spans="9:12" x14ac:dyDescent="0.25">
      <c r="I609" s="6"/>
      <c r="J609" s="6"/>
      <c r="K609" s="6"/>
      <c r="L609" s="6"/>
    </row>
    <row r="610" spans="9:12" x14ac:dyDescent="0.25">
      <c r="I610" s="6"/>
      <c r="J610" s="6"/>
      <c r="K610" s="6"/>
      <c r="L610" s="6"/>
    </row>
    <row r="611" spans="9:12" x14ac:dyDescent="0.25">
      <c r="I611" s="6"/>
      <c r="J611" s="6"/>
      <c r="K611" s="6"/>
      <c r="L611" s="6"/>
    </row>
    <row r="612" spans="9:12" x14ac:dyDescent="0.25">
      <c r="I612" s="6"/>
      <c r="J612" s="6"/>
      <c r="K612" s="6"/>
      <c r="L612" s="6"/>
    </row>
    <row r="613" spans="9:12" x14ac:dyDescent="0.25">
      <c r="I613" s="6"/>
      <c r="J613" s="6"/>
      <c r="K613" s="6"/>
      <c r="L613" s="6"/>
    </row>
    <row r="614" spans="9:12" x14ac:dyDescent="0.25">
      <c r="I614" s="6"/>
      <c r="J614" s="6"/>
      <c r="K614" s="6"/>
      <c r="L614" s="6"/>
    </row>
    <row r="615" spans="9:12" x14ac:dyDescent="0.25">
      <c r="I615" s="6"/>
      <c r="J615" s="6"/>
      <c r="K615" s="6"/>
      <c r="L615" s="6"/>
    </row>
    <row r="616" spans="9:12" x14ac:dyDescent="0.25">
      <c r="I616" s="6"/>
      <c r="J616" s="6"/>
      <c r="K616" s="6"/>
      <c r="L616" s="6"/>
    </row>
    <row r="617" spans="9:12" x14ac:dyDescent="0.25">
      <c r="I617" s="6"/>
      <c r="J617" s="6"/>
      <c r="K617" s="6"/>
      <c r="L617" s="6"/>
    </row>
    <row r="618" spans="9:12" x14ac:dyDescent="0.25">
      <c r="I618" s="6"/>
      <c r="J618" s="6"/>
      <c r="K618" s="6"/>
      <c r="L618" s="6"/>
    </row>
    <row r="619" spans="9:12" x14ac:dyDescent="0.25">
      <c r="I619" s="6"/>
      <c r="J619" s="6"/>
      <c r="K619" s="6"/>
      <c r="L619" s="6"/>
    </row>
    <row r="620" spans="9:12" x14ac:dyDescent="0.25">
      <c r="I620" s="6"/>
      <c r="J620" s="6"/>
      <c r="K620" s="6"/>
      <c r="L620" s="6"/>
    </row>
    <row r="621" spans="9:12" x14ac:dyDescent="0.25">
      <c r="I621" s="6"/>
      <c r="J621" s="6"/>
      <c r="K621" s="6"/>
      <c r="L621" s="6"/>
    </row>
    <row r="622" spans="9:12" x14ac:dyDescent="0.25">
      <c r="I622" s="6"/>
      <c r="J622" s="6"/>
      <c r="K622" s="6"/>
      <c r="L622" s="6"/>
    </row>
    <row r="623" spans="9:12" x14ac:dyDescent="0.25">
      <c r="I623" s="6"/>
      <c r="J623" s="6"/>
      <c r="K623" s="6"/>
      <c r="L623" s="6"/>
    </row>
    <row r="624" spans="9:12" x14ac:dyDescent="0.25">
      <c r="I624" s="6"/>
      <c r="J624" s="6"/>
      <c r="K624" s="6"/>
      <c r="L624" s="6"/>
    </row>
    <row r="625" spans="9:12" x14ac:dyDescent="0.25">
      <c r="I625" s="6"/>
      <c r="J625" s="6"/>
      <c r="K625" s="6"/>
      <c r="L625" s="6"/>
    </row>
    <row r="626" spans="9:12" x14ac:dyDescent="0.25">
      <c r="I626" s="6"/>
      <c r="J626" s="6"/>
      <c r="K626" s="6"/>
      <c r="L626" s="6"/>
    </row>
    <row r="627" spans="9:12" x14ac:dyDescent="0.25">
      <c r="I627" s="6"/>
      <c r="J627" s="6"/>
      <c r="K627" s="6"/>
      <c r="L627" s="6"/>
    </row>
    <row r="628" spans="9:12" x14ac:dyDescent="0.25">
      <c r="I628" s="6"/>
      <c r="J628" s="6"/>
      <c r="K628" s="6"/>
      <c r="L628" s="6"/>
    </row>
    <row r="629" spans="9:12" x14ac:dyDescent="0.25">
      <c r="I629" s="6"/>
      <c r="J629" s="6"/>
      <c r="K629" s="6"/>
      <c r="L629" s="6"/>
    </row>
    <row r="630" spans="9:12" x14ac:dyDescent="0.25">
      <c r="I630" s="6"/>
      <c r="J630" s="6"/>
      <c r="K630" s="6"/>
      <c r="L630" s="6"/>
    </row>
    <row r="631" spans="9:12" x14ac:dyDescent="0.25">
      <c r="I631" s="6"/>
      <c r="J631" s="6"/>
      <c r="K631" s="6"/>
      <c r="L631" s="6"/>
    </row>
    <row r="632" spans="9:12" x14ac:dyDescent="0.25">
      <c r="I632" s="6"/>
      <c r="J632" s="6"/>
      <c r="K632" s="6"/>
      <c r="L632" s="6"/>
    </row>
    <row r="633" spans="9:12" x14ac:dyDescent="0.25">
      <c r="I633" s="6"/>
      <c r="J633" s="6"/>
      <c r="K633" s="6"/>
      <c r="L633" s="6"/>
    </row>
    <row r="634" spans="9:12" x14ac:dyDescent="0.25">
      <c r="I634" s="6"/>
      <c r="J634" s="6"/>
      <c r="K634" s="6"/>
      <c r="L634" s="6"/>
    </row>
    <row r="635" spans="9:12" x14ac:dyDescent="0.25">
      <c r="I635" s="6"/>
      <c r="J635" s="6"/>
      <c r="K635" s="6"/>
      <c r="L635" s="6"/>
    </row>
    <row r="636" spans="9:12" x14ac:dyDescent="0.25">
      <c r="I636" s="6"/>
      <c r="J636" s="6"/>
      <c r="K636" s="6"/>
      <c r="L636" s="6"/>
    </row>
    <row r="637" spans="9:12" x14ac:dyDescent="0.25">
      <c r="I637" s="6"/>
      <c r="J637" s="6"/>
      <c r="K637" s="6"/>
      <c r="L637" s="6"/>
    </row>
    <row r="638" spans="9:12" x14ac:dyDescent="0.25">
      <c r="I638" s="6"/>
      <c r="J638" s="6"/>
      <c r="K638" s="6"/>
      <c r="L638" s="6"/>
    </row>
    <row r="639" spans="9:12" x14ac:dyDescent="0.25">
      <c r="I639" s="6"/>
      <c r="J639" s="6"/>
      <c r="K639" s="6"/>
      <c r="L639" s="6"/>
    </row>
    <row r="640" spans="9:12" x14ac:dyDescent="0.25">
      <c r="I640" s="6"/>
      <c r="J640" s="6"/>
      <c r="K640" s="6"/>
      <c r="L640" s="6"/>
    </row>
    <row r="641" spans="9:12" x14ac:dyDescent="0.25">
      <c r="I641" s="6"/>
      <c r="J641" s="6"/>
      <c r="K641" s="6"/>
      <c r="L641" s="6"/>
    </row>
    <row r="642" spans="9:12" x14ac:dyDescent="0.25">
      <c r="I642" s="6"/>
      <c r="J642" s="6"/>
      <c r="K642" s="6"/>
      <c r="L642" s="6"/>
    </row>
    <row r="643" spans="9:12" x14ac:dyDescent="0.25">
      <c r="I643" s="6"/>
      <c r="J643" s="6"/>
      <c r="K643" s="6"/>
      <c r="L643" s="6"/>
    </row>
    <row r="644" spans="9:12" x14ac:dyDescent="0.25">
      <c r="I644" s="6"/>
      <c r="J644" s="6"/>
      <c r="K644" s="6"/>
      <c r="L644" s="6"/>
    </row>
    <row r="645" spans="9:12" x14ac:dyDescent="0.25">
      <c r="I645" s="6"/>
      <c r="J645" s="6"/>
      <c r="K645" s="6"/>
      <c r="L645" s="6"/>
    </row>
    <row r="646" spans="9:12" x14ac:dyDescent="0.25">
      <c r="I646" s="6"/>
      <c r="J646" s="6"/>
      <c r="K646" s="6"/>
      <c r="L646" s="6"/>
    </row>
    <row r="647" spans="9:12" x14ac:dyDescent="0.25">
      <c r="I647" s="6"/>
      <c r="J647" s="6"/>
      <c r="K647" s="6"/>
      <c r="L647" s="6"/>
    </row>
    <row r="648" spans="9:12" x14ac:dyDescent="0.25">
      <c r="I648" s="6"/>
      <c r="J648" s="6"/>
      <c r="K648" s="6"/>
      <c r="L648" s="6"/>
    </row>
    <row r="649" spans="9:12" x14ac:dyDescent="0.25">
      <c r="I649" s="6"/>
      <c r="J649" s="6"/>
      <c r="K649" s="6"/>
      <c r="L649" s="6"/>
    </row>
    <row r="650" spans="9:12" x14ac:dyDescent="0.25">
      <c r="I650" s="6"/>
      <c r="J650" s="6"/>
      <c r="K650" s="6"/>
      <c r="L650" s="6"/>
    </row>
    <row r="651" spans="9:12" x14ac:dyDescent="0.25">
      <c r="I651" s="6"/>
      <c r="J651" s="6"/>
      <c r="K651" s="6"/>
      <c r="L651" s="6"/>
    </row>
    <row r="652" spans="9:12" x14ac:dyDescent="0.25">
      <c r="I652" s="6"/>
      <c r="J652" s="6"/>
      <c r="K652" s="6"/>
      <c r="L652" s="6"/>
    </row>
    <row r="653" spans="9:12" x14ac:dyDescent="0.25">
      <c r="I653" s="6"/>
      <c r="J653" s="6"/>
      <c r="K653" s="6"/>
      <c r="L653" s="6"/>
    </row>
    <row r="654" spans="9:12" x14ac:dyDescent="0.25">
      <c r="I654" s="6"/>
      <c r="J654" s="6"/>
      <c r="K654" s="6"/>
      <c r="L654" s="6"/>
    </row>
    <row r="655" spans="9:12" x14ac:dyDescent="0.25">
      <c r="I655" s="6"/>
      <c r="J655" s="6"/>
      <c r="K655" s="6"/>
      <c r="L655" s="6"/>
    </row>
    <row r="656" spans="9:12" x14ac:dyDescent="0.25">
      <c r="I656" s="6"/>
      <c r="J656" s="6"/>
      <c r="K656" s="6"/>
      <c r="L656" s="6"/>
    </row>
    <row r="657" spans="9:12" x14ac:dyDescent="0.25">
      <c r="I657" s="6"/>
      <c r="J657" s="6"/>
      <c r="K657" s="6"/>
      <c r="L657" s="6"/>
    </row>
    <row r="658" spans="9:12" x14ac:dyDescent="0.25">
      <c r="I658" s="6"/>
      <c r="J658" s="6"/>
      <c r="K658" s="6"/>
      <c r="L658" s="6"/>
    </row>
    <row r="659" spans="9:12" x14ac:dyDescent="0.25">
      <c r="I659" s="6"/>
      <c r="J659" s="6"/>
      <c r="K659" s="6"/>
      <c r="L659" s="6"/>
    </row>
    <row r="660" spans="9:12" x14ac:dyDescent="0.25">
      <c r="I660" s="6"/>
      <c r="J660" s="6"/>
      <c r="K660" s="6"/>
      <c r="L660" s="6"/>
    </row>
    <row r="661" spans="9:12" x14ac:dyDescent="0.25">
      <c r="I661" s="6"/>
      <c r="J661" s="6"/>
      <c r="K661" s="6"/>
      <c r="L661" s="6"/>
    </row>
    <row r="662" spans="9:12" x14ac:dyDescent="0.25">
      <c r="I662" s="6"/>
      <c r="J662" s="6"/>
      <c r="K662" s="6"/>
      <c r="L662" s="6"/>
    </row>
    <row r="663" spans="9:12" x14ac:dyDescent="0.25">
      <c r="I663" s="6"/>
      <c r="J663" s="6"/>
      <c r="K663" s="6"/>
      <c r="L663" s="6"/>
    </row>
    <row r="664" spans="9:12" x14ac:dyDescent="0.25">
      <c r="I664" s="6"/>
      <c r="J664" s="6"/>
      <c r="K664" s="6"/>
      <c r="L664" s="6"/>
    </row>
    <row r="665" spans="9:12" x14ac:dyDescent="0.25">
      <c r="I665" s="6"/>
      <c r="J665" s="6"/>
      <c r="K665" s="6"/>
      <c r="L665" s="6"/>
    </row>
    <row r="666" spans="9:12" x14ac:dyDescent="0.25">
      <c r="I666" s="6"/>
      <c r="J666" s="6"/>
      <c r="K666" s="6"/>
      <c r="L666" s="6"/>
    </row>
    <row r="667" spans="9:12" x14ac:dyDescent="0.25">
      <c r="I667" s="6"/>
      <c r="J667" s="6"/>
      <c r="K667" s="6"/>
      <c r="L667" s="6"/>
    </row>
    <row r="668" spans="9:12" x14ac:dyDescent="0.25">
      <c r="I668" s="6"/>
      <c r="J668" s="6"/>
      <c r="K668" s="6"/>
      <c r="L668" s="6"/>
    </row>
    <row r="669" spans="9:12" x14ac:dyDescent="0.25">
      <c r="I669" s="6"/>
      <c r="J669" s="6"/>
      <c r="K669" s="6"/>
      <c r="L669" s="6"/>
    </row>
    <row r="670" spans="9:12" x14ac:dyDescent="0.25">
      <c r="I670" s="6"/>
      <c r="J670" s="6"/>
      <c r="K670" s="6"/>
      <c r="L670" s="6"/>
    </row>
    <row r="671" spans="9:12" x14ac:dyDescent="0.25">
      <c r="I671" s="6"/>
      <c r="J671" s="6"/>
      <c r="K671" s="6"/>
      <c r="L671" s="6"/>
    </row>
    <row r="672" spans="9:12" x14ac:dyDescent="0.25">
      <c r="I672" s="6"/>
      <c r="J672" s="6"/>
      <c r="K672" s="6"/>
      <c r="L672" s="6"/>
    </row>
    <row r="673" spans="9:12" x14ac:dyDescent="0.25">
      <c r="I673" s="6"/>
      <c r="J673" s="6"/>
      <c r="K673" s="6"/>
      <c r="L673" s="6"/>
    </row>
    <row r="674" spans="9:12" x14ac:dyDescent="0.25">
      <c r="I674" s="6"/>
      <c r="J674" s="6"/>
      <c r="K674" s="6"/>
      <c r="L674" s="6"/>
    </row>
    <row r="675" spans="9:12" x14ac:dyDescent="0.25">
      <c r="I675" s="6"/>
      <c r="J675" s="6"/>
      <c r="K675" s="6"/>
      <c r="L675" s="6"/>
    </row>
    <row r="676" spans="9:12" x14ac:dyDescent="0.25">
      <c r="I676" s="6"/>
      <c r="J676" s="6"/>
      <c r="K676" s="6"/>
      <c r="L676" s="6"/>
    </row>
    <row r="677" spans="9:12" x14ac:dyDescent="0.25">
      <c r="I677" s="6"/>
      <c r="J677" s="6"/>
      <c r="K677" s="6"/>
      <c r="L677" s="6"/>
    </row>
    <row r="678" spans="9:12" x14ac:dyDescent="0.25">
      <c r="I678" s="6"/>
      <c r="J678" s="6"/>
      <c r="K678" s="6"/>
      <c r="L678" s="6"/>
    </row>
    <row r="679" spans="9:12" x14ac:dyDescent="0.25">
      <c r="I679" s="6"/>
      <c r="J679" s="6"/>
      <c r="K679" s="6"/>
      <c r="L679" s="6"/>
    </row>
    <row r="680" spans="9:12" x14ac:dyDescent="0.25">
      <c r="I680" s="6"/>
      <c r="J680" s="6"/>
      <c r="K680" s="6"/>
      <c r="L680" s="6"/>
    </row>
    <row r="681" spans="9:12" x14ac:dyDescent="0.25">
      <c r="I681" s="6"/>
      <c r="J681" s="6"/>
      <c r="K681" s="6"/>
      <c r="L681" s="6"/>
    </row>
    <row r="682" spans="9:12" x14ac:dyDescent="0.25">
      <c r="I682" s="6"/>
      <c r="J682" s="6"/>
      <c r="K682" s="6"/>
      <c r="L682" s="6"/>
    </row>
    <row r="683" spans="9:12" x14ac:dyDescent="0.25">
      <c r="I683" s="6"/>
      <c r="J683" s="6"/>
      <c r="K683" s="6"/>
      <c r="L683" s="6"/>
    </row>
    <row r="684" spans="9:12" x14ac:dyDescent="0.25">
      <c r="I684" s="6"/>
      <c r="J684" s="6"/>
      <c r="K684" s="6"/>
      <c r="L684" s="6"/>
    </row>
    <row r="685" spans="9:12" x14ac:dyDescent="0.25">
      <c r="I685" s="6"/>
      <c r="J685" s="6"/>
      <c r="K685" s="6"/>
      <c r="L685" s="6"/>
    </row>
    <row r="686" spans="9:12" x14ac:dyDescent="0.25">
      <c r="I686" s="6"/>
      <c r="J686" s="6"/>
      <c r="K686" s="6"/>
      <c r="L686" s="6"/>
    </row>
    <row r="687" spans="9:12" x14ac:dyDescent="0.25">
      <c r="I687" s="6"/>
      <c r="J687" s="6"/>
      <c r="K687" s="6"/>
      <c r="L687" s="6"/>
    </row>
    <row r="688" spans="9:12" x14ac:dyDescent="0.25">
      <c r="I688" s="6"/>
      <c r="J688" s="6"/>
      <c r="K688" s="6"/>
      <c r="L688" s="6"/>
    </row>
    <row r="689" spans="9:12" x14ac:dyDescent="0.25">
      <c r="I689" s="6"/>
      <c r="J689" s="6"/>
      <c r="K689" s="6"/>
      <c r="L689" s="6"/>
    </row>
    <row r="690" spans="9:12" x14ac:dyDescent="0.25">
      <c r="I690" s="6"/>
      <c r="J690" s="6"/>
      <c r="K690" s="6"/>
      <c r="L690" s="6"/>
    </row>
    <row r="691" spans="9:12" x14ac:dyDescent="0.25">
      <c r="I691" s="6"/>
      <c r="J691" s="6"/>
      <c r="K691" s="6"/>
      <c r="L691" s="6"/>
    </row>
    <row r="692" spans="9:12" x14ac:dyDescent="0.25">
      <c r="I692" s="6"/>
      <c r="J692" s="6"/>
      <c r="K692" s="6"/>
      <c r="L692" s="6"/>
    </row>
    <row r="693" spans="9:12" x14ac:dyDescent="0.25">
      <c r="I693" s="6"/>
      <c r="J693" s="6"/>
      <c r="K693" s="6"/>
      <c r="L693" s="6"/>
    </row>
    <row r="694" spans="9:12" x14ac:dyDescent="0.25">
      <c r="I694" s="6"/>
      <c r="J694" s="6"/>
      <c r="K694" s="6"/>
      <c r="L694" s="6"/>
    </row>
    <row r="695" spans="9:12" x14ac:dyDescent="0.25">
      <c r="I695" s="6"/>
      <c r="J695" s="6"/>
      <c r="K695" s="6"/>
      <c r="L695" s="6"/>
    </row>
    <row r="696" spans="9:12" x14ac:dyDescent="0.25">
      <c r="I696" s="6"/>
      <c r="J696" s="6"/>
      <c r="K696" s="6"/>
      <c r="L696" s="6"/>
    </row>
    <row r="697" spans="9:12" x14ac:dyDescent="0.25">
      <c r="I697" s="6"/>
      <c r="J697" s="6"/>
      <c r="K697" s="6"/>
      <c r="L697" s="6"/>
    </row>
    <row r="698" spans="9:12" x14ac:dyDescent="0.25">
      <c r="I698" s="6"/>
      <c r="J698" s="6"/>
      <c r="K698" s="6"/>
      <c r="L698" s="6"/>
    </row>
    <row r="699" spans="9:12" x14ac:dyDescent="0.25">
      <c r="I699" s="6"/>
      <c r="J699" s="6"/>
      <c r="K699" s="6"/>
      <c r="L699" s="6"/>
    </row>
    <row r="700" spans="9:12" x14ac:dyDescent="0.25">
      <c r="I700" s="6"/>
      <c r="J700" s="6"/>
      <c r="K700" s="6"/>
      <c r="L700" s="6"/>
    </row>
    <row r="701" spans="9:12" x14ac:dyDescent="0.25">
      <c r="I701" s="6"/>
      <c r="J701" s="6"/>
      <c r="K701" s="6"/>
      <c r="L701" s="6"/>
    </row>
    <row r="702" spans="9:12" x14ac:dyDescent="0.25">
      <c r="I702" s="6"/>
      <c r="J702" s="6"/>
      <c r="K702" s="6"/>
      <c r="L702" s="6"/>
    </row>
    <row r="703" spans="9:12" x14ac:dyDescent="0.25">
      <c r="I703" s="6"/>
      <c r="J703" s="6"/>
      <c r="K703" s="6"/>
      <c r="L703" s="6"/>
    </row>
    <row r="704" spans="9:12" x14ac:dyDescent="0.25">
      <c r="I704" s="6"/>
      <c r="J704" s="6"/>
      <c r="K704" s="6"/>
      <c r="L704" s="6"/>
    </row>
    <row r="705" spans="9:12" x14ac:dyDescent="0.25">
      <c r="I705" s="6"/>
      <c r="J705" s="6"/>
      <c r="K705" s="6"/>
      <c r="L705" s="6"/>
    </row>
    <row r="706" spans="9:12" x14ac:dyDescent="0.25">
      <c r="I706" s="6"/>
      <c r="J706" s="6"/>
      <c r="K706" s="6"/>
      <c r="L706" s="6"/>
    </row>
    <row r="707" spans="9:12" x14ac:dyDescent="0.25">
      <c r="I707" s="6"/>
      <c r="J707" s="6"/>
      <c r="K707" s="6"/>
      <c r="L707" s="6"/>
    </row>
    <row r="708" spans="9:12" x14ac:dyDescent="0.25">
      <c r="I708" s="6"/>
      <c r="J708" s="6"/>
      <c r="K708" s="6"/>
      <c r="L708" s="6"/>
    </row>
    <row r="709" spans="9:12" x14ac:dyDescent="0.25">
      <c r="I709" s="6"/>
      <c r="J709" s="6"/>
      <c r="K709" s="6"/>
      <c r="L709" s="6"/>
    </row>
    <row r="710" spans="9:12" x14ac:dyDescent="0.25">
      <c r="I710" s="6"/>
      <c r="J710" s="6"/>
      <c r="K710" s="6"/>
      <c r="L710" s="6"/>
    </row>
    <row r="711" spans="9:12" x14ac:dyDescent="0.25">
      <c r="I711" s="6"/>
      <c r="J711" s="6"/>
      <c r="K711" s="6"/>
      <c r="L711" s="6"/>
    </row>
    <row r="712" spans="9:12" x14ac:dyDescent="0.25">
      <c r="I712" s="6"/>
      <c r="J712" s="6"/>
      <c r="K712" s="6"/>
      <c r="L712" s="6"/>
    </row>
    <row r="713" spans="9:12" x14ac:dyDescent="0.25">
      <c r="I713" s="6"/>
      <c r="J713" s="6"/>
      <c r="K713" s="6"/>
      <c r="L713" s="6"/>
    </row>
    <row r="714" spans="9:12" x14ac:dyDescent="0.25">
      <c r="I714" s="6"/>
      <c r="J714" s="6"/>
      <c r="K714" s="6"/>
      <c r="L714" s="6"/>
    </row>
    <row r="715" spans="9:12" x14ac:dyDescent="0.25">
      <c r="I715" s="6"/>
      <c r="J715" s="6"/>
      <c r="K715" s="6"/>
      <c r="L715" s="6"/>
    </row>
    <row r="716" spans="9:12" x14ac:dyDescent="0.25">
      <c r="I716" s="6"/>
      <c r="J716" s="6"/>
      <c r="K716" s="6"/>
      <c r="L716" s="6"/>
    </row>
    <row r="717" spans="9:12" x14ac:dyDescent="0.25">
      <c r="I717" s="6"/>
      <c r="J717" s="6"/>
      <c r="K717" s="6"/>
      <c r="L717" s="6"/>
    </row>
    <row r="718" spans="9:12" x14ac:dyDescent="0.25">
      <c r="I718" s="6"/>
      <c r="J718" s="6"/>
      <c r="K718" s="6"/>
      <c r="L718" s="6"/>
    </row>
    <row r="719" spans="9:12" x14ac:dyDescent="0.25">
      <c r="I719" s="6"/>
      <c r="J719" s="6"/>
      <c r="K719" s="6"/>
      <c r="L719" s="6"/>
    </row>
    <row r="720" spans="9:12" x14ac:dyDescent="0.25">
      <c r="I720" s="6"/>
      <c r="J720" s="6"/>
      <c r="K720" s="6"/>
      <c r="L720" s="6"/>
    </row>
    <row r="721" spans="9:12" x14ac:dyDescent="0.25">
      <c r="I721" s="6"/>
      <c r="J721" s="6"/>
      <c r="K721" s="6"/>
      <c r="L721" s="6"/>
    </row>
    <row r="722" spans="9:12" x14ac:dyDescent="0.25">
      <c r="I722" s="6"/>
      <c r="J722" s="6"/>
      <c r="K722" s="6"/>
      <c r="L722" s="6"/>
    </row>
    <row r="723" spans="9:12" x14ac:dyDescent="0.25">
      <c r="I723" s="6"/>
      <c r="J723" s="6"/>
      <c r="K723" s="6"/>
      <c r="L723" s="6"/>
    </row>
    <row r="724" spans="9:12" x14ac:dyDescent="0.25">
      <c r="I724" s="6"/>
      <c r="J724" s="6"/>
      <c r="K724" s="6"/>
      <c r="L724" s="6"/>
    </row>
    <row r="725" spans="9:12" x14ac:dyDescent="0.25">
      <c r="I725" s="6"/>
      <c r="J725" s="6"/>
      <c r="K725" s="6"/>
      <c r="L725" s="6"/>
    </row>
    <row r="726" spans="9:12" x14ac:dyDescent="0.25">
      <c r="I726" s="6"/>
      <c r="J726" s="6"/>
      <c r="K726" s="6"/>
      <c r="L726" s="6"/>
    </row>
    <row r="727" spans="9:12" x14ac:dyDescent="0.25">
      <c r="I727" s="6"/>
      <c r="J727" s="6"/>
      <c r="K727" s="6"/>
      <c r="L727" s="6"/>
    </row>
    <row r="728" spans="9:12" x14ac:dyDescent="0.25">
      <c r="I728" s="6"/>
      <c r="J728" s="6"/>
      <c r="K728" s="6"/>
      <c r="L728" s="6"/>
    </row>
    <row r="729" spans="9:12" x14ac:dyDescent="0.25">
      <c r="I729" s="6"/>
      <c r="J729" s="6"/>
      <c r="K729" s="6"/>
      <c r="L729" s="6"/>
    </row>
    <row r="730" spans="9:12" x14ac:dyDescent="0.25">
      <c r="I730" s="6"/>
      <c r="J730" s="6"/>
      <c r="K730" s="6"/>
      <c r="L730" s="6"/>
    </row>
    <row r="731" spans="9:12" x14ac:dyDescent="0.25">
      <c r="I731" s="6"/>
      <c r="J731" s="6"/>
      <c r="K731" s="6"/>
      <c r="L731" s="6"/>
    </row>
    <row r="732" spans="9:12" x14ac:dyDescent="0.25">
      <c r="I732" s="6"/>
      <c r="J732" s="6"/>
      <c r="K732" s="6"/>
      <c r="L732" s="6"/>
    </row>
    <row r="733" spans="9:12" x14ac:dyDescent="0.25">
      <c r="I733" s="6"/>
      <c r="J733" s="6"/>
      <c r="K733" s="6"/>
      <c r="L733" s="6"/>
    </row>
    <row r="734" spans="9:12" x14ac:dyDescent="0.25">
      <c r="I734" s="6"/>
      <c r="J734" s="6"/>
      <c r="K734" s="6"/>
      <c r="L734" s="6"/>
    </row>
    <row r="735" spans="9:12" x14ac:dyDescent="0.25">
      <c r="I735" s="6"/>
      <c r="J735" s="6"/>
      <c r="K735" s="6"/>
      <c r="L735" s="6"/>
    </row>
    <row r="736" spans="9:12" x14ac:dyDescent="0.25">
      <c r="I736" s="6"/>
      <c r="J736" s="6"/>
      <c r="K736" s="6"/>
      <c r="L736" s="6"/>
    </row>
    <row r="737" spans="9:12" x14ac:dyDescent="0.25">
      <c r="I737" s="6"/>
      <c r="J737" s="6"/>
      <c r="K737" s="6"/>
      <c r="L737" s="6"/>
    </row>
    <row r="738" spans="9:12" x14ac:dyDescent="0.25">
      <c r="I738" s="6"/>
      <c r="J738" s="6"/>
      <c r="K738" s="6"/>
      <c r="L738" s="6"/>
    </row>
    <row r="739" spans="9:12" x14ac:dyDescent="0.25">
      <c r="I739" s="6"/>
      <c r="J739" s="6"/>
      <c r="K739" s="6"/>
      <c r="L739" s="6"/>
    </row>
    <row r="740" spans="9:12" x14ac:dyDescent="0.25">
      <c r="I740" s="6"/>
      <c r="J740" s="6"/>
      <c r="K740" s="6"/>
      <c r="L740" s="6"/>
    </row>
    <row r="741" spans="9:12" x14ac:dyDescent="0.25">
      <c r="I741" s="6"/>
      <c r="J741" s="6"/>
      <c r="K741" s="6"/>
      <c r="L741" s="6"/>
    </row>
    <row r="742" spans="9:12" x14ac:dyDescent="0.25">
      <c r="I742" s="6"/>
      <c r="J742" s="6"/>
      <c r="K742" s="6"/>
      <c r="L742" s="6"/>
    </row>
    <row r="743" spans="9:12" x14ac:dyDescent="0.25">
      <c r="I743" s="6"/>
      <c r="J743" s="6"/>
      <c r="K743" s="6"/>
      <c r="L743" s="6"/>
    </row>
    <row r="744" spans="9:12" x14ac:dyDescent="0.25">
      <c r="I744" s="6"/>
      <c r="J744" s="6"/>
      <c r="K744" s="6"/>
      <c r="L744" s="6"/>
    </row>
    <row r="745" spans="9:12" x14ac:dyDescent="0.25">
      <c r="I745" s="6"/>
      <c r="J745" s="6"/>
      <c r="K745" s="6"/>
      <c r="L745" s="6"/>
    </row>
    <row r="746" spans="9:12" x14ac:dyDescent="0.25">
      <c r="I746" s="6"/>
      <c r="J746" s="6"/>
      <c r="K746" s="6"/>
      <c r="L746" s="6"/>
    </row>
    <row r="747" spans="9:12" x14ac:dyDescent="0.25">
      <c r="I747" s="6"/>
      <c r="J747" s="6"/>
      <c r="K747" s="6"/>
      <c r="L747" s="6"/>
    </row>
    <row r="748" spans="9:12" x14ac:dyDescent="0.25">
      <c r="I748" s="6"/>
      <c r="J748" s="6"/>
      <c r="K748" s="6"/>
      <c r="L748" s="6"/>
    </row>
    <row r="749" spans="9:12" x14ac:dyDescent="0.25">
      <c r="I749" s="6"/>
      <c r="J749" s="6"/>
      <c r="K749" s="6"/>
      <c r="L749" s="6"/>
    </row>
    <row r="750" spans="9:12" x14ac:dyDescent="0.25">
      <c r="I750" s="6"/>
      <c r="J750" s="6"/>
      <c r="K750" s="6"/>
      <c r="L750" s="6"/>
    </row>
    <row r="751" spans="9:12" x14ac:dyDescent="0.25">
      <c r="I751" s="6"/>
      <c r="J751" s="6"/>
      <c r="K751" s="6"/>
      <c r="L751" s="6"/>
    </row>
    <row r="752" spans="9:12" x14ac:dyDescent="0.25">
      <c r="I752" s="6"/>
      <c r="J752" s="6"/>
      <c r="K752" s="6"/>
      <c r="L752" s="6"/>
    </row>
    <row r="753" spans="9:12" x14ac:dyDescent="0.25">
      <c r="I753" s="6"/>
      <c r="J753" s="6"/>
      <c r="K753" s="6"/>
      <c r="L753" s="6"/>
    </row>
    <row r="754" spans="9:12" x14ac:dyDescent="0.25">
      <c r="I754" s="6"/>
      <c r="J754" s="6"/>
      <c r="K754" s="6"/>
      <c r="L754" s="6"/>
    </row>
    <row r="755" spans="9:12" x14ac:dyDescent="0.25">
      <c r="I755" s="6"/>
      <c r="J755" s="6"/>
      <c r="K755" s="6"/>
      <c r="L755" s="6"/>
    </row>
    <row r="756" spans="9:12" x14ac:dyDescent="0.25">
      <c r="I756" s="6"/>
      <c r="J756" s="6"/>
      <c r="K756" s="6"/>
      <c r="L756" s="6"/>
    </row>
    <row r="757" spans="9:12" x14ac:dyDescent="0.25">
      <c r="I757" s="6"/>
      <c r="J757" s="6"/>
      <c r="K757" s="6"/>
      <c r="L757" s="6"/>
    </row>
    <row r="758" spans="9:12" x14ac:dyDescent="0.25">
      <c r="I758" s="6"/>
      <c r="J758" s="6"/>
      <c r="K758" s="6"/>
      <c r="L758" s="6"/>
    </row>
    <row r="759" spans="9:12" x14ac:dyDescent="0.25">
      <c r="I759" s="6"/>
      <c r="J759" s="6"/>
      <c r="K759" s="6"/>
      <c r="L759" s="6"/>
    </row>
    <row r="760" spans="9:12" x14ac:dyDescent="0.25">
      <c r="I760" s="6"/>
      <c r="J760" s="6"/>
      <c r="K760" s="6"/>
      <c r="L760" s="6"/>
    </row>
    <row r="761" spans="9:12" x14ac:dyDescent="0.25">
      <c r="I761" s="6"/>
      <c r="J761" s="6"/>
      <c r="K761" s="6"/>
      <c r="L761" s="6"/>
    </row>
    <row r="762" spans="9:12" x14ac:dyDescent="0.25">
      <c r="I762" s="6"/>
      <c r="J762" s="6"/>
      <c r="K762" s="6"/>
      <c r="L762" s="6"/>
    </row>
    <row r="763" spans="9:12" x14ac:dyDescent="0.25">
      <c r="I763" s="6"/>
      <c r="J763" s="6"/>
      <c r="K763" s="6"/>
      <c r="L763" s="6"/>
    </row>
    <row r="764" spans="9:12" x14ac:dyDescent="0.25">
      <c r="I764" s="6"/>
      <c r="J764" s="6"/>
      <c r="K764" s="6"/>
      <c r="L764" s="6"/>
    </row>
    <row r="765" spans="9:12" x14ac:dyDescent="0.25">
      <c r="I765" s="6"/>
      <c r="J765" s="6"/>
      <c r="K765" s="6"/>
      <c r="L765" s="6"/>
    </row>
    <row r="766" spans="9:12" x14ac:dyDescent="0.25">
      <c r="I766" s="6"/>
      <c r="J766" s="6"/>
      <c r="K766" s="6"/>
      <c r="L766" s="6"/>
    </row>
    <row r="767" spans="9:12" x14ac:dyDescent="0.25">
      <c r="I767" s="6"/>
      <c r="J767" s="6"/>
      <c r="K767" s="6"/>
      <c r="L767" s="6"/>
    </row>
    <row r="768" spans="9:12" x14ac:dyDescent="0.25">
      <c r="I768" s="6"/>
      <c r="J768" s="6"/>
      <c r="K768" s="6"/>
      <c r="L768" s="6"/>
    </row>
    <row r="769" spans="9:12" x14ac:dyDescent="0.25">
      <c r="I769" s="6"/>
      <c r="J769" s="6"/>
      <c r="K769" s="6"/>
      <c r="L769" s="6"/>
    </row>
    <row r="770" spans="9:12" x14ac:dyDescent="0.25">
      <c r="I770" s="6"/>
      <c r="J770" s="6"/>
      <c r="K770" s="6"/>
      <c r="L770" s="6"/>
    </row>
    <row r="771" spans="9:12" x14ac:dyDescent="0.25">
      <c r="I771" s="6"/>
      <c r="J771" s="6"/>
      <c r="K771" s="6"/>
      <c r="L771" s="6"/>
    </row>
    <row r="772" spans="9:12" x14ac:dyDescent="0.25">
      <c r="I772" s="6"/>
      <c r="J772" s="6"/>
      <c r="K772" s="6"/>
      <c r="L772" s="6"/>
    </row>
    <row r="773" spans="9:12" x14ac:dyDescent="0.25">
      <c r="I773" s="6"/>
      <c r="J773" s="6"/>
      <c r="K773" s="6"/>
      <c r="L773" s="6"/>
    </row>
    <row r="774" spans="9:12" x14ac:dyDescent="0.25">
      <c r="I774" s="6"/>
      <c r="J774" s="6"/>
      <c r="K774" s="6"/>
      <c r="L774" s="6"/>
    </row>
    <row r="775" spans="9:12" x14ac:dyDescent="0.25">
      <c r="I775" s="6"/>
      <c r="J775" s="6"/>
      <c r="K775" s="6"/>
      <c r="L775" s="6"/>
    </row>
    <row r="776" spans="9:12" x14ac:dyDescent="0.25">
      <c r="I776" s="6"/>
      <c r="J776" s="6"/>
      <c r="K776" s="6"/>
      <c r="L776" s="6"/>
    </row>
    <row r="777" spans="9:12" x14ac:dyDescent="0.25">
      <c r="I777" s="6"/>
      <c r="J777" s="6"/>
      <c r="K777" s="6"/>
      <c r="L777" s="6"/>
    </row>
    <row r="778" spans="9:12" x14ac:dyDescent="0.25">
      <c r="I778" s="6"/>
      <c r="J778" s="6"/>
      <c r="K778" s="6"/>
      <c r="L778" s="6"/>
    </row>
    <row r="779" spans="9:12" x14ac:dyDescent="0.25">
      <c r="I779" s="6"/>
      <c r="J779" s="6"/>
      <c r="K779" s="6"/>
      <c r="L779" s="6"/>
    </row>
    <row r="780" spans="9:12" x14ac:dyDescent="0.25">
      <c r="I780" s="6"/>
      <c r="J780" s="6"/>
      <c r="K780" s="6"/>
      <c r="L780" s="6"/>
    </row>
    <row r="781" spans="9:12" x14ac:dyDescent="0.25">
      <c r="I781" s="6"/>
      <c r="J781" s="6"/>
      <c r="K781" s="6"/>
      <c r="L781" s="6"/>
    </row>
    <row r="782" spans="9:12" x14ac:dyDescent="0.25">
      <c r="I782" s="6"/>
      <c r="J782" s="6"/>
      <c r="K782" s="6"/>
      <c r="L782" s="6"/>
    </row>
    <row r="783" spans="9:12" x14ac:dyDescent="0.25">
      <c r="I783" s="6"/>
      <c r="J783" s="6"/>
      <c r="K783" s="6"/>
      <c r="L783" s="6"/>
    </row>
    <row r="784" spans="9:12" x14ac:dyDescent="0.25">
      <c r="I784" s="6"/>
      <c r="J784" s="6"/>
      <c r="K784" s="6"/>
      <c r="L784" s="6"/>
    </row>
    <row r="785" spans="9:12" x14ac:dyDescent="0.25">
      <c r="I785" s="6"/>
      <c r="J785" s="6"/>
      <c r="K785" s="6"/>
      <c r="L785" s="6"/>
    </row>
    <row r="786" spans="9:12" x14ac:dyDescent="0.25">
      <c r="I786" s="6"/>
      <c r="J786" s="6"/>
      <c r="K786" s="6"/>
      <c r="L786" s="6"/>
    </row>
    <row r="787" spans="9:12" x14ac:dyDescent="0.25">
      <c r="I787" s="6"/>
      <c r="J787" s="6"/>
      <c r="K787" s="6"/>
      <c r="L787" s="6"/>
    </row>
    <row r="788" spans="9:12" x14ac:dyDescent="0.25">
      <c r="I788" s="6"/>
      <c r="J788" s="6"/>
      <c r="K788" s="6"/>
      <c r="L788" s="6"/>
    </row>
    <row r="789" spans="9:12" x14ac:dyDescent="0.25">
      <c r="I789" s="6"/>
      <c r="J789" s="6"/>
      <c r="K789" s="6"/>
      <c r="L789" s="6"/>
    </row>
    <row r="790" spans="9:12" x14ac:dyDescent="0.25">
      <c r="I790" s="6"/>
      <c r="J790" s="6"/>
      <c r="K790" s="6"/>
      <c r="L790" s="6"/>
    </row>
    <row r="791" spans="9:12" x14ac:dyDescent="0.25">
      <c r="I791" s="6"/>
      <c r="J791" s="6"/>
      <c r="K791" s="6"/>
      <c r="L791" s="6"/>
    </row>
    <row r="792" spans="9:12" x14ac:dyDescent="0.25">
      <c r="I792" s="6"/>
      <c r="J792" s="6"/>
      <c r="K792" s="6"/>
      <c r="L792" s="6"/>
    </row>
    <row r="793" spans="9:12" x14ac:dyDescent="0.25">
      <c r="I793" s="6"/>
      <c r="J793" s="6"/>
      <c r="K793" s="6"/>
      <c r="L793" s="6"/>
    </row>
    <row r="794" spans="9:12" x14ac:dyDescent="0.25">
      <c r="I794" s="6"/>
      <c r="J794" s="6"/>
      <c r="K794" s="6"/>
      <c r="L794" s="6"/>
    </row>
    <row r="795" spans="9:12" x14ac:dyDescent="0.25">
      <c r="I795" s="6"/>
      <c r="J795" s="6"/>
      <c r="K795" s="6"/>
      <c r="L795" s="6"/>
    </row>
    <row r="796" spans="9:12" x14ac:dyDescent="0.25">
      <c r="I796" s="6"/>
      <c r="J796" s="6"/>
      <c r="K796" s="6"/>
      <c r="L796" s="6"/>
    </row>
    <row r="797" spans="9:12" x14ac:dyDescent="0.25">
      <c r="I797" s="6"/>
      <c r="J797" s="6"/>
      <c r="K797" s="6"/>
      <c r="L797" s="6"/>
    </row>
    <row r="798" spans="9:12" x14ac:dyDescent="0.25">
      <c r="I798" s="6"/>
      <c r="J798" s="6"/>
      <c r="K798" s="6"/>
      <c r="L798" s="6"/>
    </row>
    <row r="799" spans="9:12" x14ac:dyDescent="0.25">
      <c r="I799" s="6"/>
      <c r="J799" s="6"/>
      <c r="K799" s="6"/>
      <c r="L799" s="6"/>
    </row>
    <row r="800" spans="9:12" x14ac:dyDescent="0.25">
      <c r="I800" s="6"/>
      <c r="J800" s="6"/>
      <c r="K800" s="6"/>
      <c r="L800" s="6"/>
    </row>
    <row r="801" spans="9:12" x14ac:dyDescent="0.25">
      <c r="I801" s="6"/>
      <c r="J801" s="6"/>
      <c r="K801" s="6"/>
      <c r="L801" s="6"/>
    </row>
    <row r="802" spans="9:12" x14ac:dyDescent="0.25">
      <c r="I802" s="6"/>
      <c r="J802" s="6"/>
      <c r="K802" s="6"/>
      <c r="L802" s="6"/>
    </row>
  </sheetData>
  <mergeCells count="6">
    <mergeCell ref="A1:D1"/>
    <mergeCell ref="E1:H1"/>
    <mergeCell ref="A2:B2"/>
    <mergeCell ref="C2:D2"/>
    <mergeCell ref="E2:F2"/>
    <mergeCell ref="G2:H2"/>
  </mergeCells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DE7B-3935-4303-95A5-EAF065416C42}">
  <dimension ref="A1:I155"/>
  <sheetViews>
    <sheetView topLeftCell="A13" workbookViewId="0">
      <selection activeCell="M9" sqref="M9"/>
    </sheetView>
  </sheetViews>
  <sheetFormatPr defaultRowHeight="15" x14ac:dyDescent="0.25"/>
  <cols>
    <col min="1" max="1" width="12.625" style="11" customWidth="1"/>
    <col min="2" max="2" width="10.375" style="11" customWidth="1"/>
    <col min="3" max="3" width="19.375" style="11" customWidth="1"/>
    <col min="4" max="4" width="16" style="11" customWidth="1"/>
    <col min="5" max="5" width="9" style="11"/>
    <col min="6" max="6" width="13.75" style="11" customWidth="1"/>
    <col min="7" max="7" width="14.125" style="11" customWidth="1"/>
    <col min="8" max="8" width="13.375" style="11" customWidth="1"/>
    <col min="9" max="9" width="12.625" style="11" customWidth="1"/>
  </cols>
  <sheetData>
    <row r="1" spans="1:9" x14ac:dyDescent="0.25">
      <c r="A1" s="8" t="s">
        <v>147</v>
      </c>
      <c r="B1" s="8"/>
      <c r="C1" s="8"/>
      <c r="D1" s="8"/>
      <c r="F1" s="8" t="s">
        <v>137</v>
      </c>
      <c r="G1" s="8"/>
      <c r="H1" s="8"/>
      <c r="I1" s="8"/>
    </row>
    <row r="2" spans="1:9" x14ac:dyDescent="0.25">
      <c r="A2" s="1" t="s">
        <v>12</v>
      </c>
      <c r="B2" s="1" t="s">
        <v>138</v>
      </c>
      <c r="C2" s="1" t="s">
        <v>13</v>
      </c>
      <c r="D2" s="1" t="s">
        <v>139</v>
      </c>
      <c r="F2" s="11" t="s">
        <v>135</v>
      </c>
      <c r="G2" s="11" t="s">
        <v>140</v>
      </c>
      <c r="H2" s="11" t="s">
        <v>141</v>
      </c>
      <c r="I2" s="11" t="s">
        <v>142</v>
      </c>
    </row>
    <row r="3" spans="1:9" x14ac:dyDescent="0.25">
      <c r="A3" s="1">
        <v>1</v>
      </c>
      <c r="B3" s="1">
        <v>5.5320500000000002E-2</v>
      </c>
      <c r="C3" s="1">
        <v>94.616299999999995</v>
      </c>
      <c r="D3" s="1">
        <v>5.2342300000000002</v>
      </c>
      <c r="F3" s="11" t="s">
        <v>143</v>
      </c>
      <c r="G3" s="11" t="s">
        <v>144</v>
      </c>
      <c r="H3" s="11" t="s">
        <v>144</v>
      </c>
    </row>
    <row r="4" spans="1:9" x14ac:dyDescent="0.25">
      <c r="A4" s="1">
        <v>10</v>
      </c>
      <c r="B4" s="1">
        <v>9.8919800000000002E-2</v>
      </c>
      <c r="C4" s="1">
        <v>105.035</v>
      </c>
      <c r="D4" s="1">
        <v>10.39</v>
      </c>
      <c r="F4" s="1">
        <v>1</v>
      </c>
      <c r="G4" s="1">
        <v>94.616299999999995</v>
      </c>
      <c r="H4" s="1">
        <v>5.2342300000000002</v>
      </c>
      <c r="I4" s="1">
        <v>5.5320500000000002E-2</v>
      </c>
    </row>
    <row r="5" spans="1:9" x14ac:dyDescent="0.25">
      <c r="A5" s="1">
        <v>30</v>
      </c>
      <c r="B5" s="1">
        <v>0.12986500000000001</v>
      </c>
      <c r="C5" s="1">
        <v>113.553</v>
      </c>
      <c r="D5" s="1">
        <v>14.746600000000001</v>
      </c>
      <c r="F5" s="1">
        <v>10</v>
      </c>
      <c r="G5" s="1">
        <v>105.035</v>
      </c>
      <c r="H5" s="1">
        <v>10.39</v>
      </c>
      <c r="I5" s="1">
        <v>9.8919800000000002E-2</v>
      </c>
    </row>
    <row r="6" spans="1:9" x14ac:dyDescent="0.25">
      <c r="A6" s="1">
        <v>50</v>
      </c>
      <c r="B6" s="1">
        <v>0.14472499999999999</v>
      </c>
      <c r="C6" s="1">
        <v>115.492</v>
      </c>
      <c r="D6" s="1">
        <v>16.714600000000001</v>
      </c>
      <c r="F6" s="1">
        <v>30</v>
      </c>
      <c r="G6" s="1">
        <v>113.553</v>
      </c>
      <c r="H6" s="1">
        <v>14.746600000000001</v>
      </c>
      <c r="I6" s="1">
        <v>0.12986500000000001</v>
      </c>
    </row>
    <row r="7" spans="1:9" x14ac:dyDescent="0.25">
      <c r="A7" s="1">
        <v>70</v>
      </c>
      <c r="B7" s="1">
        <v>0.141738</v>
      </c>
      <c r="C7" s="1">
        <v>123.896</v>
      </c>
      <c r="D7" s="1">
        <v>17.5608</v>
      </c>
      <c r="F7" s="1">
        <v>50</v>
      </c>
      <c r="G7" s="1">
        <v>115.492</v>
      </c>
      <c r="H7" s="1">
        <v>16.714600000000001</v>
      </c>
      <c r="I7" s="1">
        <v>0.14472499999999999</v>
      </c>
    </row>
    <row r="8" spans="1:9" x14ac:dyDescent="0.25">
      <c r="A8" s="1">
        <v>90</v>
      </c>
      <c r="B8" s="1">
        <v>0.16714999999999999</v>
      </c>
      <c r="C8" s="1">
        <v>124.551</v>
      </c>
      <c r="D8" s="1">
        <v>20.8188</v>
      </c>
      <c r="F8" s="1">
        <v>70</v>
      </c>
      <c r="G8" s="1">
        <v>123.896</v>
      </c>
      <c r="H8" s="1">
        <v>17.5608</v>
      </c>
      <c r="I8" s="1">
        <v>0.141738</v>
      </c>
    </row>
    <row r="9" spans="1:9" x14ac:dyDescent="0.25">
      <c r="A9" s="1">
        <v>110</v>
      </c>
      <c r="B9" s="1">
        <v>0.159162</v>
      </c>
      <c r="C9" s="1">
        <v>130.03400000000002</v>
      </c>
      <c r="D9" s="1">
        <v>20.6965</v>
      </c>
      <c r="F9" s="1">
        <v>90</v>
      </c>
      <c r="G9" s="1">
        <v>124.551</v>
      </c>
      <c r="H9" s="1">
        <v>20.8188</v>
      </c>
      <c r="I9" s="1">
        <v>0.16714999999999999</v>
      </c>
    </row>
    <row r="10" spans="1:9" x14ac:dyDescent="0.25">
      <c r="A10" s="1">
        <v>130</v>
      </c>
      <c r="B10" s="1">
        <v>0.10868</v>
      </c>
      <c r="C10" s="1">
        <v>128.36800000000002</v>
      </c>
      <c r="D10" s="1">
        <v>13.951000000000001</v>
      </c>
      <c r="F10" s="1">
        <v>110</v>
      </c>
      <c r="G10" s="1">
        <v>130.03400000000002</v>
      </c>
      <c r="H10" s="1">
        <v>20.6965</v>
      </c>
      <c r="I10" s="1">
        <v>0.159162</v>
      </c>
    </row>
    <row r="11" spans="1:9" x14ac:dyDescent="0.25">
      <c r="A11" s="1">
        <v>150</v>
      </c>
      <c r="B11" s="1">
        <v>0.20573041107639528</v>
      </c>
      <c r="C11" s="1">
        <v>130.584</v>
      </c>
      <c r="D11" s="1">
        <v>26.865100000000002</v>
      </c>
      <c r="F11" s="1">
        <v>130</v>
      </c>
      <c r="G11" s="1">
        <v>128.36800000000002</v>
      </c>
      <c r="H11" s="1">
        <v>13.951000000000001</v>
      </c>
      <c r="I11" s="1">
        <v>0.10868</v>
      </c>
    </row>
    <row r="12" spans="1:9" x14ac:dyDescent="0.25">
      <c r="A12" s="1">
        <v>170</v>
      </c>
      <c r="B12" s="1">
        <v>0.19142799999999999</v>
      </c>
      <c r="C12" s="1">
        <v>152.11199999999999</v>
      </c>
      <c r="D12" s="1">
        <v>29.118499999999997</v>
      </c>
      <c r="F12" s="1">
        <v>150</v>
      </c>
      <c r="G12" s="1">
        <v>130.584</v>
      </c>
      <c r="H12" s="1">
        <v>26.865100000000002</v>
      </c>
      <c r="I12" s="1">
        <v>0.20573041107639528</v>
      </c>
    </row>
    <row r="13" spans="1:9" x14ac:dyDescent="0.25">
      <c r="A13" s="1"/>
      <c r="B13" s="1"/>
      <c r="C13" s="1"/>
      <c r="D13" s="1"/>
      <c r="F13" s="1">
        <v>170</v>
      </c>
      <c r="G13" s="1">
        <v>152.11199999999999</v>
      </c>
      <c r="H13" s="1">
        <v>29.118499999999997</v>
      </c>
      <c r="I13" s="1">
        <v>0.19142799999999999</v>
      </c>
    </row>
    <row r="14" spans="1:9" x14ac:dyDescent="0.25">
      <c r="A14" s="8" t="s">
        <v>148</v>
      </c>
      <c r="B14" s="8"/>
      <c r="C14" s="8"/>
      <c r="D14" s="8"/>
      <c r="F14" s="1">
        <v>172.13900000000001</v>
      </c>
      <c r="G14" s="1">
        <v>160.01399999999998</v>
      </c>
      <c r="H14" s="1">
        <v>30.491947811999996</v>
      </c>
      <c r="I14" s="1">
        <v>0.19055800000000001</v>
      </c>
    </row>
    <row r="15" spans="1:9" x14ac:dyDescent="0.25">
      <c r="A15" s="1" t="s">
        <v>12</v>
      </c>
      <c r="B15" s="1" t="s">
        <v>138</v>
      </c>
      <c r="C15" s="1" t="s">
        <v>145</v>
      </c>
      <c r="D15" s="1" t="s">
        <v>146</v>
      </c>
      <c r="F15" s="1">
        <v>175.386</v>
      </c>
      <c r="G15" s="1">
        <v>148.161</v>
      </c>
      <c r="H15" s="1">
        <v>27.183246830999998</v>
      </c>
      <c r="I15" s="1">
        <v>0.183471</v>
      </c>
    </row>
    <row r="16" spans="1:9" x14ac:dyDescent="0.25">
      <c r="A16" s="1">
        <v>1</v>
      </c>
      <c r="B16" s="1">
        <v>5.6238799999999999E-2</v>
      </c>
      <c r="C16" s="1">
        <v>100.20700000000001</v>
      </c>
      <c r="D16" s="1">
        <v>5.6355299999999993</v>
      </c>
      <c r="F16" s="1">
        <v>181.09</v>
      </c>
      <c r="G16" s="1">
        <v>169.03899999999999</v>
      </c>
      <c r="H16" s="1">
        <v>37.971399608999995</v>
      </c>
      <c r="I16" s="1">
        <v>0.224631</v>
      </c>
    </row>
    <row r="17" spans="1:9" x14ac:dyDescent="0.25">
      <c r="A17" s="1">
        <v>10</v>
      </c>
      <c r="B17" s="1">
        <v>9.8761799999999997E-2</v>
      </c>
      <c r="C17" s="1">
        <v>110.815</v>
      </c>
      <c r="D17" s="1">
        <v>10.9443</v>
      </c>
      <c r="F17" s="1">
        <v>182.83</v>
      </c>
      <c r="G17" s="1">
        <v>135.774</v>
      </c>
      <c r="H17" s="1">
        <v>31.365287513999998</v>
      </c>
      <c r="I17" s="1">
        <v>0.23101099999999999</v>
      </c>
    </row>
    <row r="18" spans="1:9" x14ac:dyDescent="0.25">
      <c r="A18" s="1">
        <v>30</v>
      </c>
      <c r="B18" s="1">
        <v>0.13339799999999999</v>
      </c>
      <c r="C18" s="1">
        <v>121.79900000000001</v>
      </c>
      <c r="D18" s="1">
        <v>16.247799999999998</v>
      </c>
      <c r="F18" s="1">
        <v>195.09100000000001</v>
      </c>
      <c r="G18" s="1">
        <v>177.38899999999998</v>
      </c>
      <c r="H18" s="1">
        <v>29.861132092999995</v>
      </c>
      <c r="I18" s="1">
        <v>0.16833699999999999</v>
      </c>
    </row>
    <row r="19" spans="1:9" x14ac:dyDescent="0.25">
      <c r="A19" s="1">
        <v>50</v>
      </c>
      <c r="B19" s="1">
        <v>0.138767</v>
      </c>
      <c r="C19" s="1">
        <v>123.80499999999999</v>
      </c>
      <c r="D19" s="1">
        <v>17.18</v>
      </c>
      <c r="F19" s="1">
        <v>205.50899999999999</v>
      </c>
      <c r="G19" s="1">
        <v>154.70000000000002</v>
      </c>
      <c r="H19" s="1">
        <v>37.223759300000005</v>
      </c>
      <c r="I19" s="1">
        <v>0.240619</v>
      </c>
    </row>
    <row r="20" spans="1:9" x14ac:dyDescent="0.25">
      <c r="A20" s="1">
        <v>70</v>
      </c>
      <c r="B20" s="1">
        <v>0.139932</v>
      </c>
      <c r="C20" s="1">
        <v>130.98699999999999</v>
      </c>
      <c r="D20" s="1">
        <v>18.3294</v>
      </c>
      <c r="F20" s="1">
        <v>223.459</v>
      </c>
      <c r="G20" s="1">
        <v>147.7945</v>
      </c>
      <c r="H20" s="1">
        <v>27.304147107999999</v>
      </c>
      <c r="I20" s="1">
        <v>0.18474399999999999</v>
      </c>
    </row>
    <row r="21" spans="1:9" x14ac:dyDescent="0.25">
      <c r="A21" s="1">
        <v>90</v>
      </c>
      <c r="B21" s="1">
        <v>0.165134</v>
      </c>
      <c r="C21" s="1">
        <v>131.589</v>
      </c>
      <c r="D21" s="1">
        <v>21.729900000000001</v>
      </c>
      <c r="F21" s="1">
        <v>236.27600000000001</v>
      </c>
      <c r="G21" s="1">
        <v>140.88899999999998</v>
      </c>
      <c r="H21" s="1">
        <v>24.985299999999999</v>
      </c>
      <c r="I21" s="1">
        <f>H21/G21</f>
        <v>0.17734031755495464</v>
      </c>
    </row>
    <row r="22" spans="1:9" x14ac:dyDescent="0.25">
      <c r="A22" s="1">
        <v>110</v>
      </c>
      <c r="B22" s="1">
        <v>0.15754199999999999</v>
      </c>
      <c r="C22" s="1">
        <v>137.072</v>
      </c>
      <c r="D22" s="1">
        <v>21.5946</v>
      </c>
      <c r="F22" s="1">
        <v>245.541</v>
      </c>
      <c r="G22" s="1">
        <v>157.589</v>
      </c>
      <c r="H22" s="1">
        <v>23.926265102999999</v>
      </c>
      <c r="I22" s="1">
        <v>0.15182699999999999</v>
      </c>
    </row>
    <row r="23" spans="1:9" x14ac:dyDescent="0.25">
      <c r="A23" s="1">
        <v>130</v>
      </c>
      <c r="B23" s="1">
        <v>0.11004899999999999</v>
      </c>
      <c r="C23" s="1">
        <v>135.50200000000001</v>
      </c>
      <c r="D23" s="1">
        <v>14.911900000000001</v>
      </c>
      <c r="F23" s="1">
        <v>264.08800000000002</v>
      </c>
      <c r="G23" s="1">
        <v>157.21899999999999</v>
      </c>
      <c r="H23" s="1">
        <v>29.937327541999998</v>
      </c>
      <c r="I23" s="1">
        <v>0.190418</v>
      </c>
    </row>
    <row r="24" spans="1:9" x14ac:dyDescent="0.25">
      <c r="A24" s="1">
        <v>150</v>
      </c>
      <c r="B24" s="1">
        <v>0.20983599999999999</v>
      </c>
      <c r="C24" s="1">
        <v>139.68</v>
      </c>
      <c r="D24" s="1">
        <v>29.309899999999999</v>
      </c>
      <c r="F24" s="1">
        <v>264.226</v>
      </c>
      <c r="G24" s="1">
        <v>156.84899999999999</v>
      </c>
      <c r="H24" s="1">
        <v>33.299199548999994</v>
      </c>
      <c r="I24" s="1">
        <v>0.21230099999999999</v>
      </c>
    </row>
    <row r="25" spans="1:9" x14ac:dyDescent="0.25">
      <c r="A25" s="1">
        <v>170</v>
      </c>
      <c r="B25" s="1">
        <v>0.19803299999999999</v>
      </c>
      <c r="C25" s="1">
        <v>151.625</v>
      </c>
      <c r="D25" s="1">
        <v>30.026899999999998</v>
      </c>
      <c r="F25" s="1">
        <v>303.78399999999999</v>
      </c>
      <c r="G25" s="1">
        <v>142.33599999999998</v>
      </c>
      <c r="H25" s="1">
        <v>29.391814655999998</v>
      </c>
      <c r="I25" s="1">
        <v>0.20649600000000001</v>
      </c>
    </row>
    <row r="26" spans="1:9" x14ac:dyDescent="0.25">
      <c r="A26" s="1"/>
      <c r="B26" s="1"/>
      <c r="C26" s="1"/>
      <c r="D26" s="1"/>
      <c r="F26" s="1">
        <v>304.71699999999998</v>
      </c>
      <c r="G26" s="1">
        <v>146.905</v>
      </c>
      <c r="H26" s="1">
        <v>25.923003205000001</v>
      </c>
      <c r="I26" s="1">
        <v>0.17646100000000001</v>
      </c>
    </row>
    <row r="27" spans="1:9" x14ac:dyDescent="0.25">
      <c r="A27" s="8" t="s">
        <v>149</v>
      </c>
      <c r="B27" s="8"/>
      <c r="C27" s="8"/>
      <c r="D27" s="8"/>
      <c r="F27" s="1">
        <v>315.69499999999999</v>
      </c>
      <c r="G27" s="1">
        <v>160.02099999999999</v>
      </c>
      <c r="H27" s="1">
        <v>33.744428374999998</v>
      </c>
      <c r="I27" s="1">
        <v>0.21087500000000001</v>
      </c>
    </row>
    <row r="28" spans="1:9" x14ac:dyDescent="0.25">
      <c r="A28" s="1" t="s">
        <v>12</v>
      </c>
      <c r="B28" s="1" t="s">
        <v>138</v>
      </c>
      <c r="C28" s="1" t="s">
        <v>145</v>
      </c>
      <c r="D28" s="1" t="s">
        <v>146</v>
      </c>
      <c r="F28" s="1">
        <v>322.94299999999998</v>
      </c>
      <c r="G28" s="1">
        <v>149.73500000000001</v>
      </c>
      <c r="H28" s="1">
        <v>31.845490065000003</v>
      </c>
      <c r="I28" s="1">
        <v>0.21267900000000001</v>
      </c>
    </row>
    <row r="29" spans="1:9" x14ac:dyDescent="0.25">
      <c r="A29" s="1">
        <v>1</v>
      </c>
      <c r="B29" s="1">
        <v>5.6159100000000003E-2</v>
      </c>
      <c r="C29" s="1">
        <v>101.02500000000001</v>
      </c>
      <c r="D29" s="1">
        <v>5.6734799999999996</v>
      </c>
      <c r="F29" s="1">
        <v>345.34500000000003</v>
      </c>
      <c r="G29" s="1">
        <v>159.48399999999998</v>
      </c>
      <c r="H29" s="1">
        <v>34.628601435999997</v>
      </c>
      <c r="I29" s="1">
        <v>0.21712899999999999</v>
      </c>
    </row>
    <row r="30" spans="1:9" x14ac:dyDescent="0.25">
      <c r="A30" s="1">
        <v>10</v>
      </c>
      <c r="B30" s="1">
        <v>0.100743</v>
      </c>
      <c r="C30" s="1">
        <v>112.37700000000001</v>
      </c>
      <c r="D30" s="1">
        <v>11.321199999999999</v>
      </c>
      <c r="F30" s="1">
        <v>371.291</v>
      </c>
      <c r="G30" s="1">
        <v>163.4255</v>
      </c>
      <c r="H30" s="1">
        <v>33.371323674499997</v>
      </c>
      <c r="I30" s="1">
        <v>0.20419899999999999</v>
      </c>
    </row>
    <row r="31" spans="1:9" x14ac:dyDescent="0.25">
      <c r="A31" s="1">
        <v>30</v>
      </c>
      <c r="B31" s="1">
        <v>0.12969</v>
      </c>
      <c r="C31" s="1">
        <v>123.774</v>
      </c>
      <c r="D31" s="1">
        <v>16.052199999999999</v>
      </c>
      <c r="F31" s="1">
        <v>381.65899999999999</v>
      </c>
      <c r="G31" s="1">
        <v>167.36699999999999</v>
      </c>
      <c r="H31" s="1">
        <v>35.153999999999996</v>
      </c>
      <c r="I31" s="1">
        <f>H31/G31</f>
        <v>0.21004140601193783</v>
      </c>
    </row>
    <row r="32" spans="1:9" x14ac:dyDescent="0.25">
      <c r="A32" s="1">
        <v>50</v>
      </c>
      <c r="B32" s="1">
        <v>0.137935</v>
      </c>
      <c r="C32" s="1">
        <v>126.111</v>
      </c>
      <c r="D32" s="1">
        <v>17.395099999999999</v>
      </c>
      <c r="F32" s="1">
        <v>385.84899999999999</v>
      </c>
      <c r="G32" s="1">
        <v>167.04</v>
      </c>
      <c r="H32" s="1">
        <v>28.103811839999999</v>
      </c>
      <c r="I32" s="1">
        <v>0.16824600000000001</v>
      </c>
    </row>
    <row r="33" spans="1:9" x14ac:dyDescent="0.25">
      <c r="A33" s="1">
        <v>70</v>
      </c>
      <c r="B33" s="1">
        <v>0.142264</v>
      </c>
      <c r="C33" s="1">
        <v>133.114</v>
      </c>
      <c r="D33" s="1">
        <v>18.9375</v>
      </c>
      <c r="F33" s="1">
        <v>438.79899999999998</v>
      </c>
      <c r="G33" s="1">
        <v>153.85900000000001</v>
      </c>
      <c r="H33" s="1">
        <v>31.435701585</v>
      </c>
      <c r="I33" s="1">
        <v>0.204315</v>
      </c>
    </row>
    <row r="34" spans="1:9" x14ac:dyDescent="0.25">
      <c r="A34" s="1">
        <v>90</v>
      </c>
      <c r="B34" s="1">
        <v>0.166465</v>
      </c>
      <c r="C34" s="1">
        <v>134.03100000000001</v>
      </c>
      <c r="D34" s="1">
        <v>22.311399999999999</v>
      </c>
      <c r="F34" s="1">
        <v>440.37599999999998</v>
      </c>
      <c r="G34" s="1">
        <v>164.45499999999998</v>
      </c>
      <c r="H34" s="1">
        <v>28.219162359999995</v>
      </c>
      <c r="I34" s="1">
        <v>0.17159199999999999</v>
      </c>
    </row>
    <row r="35" spans="1:9" x14ac:dyDescent="0.25">
      <c r="A35" s="1">
        <v>110</v>
      </c>
      <c r="B35" s="1">
        <v>0.15907299999999999</v>
      </c>
      <c r="C35" s="1">
        <v>139.52000000000001</v>
      </c>
      <c r="D35" s="1">
        <v>22.193899999999999</v>
      </c>
      <c r="F35" s="1">
        <v>456.00400000000002</v>
      </c>
      <c r="G35" s="1">
        <v>167.233</v>
      </c>
      <c r="H35" s="1">
        <v>33.193409238000001</v>
      </c>
      <c r="I35" s="1">
        <v>0.198486</v>
      </c>
    </row>
    <row r="36" spans="1:9" x14ac:dyDescent="0.25">
      <c r="A36" s="1">
        <v>130</v>
      </c>
      <c r="B36" s="1">
        <v>0.115339</v>
      </c>
      <c r="C36" s="1">
        <v>137.649</v>
      </c>
      <c r="D36" s="1">
        <v>15.876299999999999</v>
      </c>
      <c r="F36" s="1">
        <v>499.09300000000002</v>
      </c>
      <c r="G36" s="1">
        <v>181.095</v>
      </c>
      <c r="H36" s="1">
        <v>31.544213670000001</v>
      </c>
      <c r="I36" s="1">
        <v>0.17418600000000001</v>
      </c>
    </row>
    <row r="37" spans="1:9" x14ac:dyDescent="0.25">
      <c r="A37" s="1">
        <v>150</v>
      </c>
      <c r="B37" s="1">
        <v>0.20208599999999999</v>
      </c>
      <c r="C37" s="1">
        <v>137.554</v>
      </c>
      <c r="D37" s="1">
        <v>27.797900000000002</v>
      </c>
      <c r="F37" s="1">
        <v>506.30700000000002</v>
      </c>
      <c r="G37" s="1">
        <v>152.28399999999999</v>
      </c>
      <c r="H37" s="1">
        <v>37.386787988000002</v>
      </c>
      <c r="I37" s="1">
        <v>0.245507</v>
      </c>
    </row>
    <row r="38" spans="1:9" x14ac:dyDescent="0.25">
      <c r="A38" s="1">
        <v>170</v>
      </c>
      <c r="B38" s="1">
        <v>0.19935</v>
      </c>
      <c r="C38" s="1">
        <v>150.23400000000001</v>
      </c>
      <c r="D38" s="1">
        <v>29.949199999999998</v>
      </c>
      <c r="F38" s="1">
        <v>526.15800000000002</v>
      </c>
      <c r="G38" s="1">
        <v>167.172</v>
      </c>
      <c r="H38" s="1">
        <v>34.836304391999995</v>
      </c>
      <c r="I38" s="1">
        <v>0.20838599999999999</v>
      </c>
    </row>
    <row r="39" spans="1:9" x14ac:dyDescent="0.25">
      <c r="A39" s="1"/>
      <c r="B39" s="1"/>
      <c r="C39" s="1"/>
      <c r="D39" s="1"/>
      <c r="F39" s="1">
        <v>573.81399999999996</v>
      </c>
      <c r="G39" s="1">
        <v>164.90600000000001</v>
      </c>
      <c r="H39" s="1">
        <v>34.285111742000005</v>
      </c>
      <c r="I39" s="1">
        <v>0.20790700000000001</v>
      </c>
    </row>
    <row r="40" spans="1:9" x14ac:dyDescent="0.25">
      <c r="A40" s="8" t="s">
        <v>150</v>
      </c>
      <c r="B40" s="8"/>
      <c r="C40" s="8"/>
      <c r="D40" s="8"/>
      <c r="F40" s="1">
        <v>596.31200000000001</v>
      </c>
      <c r="G40" s="1">
        <v>183.68599999999998</v>
      </c>
      <c r="H40" s="1">
        <v>38.241404654</v>
      </c>
      <c r="I40" s="1">
        <v>0.20818900000000001</v>
      </c>
    </row>
    <row r="41" spans="1:9" x14ac:dyDescent="0.25">
      <c r="A41" s="1" t="s">
        <v>12</v>
      </c>
      <c r="B41" s="1" t="s">
        <v>138</v>
      </c>
      <c r="C41" s="1" t="s">
        <v>145</v>
      </c>
      <c r="D41" s="1" t="s">
        <v>146</v>
      </c>
    </row>
    <row r="42" spans="1:9" x14ac:dyDescent="0.25">
      <c r="A42" s="1">
        <v>1</v>
      </c>
      <c r="B42" s="1">
        <v>5.8379899999999998E-2</v>
      </c>
      <c r="C42" s="1">
        <v>102.19799999999999</v>
      </c>
      <c r="D42" s="1">
        <v>5.9663300000000001</v>
      </c>
    </row>
    <row r="43" spans="1:9" x14ac:dyDescent="0.25">
      <c r="A43" s="1">
        <v>10</v>
      </c>
      <c r="B43" s="1">
        <v>0.103397</v>
      </c>
      <c r="C43" s="1">
        <v>113.78099999999999</v>
      </c>
      <c r="D43" s="1">
        <v>11.7646</v>
      </c>
      <c r="H43" s="1">
        <v>46.5946</v>
      </c>
      <c r="I43" s="1">
        <v>0.25366499999999997</v>
      </c>
    </row>
    <row r="44" spans="1:9" x14ac:dyDescent="0.25">
      <c r="A44" s="1">
        <v>30</v>
      </c>
      <c r="B44" s="1">
        <v>0.135903</v>
      </c>
      <c r="C44" s="1">
        <v>124.574</v>
      </c>
      <c r="D44" s="1">
        <v>16.93</v>
      </c>
    </row>
    <row r="45" spans="1:9" x14ac:dyDescent="0.25">
      <c r="A45" s="1">
        <v>50</v>
      </c>
      <c r="B45" s="1">
        <v>0.146762</v>
      </c>
      <c r="C45" s="1">
        <v>127.95400000000001</v>
      </c>
      <c r="D45" s="1">
        <v>18.778799999999997</v>
      </c>
    </row>
    <row r="46" spans="1:9" x14ac:dyDescent="0.25">
      <c r="A46" s="1">
        <v>70</v>
      </c>
      <c r="B46" s="1">
        <v>0.14579700000000001</v>
      </c>
      <c r="C46" s="1">
        <v>134.96700000000001</v>
      </c>
      <c r="D46" s="1">
        <v>19.677699999999998</v>
      </c>
    </row>
    <row r="47" spans="1:9" x14ac:dyDescent="0.25">
      <c r="A47" s="1">
        <v>90</v>
      </c>
      <c r="B47" s="1">
        <v>0.16833699999999999</v>
      </c>
      <c r="C47" s="1">
        <v>135.774</v>
      </c>
      <c r="D47" s="1">
        <v>22.855899999999998</v>
      </c>
    </row>
    <row r="48" spans="1:9" x14ac:dyDescent="0.25">
      <c r="A48" s="1">
        <v>110</v>
      </c>
      <c r="B48" s="1">
        <v>0.16232836323814337</v>
      </c>
      <c r="C48" s="1">
        <v>142.452</v>
      </c>
      <c r="D48" s="1">
        <v>23.123999999999999</v>
      </c>
    </row>
    <row r="49" spans="1:4" x14ac:dyDescent="0.25">
      <c r="A49" s="1">
        <v>130</v>
      </c>
      <c r="B49" s="1">
        <v>0.12114559075222357</v>
      </c>
      <c r="C49" s="1">
        <v>142.56399999999999</v>
      </c>
      <c r="D49" s="1">
        <v>17.271000000000001</v>
      </c>
    </row>
    <row r="50" spans="1:4" x14ac:dyDescent="0.25">
      <c r="A50" s="1">
        <v>150</v>
      </c>
      <c r="B50" s="1">
        <v>0.21087500000000001</v>
      </c>
      <c r="C50" s="1">
        <v>146.905</v>
      </c>
      <c r="D50" s="1">
        <v>30.9786</v>
      </c>
    </row>
    <row r="51" spans="1:4" x14ac:dyDescent="0.25">
      <c r="A51" s="1">
        <v>170</v>
      </c>
      <c r="B51" s="1">
        <v>0.20419899999999999</v>
      </c>
      <c r="C51" s="1">
        <v>159.48399999999998</v>
      </c>
      <c r="D51" s="1">
        <v>32.566499999999998</v>
      </c>
    </row>
    <row r="52" spans="1:4" x14ac:dyDescent="0.25">
      <c r="A52" s="1"/>
      <c r="B52" s="1"/>
      <c r="C52" s="1"/>
      <c r="D52" s="1"/>
    </row>
    <row r="53" spans="1:4" x14ac:dyDescent="0.25">
      <c r="A53" s="8" t="s">
        <v>151</v>
      </c>
      <c r="B53" s="8"/>
      <c r="C53" s="8"/>
      <c r="D53" s="8"/>
    </row>
    <row r="54" spans="1:4" x14ac:dyDescent="0.25">
      <c r="A54" s="1" t="s">
        <v>12</v>
      </c>
      <c r="B54" s="1" t="s">
        <v>138</v>
      </c>
      <c r="C54" s="1" t="s">
        <v>145</v>
      </c>
      <c r="D54" s="1" t="s">
        <v>146</v>
      </c>
    </row>
    <row r="55" spans="1:4" x14ac:dyDescent="0.25">
      <c r="A55" s="1">
        <v>1</v>
      </c>
      <c r="B55" s="1">
        <v>6.7054000000000002E-2</v>
      </c>
      <c r="C55" s="1">
        <v>103.369</v>
      </c>
      <c r="D55" s="1">
        <v>6.9312899999999997</v>
      </c>
    </row>
    <row r="56" spans="1:4" x14ac:dyDescent="0.25">
      <c r="A56" s="1">
        <v>10</v>
      </c>
      <c r="B56" s="1">
        <v>0.110954</v>
      </c>
      <c r="C56" s="1">
        <v>116.04100000000001</v>
      </c>
      <c r="D56" s="1">
        <v>12.8752</v>
      </c>
    </row>
    <row r="57" spans="1:4" x14ac:dyDescent="0.25">
      <c r="A57" s="1">
        <v>30</v>
      </c>
      <c r="B57" s="1">
        <v>0.146291</v>
      </c>
      <c r="C57" s="1">
        <v>129.87699999999998</v>
      </c>
      <c r="D57" s="1">
        <v>18.999700000000001</v>
      </c>
    </row>
    <row r="58" spans="1:4" x14ac:dyDescent="0.25">
      <c r="A58" s="1">
        <v>50</v>
      </c>
      <c r="B58" s="1">
        <v>0.14419999999999999</v>
      </c>
      <c r="C58" s="1">
        <v>133.36000000000001</v>
      </c>
      <c r="D58" s="1">
        <v>19.230599999999999</v>
      </c>
    </row>
    <row r="59" spans="1:4" x14ac:dyDescent="0.25">
      <c r="A59" s="1">
        <v>70</v>
      </c>
      <c r="B59" s="1">
        <v>0.15182699999999999</v>
      </c>
      <c r="C59" s="1">
        <v>140.88899999999998</v>
      </c>
      <c r="D59" s="1">
        <v>21.390800000000002</v>
      </c>
    </row>
    <row r="60" spans="1:4" x14ac:dyDescent="0.25">
      <c r="A60" s="1">
        <v>90</v>
      </c>
      <c r="B60" s="1">
        <v>0.17646100000000001</v>
      </c>
      <c r="C60" s="1">
        <v>142.33599999999998</v>
      </c>
      <c r="D60" s="1">
        <v>25.116800000000001</v>
      </c>
    </row>
    <row r="61" spans="1:4" x14ac:dyDescent="0.25">
      <c r="A61" s="1">
        <v>110</v>
      </c>
      <c r="B61" s="1">
        <v>0.16910529453205442</v>
      </c>
      <c r="C61" s="1">
        <v>147.624</v>
      </c>
      <c r="D61" s="1">
        <v>24.963999999999999</v>
      </c>
    </row>
    <row r="62" spans="1:4" x14ac:dyDescent="0.25">
      <c r="A62" s="1">
        <v>130</v>
      </c>
      <c r="B62" s="1">
        <v>0.131413</v>
      </c>
      <c r="C62" s="1">
        <v>153.85900000000001</v>
      </c>
      <c r="D62" s="1">
        <v>20.219100000000001</v>
      </c>
    </row>
    <row r="63" spans="1:4" x14ac:dyDescent="0.25">
      <c r="A63" s="1">
        <v>150</v>
      </c>
      <c r="B63" s="1">
        <v>0.20838599999999999</v>
      </c>
      <c r="C63" s="1">
        <v>152.28399999999999</v>
      </c>
      <c r="D63" s="1">
        <v>31.733900000000002</v>
      </c>
    </row>
    <row r="64" spans="1:4" x14ac:dyDescent="0.25">
      <c r="A64" s="1">
        <v>170</v>
      </c>
      <c r="B64" s="1">
        <v>0.20818900000000001</v>
      </c>
      <c r="C64" s="1">
        <v>164.90600000000001</v>
      </c>
      <c r="D64" s="1">
        <v>34.331499999999998</v>
      </c>
    </row>
    <row r="65" spans="1:4" x14ac:dyDescent="0.25">
      <c r="A65" s="1"/>
      <c r="B65" s="1"/>
      <c r="C65" s="1"/>
      <c r="D65" s="1"/>
    </row>
    <row r="66" spans="1:4" x14ac:dyDescent="0.25">
      <c r="A66" s="8" t="s">
        <v>152</v>
      </c>
      <c r="B66" s="8"/>
      <c r="C66" s="8"/>
      <c r="D66" s="8"/>
    </row>
    <row r="67" spans="1:4" x14ac:dyDescent="0.25">
      <c r="A67" s="1" t="s">
        <v>12</v>
      </c>
      <c r="B67" s="1" t="s">
        <v>138</v>
      </c>
      <c r="C67" s="1" t="s">
        <v>145</v>
      </c>
      <c r="D67" s="1" t="s">
        <v>146</v>
      </c>
    </row>
    <row r="68" spans="1:4" x14ac:dyDescent="0.25">
      <c r="A68" s="1">
        <v>1</v>
      </c>
      <c r="B68" s="1">
        <v>6.3420000000000004E-2</v>
      </c>
      <c r="C68" s="1">
        <v>108.14500000000001</v>
      </c>
      <c r="D68" s="1">
        <v>6.8585599999999998</v>
      </c>
    </row>
    <row r="69" spans="1:4" x14ac:dyDescent="0.25">
      <c r="A69" s="1">
        <v>10</v>
      </c>
      <c r="B69" s="1">
        <v>0.112113</v>
      </c>
      <c r="C69" s="1">
        <v>121.75999999999999</v>
      </c>
      <c r="D69" s="1">
        <v>13.6509</v>
      </c>
    </row>
    <row r="70" spans="1:4" x14ac:dyDescent="0.25">
      <c r="A70" s="1">
        <v>30</v>
      </c>
      <c r="B70" s="1">
        <v>0.14647399999999999</v>
      </c>
      <c r="C70" s="1">
        <v>133.244</v>
      </c>
      <c r="D70" s="1">
        <v>19.5168</v>
      </c>
    </row>
    <row r="71" spans="1:4" x14ac:dyDescent="0.25">
      <c r="A71" s="1">
        <v>50</v>
      </c>
      <c r="B71" s="1">
        <v>0.14694699999999999</v>
      </c>
      <c r="C71" s="1">
        <v>137.17499999999998</v>
      </c>
      <c r="D71" s="1">
        <v>20.157499999999999</v>
      </c>
    </row>
    <row r="72" spans="1:4" x14ac:dyDescent="0.25">
      <c r="A72" s="1">
        <v>70</v>
      </c>
      <c r="B72" s="1">
        <v>0.15592300000000001</v>
      </c>
      <c r="C72" s="1">
        <v>145.75199999999998</v>
      </c>
      <c r="D72" s="1">
        <v>22.726099999999999</v>
      </c>
    </row>
    <row r="73" spans="1:4" x14ac:dyDescent="0.25">
      <c r="A73" s="1">
        <v>90</v>
      </c>
      <c r="B73" s="1">
        <v>0.17633099999999999</v>
      </c>
      <c r="C73" s="1">
        <v>147.29700000000003</v>
      </c>
      <c r="D73" s="1">
        <v>25.972899999999999</v>
      </c>
    </row>
    <row r="74" spans="1:4" x14ac:dyDescent="0.25">
      <c r="A74" s="1">
        <v>110</v>
      </c>
      <c r="B74" s="1">
        <v>0.17011100000000001</v>
      </c>
      <c r="C74" s="1">
        <v>152.65899999999999</v>
      </c>
      <c r="D74" s="1">
        <v>25.968800000000002</v>
      </c>
    </row>
    <row r="75" spans="1:4" x14ac:dyDescent="0.25">
      <c r="A75" s="1">
        <v>130</v>
      </c>
      <c r="B75" s="1">
        <v>0.13489799999999999</v>
      </c>
      <c r="C75" s="1">
        <v>151.309</v>
      </c>
      <c r="D75" s="1">
        <v>20.411300000000001</v>
      </c>
    </row>
    <row r="76" spans="1:4" x14ac:dyDescent="0.25">
      <c r="A76" s="1">
        <v>150</v>
      </c>
      <c r="B76" s="1">
        <v>0.181175</v>
      </c>
      <c r="C76" s="1">
        <v>149.59900000000002</v>
      </c>
      <c r="D76" s="1">
        <v>27.1036</v>
      </c>
    </row>
    <row r="77" spans="1:4" x14ac:dyDescent="0.25">
      <c r="A77" s="1">
        <v>170</v>
      </c>
      <c r="B77" s="1">
        <v>0.21315400000000001</v>
      </c>
      <c r="C77" s="1">
        <v>165.322</v>
      </c>
      <c r="D77" s="1">
        <v>35.238999999999997</v>
      </c>
    </row>
    <row r="78" spans="1:4" x14ac:dyDescent="0.25">
      <c r="A78" s="1"/>
      <c r="B78" s="1"/>
      <c r="C78" s="1"/>
      <c r="D78" s="1"/>
    </row>
    <row r="79" spans="1:4" x14ac:dyDescent="0.25">
      <c r="A79" s="8" t="s">
        <v>153</v>
      </c>
      <c r="B79" s="8"/>
      <c r="C79" s="8"/>
      <c r="D79" s="8"/>
    </row>
    <row r="80" spans="1:4" x14ac:dyDescent="0.25">
      <c r="A80" s="1" t="s">
        <v>12</v>
      </c>
      <c r="B80" s="1" t="s">
        <v>138</v>
      </c>
      <c r="C80" s="1" t="s">
        <v>145</v>
      </c>
      <c r="D80" s="1" t="s">
        <v>146</v>
      </c>
    </row>
    <row r="81" spans="1:4" x14ac:dyDescent="0.25">
      <c r="A81" s="1">
        <v>1</v>
      </c>
      <c r="B81" s="1">
        <v>6.5735299999999997E-2</v>
      </c>
      <c r="C81" s="1">
        <v>107.61800000000001</v>
      </c>
      <c r="D81" s="1">
        <v>7.0742799999999999</v>
      </c>
    </row>
    <row r="82" spans="1:4" x14ac:dyDescent="0.25">
      <c r="A82" s="1">
        <v>10</v>
      </c>
      <c r="B82" s="1">
        <v>0.115954</v>
      </c>
      <c r="C82" s="1">
        <v>121.902</v>
      </c>
      <c r="D82" s="1">
        <v>14.135</v>
      </c>
    </row>
    <row r="83" spans="1:4" x14ac:dyDescent="0.25">
      <c r="A83" s="1">
        <v>30</v>
      </c>
      <c r="B83" s="1">
        <v>0.14738899999999999</v>
      </c>
      <c r="C83" s="1">
        <v>134.00799999999998</v>
      </c>
      <c r="D83" s="1">
        <v>19.751300000000001</v>
      </c>
    </row>
    <row r="84" spans="1:4" x14ac:dyDescent="0.25">
      <c r="A84" s="1">
        <v>50</v>
      </c>
      <c r="B84" s="1">
        <v>0.166409</v>
      </c>
      <c r="C84" s="1">
        <v>138.75899999999999</v>
      </c>
      <c r="D84" s="1">
        <v>23.090699999999998</v>
      </c>
    </row>
    <row r="85" spans="1:4" x14ac:dyDescent="0.25">
      <c r="A85" s="1">
        <v>70</v>
      </c>
      <c r="B85" s="1">
        <v>0.16034399999999999</v>
      </c>
      <c r="C85" s="1">
        <v>146.80799999999999</v>
      </c>
      <c r="D85" s="1">
        <v>23.5397</v>
      </c>
    </row>
    <row r="86" spans="1:4" x14ac:dyDescent="0.25">
      <c r="A86" s="1">
        <v>90</v>
      </c>
      <c r="B86" s="1">
        <v>0.18157300000000001</v>
      </c>
      <c r="C86" s="1">
        <v>148.56100000000001</v>
      </c>
      <c r="D86" s="1">
        <v>26.974600000000002</v>
      </c>
    </row>
    <row r="87" spans="1:4" x14ac:dyDescent="0.25">
      <c r="A87" s="1">
        <v>110</v>
      </c>
      <c r="B87" s="1">
        <v>0.17594299999999999</v>
      </c>
      <c r="C87" s="1">
        <v>154.047</v>
      </c>
      <c r="D87" s="1">
        <v>27.1035</v>
      </c>
    </row>
    <row r="88" spans="1:4" x14ac:dyDescent="0.25">
      <c r="A88" s="1">
        <v>130</v>
      </c>
      <c r="B88" s="1">
        <v>0.14055699999999999</v>
      </c>
      <c r="C88" s="1">
        <v>152.56</v>
      </c>
      <c r="D88" s="1">
        <v>21.4435</v>
      </c>
    </row>
    <row r="89" spans="1:4" x14ac:dyDescent="0.25">
      <c r="A89" s="1">
        <v>150</v>
      </c>
      <c r="B89" s="1">
        <v>0.17472299999999999</v>
      </c>
      <c r="C89" s="1">
        <v>152.489</v>
      </c>
      <c r="D89" s="1">
        <v>26.6434</v>
      </c>
    </row>
    <row r="90" spans="1:4" x14ac:dyDescent="0.25">
      <c r="A90" s="1">
        <v>170</v>
      </c>
      <c r="B90" s="1">
        <v>0.21912499999999999</v>
      </c>
      <c r="C90" s="1">
        <v>168.40099999999998</v>
      </c>
      <c r="D90" s="1">
        <v>36.901000000000003</v>
      </c>
    </row>
    <row r="91" spans="1:4" x14ac:dyDescent="0.25">
      <c r="A91" s="1"/>
      <c r="B91" s="1"/>
      <c r="C91" s="1"/>
      <c r="D91" s="1"/>
    </row>
    <row r="92" spans="1:4" x14ac:dyDescent="0.25">
      <c r="A92" s="8" t="s">
        <v>154</v>
      </c>
      <c r="B92" s="8"/>
      <c r="C92" s="8"/>
      <c r="D92" s="8"/>
    </row>
    <row r="93" spans="1:4" x14ac:dyDescent="0.25">
      <c r="A93" s="1" t="s">
        <v>12</v>
      </c>
      <c r="B93" s="1" t="s">
        <v>138</v>
      </c>
      <c r="C93" s="1" t="s">
        <v>145</v>
      </c>
      <c r="D93" s="1" t="s">
        <v>146</v>
      </c>
    </row>
    <row r="94" spans="1:4" x14ac:dyDescent="0.25">
      <c r="A94" s="1">
        <v>1</v>
      </c>
      <c r="B94" s="1">
        <v>7.0144899999999996E-2</v>
      </c>
      <c r="C94" s="1">
        <v>106.893</v>
      </c>
      <c r="D94" s="1">
        <v>7.49803</v>
      </c>
    </row>
    <row r="95" spans="1:4" x14ac:dyDescent="0.25">
      <c r="A95" s="1">
        <v>10</v>
      </c>
      <c r="B95" s="1">
        <v>0.12166200000000001</v>
      </c>
      <c r="C95" s="1">
        <v>121.81699999999999</v>
      </c>
      <c r="D95" s="1">
        <v>14.820500000000001</v>
      </c>
    </row>
    <row r="96" spans="1:4" x14ac:dyDescent="0.25">
      <c r="A96" s="1">
        <v>30</v>
      </c>
      <c r="B96" s="1">
        <v>0.15493499999999999</v>
      </c>
      <c r="C96" s="1">
        <v>134.489</v>
      </c>
      <c r="D96" s="1">
        <v>20.8371</v>
      </c>
    </row>
    <row r="97" spans="1:4" x14ac:dyDescent="0.25">
      <c r="A97" s="1">
        <v>50</v>
      </c>
      <c r="B97" s="1">
        <v>0.16491900000000001</v>
      </c>
      <c r="C97" s="1">
        <v>139.64099999999999</v>
      </c>
      <c r="D97" s="1">
        <v>23.029399999999999</v>
      </c>
    </row>
    <row r="98" spans="1:4" x14ac:dyDescent="0.25">
      <c r="A98" s="1">
        <v>70</v>
      </c>
      <c r="B98" s="1">
        <v>0.166993</v>
      </c>
      <c r="C98" s="1">
        <v>147.82899999999998</v>
      </c>
      <c r="D98" s="1">
        <v>24.686399999999999</v>
      </c>
    </row>
    <row r="99" spans="1:4" x14ac:dyDescent="0.25">
      <c r="A99" s="1">
        <v>90</v>
      </c>
      <c r="B99" s="1">
        <v>0.18878600000000001</v>
      </c>
      <c r="C99" s="1">
        <v>149.733</v>
      </c>
      <c r="D99" s="1">
        <v>28.267600000000002</v>
      </c>
    </row>
    <row r="100" spans="1:4" x14ac:dyDescent="0.25">
      <c r="A100" s="1">
        <v>110</v>
      </c>
      <c r="B100" s="1">
        <v>0.17898800000000001</v>
      </c>
      <c r="C100" s="1">
        <v>154.65200000000002</v>
      </c>
      <c r="D100" s="1">
        <v>27.680900000000001</v>
      </c>
    </row>
    <row r="101" spans="1:4" x14ac:dyDescent="0.25">
      <c r="A101" s="1">
        <v>130</v>
      </c>
      <c r="B101" s="1">
        <v>0.14644499999999999</v>
      </c>
      <c r="C101" s="1">
        <v>154.01999999999998</v>
      </c>
      <c r="D101" s="1">
        <v>22.555499999999999</v>
      </c>
    </row>
    <row r="102" spans="1:4" x14ac:dyDescent="0.25">
      <c r="A102" s="1">
        <v>150</v>
      </c>
      <c r="B102" s="1">
        <v>0.181394</v>
      </c>
      <c r="C102" s="1">
        <v>153.79000000000002</v>
      </c>
      <c r="D102" s="1">
        <v>27.8965</v>
      </c>
    </row>
    <row r="103" spans="1:4" x14ac:dyDescent="0.25">
      <c r="A103" s="1">
        <v>170</v>
      </c>
      <c r="B103" s="1">
        <v>0.224631</v>
      </c>
      <c r="C103" s="1">
        <v>169.03899999999999</v>
      </c>
      <c r="D103" s="1">
        <v>37.971600000000002</v>
      </c>
    </row>
    <row r="104" spans="1:4" x14ac:dyDescent="0.25">
      <c r="A104" s="1"/>
      <c r="B104" s="1"/>
      <c r="C104" s="1"/>
      <c r="D104" s="1"/>
    </row>
    <row r="105" spans="1:4" x14ac:dyDescent="0.25">
      <c r="A105" s="8" t="s">
        <v>155</v>
      </c>
      <c r="B105" s="8"/>
      <c r="C105" s="8"/>
      <c r="D105" s="8"/>
    </row>
    <row r="106" spans="1:4" x14ac:dyDescent="0.25">
      <c r="A106" s="1" t="s">
        <v>12</v>
      </c>
      <c r="B106" s="1" t="s">
        <v>138</v>
      </c>
      <c r="C106" s="1" t="s">
        <v>145</v>
      </c>
      <c r="D106" s="1" t="s">
        <v>146</v>
      </c>
    </row>
    <row r="107" spans="1:4" x14ac:dyDescent="0.25">
      <c r="A107" s="1">
        <v>1</v>
      </c>
      <c r="B107" s="1">
        <v>7.3779499999999998E-2</v>
      </c>
      <c r="C107" s="1">
        <v>106.46700000000001</v>
      </c>
      <c r="D107" s="1">
        <v>7.8551099999999998</v>
      </c>
    </row>
    <row r="108" spans="1:4" x14ac:dyDescent="0.25">
      <c r="A108" s="1">
        <v>10</v>
      </c>
      <c r="B108" s="1">
        <v>0.12683800000000001</v>
      </c>
      <c r="C108" s="1">
        <v>122.173</v>
      </c>
      <c r="D108" s="1">
        <v>15.4961</v>
      </c>
    </row>
    <row r="109" spans="1:4" x14ac:dyDescent="0.25">
      <c r="A109" s="1">
        <v>30</v>
      </c>
      <c r="B109" s="1">
        <v>0.15964600000000001</v>
      </c>
      <c r="C109" s="1">
        <v>135.005</v>
      </c>
      <c r="D109" s="1">
        <v>21.552900000000001</v>
      </c>
    </row>
    <row r="110" spans="1:4" x14ac:dyDescent="0.25">
      <c r="A110" s="1">
        <v>50</v>
      </c>
      <c r="B110" s="1">
        <v>0.16958899999999999</v>
      </c>
      <c r="C110" s="1">
        <v>141.041</v>
      </c>
      <c r="D110" s="1">
        <v>23.918900000000001</v>
      </c>
    </row>
    <row r="111" spans="1:4" x14ac:dyDescent="0.25">
      <c r="A111" s="1">
        <v>70</v>
      </c>
      <c r="B111" s="1">
        <v>0.17244599999999999</v>
      </c>
      <c r="C111" s="1">
        <v>149.22299999999998</v>
      </c>
      <c r="D111" s="1">
        <v>25.732900000000001</v>
      </c>
    </row>
    <row r="112" spans="1:4" x14ac:dyDescent="0.25">
      <c r="A112" s="1">
        <v>90</v>
      </c>
      <c r="B112" s="1">
        <v>0.19456699999999999</v>
      </c>
      <c r="C112" s="1">
        <v>151.161</v>
      </c>
      <c r="D112" s="1">
        <v>29.410900000000002</v>
      </c>
    </row>
    <row r="113" spans="1:5" x14ac:dyDescent="0.25">
      <c r="A113" s="1">
        <v>110</v>
      </c>
      <c r="B113" s="1">
        <v>0.18202599999999999</v>
      </c>
      <c r="C113" s="1">
        <v>156.595</v>
      </c>
      <c r="D113" s="1">
        <v>28.5045</v>
      </c>
    </row>
    <row r="114" spans="1:5" x14ac:dyDescent="0.25">
      <c r="A114" s="1">
        <v>130</v>
      </c>
      <c r="B114" s="1">
        <v>0.15213599999999999</v>
      </c>
      <c r="C114" s="1">
        <v>155.84300000000002</v>
      </c>
      <c r="D114" s="1">
        <v>23.709299999999999</v>
      </c>
    </row>
    <row r="115" spans="1:5" x14ac:dyDescent="0.25">
      <c r="A115" s="1">
        <v>150</v>
      </c>
      <c r="B115" s="1">
        <v>0.18426899999999999</v>
      </c>
      <c r="C115" s="1">
        <v>155.51899999999998</v>
      </c>
      <c r="D115" s="1">
        <v>28.657299999999999</v>
      </c>
    </row>
    <row r="116" spans="1:5" x14ac:dyDescent="0.25">
      <c r="A116" s="1">
        <v>170</v>
      </c>
      <c r="B116" s="1">
        <v>0.23101099999999999</v>
      </c>
      <c r="C116" s="1">
        <v>172.40100000000001</v>
      </c>
      <c r="D116" s="1">
        <v>39.826500000000003</v>
      </c>
    </row>
    <row r="117" spans="1:5" x14ac:dyDescent="0.25">
      <c r="A117" s="1"/>
      <c r="B117" s="1"/>
      <c r="C117" s="1"/>
      <c r="D117" s="1"/>
    </row>
    <row r="118" spans="1:5" x14ac:dyDescent="0.25">
      <c r="A118" s="8" t="s">
        <v>156</v>
      </c>
      <c r="B118" s="8"/>
      <c r="C118" s="8"/>
      <c r="D118" s="8"/>
    </row>
    <row r="119" spans="1:5" x14ac:dyDescent="0.25">
      <c r="A119" s="1" t="s">
        <v>12</v>
      </c>
      <c r="B119" s="1" t="s">
        <v>142</v>
      </c>
      <c r="C119" s="1" t="s">
        <v>140</v>
      </c>
      <c r="D119" s="1" t="s">
        <v>141</v>
      </c>
    </row>
    <row r="120" spans="1:5" x14ac:dyDescent="0.25">
      <c r="A120" s="1">
        <v>1</v>
      </c>
      <c r="B120" s="1">
        <v>7.9010800000000006E-2</v>
      </c>
      <c r="C120" s="1">
        <v>106.363</v>
      </c>
      <c r="D120" s="1">
        <v>8.403789999999999</v>
      </c>
      <c r="E120" s="12"/>
    </row>
    <row r="121" spans="1:5" x14ac:dyDescent="0.25">
      <c r="A121" s="1">
        <v>10</v>
      </c>
      <c r="B121" s="1">
        <v>0.13236600000000001</v>
      </c>
      <c r="C121" s="1">
        <v>122.75</v>
      </c>
      <c r="D121" s="1">
        <v>16.247999999999998</v>
      </c>
      <c r="E121" s="12"/>
    </row>
    <row r="122" spans="1:5" x14ac:dyDescent="0.25">
      <c r="A122" s="1">
        <v>30</v>
      </c>
      <c r="B122" s="1">
        <v>0.16576299999999999</v>
      </c>
      <c r="C122" s="1">
        <v>136.351</v>
      </c>
      <c r="D122" s="1">
        <v>22.602</v>
      </c>
      <c r="E122" s="12"/>
    </row>
    <row r="123" spans="1:5" x14ac:dyDescent="0.25">
      <c r="A123" s="1">
        <v>50</v>
      </c>
      <c r="B123" s="1">
        <v>0.173481</v>
      </c>
      <c r="C123" s="1">
        <v>142.06199999999998</v>
      </c>
      <c r="D123" s="1">
        <v>24.645099999999999</v>
      </c>
      <c r="E123" s="12"/>
    </row>
    <row r="124" spans="1:5" x14ac:dyDescent="0.25">
      <c r="A124" s="1">
        <v>70</v>
      </c>
      <c r="B124" s="1">
        <v>0.17794199999999999</v>
      </c>
      <c r="C124" s="1">
        <v>150.88499999999999</v>
      </c>
      <c r="D124" s="1">
        <v>26.848800000000001</v>
      </c>
      <c r="E124" s="12"/>
    </row>
    <row r="125" spans="1:5" x14ac:dyDescent="0.25">
      <c r="A125" s="1">
        <v>90</v>
      </c>
      <c r="B125" s="1">
        <v>0.20058599999999999</v>
      </c>
      <c r="C125" s="1">
        <v>152.934</v>
      </c>
      <c r="D125" s="1">
        <v>30.676300000000001</v>
      </c>
      <c r="E125" s="12"/>
    </row>
    <row r="126" spans="1:5" x14ac:dyDescent="0.25">
      <c r="A126" s="1">
        <v>110</v>
      </c>
      <c r="B126" s="1">
        <v>0.1861059349233751</v>
      </c>
      <c r="C126" s="1">
        <v>160.45699999999999</v>
      </c>
      <c r="D126" s="1">
        <v>29.861999999999998</v>
      </c>
      <c r="E126" s="12"/>
    </row>
    <row r="127" spans="1:5" x14ac:dyDescent="0.25">
      <c r="A127" s="1">
        <v>130</v>
      </c>
      <c r="B127" s="1">
        <v>0.16013432360222568</v>
      </c>
      <c r="C127" s="1">
        <v>163.18799999999999</v>
      </c>
      <c r="D127" s="1">
        <v>26.132000000000001</v>
      </c>
      <c r="E127" s="12"/>
    </row>
    <row r="128" spans="1:5" x14ac:dyDescent="0.25">
      <c r="A128" s="1">
        <v>150</v>
      </c>
      <c r="B128" s="1">
        <v>0.19055800000000001</v>
      </c>
      <c r="C128" s="1">
        <v>160.01399999999998</v>
      </c>
      <c r="D128" s="1">
        <v>30.491999999999997</v>
      </c>
      <c r="E128" s="12"/>
    </row>
    <row r="129" spans="1:5" x14ac:dyDescent="0.25">
      <c r="A129" s="1">
        <v>170</v>
      </c>
      <c r="B129" s="1">
        <v>0.240619</v>
      </c>
      <c r="C129" s="1">
        <v>177.38899999999998</v>
      </c>
      <c r="D129" s="1">
        <v>42.683100000000003</v>
      </c>
      <c r="E129" s="12"/>
    </row>
    <row r="130" spans="1:5" x14ac:dyDescent="0.25">
      <c r="A130" s="1"/>
      <c r="B130" s="1"/>
      <c r="C130" s="1"/>
      <c r="D130" s="1"/>
    </row>
    <row r="131" spans="1:5" x14ac:dyDescent="0.25">
      <c r="A131" s="8" t="s">
        <v>157</v>
      </c>
      <c r="B131" s="8"/>
      <c r="C131" s="8"/>
      <c r="D131" s="8"/>
    </row>
    <row r="132" spans="1:5" x14ac:dyDescent="0.25">
      <c r="A132" s="1" t="s">
        <v>12</v>
      </c>
      <c r="B132" s="1" t="s">
        <v>142</v>
      </c>
      <c r="C132" s="1" t="s">
        <v>140</v>
      </c>
      <c r="D132" s="1" t="s">
        <v>141</v>
      </c>
    </row>
    <row r="133" spans="1:5" x14ac:dyDescent="0.25">
      <c r="A133" s="1">
        <v>1</v>
      </c>
      <c r="B133" s="1">
        <v>8.3703200000000005E-2</v>
      </c>
      <c r="C133" s="1">
        <v>106.676</v>
      </c>
      <c r="D133" s="1">
        <v>8.9291200000000011</v>
      </c>
      <c r="E133" s="12"/>
    </row>
    <row r="134" spans="1:5" x14ac:dyDescent="0.25">
      <c r="A134" s="1">
        <v>10</v>
      </c>
      <c r="B134" s="1">
        <v>0.13836599999999999</v>
      </c>
      <c r="C134" s="1">
        <v>124.261</v>
      </c>
      <c r="D134" s="1">
        <v>17.1934</v>
      </c>
      <c r="E134" s="12"/>
    </row>
    <row r="135" spans="1:5" x14ac:dyDescent="0.25">
      <c r="A135" s="1">
        <v>30</v>
      </c>
      <c r="B135" s="1">
        <v>0.169572</v>
      </c>
      <c r="C135" s="1">
        <v>140.53199999999998</v>
      </c>
      <c r="D135" s="1">
        <v>23.830400000000001</v>
      </c>
      <c r="E135" s="12"/>
    </row>
    <row r="136" spans="1:5" x14ac:dyDescent="0.25">
      <c r="A136" s="1">
        <v>50</v>
      </c>
      <c r="B136" s="1">
        <v>0.17441300000000001</v>
      </c>
      <c r="C136" s="1">
        <v>145.11599999999999</v>
      </c>
      <c r="D136" s="1">
        <v>25.310099999999998</v>
      </c>
      <c r="E136" s="12"/>
    </row>
    <row r="137" spans="1:5" x14ac:dyDescent="0.25">
      <c r="A137" s="1">
        <v>70</v>
      </c>
      <c r="B137" s="1">
        <v>0.18474399999999999</v>
      </c>
      <c r="C137" s="1">
        <v>154.70000000000002</v>
      </c>
      <c r="D137" s="1">
        <v>28.579799999999999</v>
      </c>
      <c r="E137" s="12"/>
    </row>
    <row r="138" spans="1:5" x14ac:dyDescent="0.25">
      <c r="A138" s="1">
        <v>90</v>
      </c>
      <c r="B138" s="1">
        <v>0.20649600000000001</v>
      </c>
      <c r="C138" s="1">
        <v>156.84899999999999</v>
      </c>
      <c r="D138" s="1">
        <v>32.388800000000003</v>
      </c>
      <c r="E138" s="12"/>
    </row>
    <row r="139" spans="1:5" x14ac:dyDescent="0.25">
      <c r="A139" s="1">
        <v>110</v>
      </c>
      <c r="B139" s="1">
        <v>0.19794214881064726</v>
      </c>
      <c r="C139" s="1">
        <v>164.249</v>
      </c>
      <c r="D139" s="1">
        <v>32.511800000000001</v>
      </c>
      <c r="E139" s="12"/>
    </row>
    <row r="140" spans="1:5" x14ac:dyDescent="0.25">
      <c r="A140" s="1">
        <v>130</v>
      </c>
      <c r="B140" s="1">
        <v>0.16824600000000001</v>
      </c>
      <c r="C140" s="1">
        <v>167.36699999999999</v>
      </c>
      <c r="D140" s="1">
        <v>28.158899999999999</v>
      </c>
      <c r="E140" s="12"/>
    </row>
    <row r="141" spans="1:5" x14ac:dyDescent="0.25">
      <c r="A141" s="1">
        <v>150</v>
      </c>
      <c r="B141" s="1">
        <v>0.198486</v>
      </c>
      <c r="C141" s="1">
        <v>164.45499999999998</v>
      </c>
      <c r="D141" s="1">
        <v>32.641999999999996</v>
      </c>
      <c r="E141" s="12"/>
    </row>
    <row r="142" spans="1:5" x14ac:dyDescent="0.25">
      <c r="A142" s="1">
        <v>170</v>
      </c>
      <c r="B142" s="1">
        <v>0.245507</v>
      </c>
      <c r="C142" s="1">
        <v>181.095</v>
      </c>
      <c r="D142" s="1">
        <v>44.46</v>
      </c>
      <c r="E142" s="12"/>
    </row>
    <row r="143" spans="1:5" x14ac:dyDescent="0.25">
      <c r="A143" s="1"/>
      <c r="B143" s="1"/>
      <c r="C143" s="1"/>
      <c r="D143" s="1"/>
    </row>
    <row r="144" spans="1:5" x14ac:dyDescent="0.25">
      <c r="A144" s="8" t="s">
        <v>158</v>
      </c>
      <c r="B144" s="8"/>
      <c r="C144" s="8"/>
      <c r="D144" s="8"/>
    </row>
    <row r="145" spans="1:5" x14ac:dyDescent="0.25">
      <c r="A145" s="1" t="s">
        <v>12</v>
      </c>
      <c r="B145" s="1" t="s">
        <v>142</v>
      </c>
      <c r="C145" s="1" t="s">
        <v>140</v>
      </c>
      <c r="D145" s="1" t="s">
        <v>141</v>
      </c>
    </row>
    <row r="146" spans="1:5" x14ac:dyDescent="0.25">
      <c r="A146" s="1">
        <v>1</v>
      </c>
      <c r="B146" s="1">
        <v>8.8669300000000006E-2</v>
      </c>
      <c r="C146" s="1">
        <v>107.93300000000001</v>
      </c>
      <c r="D146" s="1">
        <v>9.5703200000000006</v>
      </c>
      <c r="E146" s="12"/>
    </row>
    <row r="147" spans="1:5" x14ac:dyDescent="0.25">
      <c r="A147" s="1">
        <v>10</v>
      </c>
      <c r="B147" s="1">
        <v>0.143932</v>
      </c>
      <c r="C147" s="1">
        <v>126.34600000000002</v>
      </c>
      <c r="D147" s="1">
        <v>18.185199999999998</v>
      </c>
      <c r="E147" s="12"/>
    </row>
    <row r="148" spans="1:5" x14ac:dyDescent="0.25">
      <c r="A148" s="1">
        <v>30</v>
      </c>
      <c r="B148" s="1">
        <v>0.17074300000000001</v>
      </c>
      <c r="C148" s="1">
        <v>142.15600000000001</v>
      </c>
      <c r="D148" s="1">
        <v>24.272100000000002</v>
      </c>
      <c r="E148" s="12"/>
    </row>
    <row r="149" spans="1:5" x14ac:dyDescent="0.25">
      <c r="A149" s="1">
        <v>50</v>
      </c>
      <c r="B149" s="1">
        <v>0.183471</v>
      </c>
      <c r="C149" s="1">
        <v>148.161</v>
      </c>
      <c r="D149" s="1">
        <v>27.183299999999999</v>
      </c>
      <c r="E149" s="12"/>
    </row>
    <row r="150" spans="1:5" x14ac:dyDescent="0.25">
      <c r="A150" s="1">
        <v>70</v>
      </c>
      <c r="B150" s="1">
        <v>0.190418</v>
      </c>
      <c r="C150" s="1">
        <v>157.589</v>
      </c>
      <c r="D150" s="1">
        <v>30.007700000000003</v>
      </c>
      <c r="E150" s="12"/>
    </row>
    <row r="151" spans="1:5" x14ac:dyDescent="0.25">
      <c r="A151" s="1">
        <v>90</v>
      </c>
      <c r="B151" s="1">
        <v>0.21267900000000001</v>
      </c>
      <c r="C151" s="1">
        <v>160.02099999999999</v>
      </c>
      <c r="D151" s="1">
        <v>34.033200000000001</v>
      </c>
      <c r="E151" s="12"/>
    </row>
    <row r="152" spans="1:5" x14ac:dyDescent="0.25">
      <c r="A152" s="1">
        <v>110</v>
      </c>
      <c r="B152" s="1">
        <v>0.204315</v>
      </c>
      <c r="C152" s="1">
        <v>167.04</v>
      </c>
      <c r="D152" s="1">
        <v>34.128899999999994</v>
      </c>
      <c r="E152" s="12"/>
    </row>
    <row r="153" spans="1:5" x14ac:dyDescent="0.25">
      <c r="A153" s="1">
        <v>130</v>
      </c>
      <c r="B153" s="1">
        <v>0.17418600000000001</v>
      </c>
      <c r="C153" s="1">
        <v>167.233</v>
      </c>
      <c r="D153" s="1">
        <v>29.1296</v>
      </c>
      <c r="E153" s="12"/>
    </row>
    <row r="154" spans="1:5" x14ac:dyDescent="0.25">
      <c r="A154" s="1">
        <v>150</v>
      </c>
      <c r="B154" s="1">
        <v>0.20790700000000001</v>
      </c>
      <c r="C154" s="1">
        <v>167.172</v>
      </c>
      <c r="D154" s="1">
        <v>34.756099999999996</v>
      </c>
      <c r="E154" s="12"/>
    </row>
    <row r="155" spans="1:5" x14ac:dyDescent="0.25">
      <c r="A155" s="1">
        <v>170</v>
      </c>
      <c r="B155" s="1">
        <v>0.25366499999999997</v>
      </c>
      <c r="C155" s="1">
        <v>183.68599999999998</v>
      </c>
      <c r="D155" s="1">
        <v>46.5946</v>
      </c>
      <c r="E155" s="12"/>
    </row>
  </sheetData>
  <mergeCells count="13">
    <mergeCell ref="A144:D144"/>
    <mergeCell ref="A66:D66"/>
    <mergeCell ref="A79:D79"/>
    <mergeCell ref="A92:D92"/>
    <mergeCell ref="A105:D105"/>
    <mergeCell ref="A118:D118"/>
    <mergeCell ref="A131:D131"/>
    <mergeCell ref="A1:D1"/>
    <mergeCell ref="F1:I1"/>
    <mergeCell ref="A14:D14"/>
    <mergeCell ref="A27:D27"/>
    <mergeCell ref="A40:D40"/>
    <mergeCell ref="A53:D53"/>
  </mergeCells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9FFC-3EB5-4BD6-B54E-4290667BC8E5}">
  <dimension ref="A1:N802"/>
  <sheetViews>
    <sheetView workbookViewId="0">
      <selection activeCell="T30" sqref="T30"/>
    </sheetView>
  </sheetViews>
  <sheetFormatPr defaultRowHeight="14.25" x14ac:dyDescent="0.2"/>
  <sheetData>
    <row r="1" spans="1:14" ht="15" x14ac:dyDescent="0.25">
      <c r="A1" s="8" t="s">
        <v>127</v>
      </c>
      <c r="B1" s="8"/>
      <c r="C1" s="8"/>
      <c r="D1" s="8"/>
      <c r="E1" s="1"/>
      <c r="F1" s="8" t="s">
        <v>128</v>
      </c>
      <c r="G1" s="8"/>
      <c r="H1" s="8"/>
      <c r="I1" s="8"/>
      <c r="J1" s="1"/>
      <c r="K1" s="8" t="s">
        <v>129</v>
      </c>
      <c r="L1" s="8"/>
      <c r="M1" s="8"/>
      <c r="N1" s="8"/>
    </row>
    <row r="2" spans="1:14" ht="45" x14ac:dyDescent="0.25">
      <c r="A2" s="1" t="s">
        <v>29</v>
      </c>
      <c r="B2" s="1" t="s">
        <v>64</v>
      </c>
      <c r="C2" s="5" t="s">
        <v>35</v>
      </c>
      <c r="D2" s="5" t="s">
        <v>114</v>
      </c>
      <c r="E2" s="1"/>
      <c r="F2" s="1" t="s">
        <v>29</v>
      </c>
      <c r="G2" s="1" t="s">
        <v>64</v>
      </c>
      <c r="H2" s="5" t="s">
        <v>35</v>
      </c>
      <c r="I2" s="5" t="s">
        <v>114</v>
      </c>
      <c r="J2" s="1"/>
      <c r="K2" s="1" t="s">
        <v>29</v>
      </c>
      <c r="L2" s="1" t="s">
        <v>64</v>
      </c>
      <c r="M2" s="5" t="s">
        <v>35</v>
      </c>
      <c r="N2" s="5" t="s">
        <v>114</v>
      </c>
    </row>
    <row r="3" spans="1:14" ht="15" x14ac:dyDescent="0.25">
      <c r="A3" s="1">
        <v>1</v>
      </c>
      <c r="B3" s="1">
        <v>0</v>
      </c>
      <c r="C3" s="1">
        <v>-8.361673827675031E-3</v>
      </c>
      <c r="D3" s="1">
        <v>-8.7994090710281122E-4</v>
      </c>
      <c r="E3" s="1"/>
      <c r="F3" s="1">
        <v>1</v>
      </c>
      <c r="G3" s="1">
        <v>5.1638893926191497E-2</v>
      </c>
      <c r="H3" s="1">
        <v>1.3042920909989486E-2</v>
      </c>
      <c r="I3" s="1">
        <v>-1.2896407304652672E-2</v>
      </c>
      <c r="J3" s="1"/>
      <c r="K3" s="1">
        <v>1</v>
      </c>
      <c r="L3" s="1">
        <v>0</v>
      </c>
      <c r="M3" s="1">
        <v>-1.9501579363967951E-2</v>
      </c>
      <c r="N3" s="1">
        <v>7.5464384665891475E-3</v>
      </c>
    </row>
    <row r="4" spans="1:14" ht="15" x14ac:dyDescent="0.25">
      <c r="A4" s="1">
        <v>2</v>
      </c>
      <c r="B4" s="1">
        <v>1.4879920266608299E-4</v>
      </c>
      <c r="C4" s="1">
        <v>3.6603309428429543E-5</v>
      </c>
      <c r="D4" s="1">
        <v>-1.4684233136415662E-3</v>
      </c>
      <c r="E4" s="1"/>
      <c r="F4" s="1">
        <v>2</v>
      </c>
      <c r="G4" s="1">
        <v>1.47238127678018E-3</v>
      </c>
      <c r="H4" s="1">
        <v>3.6243233151674406E-4</v>
      </c>
      <c r="I4" s="1">
        <v>-8.0096230346683348E-4</v>
      </c>
      <c r="J4" s="1"/>
      <c r="K4" s="1">
        <v>2</v>
      </c>
      <c r="L4" s="1">
        <v>4.6378343379682702E-4</v>
      </c>
      <c r="M4" s="1">
        <v>1.1410451624051704E-4</v>
      </c>
      <c r="N4" s="1">
        <v>-9.3122438615665692E-4</v>
      </c>
    </row>
    <row r="5" spans="1:14" ht="15" x14ac:dyDescent="0.25">
      <c r="A5" s="1">
        <v>3</v>
      </c>
      <c r="B5" s="1">
        <v>1.3471068768478E-5</v>
      </c>
      <c r="C5" s="1">
        <v>3.3135498192450332E-6</v>
      </c>
      <c r="D5" s="1">
        <v>-2.0940649010923592E-3</v>
      </c>
      <c r="E5" s="1"/>
      <c r="F5" s="1">
        <v>3</v>
      </c>
      <c r="G5" s="1">
        <v>6.4013593999989704E-6</v>
      </c>
      <c r="H5" s="1">
        <v>1.5745688646722022E-6</v>
      </c>
      <c r="I5" s="1">
        <v>-1.8936995005359801E-3</v>
      </c>
      <c r="J5" s="1"/>
      <c r="K5" s="1">
        <v>3</v>
      </c>
      <c r="L5" s="1">
        <v>8.1264132029468304E-4</v>
      </c>
      <c r="M5" s="1">
        <v>1.9996915285443802E-4</v>
      </c>
      <c r="N5" s="1">
        <v>-1.5725801611741962E-3</v>
      </c>
    </row>
    <row r="6" spans="1:14" ht="15" x14ac:dyDescent="0.25">
      <c r="A6" s="1">
        <v>4</v>
      </c>
      <c r="B6" s="1">
        <v>5.5722386700589897E-2</v>
      </c>
      <c r="C6" s="1">
        <v>1.4104550375234181E-2</v>
      </c>
      <c r="D6" s="1">
        <v>1.3531938912011531E-2</v>
      </c>
      <c r="E6" s="1"/>
      <c r="F6" s="1">
        <v>4</v>
      </c>
      <c r="G6" s="1">
        <v>7.7441658902444E-4</v>
      </c>
      <c r="H6" s="1">
        <v>1.9055921543846096E-4</v>
      </c>
      <c r="I6" s="1">
        <v>-1.194822073616727E-3</v>
      </c>
      <c r="J6" s="1"/>
      <c r="K6" s="1">
        <v>4</v>
      </c>
      <c r="L6" s="1">
        <v>2.84376705023126E-5</v>
      </c>
      <c r="M6" s="1">
        <v>6.9950272099303842E-6</v>
      </c>
      <c r="N6" s="1">
        <v>-2.464030657466957E-3</v>
      </c>
    </row>
    <row r="7" spans="1:14" ht="15" x14ac:dyDescent="0.25">
      <c r="A7" s="1">
        <v>5</v>
      </c>
      <c r="B7" s="1">
        <v>7.5482468683274504E-6</v>
      </c>
      <c r="C7" s="1">
        <v>1.8566932505798525E-6</v>
      </c>
      <c r="D7" s="1">
        <v>-3.6018638758374666E-3</v>
      </c>
      <c r="E7" s="1"/>
      <c r="F7" s="1">
        <v>5</v>
      </c>
      <c r="G7" s="1">
        <v>5.8840358895655403E-3</v>
      </c>
      <c r="H7" s="1">
        <v>1.451585037511762E-3</v>
      </c>
      <c r="I7" s="1">
        <v>-5.7200389061684077E-4</v>
      </c>
      <c r="J7" s="1"/>
      <c r="K7" s="1">
        <v>5</v>
      </c>
      <c r="L7" s="1">
        <v>2.1923699238879401E-4</v>
      </c>
      <c r="M7" s="1">
        <v>5.3932770982236886E-5</v>
      </c>
      <c r="N7" s="1">
        <v>-3.2620957890714046E-3</v>
      </c>
    </row>
    <row r="8" spans="1:14" ht="15" x14ac:dyDescent="0.25">
      <c r="A8" s="1">
        <v>6</v>
      </c>
      <c r="B8" s="1">
        <v>0.29967480166736699</v>
      </c>
      <c r="C8" s="1">
        <v>8.7416328207029242E-2</v>
      </c>
      <c r="D8" s="1">
        <v>1.7924319150397706E-2</v>
      </c>
      <c r="E8" s="1"/>
      <c r="F8" s="1">
        <v>6</v>
      </c>
      <c r="G8" s="1">
        <v>0</v>
      </c>
      <c r="H8" s="1">
        <v>-1.4000358805150424E-3</v>
      </c>
      <c r="I8" s="1">
        <v>-1.372058545157102E-4</v>
      </c>
      <c r="J8" s="1"/>
      <c r="K8" s="1">
        <v>6</v>
      </c>
      <c r="L8" s="1">
        <v>3.5914305994233498E-4</v>
      </c>
      <c r="M8" s="1">
        <v>8.8355169222497225E-5</v>
      </c>
      <c r="N8" s="1">
        <v>1.7148275752271573E-4</v>
      </c>
    </row>
    <row r="9" spans="1:14" ht="15" x14ac:dyDescent="0.25">
      <c r="A9" s="1">
        <v>7</v>
      </c>
      <c r="B9" s="1">
        <v>0.34032076314631599</v>
      </c>
      <c r="C9" s="1">
        <v>0.10195808880911773</v>
      </c>
      <c r="D9" s="1">
        <v>2.1599949573242981E-3</v>
      </c>
      <c r="E9" s="1"/>
      <c r="F9" s="1">
        <v>7</v>
      </c>
      <c r="G9" s="1">
        <v>0</v>
      </c>
      <c r="H9" s="1">
        <v>-9.249397772995771E-3</v>
      </c>
      <c r="I9" s="1">
        <v>7.9254266113251634E-3</v>
      </c>
      <c r="J9" s="1"/>
      <c r="K9" s="1">
        <v>7</v>
      </c>
      <c r="L9" s="1">
        <v>0</v>
      </c>
      <c r="M9" s="1">
        <v>-4.5633560970897514E-3</v>
      </c>
      <c r="N9" s="1">
        <v>2.7675250604125698E-3</v>
      </c>
    </row>
    <row r="10" spans="1:14" ht="15" x14ac:dyDescent="0.25">
      <c r="A10" s="1">
        <v>8</v>
      </c>
      <c r="B10" s="1">
        <v>1.81454195125053E-5</v>
      </c>
      <c r="C10" s="1">
        <v>4.4634681197722024E-6</v>
      </c>
      <c r="D10" s="1">
        <v>-5.7645653191470397E-3</v>
      </c>
      <c r="E10" s="1"/>
      <c r="F10" s="1">
        <v>8</v>
      </c>
      <c r="G10" s="1">
        <v>1.08071545524058E-4</v>
      </c>
      <c r="H10" s="1">
        <v>2.6584941698411651E-5</v>
      </c>
      <c r="I10" s="1">
        <v>-5.6729225654777128E-3</v>
      </c>
      <c r="J10" s="1"/>
      <c r="K10" s="1">
        <v>8</v>
      </c>
      <c r="L10" s="1">
        <v>0</v>
      </c>
      <c r="M10" s="1">
        <v>-1.6494745905052961E-2</v>
      </c>
      <c r="N10" s="1">
        <v>-9.5765614296348563E-3</v>
      </c>
    </row>
    <row r="11" spans="1:14" ht="15" x14ac:dyDescent="0.25">
      <c r="A11" s="1">
        <v>9</v>
      </c>
      <c r="B11" s="1">
        <v>3.4537120426669801E-5</v>
      </c>
      <c r="C11" s="1">
        <v>8.4956924653670049E-6</v>
      </c>
      <c r="D11" s="1">
        <v>-6.4775169774591006E-3</v>
      </c>
      <c r="E11" s="1"/>
      <c r="F11" s="1">
        <v>9</v>
      </c>
      <c r="G11" s="1">
        <v>2.8490084524729901E-2</v>
      </c>
      <c r="H11" s="1">
        <v>7.1132128325700509E-3</v>
      </c>
      <c r="I11" s="1">
        <v>2.2737794894079431E-2</v>
      </c>
      <c r="J11" s="1"/>
      <c r="K11" s="1">
        <v>9</v>
      </c>
      <c r="L11" s="1">
        <v>9.3793770492456296E-5</v>
      </c>
      <c r="M11" s="1">
        <v>2.3072752502767366E-5</v>
      </c>
      <c r="N11" s="1">
        <v>-6.4214744918266375E-3</v>
      </c>
    </row>
    <row r="12" spans="1:14" ht="15" x14ac:dyDescent="0.25">
      <c r="A12" s="1">
        <v>10</v>
      </c>
      <c r="B12" s="1">
        <v>7.9913038107948304E-6</v>
      </c>
      <c r="C12" s="1">
        <v>1.9657534709461856E-6</v>
      </c>
      <c r="D12" s="1">
        <v>-7.2123631492801068E-3</v>
      </c>
      <c r="E12" s="1"/>
      <c r="F12" s="1">
        <v>10</v>
      </c>
      <c r="G12" s="1">
        <v>1.5120782570808801E-3</v>
      </c>
      <c r="H12" s="1">
        <v>3.7235062653124488E-4</v>
      </c>
      <c r="I12" s="1">
        <v>1.9052401527218515E-2</v>
      </c>
      <c r="J12" s="1"/>
      <c r="K12" s="1">
        <v>10</v>
      </c>
      <c r="L12" s="1">
        <v>0</v>
      </c>
      <c r="M12" s="1">
        <v>-1.7830792446196425E-2</v>
      </c>
      <c r="N12" s="1">
        <v>5.9735760586198932E-3</v>
      </c>
    </row>
    <row r="13" spans="1:14" ht="15" x14ac:dyDescent="0.25">
      <c r="A13" s="1">
        <v>11</v>
      </c>
      <c r="B13" s="1">
        <v>2.3572598261134601E-6</v>
      </c>
      <c r="C13" s="1">
        <v>5.7986054625987911E-7</v>
      </c>
      <c r="D13" s="1">
        <v>-7.9311591460274351E-3</v>
      </c>
      <c r="E13" s="1"/>
      <c r="F13" s="1">
        <v>11</v>
      </c>
      <c r="G13" s="1">
        <v>1.17033732362493E-4</v>
      </c>
      <c r="H13" s="1">
        <v>2.8790602609533237E-5</v>
      </c>
      <c r="I13" s="1">
        <v>-7.88027922658204E-3</v>
      </c>
      <c r="J13" s="1"/>
      <c r="K13" s="1">
        <v>11</v>
      </c>
      <c r="L13" s="1">
        <v>1.5781673841164199E-4</v>
      </c>
      <c r="M13" s="1">
        <v>3.8824089417170655E-5</v>
      </c>
      <c r="N13" s="1">
        <v>-7.8120731863677061E-3</v>
      </c>
    </row>
    <row r="14" spans="1:14" ht="15" x14ac:dyDescent="0.25">
      <c r="A14" s="1">
        <v>12</v>
      </c>
      <c r="B14" s="1">
        <v>1.6338949183181101E-5</v>
      </c>
      <c r="C14" s="1">
        <v>4.0192821810275559E-6</v>
      </c>
      <c r="D14" s="1">
        <v>-8.6544053923948271E-3</v>
      </c>
      <c r="E14" s="1"/>
      <c r="F14" s="1">
        <v>12</v>
      </c>
      <c r="G14" s="1">
        <v>0.15617420817988201</v>
      </c>
      <c r="H14" s="1">
        <v>4.2041029825226735E-2</v>
      </c>
      <c r="I14" s="1">
        <v>8.3015834705997341E-2</v>
      </c>
      <c r="J14" s="1"/>
      <c r="K14" s="1">
        <v>12</v>
      </c>
      <c r="L14" s="1">
        <v>8.0933622523737803E-4</v>
      </c>
      <c r="M14" s="1">
        <v>1.9917060621758135E-4</v>
      </c>
      <c r="N14" s="1">
        <v>-8.7051429637883971E-3</v>
      </c>
    </row>
    <row r="15" spans="1:14" ht="15" x14ac:dyDescent="0.25">
      <c r="A15" s="1">
        <v>13</v>
      </c>
      <c r="B15" s="1">
        <v>4.3460405956596803E-5</v>
      </c>
      <c r="C15" s="1">
        <v>1.0691269113803094E-5</v>
      </c>
      <c r="D15" s="1">
        <v>-9.36464955618279E-3</v>
      </c>
      <c r="E15" s="1"/>
      <c r="F15" s="1">
        <v>13</v>
      </c>
      <c r="G15" s="1">
        <v>3.7657839896009002E-2</v>
      </c>
      <c r="H15" s="1">
        <v>9.5062311184933527E-3</v>
      </c>
      <c r="I15" s="1">
        <v>8.1515709847276782E-2</v>
      </c>
      <c r="J15" s="1"/>
      <c r="K15" s="1">
        <v>13</v>
      </c>
      <c r="L15" s="1">
        <v>1.9372648961679698E-6</v>
      </c>
      <c r="M15" s="1">
        <v>4.7655014392345904E-7</v>
      </c>
      <c r="N15" s="1">
        <v>-9.2845986596564664E-3</v>
      </c>
    </row>
    <row r="16" spans="1:14" ht="15" x14ac:dyDescent="0.25">
      <c r="A16" s="1">
        <v>14</v>
      </c>
      <c r="B16" s="1">
        <v>5.4722264907214299E-6</v>
      </c>
      <c r="C16" s="1">
        <v>1.3461601460054919E-6</v>
      </c>
      <c r="D16" s="1">
        <v>-1.0083673194551463E-2</v>
      </c>
      <c r="E16" s="1"/>
      <c r="F16" s="1">
        <v>14</v>
      </c>
      <c r="G16" s="1">
        <v>2.0534672767746902E-6</v>
      </c>
      <c r="H16" s="1">
        <v>5.0515227274397871E-7</v>
      </c>
      <c r="I16" s="1">
        <v>-1.0031559976195552E-2</v>
      </c>
      <c r="J16" s="1"/>
      <c r="K16" s="1">
        <v>14</v>
      </c>
      <c r="L16" s="1">
        <v>0.17556166803817899</v>
      </c>
      <c r="M16" s="1">
        <v>4.7712591151439693E-2</v>
      </c>
      <c r="N16" s="1">
        <v>7.3265359688127876E-2</v>
      </c>
    </row>
    <row r="17" spans="1:14" ht="15" x14ac:dyDescent="0.25">
      <c r="A17" s="1">
        <v>15</v>
      </c>
      <c r="B17" s="1">
        <v>0.89146594116486599</v>
      </c>
      <c r="C17" s="1">
        <v>1.74433401364591</v>
      </c>
      <c r="D17" s="1">
        <v>-0.50745944916870678</v>
      </c>
      <c r="E17" s="1"/>
      <c r="F17" s="1">
        <v>15</v>
      </c>
      <c r="G17" s="1">
        <v>0</v>
      </c>
      <c r="H17" s="1">
        <v>-4.4409623029642978E-2</v>
      </c>
      <c r="I17" s="1">
        <v>0.11608864219689509</v>
      </c>
      <c r="J17" s="1"/>
      <c r="K17" s="1">
        <v>15</v>
      </c>
      <c r="L17" s="1">
        <v>0.23824031214942501</v>
      </c>
      <c r="M17" s="1">
        <v>6.70097494920672E-2</v>
      </c>
      <c r="N17" s="1">
        <v>5.0627252229723224E-2</v>
      </c>
    </row>
    <row r="18" spans="1:14" ht="15" x14ac:dyDescent="0.25">
      <c r="A18" s="1">
        <v>16</v>
      </c>
      <c r="B18" s="1">
        <v>2.4339872138567899E-5</v>
      </c>
      <c r="C18" s="1">
        <v>5.9878210932671989E-6</v>
      </c>
      <c r="D18" s="1">
        <v>-1.1524338061780154E-2</v>
      </c>
      <c r="E18" s="1"/>
      <c r="F18" s="1">
        <v>16</v>
      </c>
      <c r="G18" s="1">
        <v>0.26633551763242302</v>
      </c>
      <c r="H18" s="1">
        <v>7.6207388476066715E-2</v>
      </c>
      <c r="I18" s="1">
        <v>4.7827271813495768E-2</v>
      </c>
      <c r="J18" s="1"/>
      <c r="K18" s="1">
        <v>16</v>
      </c>
      <c r="L18" s="1">
        <v>0</v>
      </c>
      <c r="M18" s="1">
        <v>-7.6966939238727342E-2</v>
      </c>
      <c r="N18" s="1">
        <v>-3.2730708814975584E-2</v>
      </c>
    </row>
    <row r="19" spans="1:14" ht="15" x14ac:dyDescent="0.25">
      <c r="A19" s="1">
        <v>17</v>
      </c>
      <c r="B19" s="1">
        <v>0.627539940856912</v>
      </c>
      <c r="C19" s="1">
        <v>0.3822257318789461</v>
      </c>
      <c r="D19" s="1">
        <v>0.72857519956150352</v>
      </c>
      <c r="E19" s="1"/>
      <c r="F19" s="1">
        <v>17</v>
      </c>
      <c r="G19" s="1">
        <v>1.8384331314180699E-5</v>
      </c>
      <c r="H19" s="1">
        <v>4.5227718350209816E-6</v>
      </c>
      <c r="I19" s="1">
        <v>-1.2212401287031835E-2</v>
      </c>
      <c r="J19" s="1"/>
      <c r="K19" s="1">
        <v>17</v>
      </c>
      <c r="L19" s="1">
        <v>0</v>
      </c>
      <c r="M19" s="1">
        <v>-0.14579344176139594</v>
      </c>
      <c r="N19" s="1">
        <v>6.2845118068282815E-2</v>
      </c>
    </row>
    <row r="20" spans="1:14" ht="15" x14ac:dyDescent="0.25">
      <c r="A20" s="1">
        <v>18</v>
      </c>
      <c r="B20" s="1">
        <v>2.7949387627734801E-5</v>
      </c>
      <c r="C20" s="1">
        <v>6.8760719686091133E-6</v>
      </c>
      <c r="D20" s="1">
        <v>-1.2964122330534421E-2</v>
      </c>
      <c r="E20" s="1"/>
      <c r="F20" s="1">
        <v>18</v>
      </c>
      <c r="G20" s="1">
        <v>4.8524403241135801E-3</v>
      </c>
      <c r="H20" s="1">
        <v>1.2697701238623448E-3</v>
      </c>
      <c r="I20" s="1">
        <v>0.24352968329820887</v>
      </c>
      <c r="J20" s="1"/>
      <c r="K20" s="1">
        <v>18</v>
      </c>
      <c r="L20" s="1">
        <v>8.8284664854887396E-5</v>
      </c>
      <c r="M20" s="1">
        <v>2.1720351459958693E-5</v>
      </c>
      <c r="N20" s="1">
        <v>-1.3009715201285884E-2</v>
      </c>
    </row>
    <row r="21" spans="1:14" ht="15" x14ac:dyDescent="0.25">
      <c r="A21" s="1">
        <v>19</v>
      </c>
      <c r="B21" s="1">
        <v>3.9940916988001598E-5</v>
      </c>
      <c r="C21" s="1">
        <v>9.8264538218123765E-6</v>
      </c>
      <c r="D21" s="1">
        <v>-1.3686909259503844E-2</v>
      </c>
      <c r="E21" s="1"/>
      <c r="F21" s="1">
        <v>19</v>
      </c>
      <c r="G21" s="1">
        <v>0.13477965035811501</v>
      </c>
      <c r="H21" s="1">
        <v>3.6176490645377569E-2</v>
      </c>
      <c r="I21" s="1">
        <v>0.12576386523413899</v>
      </c>
      <c r="J21" s="1"/>
      <c r="K21" s="1">
        <v>19</v>
      </c>
      <c r="L21" s="1">
        <v>0</v>
      </c>
      <c r="M21" s="1">
        <v>-0.25781324873922651</v>
      </c>
      <c r="N21" s="1">
        <v>9.8966995471625088E-2</v>
      </c>
    </row>
    <row r="22" spans="1:14" ht="15" x14ac:dyDescent="0.25">
      <c r="A22" s="1">
        <v>20</v>
      </c>
      <c r="B22" s="1">
        <v>0.57682481611845904</v>
      </c>
      <c r="C22" s="1">
        <v>3.7817273636730966</v>
      </c>
      <c r="D22" s="1">
        <v>-1.7580829313304474</v>
      </c>
      <c r="E22" s="1"/>
      <c r="F22" s="1">
        <v>20</v>
      </c>
      <c r="G22" s="1">
        <v>0.62355611356396301</v>
      </c>
      <c r="H22" s="1">
        <v>0.30769412691016196</v>
      </c>
      <c r="I22" s="1">
        <v>0.52327322735139714</v>
      </c>
      <c r="J22" s="1"/>
      <c r="K22" s="1">
        <v>20</v>
      </c>
      <c r="L22" s="1">
        <v>0.99524864860467899</v>
      </c>
      <c r="M22" s="1">
        <v>0.86735626508395935</v>
      </c>
      <c r="N22" s="1">
        <v>5.211751069715978E-2</v>
      </c>
    </row>
    <row r="23" spans="1:14" ht="15" x14ac:dyDescent="0.25">
      <c r="A23" s="1">
        <v>21</v>
      </c>
      <c r="B23" s="1">
        <v>1.2051161299986301E-5</v>
      </c>
      <c r="C23" s="1">
        <v>2.964980902989074E-6</v>
      </c>
      <c r="D23" s="1">
        <v>-1.5125279268666353E-2</v>
      </c>
      <c r="E23" s="1"/>
      <c r="F23" s="1">
        <v>21</v>
      </c>
      <c r="G23" s="1">
        <v>0.224008510773238</v>
      </c>
      <c r="H23" s="1">
        <v>6.5899038188031667E-2</v>
      </c>
      <c r="I23" s="1">
        <v>0.23602956615555887</v>
      </c>
      <c r="J23" s="1"/>
      <c r="K23" s="1">
        <v>21</v>
      </c>
      <c r="L23" s="1">
        <v>0</v>
      </c>
      <c r="M23" s="1">
        <v>-0.26351211322861012</v>
      </c>
      <c r="N23" s="1">
        <v>0.23750747780250062</v>
      </c>
    </row>
    <row r="24" spans="1:14" ht="15" x14ac:dyDescent="0.25">
      <c r="A24" s="1">
        <v>22</v>
      </c>
      <c r="B24" s="1">
        <v>2.65721685499543E-5</v>
      </c>
      <c r="C24" s="1">
        <v>6.5377966768936915E-6</v>
      </c>
      <c r="D24" s="1">
        <v>-1.5838640105588903E-2</v>
      </c>
      <c r="E24" s="1"/>
      <c r="F24" s="1">
        <v>22</v>
      </c>
      <c r="G24" s="1">
        <v>8.0450382861855393E-2</v>
      </c>
      <c r="H24" s="1">
        <v>4.094247631269398E-2</v>
      </c>
      <c r="I24" s="1">
        <v>0.97600548227599226</v>
      </c>
      <c r="J24" s="1"/>
      <c r="K24" s="1">
        <v>22</v>
      </c>
      <c r="L24" s="1">
        <v>9.4584175894141294E-5</v>
      </c>
      <c r="M24" s="1">
        <v>2.3272263094627942E-5</v>
      </c>
      <c r="N24" s="1">
        <v>-1.5876641848653832E-2</v>
      </c>
    </row>
    <row r="25" spans="1:14" ht="15" x14ac:dyDescent="0.25">
      <c r="A25" s="1">
        <v>23</v>
      </c>
      <c r="B25" s="1">
        <v>4.6752452460552297E-6</v>
      </c>
      <c r="C25" s="1">
        <v>1.1503373759877278E-6</v>
      </c>
      <c r="D25" s="1">
        <v>-1.6566045566085812E-2</v>
      </c>
      <c r="E25" s="1"/>
      <c r="F25" s="1">
        <v>23</v>
      </c>
      <c r="G25" s="1">
        <v>5.9328015673321099E-5</v>
      </c>
      <c r="H25" s="1">
        <v>1.459763828167051E-5</v>
      </c>
      <c r="I25" s="1">
        <v>-1.6574573770421177E-2</v>
      </c>
      <c r="J25" s="1"/>
      <c r="K25" s="1">
        <v>23</v>
      </c>
      <c r="L25" s="1">
        <v>0</v>
      </c>
      <c r="M25" s="1">
        <v>-0.69251813143960117</v>
      </c>
      <c r="N25" s="1">
        <v>0.1413651656090191</v>
      </c>
    </row>
    <row r="26" spans="1:14" ht="15" x14ac:dyDescent="0.25">
      <c r="A26" s="1">
        <v>24</v>
      </c>
      <c r="B26" s="1">
        <v>5.6528490239848799E-6</v>
      </c>
      <c r="C26" s="1">
        <v>1.3908895746986442E-6</v>
      </c>
      <c r="D26" s="1">
        <v>-1.7286432748950861E-2</v>
      </c>
      <c r="E26" s="1"/>
      <c r="F26" s="1">
        <v>24</v>
      </c>
      <c r="G26" s="1">
        <v>0.54567421876497202</v>
      </c>
      <c r="H26" s="1">
        <v>0.2685090623560068</v>
      </c>
      <c r="I26" s="1">
        <v>-0.60668074857044718</v>
      </c>
      <c r="J26" s="1"/>
      <c r="K26" s="1">
        <v>24</v>
      </c>
      <c r="L26" s="1">
        <v>0.71013539057647102</v>
      </c>
      <c r="M26" s="1">
        <v>0.94126781807563698</v>
      </c>
      <c r="N26" s="1">
        <v>1.2289262734261688</v>
      </c>
    </row>
    <row r="27" spans="1:14" ht="15" x14ac:dyDescent="0.25">
      <c r="A27" s="1">
        <v>25</v>
      </c>
      <c r="B27" s="1">
        <v>0.242234247431242</v>
      </c>
      <c r="C27" s="1">
        <v>0.63161649420436061</v>
      </c>
      <c r="D27" s="1">
        <v>-2.7662174408350011</v>
      </c>
      <c r="E27" s="1"/>
      <c r="F27" s="1">
        <v>25</v>
      </c>
      <c r="G27" s="1">
        <v>0.243136674966106</v>
      </c>
      <c r="H27" s="1">
        <v>4.8890653208658206</v>
      </c>
      <c r="I27" s="1">
        <v>6.6817512171032876</v>
      </c>
      <c r="J27" s="1"/>
      <c r="K27" s="1">
        <v>25</v>
      </c>
      <c r="L27" s="1">
        <v>0.85632357224210498</v>
      </c>
      <c r="M27" s="1">
        <v>0.90093231385590533</v>
      </c>
      <c r="N27" s="1">
        <v>-0.7668253728263984</v>
      </c>
    </row>
    <row r="28" spans="1:14" ht="15" x14ac:dyDescent="0.25">
      <c r="A28" s="1">
        <v>26</v>
      </c>
      <c r="B28" s="1">
        <v>1.5483676731875599E-5</v>
      </c>
      <c r="C28" s="1">
        <v>3.8099507172023445E-6</v>
      </c>
      <c r="D28" s="1">
        <v>-1.8764374363903602E-2</v>
      </c>
      <c r="E28" s="1"/>
      <c r="F28" s="1">
        <v>26</v>
      </c>
      <c r="G28" s="1">
        <v>0</v>
      </c>
      <c r="H28" s="1">
        <v>-1.444896451799311</v>
      </c>
      <c r="I28" s="1">
        <v>-9.3998041076881561E-2</v>
      </c>
      <c r="J28" s="1"/>
      <c r="K28" s="1">
        <v>26</v>
      </c>
      <c r="L28" s="1">
        <v>3.0894061863184801E-5</v>
      </c>
      <c r="M28" s="1">
        <v>7.6019632881509549E-6</v>
      </c>
      <c r="N28" s="1">
        <v>-1.8738833550298043E-2</v>
      </c>
    </row>
    <row r="29" spans="1:14" ht="15" x14ac:dyDescent="0.25">
      <c r="A29" s="1">
        <v>27</v>
      </c>
      <c r="B29" s="1">
        <v>3.1639603059698498E-2</v>
      </c>
      <c r="C29" s="1">
        <v>3.1620023237324872</v>
      </c>
      <c r="D29" s="1">
        <v>-19.393913964300822</v>
      </c>
      <c r="E29" s="1"/>
      <c r="F29" s="1">
        <v>27</v>
      </c>
      <c r="G29" s="1">
        <v>5.5105858961845799E-5</v>
      </c>
      <c r="H29" s="1">
        <v>1.356020188897827E-5</v>
      </c>
      <c r="I29" s="1">
        <v>-1.9452517119645782E-2</v>
      </c>
      <c r="J29" s="1"/>
      <c r="K29" s="1">
        <v>27</v>
      </c>
      <c r="L29" s="1">
        <v>1.3399628573496099E-5</v>
      </c>
      <c r="M29" s="1">
        <v>3.297253081190984E-6</v>
      </c>
      <c r="N29" s="1">
        <v>-1.946111793877682E-2</v>
      </c>
    </row>
    <row r="30" spans="1:14" ht="15" x14ac:dyDescent="0.25">
      <c r="A30" s="1">
        <v>28</v>
      </c>
      <c r="B30" s="1">
        <v>0.73688731457336198</v>
      </c>
      <c r="C30" s="1">
        <v>2.7768222439078802</v>
      </c>
      <c r="D30" s="1">
        <v>-0.82913500864436063</v>
      </c>
      <c r="E30" s="1"/>
      <c r="F30" s="1">
        <v>28</v>
      </c>
      <c r="G30" s="1">
        <v>5.7503272496872697E-5</v>
      </c>
      <c r="H30" s="1">
        <v>1.4150548291387891E-5</v>
      </c>
      <c r="I30" s="1">
        <v>-2.0145174671493061E-2</v>
      </c>
      <c r="J30" s="1"/>
      <c r="K30" s="1">
        <v>28</v>
      </c>
      <c r="L30" s="1">
        <v>0.96061017641757496</v>
      </c>
      <c r="M30" s="1">
        <v>1.4494093944982016</v>
      </c>
      <c r="N30" s="1">
        <v>-0.13112491186269687</v>
      </c>
    </row>
    <row r="31" spans="1:14" ht="15" x14ac:dyDescent="0.25">
      <c r="A31" s="1">
        <v>29</v>
      </c>
      <c r="B31" s="1">
        <v>1.0974859531054399E-5</v>
      </c>
      <c r="C31" s="1">
        <v>2.7007350064625092E-6</v>
      </c>
      <c r="D31" s="1">
        <v>-2.0884121274037562E-2</v>
      </c>
      <c r="E31" s="1"/>
      <c r="F31" s="1">
        <v>29</v>
      </c>
      <c r="G31" s="1">
        <v>8.2310080847136606E-5</v>
      </c>
      <c r="H31" s="1">
        <v>2.0255964336719146E-5</v>
      </c>
      <c r="I31" s="1">
        <v>-2.0889734513004087E-2</v>
      </c>
      <c r="J31" s="1"/>
      <c r="K31" s="1">
        <v>29</v>
      </c>
      <c r="L31" s="1">
        <v>1.75821705465817E-4</v>
      </c>
      <c r="M31" s="1">
        <v>4.3270534504603817E-5</v>
      </c>
      <c r="N31" s="1">
        <v>-2.0840757562251438E-2</v>
      </c>
    </row>
    <row r="32" spans="1:14" ht="15" x14ac:dyDescent="0.25">
      <c r="A32" s="1">
        <v>30</v>
      </c>
      <c r="B32" s="1">
        <v>2.3568169630339101E-5</v>
      </c>
      <c r="C32" s="1">
        <v>5.7999841132283777E-6</v>
      </c>
      <c r="D32" s="1">
        <v>-2.1610188547585764E-2</v>
      </c>
      <c r="E32" s="1"/>
      <c r="F32" s="1">
        <v>30</v>
      </c>
      <c r="G32" s="1">
        <v>0</v>
      </c>
      <c r="H32" s="1">
        <v>-0.58442998917920719</v>
      </c>
      <c r="I32" s="1">
        <v>0.24758299969808556</v>
      </c>
      <c r="J32" s="1"/>
      <c r="K32" s="1">
        <v>30</v>
      </c>
      <c r="L32" s="1">
        <v>8.5139450139659596E-5</v>
      </c>
      <c r="M32" s="1">
        <v>2.0952954715451436E-5</v>
      </c>
      <c r="N32" s="1">
        <v>-2.161953626175794E-2</v>
      </c>
    </row>
    <row r="33" spans="1:14" ht="15" x14ac:dyDescent="0.25">
      <c r="A33" s="1">
        <v>31</v>
      </c>
      <c r="B33" s="1">
        <v>0.49350680110795198</v>
      </c>
      <c r="C33" s="1">
        <v>0.77697938324778582</v>
      </c>
      <c r="D33" s="1">
        <v>-1.7594038106002248</v>
      </c>
      <c r="E33" s="1"/>
      <c r="F33" s="1">
        <v>31</v>
      </c>
      <c r="G33" s="1">
        <v>0</v>
      </c>
      <c r="H33" s="1">
        <v>-0.95343361334262511</v>
      </c>
      <c r="I33" s="1">
        <v>0.77614286080172101</v>
      </c>
      <c r="J33" s="1"/>
      <c r="K33" s="1">
        <v>31</v>
      </c>
      <c r="L33" s="1">
        <v>1.2857489023354601E-5</v>
      </c>
      <c r="M33" s="1">
        <v>3.1642689071784871E-6</v>
      </c>
      <c r="N33" s="1">
        <v>-2.2347805031492193E-2</v>
      </c>
    </row>
    <row r="34" spans="1:14" ht="15" x14ac:dyDescent="0.25">
      <c r="A34" s="1">
        <v>32</v>
      </c>
      <c r="B34" s="1">
        <v>1.29619049768265E-2</v>
      </c>
      <c r="C34" s="1">
        <v>0.42507338529627753</v>
      </c>
      <c r="D34" s="1">
        <v>-11.272878520062848</v>
      </c>
      <c r="E34" s="1"/>
      <c r="F34" s="1">
        <v>32</v>
      </c>
      <c r="G34" s="1">
        <v>8.1728181447138199E-5</v>
      </c>
      <c r="H34" s="1">
        <v>2.0114755393486536E-5</v>
      </c>
      <c r="I34" s="1">
        <v>-2.3060714043019508E-2</v>
      </c>
      <c r="J34" s="1"/>
      <c r="K34" s="1">
        <v>32</v>
      </c>
      <c r="L34" s="1">
        <v>0</v>
      </c>
      <c r="M34" s="1">
        <v>-0.64854390211430513</v>
      </c>
      <c r="N34" s="1">
        <v>0.16424660870554605</v>
      </c>
    </row>
    <row r="35" spans="1:14" ht="15" x14ac:dyDescent="0.25">
      <c r="A35" s="1">
        <v>33</v>
      </c>
      <c r="B35" s="1">
        <v>0.26387422174818498</v>
      </c>
      <c r="C35" s="1">
        <v>12.84552773560249</v>
      </c>
      <c r="D35" s="1">
        <v>-0.57635385920409477</v>
      </c>
      <c r="E35" s="1"/>
      <c r="F35" s="1">
        <v>33</v>
      </c>
      <c r="G35" s="1">
        <v>1.0658028474253E-4</v>
      </c>
      <c r="H35" s="1">
        <v>2.6232522662664974E-5</v>
      </c>
      <c r="I35" s="1">
        <v>-2.3769851695635436E-2</v>
      </c>
      <c r="J35" s="1"/>
      <c r="K35" s="1">
        <v>33</v>
      </c>
      <c r="L35" s="1">
        <v>9.7184091179425294E-5</v>
      </c>
      <c r="M35" s="1">
        <v>2.3919636964913248E-5</v>
      </c>
      <c r="N35" s="1">
        <v>-2.3718594870822046E-2</v>
      </c>
    </row>
    <row r="36" spans="1:14" ht="15" x14ac:dyDescent="0.25">
      <c r="A36" s="1">
        <v>34</v>
      </c>
      <c r="B36" s="1">
        <v>7.04095628447554E-2</v>
      </c>
      <c r="C36" s="1">
        <v>1.2754053489753299</v>
      </c>
      <c r="D36" s="1">
        <v>-8.1353964839029</v>
      </c>
      <c r="E36" s="1"/>
      <c r="F36" s="1">
        <v>34</v>
      </c>
      <c r="G36" s="1">
        <v>0</v>
      </c>
      <c r="H36" s="1">
        <v>-0.73764224717488525</v>
      </c>
      <c r="I36" s="1">
        <v>2.7699121277430749E-2</v>
      </c>
      <c r="J36" s="1"/>
      <c r="K36" s="1">
        <v>34</v>
      </c>
      <c r="L36" s="1">
        <v>0.91545899667512598</v>
      </c>
      <c r="M36" s="1">
        <v>1.7835500973965892</v>
      </c>
      <c r="N36" s="1">
        <v>9.3593814103880582E-2</v>
      </c>
    </row>
    <row r="37" spans="1:14" ht="15" x14ac:dyDescent="0.25">
      <c r="A37" s="1">
        <v>35</v>
      </c>
      <c r="B37" s="1">
        <v>8.9499399892334403E-6</v>
      </c>
      <c r="C37" s="1">
        <v>2.2029109262713417E-6</v>
      </c>
      <c r="D37" s="1">
        <v>-2.5209468835098139E-2</v>
      </c>
      <c r="E37" s="1"/>
      <c r="F37" s="1">
        <v>35</v>
      </c>
      <c r="G37" s="1">
        <v>9.2683775955171299E-6</v>
      </c>
      <c r="H37" s="1">
        <v>2.2812523596134638E-6</v>
      </c>
      <c r="I37" s="1">
        <v>-2.5218254072757799E-2</v>
      </c>
      <c r="J37" s="1"/>
      <c r="K37" s="1">
        <v>35</v>
      </c>
      <c r="L37" s="1">
        <v>0</v>
      </c>
      <c r="M37" s="1">
        <v>-1.3094867782832513</v>
      </c>
      <c r="N37" s="1">
        <v>-7.10126781394467E-2</v>
      </c>
    </row>
    <row r="38" spans="1:14" ht="15" x14ac:dyDescent="0.25">
      <c r="A38" s="1">
        <v>36</v>
      </c>
      <c r="B38" s="1">
        <v>3.1616950273427599E-6</v>
      </c>
      <c r="C38" s="1">
        <v>7.7820997478083392E-7</v>
      </c>
      <c r="D38" s="1">
        <v>-2.593612855316969E-2</v>
      </c>
      <c r="E38" s="1"/>
      <c r="F38" s="1">
        <v>36</v>
      </c>
      <c r="G38" s="1">
        <v>0.59273383211876096</v>
      </c>
      <c r="H38" s="1">
        <v>4.0090203971023692</v>
      </c>
      <c r="I38" s="1">
        <v>-1.2997823802347717</v>
      </c>
      <c r="J38" s="1"/>
      <c r="K38" s="1">
        <v>36</v>
      </c>
      <c r="L38" s="1">
        <v>4.9262310788500401E-5</v>
      </c>
      <c r="M38" s="1">
        <v>1.2125888583177182E-5</v>
      </c>
      <c r="N38" s="1">
        <v>-2.5936020207284024E-2</v>
      </c>
    </row>
    <row r="39" spans="1:14" ht="15" x14ac:dyDescent="0.25">
      <c r="A39" s="1">
        <v>37</v>
      </c>
      <c r="B39" s="1">
        <v>5.6669205683590496E-6</v>
      </c>
      <c r="C39" s="1">
        <v>1.3949196497084217E-6</v>
      </c>
      <c r="D39" s="1">
        <v>-2.6654152873635966E-2</v>
      </c>
      <c r="E39" s="1"/>
      <c r="F39" s="1">
        <v>37</v>
      </c>
      <c r="G39" s="1">
        <v>0</v>
      </c>
      <c r="H39" s="1">
        <v>-2.6186861587314239</v>
      </c>
      <c r="I39" s="1">
        <v>-1.2232315767955355</v>
      </c>
      <c r="J39" s="1"/>
      <c r="K39" s="1">
        <v>37</v>
      </c>
      <c r="L39" s="1">
        <v>0.29789865818939598</v>
      </c>
      <c r="M39" s="1">
        <v>8.7942834623141888</v>
      </c>
      <c r="N39" s="1">
        <v>-4.5353278625060431</v>
      </c>
    </row>
    <row r="40" spans="1:14" ht="15" x14ac:dyDescent="0.25">
      <c r="A40" s="1">
        <v>38</v>
      </c>
      <c r="B40" s="1">
        <v>1.93564279349356E-6</v>
      </c>
      <c r="C40" s="1">
        <v>4.7645394018125701E-7</v>
      </c>
      <c r="D40" s="1">
        <v>-2.7377271755957215E-2</v>
      </c>
      <c r="E40" s="1"/>
      <c r="F40" s="1">
        <v>38</v>
      </c>
      <c r="G40" s="1">
        <v>0.149019538678348</v>
      </c>
      <c r="H40" s="1">
        <v>0.56066950594482723</v>
      </c>
      <c r="I40" s="1">
        <v>-3.5244068628006526</v>
      </c>
      <c r="J40" s="1"/>
      <c r="K40" s="1">
        <v>38</v>
      </c>
      <c r="L40" s="1">
        <v>2.58327942004311E-5</v>
      </c>
      <c r="M40" s="1">
        <v>6.3591626136666673E-6</v>
      </c>
      <c r="N40" s="1">
        <v>-2.739248628457264E-2</v>
      </c>
    </row>
    <row r="41" spans="1:14" ht="15" x14ac:dyDescent="0.25">
      <c r="A41" s="1">
        <v>39</v>
      </c>
      <c r="B41" s="1">
        <v>6.5600937779741699E-6</v>
      </c>
      <c r="C41" s="1">
        <v>1.6149588186786414E-6</v>
      </c>
      <c r="D41" s="1">
        <v>-2.809932792650665E-2</v>
      </c>
      <c r="E41" s="1"/>
      <c r="F41" s="1">
        <v>39</v>
      </c>
      <c r="G41" s="1">
        <v>0.88603349908880802</v>
      </c>
      <c r="H41" s="1">
        <v>1.7695477148862411</v>
      </c>
      <c r="I41" s="1">
        <v>-0.52774047113888323</v>
      </c>
      <c r="J41" s="1"/>
      <c r="K41" s="1">
        <v>39</v>
      </c>
      <c r="L41" s="1">
        <v>0</v>
      </c>
      <c r="M41" s="1">
        <v>-0.71921433634823795</v>
      </c>
      <c r="N41" s="1">
        <v>-0.44092732983451538</v>
      </c>
    </row>
    <row r="42" spans="1:14" ht="15" x14ac:dyDescent="0.25">
      <c r="A42" s="1">
        <v>40</v>
      </c>
      <c r="B42" s="1">
        <v>5.9387545163992299E-2</v>
      </c>
      <c r="C42" s="1">
        <v>2.5181101945854483</v>
      </c>
      <c r="D42" s="1">
        <v>-12.434181764790308</v>
      </c>
      <c r="E42" s="1"/>
      <c r="F42" s="1">
        <v>40</v>
      </c>
      <c r="G42" s="1">
        <v>0.26013260330585602</v>
      </c>
      <c r="H42" s="1">
        <v>0.5551088078171259</v>
      </c>
      <c r="I42" s="1">
        <v>-2.4555554296591735</v>
      </c>
      <c r="J42" s="1"/>
      <c r="K42" s="1">
        <v>40</v>
      </c>
      <c r="L42" s="1">
        <v>0</v>
      </c>
      <c r="M42" s="1">
        <v>-1.9155475855277084</v>
      </c>
      <c r="N42" s="1">
        <v>-0.89368894418887601</v>
      </c>
    </row>
    <row r="43" spans="1:14" ht="15" x14ac:dyDescent="0.25">
      <c r="A43" s="1">
        <v>41</v>
      </c>
      <c r="B43" s="1">
        <v>1.0612828002187801E-5</v>
      </c>
      <c r="C43" s="1">
        <v>2.6128452373877932E-6</v>
      </c>
      <c r="D43" s="1">
        <v>-2.9544244793437032E-2</v>
      </c>
      <c r="E43" s="1"/>
      <c r="F43" s="1">
        <v>41</v>
      </c>
      <c r="G43" s="1">
        <v>7.2492527455336701E-5</v>
      </c>
      <c r="H43" s="1">
        <v>1.7847862893367464E-5</v>
      </c>
      <c r="I43" s="1">
        <v>-2.9520189701603094E-2</v>
      </c>
      <c r="J43" s="1"/>
      <c r="K43" s="1">
        <v>41</v>
      </c>
      <c r="L43" s="1">
        <v>0.48989044646133101</v>
      </c>
      <c r="M43" s="1">
        <v>1.086851197911946</v>
      </c>
      <c r="N43" s="1">
        <v>2.1079148478573702</v>
      </c>
    </row>
    <row r="44" spans="1:14" ht="15" x14ac:dyDescent="0.25">
      <c r="A44" s="1">
        <v>42</v>
      </c>
      <c r="B44" s="1">
        <v>7.4119929280666103E-2</v>
      </c>
      <c r="C44" s="1">
        <v>0.52420778668730728</v>
      </c>
      <c r="D44" s="1">
        <v>-5.0556495450734351</v>
      </c>
      <c r="E44" s="1"/>
      <c r="F44" s="1">
        <v>42</v>
      </c>
      <c r="G44" s="1">
        <v>9.8774224223273394E-2</v>
      </c>
      <c r="H44" s="1">
        <v>0.28410692332532755</v>
      </c>
      <c r="I44" s="1">
        <v>-3.1164302922747402</v>
      </c>
      <c r="J44" s="1"/>
      <c r="K44" s="1">
        <v>42</v>
      </c>
      <c r="L44" s="1">
        <v>1.7163928404284601E-4</v>
      </c>
      <c r="M44" s="1">
        <v>4.2262171269730965E-5</v>
      </c>
      <c r="N44" s="1">
        <v>-3.0288993663940052E-2</v>
      </c>
    </row>
    <row r="45" spans="1:14" ht="15" x14ac:dyDescent="0.25">
      <c r="A45" s="1">
        <v>43</v>
      </c>
      <c r="B45" s="1">
        <v>1.7885388283289699E-5</v>
      </c>
      <c r="C45" s="1">
        <v>4.4036505674974377E-6</v>
      </c>
      <c r="D45" s="1">
        <v>-3.0990609345817502E-2</v>
      </c>
      <c r="E45" s="1"/>
      <c r="F45" s="1">
        <v>43</v>
      </c>
      <c r="G45" s="1">
        <v>2.0917959062671802E-5</v>
      </c>
      <c r="H45" s="1">
        <v>5.1504074410594635E-6</v>
      </c>
      <c r="I45" s="1">
        <v>-3.1004415377920473E-2</v>
      </c>
      <c r="J45" s="1"/>
      <c r="K45" s="1">
        <v>43</v>
      </c>
      <c r="L45" s="1">
        <v>0.56380669502655301</v>
      </c>
      <c r="M45" s="1">
        <v>3.7149410049552816</v>
      </c>
      <c r="N45" s="1">
        <v>1.962783809788192</v>
      </c>
    </row>
    <row r="46" spans="1:14" ht="15" x14ac:dyDescent="0.25">
      <c r="A46" s="1">
        <v>44</v>
      </c>
      <c r="B46" s="1">
        <v>4.1526944911884897E-5</v>
      </c>
      <c r="C46" s="1">
        <v>1.0225365822200531E-5</v>
      </c>
      <c r="D46" s="1">
        <v>-3.1700330222030455E-2</v>
      </c>
      <c r="E46" s="1"/>
      <c r="F46" s="1">
        <v>44</v>
      </c>
      <c r="G46" s="1">
        <v>6.2517449378907104E-5</v>
      </c>
      <c r="H46" s="1">
        <v>1.5394000126265482E-5</v>
      </c>
      <c r="I46" s="1">
        <v>-3.1710026026175488E-2</v>
      </c>
      <c r="J46" s="1"/>
      <c r="K46" s="1">
        <v>44</v>
      </c>
      <c r="L46" s="1">
        <v>0.43272247412980402</v>
      </c>
      <c r="M46" s="1">
        <v>2.3507106929462775</v>
      </c>
      <c r="N46" s="1">
        <v>-3.2031037549854968</v>
      </c>
    </row>
    <row r="47" spans="1:14" ht="15" x14ac:dyDescent="0.25">
      <c r="A47" s="1">
        <v>45</v>
      </c>
      <c r="B47" s="1">
        <v>0.22727719294628901</v>
      </c>
      <c r="C47" s="1">
        <v>11.360116451006164</v>
      </c>
      <c r="D47" s="1">
        <v>-6.6587281129139475</v>
      </c>
      <c r="E47" s="1"/>
      <c r="F47" s="1">
        <v>45</v>
      </c>
      <c r="G47" s="1">
        <v>3.35783304784565E-5</v>
      </c>
      <c r="H47" s="1">
        <v>8.2683828964393519E-6</v>
      </c>
      <c r="I47" s="1">
        <v>-3.248702047641721E-2</v>
      </c>
      <c r="J47" s="1"/>
      <c r="K47" s="1">
        <v>45</v>
      </c>
      <c r="L47" s="1">
        <v>0.72136130638173401</v>
      </c>
      <c r="M47" s="1">
        <v>2.9670155806215375</v>
      </c>
      <c r="N47" s="1">
        <v>0.76000712475167032</v>
      </c>
    </row>
    <row r="48" spans="1:14" ht="15" x14ac:dyDescent="0.25">
      <c r="A48" s="1">
        <v>46</v>
      </c>
      <c r="B48" s="1">
        <v>0.25414705688061801</v>
      </c>
      <c r="C48" s="1">
        <v>11.850681540065265</v>
      </c>
      <c r="D48" s="1">
        <v>-4.3342665205953832</v>
      </c>
      <c r="E48" s="1"/>
      <c r="F48" s="1">
        <v>46</v>
      </c>
      <c r="G48" s="1">
        <v>0.71479534474484296</v>
      </c>
      <c r="H48" s="1">
        <v>0.90340071897850138</v>
      </c>
      <c r="I48" s="1">
        <v>-1.1883297063372469</v>
      </c>
      <c r="J48" s="1"/>
      <c r="K48" s="1">
        <v>46</v>
      </c>
      <c r="L48" s="1">
        <v>0.50383621696747605</v>
      </c>
      <c r="M48" s="1">
        <v>5.1688512442969063</v>
      </c>
      <c r="N48" s="1">
        <v>-1.5870235333386222</v>
      </c>
    </row>
    <row r="49" spans="1:14" ht="15" x14ac:dyDescent="0.25">
      <c r="A49" s="1">
        <v>47</v>
      </c>
      <c r="B49" s="1">
        <v>2.0924948941458701E-5</v>
      </c>
      <c r="C49" s="1">
        <v>5.1531156379588105E-6</v>
      </c>
      <c r="D49" s="1">
        <v>-3.3869228127903557E-2</v>
      </c>
      <c r="E49" s="1"/>
      <c r="F49" s="1">
        <v>47</v>
      </c>
      <c r="G49" s="1">
        <v>0.93056687209567202</v>
      </c>
      <c r="H49" s="1">
        <v>1.5128936288089945</v>
      </c>
      <c r="I49" s="1">
        <v>-0.40547707243936187</v>
      </c>
      <c r="J49" s="1"/>
      <c r="K49" s="1">
        <v>47</v>
      </c>
      <c r="L49" s="1">
        <v>0.57728117729209905</v>
      </c>
      <c r="M49" s="1">
        <v>1.6838612601409548</v>
      </c>
      <c r="N49" s="1">
        <v>-2.0886999125177521</v>
      </c>
    </row>
    <row r="50" spans="1:14" ht="15" x14ac:dyDescent="0.25">
      <c r="A50" s="1">
        <v>48</v>
      </c>
      <c r="B50" s="1">
        <v>0.18779723556717001</v>
      </c>
      <c r="C50" s="1">
        <v>4.2721998008634037</v>
      </c>
      <c r="D50" s="1">
        <v>-7.867881621834977</v>
      </c>
      <c r="E50" s="1"/>
      <c r="F50" s="1">
        <v>48</v>
      </c>
      <c r="G50" s="1">
        <v>0.60208072282668701</v>
      </c>
      <c r="H50" s="1">
        <v>4.2894519329186371</v>
      </c>
      <c r="I50" s="1">
        <v>-0.47987995327513172</v>
      </c>
      <c r="J50" s="1"/>
      <c r="K50" s="1">
        <v>48</v>
      </c>
      <c r="L50" s="1">
        <v>5.5583162038111401E-2</v>
      </c>
      <c r="M50" s="1">
        <v>7.813240440392627E-2</v>
      </c>
      <c r="N50" s="1">
        <v>-2.0986335796810804</v>
      </c>
    </row>
    <row r="51" spans="1:14" ht="15" x14ac:dyDescent="0.25">
      <c r="A51" s="1">
        <v>49</v>
      </c>
      <c r="B51" s="1">
        <v>1.48405380870908E-5</v>
      </c>
      <c r="C51" s="1">
        <v>3.6551127111656758E-6</v>
      </c>
      <c r="D51" s="1">
        <v>-3.530657691946338E-2</v>
      </c>
      <c r="E51" s="1"/>
      <c r="F51" s="1">
        <v>49</v>
      </c>
      <c r="G51" s="1">
        <v>0.34306294637279899</v>
      </c>
      <c r="H51" s="1">
        <v>1.2111717115314165</v>
      </c>
      <c r="I51" s="1">
        <v>-3.0126498717745469</v>
      </c>
      <c r="J51" s="1"/>
      <c r="K51" s="1">
        <v>49</v>
      </c>
      <c r="L51" s="1">
        <v>0.75425287915985195</v>
      </c>
      <c r="M51" s="1">
        <v>2.6483138068044476</v>
      </c>
      <c r="N51" s="1">
        <v>0.790907481974786</v>
      </c>
    </row>
    <row r="52" spans="1:14" ht="15" x14ac:dyDescent="0.25">
      <c r="A52" s="1">
        <v>50</v>
      </c>
      <c r="B52" s="1">
        <v>1.5665347310567201E-5</v>
      </c>
      <c r="C52" s="1">
        <v>3.8584345892694947E-6</v>
      </c>
      <c r="D52" s="1">
        <v>-3.6036424772849407E-2</v>
      </c>
      <c r="E52" s="1"/>
      <c r="F52" s="1">
        <v>50</v>
      </c>
      <c r="G52" s="1">
        <v>0</v>
      </c>
      <c r="H52" s="1">
        <v>-2.0206838510507326</v>
      </c>
      <c r="I52" s="1">
        <v>0.47298487644135606</v>
      </c>
      <c r="J52" s="1"/>
      <c r="K52" s="1">
        <v>50</v>
      </c>
      <c r="L52" s="1">
        <v>3.0204909437392399E-5</v>
      </c>
      <c r="M52" s="1">
        <v>7.4395761551172835E-6</v>
      </c>
      <c r="N52" s="1">
        <v>-3.6007660092839497E-2</v>
      </c>
    </row>
    <row r="53" spans="1:14" ht="15" x14ac:dyDescent="0.25">
      <c r="A53" s="1">
        <v>51</v>
      </c>
      <c r="B53" s="1">
        <v>4.25450354956406E-2</v>
      </c>
      <c r="C53" s="1">
        <v>0.88986580055463627</v>
      </c>
      <c r="D53" s="1">
        <v>-8.8771974426667875</v>
      </c>
      <c r="E53" s="1"/>
      <c r="F53" s="1">
        <v>51</v>
      </c>
      <c r="G53" s="1">
        <v>0</v>
      </c>
      <c r="H53" s="1">
        <v>-3.6248813229884216</v>
      </c>
      <c r="I53" s="1">
        <v>3.779939241619072</v>
      </c>
      <c r="J53" s="1"/>
      <c r="K53" s="1">
        <v>51</v>
      </c>
      <c r="L53" s="1">
        <v>0.18669467991191999</v>
      </c>
      <c r="M53" s="1">
        <v>1.0686521135956757</v>
      </c>
      <c r="N53" s="1">
        <v>4.2795396583046408</v>
      </c>
    </row>
    <row r="54" spans="1:14" ht="15" x14ac:dyDescent="0.25">
      <c r="A54" s="1">
        <v>52</v>
      </c>
      <c r="B54" s="1">
        <v>0.20590915230444001</v>
      </c>
      <c r="C54" s="1">
        <v>11.435897417739303</v>
      </c>
      <c r="D54" s="1">
        <v>-8.0202337518129081</v>
      </c>
      <c r="E54" s="1"/>
      <c r="F54" s="1">
        <v>52</v>
      </c>
      <c r="G54" s="1">
        <v>0.25617906626128101</v>
      </c>
      <c r="H54" s="1">
        <v>1.4147752997435485</v>
      </c>
      <c r="I54" s="1">
        <v>-3.9976168404980905</v>
      </c>
      <c r="J54" s="1"/>
      <c r="K54" s="1">
        <v>52</v>
      </c>
      <c r="L54" s="1">
        <v>0.43575461010574001</v>
      </c>
      <c r="M54" s="1">
        <v>6.8825101126269042</v>
      </c>
      <c r="N54" s="1">
        <v>0.52895955138083151</v>
      </c>
    </row>
    <row r="55" spans="1:14" ht="15" x14ac:dyDescent="0.25">
      <c r="A55" s="1">
        <v>53</v>
      </c>
      <c r="B55" s="1">
        <v>0.12527429846924901</v>
      </c>
      <c r="C55" s="1">
        <v>4.8571526534551124</v>
      </c>
      <c r="D55" s="1">
        <v>-10.884498409928693</v>
      </c>
      <c r="E55" s="1"/>
      <c r="F55" s="1">
        <v>53</v>
      </c>
      <c r="G55" s="1">
        <v>5.2312079647398597E-5</v>
      </c>
      <c r="H55" s="1">
        <v>1.2887119283372444E-5</v>
      </c>
      <c r="I55" s="1">
        <v>-3.8179939773482233E-2</v>
      </c>
      <c r="J55" s="1"/>
      <c r="K55" s="1">
        <v>53</v>
      </c>
      <c r="L55" s="1">
        <v>2.4438678243532401E-5</v>
      </c>
      <c r="M55" s="1">
        <v>6.0202941300285716E-6</v>
      </c>
      <c r="N55" s="1">
        <v>-3.8186050942475951E-2</v>
      </c>
    </row>
    <row r="56" spans="1:14" ht="15" x14ac:dyDescent="0.25">
      <c r="A56" s="1">
        <v>54</v>
      </c>
      <c r="B56" s="1">
        <v>0.24327645831005901</v>
      </c>
      <c r="C56" s="1">
        <v>3.3168362845019095</v>
      </c>
      <c r="D56" s="1">
        <v>-5.929693047309355</v>
      </c>
      <c r="E56" s="1"/>
      <c r="F56" s="1">
        <v>54</v>
      </c>
      <c r="G56" s="1">
        <v>8.0812048576350799E-5</v>
      </c>
      <c r="H56" s="1">
        <v>1.9909492978618612E-5</v>
      </c>
      <c r="I56" s="1">
        <v>-3.8917394891175974E-2</v>
      </c>
      <c r="J56" s="1"/>
      <c r="K56" s="1">
        <v>54</v>
      </c>
      <c r="L56" s="1">
        <v>9.3063196332288101E-5</v>
      </c>
      <c r="M56" s="1">
        <v>2.2927968649579502E-5</v>
      </c>
      <c r="N56" s="1">
        <v>-3.8955140753532271E-2</v>
      </c>
    </row>
    <row r="57" spans="1:14" ht="15" x14ac:dyDescent="0.25">
      <c r="A57" s="1">
        <v>55</v>
      </c>
      <c r="B57" s="1">
        <v>0.18281124840039201</v>
      </c>
      <c r="C57" s="1">
        <v>9.9762339104423496</v>
      </c>
      <c r="D57" s="1">
        <v>-9.728514680777133</v>
      </c>
      <c r="E57" s="1"/>
      <c r="F57" s="1">
        <v>55</v>
      </c>
      <c r="G57" s="1">
        <v>3.1190914508094602E-5</v>
      </c>
      <c r="H57" s="1">
        <v>7.6846842957286438E-6</v>
      </c>
      <c r="I57" s="1">
        <v>-3.964460786483346E-2</v>
      </c>
      <c r="J57" s="1"/>
      <c r="K57" s="1">
        <v>55</v>
      </c>
      <c r="L57" s="1">
        <v>0.76664427408756397</v>
      </c>
      <c r="M57" s="1">
        <v>2.0974972664748006</v>
      </c>
      <c r="N57" s="1">
        <v>-1.1280649769326347</v>
      </c>
    </row>
    <row r="58" spans="1:14" ht="15" x14ac:dyDescent="0.25">
      <c r="A58" s="1">
        <v>56</v>
      </c>
      <c r="B58" s="1">
        <v>1.5610465466941999E-5</v>
      </c>
      <c r="C58" s="1">
        <v>3.84632818372045E-6</v>
      </c>
      <c r="D58" s="1">
        <v>-4.0370018147373454E-2</v>
      </c>
      <c r="E58" s="1"/>
      <c r="F58" s="1">
        <v>56</v>
      </c>
      <c r="G58" s="1">
        <v>3.5102228742922597E-5</v>
      </c>
      <c r="H58" s="1">
        <v>8.6489284592519698E-6</v>
      </c>
      <c r="I58" s="1">
        <v>-4.0367168881105392E-2</v>
      </c>
      <c r="J58" s="1"/>
      <c r="K58" s="1">
        <v>56</v>
      </c>
      <c r="L58" s="1">
        <v>0.60846075525455401</v>
      </c>
      <c r="M58" s="1">
        <v>1.6899392522415857</v>
      </c>
      <c r="N58" s="1">
        <v>-1.9445468827898382</v>
      </c>
    </row>
    <row r="59" spans="1:14" ht="15" x14ac:dyDescent="0.25">
      <c r="A59" s="1">
        <v>57</v>
      </c>
      <c r="B59" s="1">
        <v>8.8409874691478804E-2</v>
      </c>
      <c r="C59" s="1">
        <v>1.1510067894345251</v>
      </c>
      <c r="D59" s="1">
        <v>-6.8322172619047619</v>
      </c>
      <c r="E59" s="1"/>
      <c r="F59" s="1">
        <v>57</v>
      </c>
      <c r="G59" s="1">
        <v>0.38540695038282202</v>
      </c>
      <c r="H59" s="1">
        <v>2.4886265404996135</v>
      </c>
      <c r="I59" s="1">
        <v>-3.6543245525327777</v>
      </c>
      <c r="J59" s="1"/>
      <c r="K59" s="1">
        <v>57</v>
      </c>
      <c r="L59" s="1">
        <v>0.100341309485628</v>
      </c>
      <c r="M59" s="1">
        <v>1.2468098545235824</v>
      </c>
      <c r="N59" s="1">
        <v>-6.627670262267344</v>
      </c>
    </row>
    <row r="60" spans="1:14" ht="15" x14ac:dyDescent="0.25">
      <c r="A60" s="1">
        <v>58</v>
      </c>
      <c r="B60" s="1">
        <v>8.4378061656620301E-6</v>
      </c>
      <c r="C60" s="1">
        <v>2.0792174659775659E-6</v>
      </c>
      <c r="D60" s="1">
        <v>-4.1803212911575058E-2</v>
      </c>
      <c r="E60" s="1"/>
      <c r="F60" s="1">
        <v>58</v>
      </c>
      <c r="G60" s="1">
        <v>0.364538254957259</v>
      </c>
      <c r="H60" s="1">
        <v>1.6867660732698067</v>
      </c>
      <c r="I60" s="1">
        <v>-3.3283543281287891</v>
      </c>
      <c r="J60" s="1"/>
      <c r="K60" s="1">
        <v>58</v>
      </c>
      <c r="L60" s="1">
        <v>0.47475118535854799</v>
      </c>
      <c r="M60" s="1">
        <v>3.8975749524111678</v>
      </c>
      <c r="N60" s="1">
        <v>-2.9122409170481269</v>
      </c>
    </row>
    <row r="61" spans="1:14" ht="15" x14ac:dyDescent="0.25">
      <c r="A61" s="1">
        <v>59</v>
      </c>
      <c r="B61" s="1">
        <v>8.5688629885005696E-6</v>
      </c>
      <c r="C61" s="1">
        <v>2.1115946859222168E-6</v>
      </c>
      <c r="D61" s="1">
        <v>-4.2528701571989361E-2</v>
      </c>
      <c r="E61" s="1"/>
      <c r="F61" s="1">
        <v>59</v>
      </c>
      <c r="G61" s="1">
        <v>0</v>
      </c>
      <c r="H61" s="1">
        <v>-1.1588720183802419</v>
      </c>
      <c r="I61" s="1">
        <v>-2.8509198383112886</v>
      </c>
      <c r="J61" s="1"/>
      <c r="K61" s="1">
        <v>59</v>
      </c>
      <c r="L61" s="1">
        <v>0.60632433380328898</v>
      </c>
      <c r="M61" s="1">
        <v>4.2615855555618563</v>
      </c>
      <c r="N61" s="1">
        <v>-0.38248192609897996</v>
      </c>
    </row>
    <row r="62" spans="1:14" ht="15" x14ac:dyDescent="0.25">
      <c r="A62" s="1">
        <v>60</v>
      </c>
      <c r="B62" s="1">
        <v>1.20894076297562E-5</v>
      </c>
      <c r="C62" s="1">
        <v>2.9794474132133915E-6</v>
      </c>
      <c r="D62" s="1">
        <v>-4.3250026984119165E-2</v>
      </c>
      <c r="E62" s="1"/>
      <c r="F62" s="1">
        <v>60</v>
      </c>
      <c r="G62" s="1">
        <v>9.1977634386619698E-7</v>
      </c>
      <c r="H62" s="1">
        <v>2.2665358955346293E-7</v>
      </c>
      <c r="I62" s="1">
        <v>-4.3257841719271696E-2</v>
      </c>
      <c r="J62" s="1"/>
      <c r="K62" s="1">
        <v>60</v>
      </c>
      <c r="L62" s="1">
        <v>0.28819329318653097</v>
      </c>
      <c r="M62" s="1">
        <v>6.4025982180626055</v>
      </c>
      <c r="N62" s="1">
        <v>-5.7335407790971722</v>
      </c>
    </row>
    <row r="63" spans="1:14" ht="15" x14ac:dyDescent="0.25">
      <c r="A63" s="1">
        <v>61</v>
      </c>
      <c r="B63" s="1">
        <v>1.81393805032126E-6</v>
      </c>
      <c r="C63" s="1">
        <v>4.4713888359219E-7</v>
      </c>
      <c r="D63" s="1">
        <v>-4.3969918542188298E-2</v>
      </c>
      <c r="E63" s="1"/>
      <c r="F63" s="1">
        <v>61</v>
      </c>
      <c r="G63" s="1">
        <v>5.1396741103992797E-5</v>
      </c>
      <c r="H63" s="1">
        <v>1.2667560605487599E-5</v>
      </c>
      <c r="I63" s="1">
        <v>-4.3963569934338649E-2</v>
      </c>
      <c r="J63" s="1"/>
      <c r="K63" s="1">
        <v>61</v>
      </c>
      <c r="L63" s="1">
        <v>5.5893880099966397E-5</v>
      </c>
      <c r="M63" s="1">
        <v>1.3776060715155644E-5</v>
      </c>
      <c r="N63" s="1">
        <v>-4.3970623943060436E-2</v>
      </c>
    </row>
    <row r="64" spans="1:14" ht="15" x14ac:dyDescent="0.25">
      <c r="A64" s="1">
        <v>62</v>
      </c>
      <c r="B64" s="1">
        <v>2.5230434113621099E-5</v>
      </c>
      <c r="C64" s="1">
        <v>6.2188845427681173E-6</v>
      </c>
      <c r="D64" s="1">
        <v>-4.4697260608816056E-2</v>
      </c>
      <c r="E64" s="1"/>
      <c r="F64" s="1">
        <v>62</v>
      </c>
      <c r="G64" s="1">
        <v>0.41683269657563499</v>
      </c>
      <c r="H64" s="1">
        <v>4.3448028675104187</v>
      </c>
      <c r="I64" s="1">
        <v>-3.5534263723335267</v>
      </c>
      <c r="J64" s="1"/>
      <c r="K64" s="1">
        <v>62</v>
      </c>
      <c r="L64" s="1">
        <v>0</v>
      </c>
      <c r="M64" s="1">
        <v>-2.6706803810316897</v>
      </c>
      <c r="N64" s="1">
        <v>2.3781264897328742E-2</v>
      </c>
    </row>
    <row r="65" spans="1:14" ht="15" x14ac:dyDescent="0.25">
      <c r="A65" s="1">
        <v>63</v>
      </c>
      <c r="B65" s="1">
        <v>6.2289262645999897E-2</v>
      </c>
      <c r="C65" s="1">
        <v>2.2989706731459245</v>
      </c>
      <c r="D65" s="1">
        <v>-11.59639406008279</v>
      </c>
      <c r="E65" s="1"/>
      <c r="F65" s="1">
        <v>63</v>
      </c>
      <c r="G65" s="1">
        <v>7.5464489681907707E-2</v>
      </c>
      <c r="H65" s="1">
        <v>32.016255740875032</v>
      </c>
      <c r="I65" s="1">
        <v>24.097190748126664</v>
      </c>
      <c r="J65" s="1"/>
      <c r="K65" s="1">
        <v>63</v>
      </c>
      <c r="L65" s="1">
        <v>4.2436365615849999E-5</v>
      </c>
      <c r="M65" s="1">
        <v>1.0460491567050497E-5</v>
      </c>
      <c r="N65" s="1">
        <v>-4.5428341761112649E-2</v>
      </c>
    </row>
    <row r="66" spans="1:14" ht="15" x14ac:dyDescent="0.25">
      <c r="A66" s="1">
        <v>64</v>
      </c>
      <c r="B66" s="1">
        <v>9.6116705967039806E-3</v>
      </c>
      <c r="C66" s="1">
        <v>0.15190154940775974</v>
      </c>
      <c r="D66" s="1">
        <v>-7.8042964737052936</v>
      </c>
      <c r="E66" s="1"/>
      <c r="F66" s="1">
        <v>64</v>
      </c>
      <c r="G66" s="1">
        <v>0.12199745852805099</v>
      </c>
      <c r="H66" s="1">
        <v>13.94385839678511</v>
      </c>
      <c r="I66" s="1">
        <v>-15.065929181396545</v>
      </c>
      <c r="J66" s="1"/>
      <c r="K66" s="1">
        <v>64</v>
      </c>
      <c r="L66" s="1">
        <v>5.57250596776582E-5</v>
      </c>
      <c r="M66" s="1">
        <v>1.37372983807321E-5</v>
      </c>
      <c r="N66" s="1">
        <v>-4.6154139322562487E-2</v>
      </c>
    </row>
    <row r="67" spans="1:14" ht="15" x14ac:dyDescent="0.25">
      <c r="A67" s="1">
        <v>65</v>
      </c>
      <c r="B67" s="1">
        <v>4.3759158244693598E-2</v>
      </c>
      <c r="C67" s="1">
        <v>0.90251558380827646</v>
      </c>
      <c r="D67" s="1">
        <v>-8.8097020315899197</v>
      </c>
      <c r="E67" s="1"/>
      <c r="F67" s="1">
        <v>65</v>
      </c>
      <c r="G67" s="1">
        <v>0.36757562940709199</v>
      </c>
      <c r="H67" s="1">
        <v>1.7158524160774717</v>
      </c>
      <c r="I67" s="1">
        <v>-3.3290666262539279</v>
      </c>
      <c r="J67" s="1"/>
      <c r="K67" s="1">
        <v>65</v>
      </c>
      <c r="L67" s="1">
        <v>9.1483178313768301E-2</v>
      </c>
      <c r="M67" s="1">
        <v>3.664303217817114</v>
      </c>
      <c r="N67" s="1">
        <v>-11.663221433481388</v>
      </c>
    </row>
    <row r="68" spans="1:14" ht="15" x14ac:dyDescent="0.25">
      <c r="A68" s="1">
        <v>66</v>
      </c>
      <c r="B68" s="1">
        <v>5.3480943864137299E-2</v>
      </c>
      <c r="C68" s="1">
        <v>3.2191871161734107</v>
      </c>
      <c r="D68" s="1">
        <v>-14.806346971688422</v>
      </c>
      <c r="E68" s="1"/>
      <c r="F68" s="1">
        <v>66</v>
      </c>
      <c r="G68" s="1">
        <v>0.17368600376207999</v>
      </c>
      <c r="H68" s="1">
        <v>14.22512704518673</v>
      </c>
      <c r="I68" s="1">
        <v>-9.5401062203514151</v>
      </c>
      <c r="J68" s="1"/>
      <c r="K68" s="1">
        <v>66</v>
      </c>
      <c r="L68" s="1">
        <v>0</v>
      </c>
      <c r="M68" s="1">
        <v>-1.1618744995618806</v>
      </c>
      <c r="N68" s="1">
        <v>-4.1116116869296837</v>
      </c>
    </row>
    <row r="69" spans="1:14" ht="15" x14ac:dyDescent="0.25">
      <c r="A69" s="1">
        <v>67</v>
      </c>
      <c r="B69" s="1">
        <v>9.6443683226815402E-2</v>
      </c>
      <c r="C69" s="1">
        <v>2.7027420586135849</v>
      </c>
      <c r="D69" s="1">
        <v>-9.8335665563814363</v>
      </c>
      <c r="E69" s="1"/>
      <c r="F69" s="1">
        <v>67</v>
      </c>
      <c r="G69" s="1">
        <v>0.163200914446996</v>
      </c>
      <c r="H69" s="1">
        <v>1.673943674273326</v>
      </c>
      <c r="I69" s="1">
        <v>-5.7708541062364036</v>
      </c>
      <c r="J69" s="1"/>
      <c r="K69" s="1">
        <v>67</v>
      </c>
      <c r="L69" s="1">
        <v>0</v>
      </c>
      <c r="M69" s="1">
        <v>-1.7063759593304326</v>
      </c>
      <c r="N69" s="1">
        <v>-2.3327827038671596</v>
      </c>
    </row>
    <row r="70" spans="1:14" ht="15" x14ac:dyDescent="0.25">
      <c r="A70" s="1">
        <v>68</v>
      </c>
      <c r="B70" s="1">
        <v>6.2682059712997507E-2</v>
      </c>
      <c r="C70" s="1">
        <v>0.97881070939936199</v>
      </c>
      <c r="D70" s="1">
        <v>-7.5896946808149144</v>
      </c>
      <c r="E70" s="1"/>
      <c r="F70" s="1">
        <v>68</v>
      </c>
      <c r="G70" s="1">
        <v>2.9671648181239799E-5</v>
      </c>
      <c r="H70" s="1">
        <v>7.3167302726561036E-6</v>
      </c>
      <c r="I70" s="1">
        <v>-4.9055333237789704E-2</v>
      </c>
      <c r="J70" s="1"/>
      <c r="K70" s="1">
        <v>68</v>
      </c>
      <c r="L70" s="1">
        <v>4.0123020153437501E-5</v>
      </c>
      <c r="M70" s="1">
        <v>9.8939279960151083E-6</v>
      </c>
      <c r="N70" s="1">
        <v>-4.9039888186013299E-2</v>
      </c>
    </row>
    <row r="71" spans="1:14" ht="15" x14ac:dyDescent="0.25">
      <c r="A71" s="1">
        <v>69</v>
      </c>
      <c r="B71" s="1">
        <v>1.8790880389918399E-5</v>
      </c>
      <c r="C71" s="1">
        <v>4.6340054509351219E-6</v>
      </c>
      <c r="D71" s="1">
        <v>-4.9756902815035288E-2</v>
      </c>
      <c r="E71" s="1"/>
      <c r="F71" s="1">
        <v>69</v>
      </c>
      <c r="G71" s="1">
        <v>2.2689190914082499E-5</v>
      </c>
      <c r="H71" s="1">
        <v>5.5954268876195797E-6</v>
      </c>
      <c r="I71" s="1">
        <v>-4.97940354857839E-2</v>
      </c>
      <c r="J71" s="1"/>
      <c r="K71" s="1">
        <v>69</v>
      </c>
      <c r="L71" s="1">
        <v>7.2011103360649599E-3</v>
      </c>
      <c r="M71" s="1">
        <v>0.16971013671048804</v>
      </c>
      <c r="N71" s="1">
        <v>-9.5613476940189273</v>
      </c>
    </row>
    <row r="72" spans="1:14" ht="15" x14ac:dyDescent="0.25">
      <c r="A72" s="1">
        <v>70</v>
      </c>
      <c r="B72" s="1">
        <v>2.9016145197679998E-5</v>
      </c>
      <c r="C72" s="1">
        <v>7.1560979521603096E-6</v>
      </c>
      <c r="D72" s="1">
        <v>-5.0478371151524537E-2</v>
      </c>
      <c r="E72" s="1"/>
      <c r="F72" s="1">
        <v>70</v>
      </c>
      <c r="G72" s="1">
        <v>0.36623806600910203</v>
      </c>
      <c r="H72" s="1">
        <v>2.5717892645636935</v>
      </c>
      <c r="I72" s="1">
        <v>-3.8721243102452019</v>
      </c>
      <c r="J72" s="1"/>
      <c r="K72" s="1">
        <v>70</v>
      </c>
      <c r="L72" s="1">
        <v>2.9467032675256599E-5</v>
      </c>
      <c r="M72" s="1">
        <v>7.2672949860298766E-6</v>
      </c>
      <c r="N72" s="1">
        <v>-5.0515194921237613E-2</v>
      </c>
    </row>
    <row r="73" spans="1:14" ht="15" x14ac:dyDescent="0.25">
      <c r="A73" s="1">
        <v>71</v>
      </c>
      <c r="B73" s="1">
        <v>1.4521671086842299E-5</v>
      </c>
      <c r="C73" s="1">
        <v>3.5815116072986221E-6</v>
      </c>
      <c r="D73" s="1">
        <v>-5.1206566153847478E-2</v>
      </c>
      <c r="E73" s="1"/>
      <c r="F73" s="1">
        <v>71</v>
      </c>
      <c r="G73" s="1">
        <v>6.5430232143934994E-2</v>
      </c>
      <c r="H73" s="1">
        <v>3.0730373501518251</v>
      </c>
      <c r="I73" s="1">
        <v>-12.976182214240392</v>
      </c>
      <c r="J73" s="1"/>
      <c r="K73" s="1">
        <v>71</v>
      </c>
      <c r="L73" s="1">
        <v>1.6186767412957399E-2</v>
      </c>
      <c r="M73" s="1">
        <v>0.1408062668160191</v>
      </c>
      <c r="N73" s="1">
        <v>-5.7419425921939329</v>
      </c>
    </row>
    <row r="74" spans="1:14" ht="15" x14ac:dyDescent="0.25">
      <c r="A74" s="1">
        <v>72</v>
      </c>
      <c r="B74" s="1">
        <v>1.40552800720678E-2</v>
      </c>
      <c r="C74" s="1">
        <v>0.27373192418102732</v>
      </c>
      <c r="D74" s="1">
        <v>-8.6639995911515104</v>
      </c>
      <c r="E74" s="1"/>
      <c r="F74" s="1">
        <v>72</v>
      </c>
      <c r="G74" s="1">
        <v>5.5896572044300499E-6</v>
      </c>
      <c r="H74" s="1">
        <v>1.3785417276554581E-6</v>
      </c>
      <c r="I74" s="1">
        <v>-5.1935992149849168E-2</v>
      </c>
      <c r="J74" s="1"/>
      <c r="K74" s="1">
        <v>72</v>
      </c>
      <c r="L74" s="1">
        <v>1.21198418132984E-2</v>
      </c>
      <c r="M74" s="1">
        <v>0.14137451562842276</v>
      </c>
      <c r="N74" s="1">
        <v>-6.6813888715781484</v>
      </c>
    </row>
    <row r="75" spans="1:14" ht="15" x14ac:dyDescent="0.25">
      <c r="A75" s="1">
        <v>73</v>
      </c>
      <c r="B75" s="1">
        <v>1.7591581545128901E-5</v>
      </c>
      <c r="C75" s="1">
        <v>4.3392853042822578E-6</v>
      </c>
      <c r="D75" s="1">
        <v>-5.2649184704864155E-2</v>
      </c>
      <c r="E75" s="1"/>
      <c r="F75" s="1">
        <v>73</v>
      </c>
      <c r="G75" s="1">
        <v>5.2428698358674697E-2</v>
      </c>
      <c r="H75" s="1">
        <v>0.34491402762276774</v>
      </c>
      <c r="I75" s="1">
        <v>-4.9117449639873341</v>
      </c>
      <c r="J75" s="1"/>
      <c r="K75" s="1">
        <v>73</v>
      </c>
      <c r="L75" s="1">
        <v>0.100444578265221</v>
      </c>
      <c r="M75" s="1">
        <v>1.2058609005100702</v>
      </c>
      <c r="N75" s="1">
        <v>-6.5155437968334544</v>
      </c>
    </row>
    <row r="76" spans="1:14" ht="15" x14ac:dyDescent="0.25">
      <c r="A76" s="1">
        <v>74</v>
      </c>
      <c r="B76" s="1">
        <v>6.4002803751292595E-2</v>
      </c>
      <c r="C76" s="1">
        <v>0.76846854191688674</v>
      </c>
      <c r="D76" s="1">
        <v>-6.6470067663010637</v>
      </c>
      <c r="E76" s="1"/>
      <c r="F76" s="1">
        <v>74</v>
      </c>
      <c r="G76" s="1">
        <v>0.307144026056554</v>
      </c>
      <c r="H76" s="1">
        <v>1.5119405538528066</v>
      </c>
      <c r="I76" s="1">
        <v>-3.6254558235889536</v>
      </c>
      <c r="J76" s="1"/>
      <c r="K76" s="1">
        <v>74</v>
      </c>
      <c r="L76" s="1">
        <v>2.7013659233112702E-2</v>
      </c>
      <c r="M76" s="1">
        <v>0.34011412969326082</v>
      </c>
      <c r="N76" s="1">
        <v>-6.9135709139699788</v>
      </c>
    </row>
    <row r="77" spans="1:14" ht="15" x14ac:dyDescent="0.25">
      <c r="A77" s="1">
        <v>75</v>
      </c>
      <c r="B77" s="1">
        <v>2.9928422006997298E-5</v>
      </c>
      <c r="C77" s="1">
        <v>7.3838453800213692E-6</v>
      </c>
      <c r="D77" s="1">
        <v>-5.4101715751797438E-2</v>
      </c>
      <c r="E77" s="1"/>
      <c r="F77" s="1">
        <v>75</v>
      </c>
      <c r="G77" s="1">
        <v>0.42363756903258898</v>
      </c>
      <c r="H77" s="1">
        <v>2.8820260803798163</v>
      </c>
      <c r="I77" s="1">
        <v>-3.4392565496019096</v>
      </c>
      <c r="J77" s="1"/>
      <c r="K77" s="1">
        <v>75</v>
      </c>
      <c r="L77" s="1">
        <v>0.17764531147622301</v>
      </c>
      <c r="M77" s="1">
        <v>1.1162003002392651</v>
      </c>
      <c r="N77" s="1">
        <v>-4.5075443997197491</v>
      </c>
    </row>
    <row r="78" spans="1:14" ht="15" x14ac:dyDescent="0.25">
      <c r="A78" s="1">
        <v>76</v>
      </c>
      <c r="B78" s="1">
        <v>1.51938192861634E-5</v>
      </c>
      <c r="C78" s="1">
        <v>3.7490660948275803E-6</v>
      </c>
      <c r="D78" s="1">
        <v>-5.4818822590083638E-2</v>
      </c>
      <c r="E78" s="1"/>
      <c r="F78" s="1">
        <v>76</v>
      </c>
      <c r="G78" s="1">
        <v>1.8306288630642899E-5</v>
      </c>
      <c r="H78" s="1">
        <v>4.5168171223664491E-6</v>
      </c>
      <c r="I78" s="1">
        <v>-5.4831810264965433E-2</v>
      </c>
      <c r="J78" s="1"/>
      <c r="K78" s="1">
        <v>76</v>
      </c>
      <c r="L78" s="1">
        <v>0.144159941818367</v>
      </c>
      <c r="M78" s="1">
        <v>9.6231175736871641</v>
      </c>
      <c r="N78" s="1">
        <v>-12.255694135998308</v>
      </c>
    </row>
    <row r="79" spans="1:14" ht="15" x14ac:dyDescent="0.25">
      <c r="A79" s="1">
        <v>77</v>
      </c>
      <c r="B79" s="1">
        <v>2.0936201852286802E-2</v>
      </c>
      <c r="C79" s="1">
        <v>0.29766922790070099</v>
      </c>
      <c r="D79" s="1">
        <v>-7.3697409146875756</v>
      </c>
      <c r="E79" s="1"/>
      <c r="F79" s="1">
        <v>77</v>
      </c>
      <c r="G79" s="1">
        <v>0.17342961598447701</v>
      </c>
      <c r="H79" s="1">
        <v>2.484337408127121</v>
      </c>
      <c r="I79" s="1">
        <v>-6.659379626692048</v>
      </c>
      <c r="J79" s="1"/>
      <c r="K79" s="1">
        <v>77</v>
      </c>
      <c r="L79" s="1">
        <v>1.4959419590287999E-5</v>
      </c>
      <c r="M79" s="1">
        <v>3.6914541584398842E-6</v>
      </c>
      <c r="N79" s="1">
        <v>-5.5526021542916852E-2</v>
      </c>
    </row>
    <row r="80" spans="1:14" ht="15" x14ac:dyDescent="0.25">
      <c r="A80" s="1">
        <v>78</v>
      </c>
      <c r="B80" s="1">
        <v>7.2268502345212607E-2</v>
      </c>
      <c r="C80" s="1">
        <v>0.79450047128523815</v>
      </c>
      <c r="D80" s="1">
        <v>-6.3327564131617118</v>
      </c>
      <c r="E80" s="1"/>
      <c r="F80" s="1">
        <v>78</v>
      </c>
      <c r="G80" s="1">
        <v>5.0093606585033299E-7</v>
      </c>
      <c r="H80" s="1">
        <v>1.2364803172593014E-7</v>
      </c>
      <c r="I80" s="1">
        <v>-5.6270528364100805E-2</v>
      </c>
      <c r="J80" s="1"/>
      <c r="K80" s="1">
        <v>78</v>
      </c>
      <c r="L80" s="1">
        <v>0</v>
      </c>
      <c r="M80" s="1">
        <v>-1.9107015091986197</v>
      </c>
      <c r="N80" s="1">
        <v>-3.1641153174666186</v>
      </c>
    </row>
    <row r="81" spans="1:14" ht="15" x14ac:dyDescent="0.25">
      <c r="A81" s="1">
        <v>79</v>
      </c>
      <c r="B81" s="1">
        <v>0.119059785456537</v>
      </c>
      <c r="C81" s="1">
        <v>1.7222499686045902</v>
      </c>
      <c r="D81" s="1">
        <v>-7.0431761249471361</v>
      </c>
      <c r="E81" s="1"/>
      <c r="F81" s="1">
        <v>79</v>
      </c>
      <c r="G81" s="1">
        <v>0.36874426636746399</v>
      </c>
      <c r="H81" s="1">
        <v>3.6715159002409719</v>
      </c>
      <c r="I81" s="1">
        <v>-4.184830268858013</v>
      </c>
      <c r="J81" s="1"/>
      <c r="K81" s="1">
        <v>79</v>
      </c>
      <c r="L81" s="1">
        <v>0</v>
      </c>
      <c r="M81" s="1">
        <v>-2.73524516038569</v>
      </c>
      <c r="N81" s="1">
        <v>-3.6129982782095964</v>
      </c>
    </row>
    <row r="82" spans="1:14" ht="15" x14ac:dyDescent="0.25">
      <c r="A82" s="1">
        <v>80</v>
      </c>
      <c r="B82" s="1">
        <v>6.6572583763413496E-6</v>
      </c>
      <c r="C82" s="1">
        <v>1.6431018076647958E-6</v>
      </c>
      <c r="D82" s="1">
        <v>-5.7714682199368865E-2</v>
      </c>
      <c r="E82" s="1"/>
      <c r="F82" s="1">
        <v>80</v>
      </c>
      <c r="G82" s="1">
        <v>0.165620557024794</v>
      </c>
      <c r="H82" s="1">
        <v>1.7990787276502442</v>
      </c>
      <c r="I82" s="1">
        <v>-5.9165618579284507</v>
      </c>
      <c r="J82" s="1"/>
      <c r="K82" s="1">
        <v>80</v>
      </c>
      <c r="L82" s="1">
        <v>0.125915222302735</v>
      </c>
      <c r="M82" s="1">
        <v>2.5571361059493594</v>
      </c>
      <c r="N82" s="1">
        <v>-8.2089001031091371</v>
      </c>
    </row>
    <row r="83" spans="1:14" ht="15" x14ac:dyDescent="0.25">
      <c r="A83" s="1">
        <v>81</v>
      </c>
      <c r="B83" s="1">
        <v>3.1437108619825599E-2</v>
      </c>
      <c r="C83" s="1">
        <v>0.37671748238080255</v>
      </c>
      <c r="D83" s="1">
        <v>-6.7312249544884697</v>
      </c>
      <c r="E83" s="1"/>
      <c r="F83" s="1">
        <v>81</v>
      </c>
      <c r="G83" s="1">
        <v>2.9001402664929898E-6</v>
      </c>
      <c r="H83" s="1">
        <v>7.1587269348631618E-7</v>
      </c>
      <c r="I83" s="1">
        <v>-5.8450258553301916E-2</v>
      </c>
      <c r="J83" s="1"/>
      <c r="K83" s="1">
        <v>81</v>
      </c>
      <c r="L83" s="1">
        <v>0.36704615367343102</v>
      </c>
      <c r="M83" s="1">
        <v>4.4059634283599225</v>
      </c>
      <c r="N83" s="1">
        <v>-4.2651266863820405</v>
      </c>
    </row>
    <row r="84" spans="1:14" ht="15" x14ac:dyDescent="0.25">
      <c r="A84" s="1">
        <v>82</v>
      </c>
      <c r="B84" s="1">
        <v>7.8350839752827605E-6</v>
      </c>
      <c r="C84" s="1">
        <v>1.9342245323349821E-6</v>
      </c>
      <c r="D84" s="1">
        <v>-5.9167393054367419E-2</v>
      </c>
      <c r="E84" s="1"/>
      <c r="F84" s="1">
        <v>82</v>
      </c>
      <c r="G84" s="1">
        <v>8.3753873889591495E-6</v>
      </c>
      <c r="H84" s="1">
        <v>2.0675729790912714E-6</v>
      </c>
      <c r="I84" s="1">
        <v>-5.9169481594204737E-2</v>
      </c>
      <c r="J84" s="1"/>
      <c r="K84" s="1">
        <v>82</v>
      </c>
      <c r="L84" s="1">
        <v>0.223743975510896</v>
      </c>
      <c r="M84" s="1">
        <v>3.9982618627439934</v>
      </c>
      <c r="N84" s="1">
        <v>-6.7458025752734594</v>
      </c>
    </row>
    <row r="85" spans="1:14" ht="15" x14ac:dyDescent="0.25">
      <c r="A85" s="1">
        <v>83</v>
      </c>
      <c r="B85" s="1">
        <v>1.07548353859288E-5</v>
      </c>
      <c r="C85" s="1">
        <v>2.6552269430207396E-6</v>
      </c>
      <c r="D85" s="1">
        <v>-5.9885721665406094E-2</v>
      </c>
      <c r="E85" s="1"/>
      <c r="F85" s="1">
        <v>83</v>
      </c>
      <c r="G85" s="1">
        <v>4.8579242167834397E-6</v>
      </c>
      <c r="H85" s="1">
        <v>1.1993130655040318E-6</v>
      </c>
      <c r="I85" s="1">
        <v>-5.9911222137458552E-2</v>
      </c>
      <c r="J85" s="1"/>
      <c r="K85" s="1">
        <v>83</v>
      </c>
      <c r="L85" s="1">
        <v>0</v>
      </c>
      <c r="M85" s="1">
        <v>-0.44846654370524297</v>
      </c>
      <c r="N85" s="1">
        <v>-7.3636831348576992</v>
      </c>
    </row>
    <row r="86" spans="1:14" ht="15" x14ac:dyDescent="0.25">
      <c r="A86" s="1">
        <v>84</v>
      </c>
      <c r="B86" s="1">
        <v>3.5500466690052697E-2</v>
      </c>
      <c r="C86" s="1">
        <v>0.45646001729580132</v>
      </c>
      <c r="D86" s="1">
        <v>-6.9662225514412617</v>
      </c>
      <c r="E86" s="1"/>
      <c r="F86" s="1">
        <v>84</v>
      </c>
      <c r="G86" s="1">
        <v>9.2902493239367195E-2</v>
      </c>
      <c r="H86" s="1">
        <v>0.92742056843160747</v>
      </c>
      <c r="I86" s="1">
        <v>-5.9694660750166308</v>
      </c>
      <c r="J86" s="1"/>
      <c r="K86" s="1">
        <v>84</v>
      </c>
      <c r="L86" s="1">
        <v>1.5947671928308298E-2</v>
      </c>
      <c r="M86" s="1">
        <v>8.2451504787328017E-2</v>
      </c>
      <c r="N86" s="1">
        <v>-4.3829518318867784</v>
      </c>
    </row>
    <row r="87" spans="1:14" ht="15" x14ac:dyDescent="0.25">
      <c r="A87" s="1">
        <v>85</v>
      </c>
      <c r="B87" s="1">
        <v>4.14472470306846E-2</v>
      </c>
      <c r="C87" s="1">
        <v>0.50250054558377577</v>
      </c>
      <c r="D87" s="1">
        <v>-6.7457246768869474</v>
      </c>
      <c r="E87" s="1"/>
      <c r="F87" s="1">
        <v>85</v>
      </c>
      <c r="G87" s="1">
        <v>0.19090066287043</v>
      </c>
      <c r="H87" s="1">
        <v>2.1808042795957214</v>
      </c>
      <c r="I87" s="1">
        <v>-5.9113125689282819</v>
      </c>
      <c r="J87" s="1"/>
      <c r="K87" s="1">
        <v>85</v>
      </c>
      <c r="L87" s="1">
        <v>3.0895565251877401E-2</v>
      </c>
      <c r="M87" s="1">
        <v>0.16060061750995214</v>
      </c>
      <c r="N87" s="1">
        <v>-4.3758282604959877</v>
      </c>
    </row>
    <row r="88" spans="1:14" ht="15" x14ac:dyDescent="0.25">
      <c r="A88" s="1">
        <v>86</v>
      </c>
      <c r="B88" s="1">
        <v>2.03072284232882E-2</v>
      </c>
      <c r="C88" s="1">
        <v>0.21286997381315909</v>
      </c>
      <c r="D88" s="1">
        <v>-6.3104804253157605</v>
      </c>
      <c r="E88" s="1"/>
      <c r="F88" s="1">
        <v>86</v>
      </c>
      <c r="G88" s="1">
        <v>5.1949098136333298E-2</v>
      </c>
      <c r="H88" s="1">
        <v>0.59189016126854488</v>
      </c>
      <c r="I88" s="1">
        <v>-6.5082508554659171</v>
      </c>
      <c r="J88" s="1"/>
      <c r="K88" s="1">
        <v>86</v>
      </c>
      <c r="L88" s="1">
        <v>5.4676657011976104E-6</v>
      </c>
      <c r="M88" s="1">
        <v>1.3500493801436862E-6</v>
      </c>
      <c r="N88" s="1">
        <v>-6.2047295850459275E-2</v>
      </c>
    </row>
    <row r="89" spans="1:14" ht="15" x14ac:dyDescent="0.25">
      <c r="A89" s="1">
        <v>87</v>
      </c>
      <c r="B89" s="1">
        <v>5.0097444325171402E-2</v>
      </c>
      <c r="C89" s="1">
        <v>0.68234560539793332</v>
      </c>
      <c r="D89" s="1">
        <v>-7.1293346911258162</v>
      </c>
      <c r="E89" s="1"/>
      <c r="F89" s="1">
        <v>87</v>
      </c>
      <c r="G89" s="1">
        <v>0.36241276871219702</v>
      </c>
      <c r="H89" s="1">
        <v>4.3437267485119166</v>
      </c>
      <c r="I89" s="1">
        <v>-4.3343340915443074</v>
      </c>
      <c r="J89" s="1"/>
      <c r="K89" s="1">
        <v>87</v>
      </c>
      <c r="L89" s="1">
        <v>8.1927758489182906E-2</v>
      </c>
      <c r="M89" s="1">
        <v>0.4904710724931835</v>
      </c>
      <c r="N89" s="1">
        <v>-4.6246070852595604</v>
      </c>
    </row>
    <row r="90" spans="1:14" ht="15" x14ac:dyDescent="0.25">
      <c r="A90" s="1">
        <v>88</v>
      </c>
      <c r="B90" s="1">
        <v>9.0820181358139997E-3</v>
      </c>
      <c r="C90" s="1">
        <v>8.0692594628245351E-2</v>
      </c>
      <c r="D90" s="1">
        <v>-5.8166666194555239</v>
      </c>
      <c r="E90" s="1"/>
      <c r="F90" s="1">
        <v>88</v>
      </c>
      <c r="G90" s="1">
        <v>7.6424056290430406E-2</v>
      </c>
      <c r="H90" s="1">
        <v>0.5939428870275103</v>
      </c>
      <c r="I90" s="1">
        <v>-5.300596890485255</v>
      </c>
      <c r="J90" s="1"/>
      <c r="K90" s="1">
        <v>88</v>
      </c>
      <c r="L90" s="1">
        <v>1.4311472394390501E-5</v>
      </c>
      <c r="M90" s="1">
        <v>3.5347380865151799E-6</v>
      </c>
      <c r="N90" s="1">
        <v>-6.3525603997237612E-2</v>
      </c>
    </row>
    <row r="91" spans="1:14" ht="15" x14ac:dyDescent="0.25">
      <c r="A91" s="1">
        <v>89</v>
      </c>
      <c r="B91" s="1">
        <v>4.0123636791918202E-2</v>
      </c>
      <c r="C91" s="1">
        <v>0.50159320642269767</v>
      </c>
      <c r="D91" s="1">
        <v>-6.8551087650320284</v>
      </c>
      <c r="E91" s="1"/>
      <c r="F91" s="1">
        <v>89</v>
      </c>
      <c r="G91" s="1">
        <v>0.27023016422060703</v>
      </c>
      <c r="H91" s="1">
        <v>1.2422684376038651</v>
      </c>
      <c r="I91" s="1">
        <v>-3.6244009496049312</v>
      </c>
      <c r="J91" s="1"/>
      <c r="K91" s="1">
        <v>89</v>
      </c>
      <c r="L91" s="1">
        <v>3.1103410307653498E-5</v>
      </c>
      <c r="M91" s="1">
        <v>7.6830836905786566E-6</v>
      </c>
      <c r="N91" s="1">
        <v>-6.4244762491655547E-2</v>
      </c>
    </row>
    <row r="92" spans="1:14" ht="15" x14ac:dyDescent="0.25">
      <c r="A92" s="1">
        <v>90</v>
      </c>
      <c r="B92" s="1">
        <v>1.2949942541510599E-2</v>
      </c>
      <c r="C92" s="1">
        <v>0.12908787089959417</v>
      </c>
      <c r="D92" s="1">
        <v>-6.1637487819525019</v>
      </c>
      <c r="E92" s="1"/>
      <c r="F92" s="1">
        <v>90</v>
      </c>
      <c r="G92" s="1">
        <v>0.30356702632182903</v>
      </c>
      <c r="H92" s="1">
        <v>1.005955346402323</v>
      </c>
      <c r="I92" s="1">
        <v>-3.0136534036401743</v>
      </c>
      <c r="J92" s="1"/>
      <c r="K92" s="1">
        <v>90</v>
      </c>
      <c r="L92" s="1">
        <v>3.1313210445287003E-2</v>
      </c>
      <c r="M92" s="1">
        <v>0.2601298589708726</v>
      </c>
      <c r="N92" s="1">
        <v>-5.5809036118413102</v>
      </c>
    </row>
    <row r="93" spans="1:14" ht="15" x14ac:dyDescent="0.25">
      <c r="A93" s="1">
        <v>91</v>
      </c>
      <c r="B93" s="1">
        <v>0.103727595171641</v>
      </c>
      <c r="C93" s="1">
        <v>0.94022378790110717</v>
      </c>
      <c r="D93" s="1">
        <v>-5.6542986454178878</v>
      </c>
      <c r="E93" s="1"/>
      <c r="F93" s="1">
        <v>91</v>
      </c>
      <c r="G93" s="1">
        <v>0</v>
      </c>
      <c r="H93" s="1">
        <v>-3.1427605370550884</v>
      </c>
      <c r="I93" s="1">
        <v>-3.0389160864417213</v>
      </c>
      <c r="J93" s="1"/>
      <c r="K93" s="1">
        <v>91</v>
      </c>
      <c r="L93" s="1">
        <v>0</v>
      </c>
      <c r="M93" s="1">
        <v>-1.5450243526880132</v>
      </c>
      <c r="N93" s="1">
        <v>-6.0005912015424947</v>
      </c>
    </row>
    <row r="94" spans="1:14" ht="15" x14ac:dyDescent="0.25">
      <c r="A94" s="1">
        <v>92</v>
      </c>
      <c r="B94" s="1">
        <v>1.2191268236705401E-5</v>
      </c>
      <c r="C94" s="1">
        <v>3.0123338270783903E-6</v>
      </c>
      <c r="D94" s="1">
        <v>-6.6412270342868507E-2</v>
      </c>
      <c r="E94" s="1"/>
      <c r="F94" s="1">
        <v>92</v>
      </c>
      <c r="G94" s="1">
        <v>0.26969318732645797</v>
      </c>
      <c r="H94" s="1">
        <v>3.3492051295851586</v>
      </c>
      <c r="I94" s="1">
        <v>-5.4861945174643463</v>
      </c>
      <c r="J94" s="1"/>
      <c r="K94" s="1">
        <v>92</v>
      </c>
      <c r="L94" s="1">
        <v>3.3434620361614403E-2</v>
      </c>
      <c r="M94" s="1">
        <v>0.25322554276881076</v>
      </c>
      <c r="N94" s="1">
        <v>-5.3175645754018612</v>
      </c>
    </row>
    <row r="95" spans="1:14" ht="15" x14ac:dyDescent="0.25">
      <c r="A95" s="1">
        <v>93</v>
      </c>
      <c r="B95" s="1">
        <v>8.3005675592939792E-6</v>
      </c>
      <c r="C95" s="1">
        <v>2.0510740548908947E-6</v>
      </c>
      <c r="D95" s="1">
        <v>-6.7141820821377082E-2</v>
      </c>
      <c r="E95" s="1"/>
      <c r="F95" s="1">
        <v>93</v>
      </c>
      <c r="G95" s="1">
        <v>0.16528646704437799</v>
      </c>
      <c r="H95" s="1">
        <v>1.1026571936327265</v>
      </c>
      <c r="I95" s="1">
        <v>-4.6798697940272183</v>
      </c>
      <c r="J95" s="1"/>
      <c r="K95" s="1">
        <v>93</v>
      </c>
      <c r="L95" s="1">
        <v>0</v>
      </c>
      <c r="M95" s="1">
        <v>-0.68068303547823061</v>
      </c>
      <c r="N95" s="1">
        <v>-4.4825024290133193</v>
      </c>
    </row>
    <row r="96" spans="1:14" ht="15" x14ac:dyDescent="0.25">
      <c r="A96" s="1">
        <v>94</v>
      </c>
      <c r="B96" s="1">
        <v>4.84767274382953E-2</v>
      </c>
      <c r="C96" s="1">
        <v>0.37946871175897512</v>
      </c>
      <c r="D96" s="1">
        <v>-5.3803553960448394</v>
      </c>
      <c r="E96" s="1"/>
      <c r="F96" s="1">
        <v>94</v>
      </c>
      <c r="G96" s="1">
        <v>5.65083403975553E-3</v>
      </c>
      <c r="H96" s="1">
        <v>4.1868792140371529E-2</v>
      </c>
      <c r="I96" s="1">
        <v>-5.3016609116283053</v>
      </c>
      <c r="J96" s="1"/>
      <c r="K96" s="1">
        <v>94</v>
      </c>
      <c r="L96" s="1">
        <v>0.238469705615976</v>
      </c>
      <c r="M96" s="1">
        <v>2.7481128525728304</v>
      </c>
      <c r="N96" s="1">
        <v>-5.6058310955251391</v>
      </c>
    </row>
    <row r="97" spans="1:14" ht="15" x14ac:dyDescent="0.25">
      <c r="A97" s="1">
        <v>95</v>
      </c>
      <c r="B97" s="1">
        <v>7.2856982302749195E-7</v>
      </c>
      <c r="C97" s="1">
        <v>1.8001111339217596E-7</v>
      </c>
      <c r="D97" s="1">
        <v>-6.859401991495867E-2</v>
      </c>
      <c r="E97" s="1"/>
      <c r="F97" s="1">
        <v>95</v>
      </c>
      <c r="G97" s="1">
        <v>0.223548123564313</v>
      </c>
      <c r="H97" s="1">
        <v>2.3959147725555958</v>
      </c>
      <c r="I97" s="1">
        <v>-5.5458941884970994</v>
      </c>
      <c r="J97" s="1"/>
      <c r="K97" s="1">
        <v>95</v>
      </c>
      <c r="L97" s="1">
        <v>4.1285148855511003E-2</v>
      </c>
      <c r="M97" s="1">
        <v>0.68159885789162689</v>
      </c>
      <c r="N97" s="1">
        <v>-7.8867235891422043</v>
      </c>
    </row>
    <row r="98" spans="1:14" ht="15" x14ac:dyDescent="0.25">
      <c r="A98" s="1">
        <v>96</v>
      </c>
      <c r="B98" s="1">
        <v>1.2668426590312099E-5</v>
      </c>
      <c r="C98" s="1">
        <v>3.1314303313717672E-6</v>
      </c>
      <c r="D98" s="1">
        <v>-6.9322984864638629E-2</v>
      </c>
      <c r="E98" s="1"/>
      <c r="F98" s="1">
        <v>96</v>
      </c>
      <c r="G98" s="1">
        <v>0</v>
      </c>
      <c r="H98" s="1">
        <v>-2.1657896606651872</v>
      </c>
      <c r="I98" s="1">
        <v>-6.0968045609741361</v>
      </c>
      <c r="J98" s="1"/>
      <c r="K98" s="1">
        <v>96</v>
      </c>
      <c r="L98" s="1">
        <v>0</v>
      </c>
      <c r="M98" s="1">
        <v>-1.56969114233971</v>
      </c>
      <c r="N98" s="1">
        <v>-3.1945384733049313</v>
      </c>
    </row>
    <row r="99" spans="1:14" ht="15" x14ac:dyDescent="0.25">
      <c r="A99" s="1">
        <v>97</v>
      </c>
      <c r="B99" s="1">
        <v>7.2220513771840099E-3</v>
      </c>
      <c r="C99" s="1">
        <v>6.4841877414259855E-2</v>
      </c>
      <c r="D99" s="1">
        <v>-5.8510546261255261</v>
      </c>
      <c r="E99" s="1"/>
      <c r="F99" s="1">
        <v>97</v>
      </c>
      <c r="G99" s="1">
        <v>1.45096563145836E-2</v>
      </c>
      <c r="H99" s="1">
        <v>5.4647525439724683E-2</v>
      </c>
      <c r="I99" s="1">
        <v>-3.7072718497892434</v>
      </c>
      <c r="J99" s="1"/>
      <c r="K99" s="1">
        <v>97</v>
      </c>
      <c r="L99" s="1">
        <v>5.7452906165757198E-2</v>
      </c>
      <c r="M99" s="1">
        <v>0.29658302120866087</v>
      </c>
      <c r="N99" s="1">
        <v>-4.3216328186374424</v>
      </c>
    </row>
    <row r="100" spans="1:14" ht="15" x14ac:dyDescent="0.25">
      <c r="A100" s="1">
        <v>98</v>
      </c>
      <c r="B100" s="1">
        <v>2.3345860674650601E-6</v>
      </c>
      <c r="C100" s="1">
        <v>5.7750550679077349E-7</v>
      </c>
      <c r="D100" s="1">
        <v>-7.0775949295114091E-2</v>
      </c>
      <c r="E100" s="1"/>
      <c r="F100" s="1">
        <v>98</v>
      </c>
      <c r="G100" s="1">
        <v>0.13384904411336099</v>
      </c>
      <c r="H100" s="1">
        <v>0.77599975202346871</v>
      </c>
      <c r="I100" s="1">
        <v>-4.4406630285759734</v>
      </c>
      <c r="J100" s="1"/>
      <c r="K100" s="1">
        <v>98</v>
      </c>
      <c r="L100" s="1">
        <v>4.8106145710356402E-2</v>
      </c>
      <c r="M100" s="1">
        <v>0.3093412794408702</v>
      </c>
      <c r="N100" s="1">
        <v>-4.8615562728502058</v>
      </c>
    </row>
    <row r="101" spans="1:14" ht="15" x14ac:dyDescent="0.25">
      <c r="A101" s="1">
        <v>99</v>
      </c>
      <c r="B101" s="1">
        <v>2.43810102045811E-2</v>
      </c>
      <c r="C101" s="1">
        <v>0.19866098722513684</v>
      </c>
      <c r="D101" s="1">
        <v>-5.5379821910125209</v>
      </c>
      <c r="E101" s="1"/>
      <c r="F101" s="1">
        <v>99</v>
      </c>
      <c r="G101" s="1">
        <v>0.15417725455440001</v>
      </c>
      <c r="H101" s="1">
        <v>0.97966936206886879</v>
      </c>
      <c r="I101" s="1">
        <v>-4.5990944784679479</v>
      </c>
      <c r="J101" s="1"/>
      <c r="K101" s="1">
        <v>99</v>
      </c>
      <c r="L101" s="1">
        <v>2.4284504384450501E-2</v>
      </c>
      <c r="M101" s="1">
        <v>0.10620395659478293</v>
      </c>
      <c r="N101" s="1">
        <v>-4.0028947512539279</v>
      </c>
    </row>
    <row r="102" spans="1:14" ht="15" x14ac:dyDescent="0.25">
      <c r="A102" s="1">
        <v>100</v>
      </c>
      <c r="B102" s="1">
        <v>1.3893315319424301E-5</v>
      </c>
      <c r="C102" s="1">
        <v>3.4353905396816534E-6</v>
      </c>
      <c r="D102" s="1">
        <v>-7.222718941234639E-2</v>
      </c>
      <c r="E102" s="1"/>
      <c r="F102" s="1">
        <v>100</v>
      </c>
      <c r="G102" s="1">
        <v>0.21766481545249999</v>
      </c>
      <c r="H102" s="1">
        <v>2.5180196082041575</v>
      </c>
      <c r="I102" s="1">
        <v>-5.767538703695311</v>
      </c>
      <c r="J102" s="1"/>
      <c r="K102" s="1">
        <v>100</v>
      </c>
      <c r="L102" s="1">
        <v>1.14880339087131E-5</v>
      </c>
      <c r="M102" s="1">
        <v>2.8411807919653612E-6</v>
      </c>
      <c r="N102" s="1">
        <v>-7.22471619390017E-2</v>
      </c>
    </row>
    <row r="103" spans="1:14" ht="15" x14ac:dyDescent="0.25">
      <c r="A103" s="1">
        <v>101</v>
      </c>
      <c r="B103" s="1">
        <v>1.51628589035724E-5</v>
      </c>
      <c r="C103" s="1">
        <v>3.7504111884663044E-6</v>
      </c>
      <c r="D103" s="1">
        <v>-7.295389523505004E-2</v>
      </c>
      <c r="E103" s="1"/>
      <c r="F103" s="1">
        <v>101</v>
      </c>
      <c r="G103" s="1">
        <v>1.9294213787073598E-2</v>
      </c>
      <c r="H103" s="1">
        <v>0.19161009517648467</v>
      </c>
      <c r="I103" s="1">
        <v>-6.140202224211385</v>
      </c>
      <c r="J103" s="1"/>
      <c r="K103" s="1">
        <v>101</v>
      </c>
      <c r="L103" s="1">
        <v>1.0447202182462001E-5</v>
      </c>
      <c r="M103" s="1">
        <v>2.5834979956345178E-6</v>
      </c>
      <c r="N103" s="1">
        <v>-7.2954715897502784E-2</v>
      </c>
    </row>
    <row r="104" spans="1:14" ht="15" x14ac:dyDescent="0.25">
      <c r="A104" s="1">
        <v>102</v>
      </c>
      <c r="B104" s="1">
        <v>3.0593122595234898E-6</v>
      </c>
      <c r="C104" s="1">
        <v>7.5651766655343969E-7</v>
      </c>
      <c r="D104" s="1">
        <v>-7.3679107267671504E-2</v>
      </c>
      <c r="E104" s="1"/>
      <c r="F104" s="1">
        <v>102</v>
      </c>
      <c r="G104" s="1">
        <v>0.116606859651704</v>
      </c>
      <c r="H104" s="1">
        <v>0.94945091079737731</v>
      </c>
      <c r="I104" s="1">
        <v>-5.3204131777631858</v>
      </c>
      <c r="J104" s="1"/>
      <c r="K104" s="1">
        <v>102</v>
      </c>
      <c r="L104" s="1">
        <v>1.99656087573885E-6</v>
      </c>
      <c r="M104" s="1">
        <v>4.934413753767779E-7</v>
      </c>
      <c r="N104" s="1">
        <v>-7.3684616771215863E-2</v>
      </c>
    </row>
    <row r="105" spans="1:14" ht="15" x14ac:dyDescent="0.25">
      <c r="A105" s="1">
        <v>103</v>
      </c>
      <c r="B105" s="1">
        <v>4.36967295467195E-2</v>
      </c>
      <c r="C105" s="1">
        <v>0.2986723356037177</v>
      </c>
      <c r="D105" s="1">
        <v>-5.0254409048676578</v>
      </c>
      <c r="E105" s="1"/>
      <c r="F105" s="1">
        <v>103</v>
      </c>
      <c r="G105" s="1">
        <v>0.10025303990942901</v>
      </c>
      <c r="H105" s="1">
        <v>0.85829194686480292</v>
      </c>
      <c r="I105" s="1">
        <v>-5.5045159819162439</v>
      </c>
      <c r="J105" s="1"/>
      <c r="K105" s="1">
        <v>103</v>
      </c>
      <c r="L105" s="1">
        <v>0</v>
      </c>
      <c r="M105" s="1">
        <v>-0.54083916597502291</v>
      </c>
      <c r="N105" s="1">
        <v>-4.2043125372968095</v>
      </c>
    </row>
    <row r="106" spans="1:14" ht="15" x14ac:dyDescent="0.25">
      <c r="A106" s="1">
        <v>104</v>
      </c>
      <c r="B106" s="1">
        <v>1.7819759540952201E-2</v>
      </c>
      <c r="C106" s="1">
        <v>0.13078675282759342</v>
      </c>
      <c r="D106" s="1">
        <v>-5.2575875389019826</v>
      </c>
      <c r="E106" s="1"/>
      <c r="F106" s="1">
        <v>104</v>
      </c>
      <c r="G106" s="1">
        <v>5.7086668511452401E-5</v>
      </c>
      <c r="H106" s="1">
        <v>1.4123994229437516E-5</v>
      </c>
      <c r="I106" s="1">
        <v>-7.5150808620660384E-2</v>
      </c>
      <c r="J106" s="1"/>
      <c r="K106" s="1">
        <v>104</v>
      </c>
      <c r="L106" s="1">
        <v>0</v>
      </c>
      <c r="M106" s="1">
        <v>-0.64713059227795755</v>
      </c>
      <c r="N106" s="1">
        <v>-3.5635221802672468</v>
      </c>
    </row>
    <row r="107" spans="1:14" ht="15" x14ac:dyDescent="0.25">
      <c r="A107" s="1">
        <v>105</v>
      </c>
      <c r="B107" s="1">
        <v>6.8535561865701303E-6</v>
      </c>
      <c r="C107" s="1">
        <v>1.6955966195183903E-6</v>
      </c>
      <c r="D107" s="1">
        <v>-7.5868394947121096E-2</v>
      </c>
      <c r="E107" s="1"/>
      <c r="F107" s="1">
        <v>105</v>
      </c>
      <c r="G107" s="1">
        <v>6.3443266777308202E-2</v>
      </c>
      <c r="H107" s="1">
        <v>0.42402699456458059</v>
      </c>
      <c r="I107" s="1">
        <v>-4.931665410850254</v>
      </c>
      <c r="J107" s="1"/>
      <c r="K107" s="1">
        <v>105</v>
      </c>
      <c r="L107" s="1">
        <v>0</v>
      </c>
      <c r="M107" s="1">
        <v>-1.469762118392328</v>
      </c>
      <c r="N107" s="1">
        <v>-4.1778282661613249</v>
      </c>
    </row>
    <row r="108" spans="1:14" ht="15" x14ac:dyDescent="0.25">
      <c r="A108" s="1">
        <v>106</v>
      </c>
      <c r="B108" s="1">
        <v>5.7214961354439799E-2</v>
      </c>
      <c r="C108" s="1">
        <v>0.40262920775216343</v>
      </c>
      <c r="D108" s="1">
        <v>-5.0766738474815813</v>
      </c>
      <c r="E108" s="1"/>
      <c r="F108" s="1">
        <v>106</v>
      </c>
      <c r="G108" s="1">
        <v>2.6354905894976399E-5</v>
      </c>
      <c r="H108" s="1">
        <v>6.5218643522836117E-6</v>
      </c>
      <c r="I108" s="1">
        <v>-7.6589130219959153E-2</v>
      </c>
      <c r="J108" s="1"/>
      <c r="K108" s="1">
        <v>106</v>
      </c>
      <c r="L108" s="1">
        <v>5.0142241663479498E-2</v>
      </c>
      <c r="M108" s="1">
        <v>0.49627656777584478</v>
      </c>
      <c r="N108" s="1">
        <v>-6.0630698385001214</v>
      </c>
    </row>
    <row r="109" spans="1:14" ht="15" x14ac:dyDescent="0.25">
      <c r="A109" s="1">
        <v>107</v>
      </c>
      <c r="B109" s="1">
        <v>4.1490510218036299E-2</v>
      </c>
      <c r="C109" s="1">
        <v>0.26399171205427846</v>
      </c>
      <c r="D109" s="1">
        <v>-4.8459869229854</v>
      </c>
      <c r="E109" s="1"/>
      <c r="F109" s="1">
        <v>107</v>
      </c>
      <c r="G109" s="1">
        <v>8.60725979919774E-3</v>
      </c>
      <c r="H109" s="1">
        <v>6.5206366804794788E-2</v>
      </c>
      <c r="I109" s="1">
        <v>-5.358558011164491</v>
      </c>
      <c r="J109" s="1"/>
      <c r="K109" s="1">
        <v>107</v>
      </c>
      <c r="L109" s="1">
        <v>2.6152241199173301E-5</v>
      </c>
      <c r="M109" s="1">
        <v>6.4723784135956738E-6</v>
      </c>
      <c r="N109" s="1">
        <v>-7.7329999385664969E-2</v>
      </c>
    </row>
    <row r="110" spans="1:14" ht="15" x14ac:dyDescent="0.25">
      <c r="A110" s="1">
        <v>108</v>
      </c>
      <c r="B110" s="1">
        <v>2.64411618067548E-2</v>
      </c>
      <c r="C110" s="1">
        <v>0.15708589542306839</v>
      </c>
      <c r="D110" s="1">
        <v>-4.6988489687197967</v>
      </c>
      <c r="E110" s="1"/>
      <c r="F110" s="1">
        <v>108</v>
      </c>
      <c r="G110" s="1">
        <v>3.6197565625286802E-2</v>
      </c>
      <c r="H110" s="1">
        <v>0.21914049885772638</v>
      </c>
      <c r="I110" s="1">
        <v>-4.7306076097753449</v>
      </c>
      <c r="J110" s="1"/>
      <c r="K110" s="1">
        <v>108</v>
      </c>
      <c r="L110" s="1">
        <v>5.5979112431952499E-2</v>
      </c>
      <c r="M110" s="1">
        <v>0.37011706947214168</v>
      </c>
      <c r="N110" s="1">
        <v>-4.9180691917074695</v>
      </c>
    </row>
    <row r="111" spans="1:14" ht="15" x14ac:dyDescent="0.25">
      <c r="A111" s="1">
        <v>109</v>
      </c>
      <c r="B111" s="1">
        <v>2.0970073835169198E-6</v>
      </c>
      <c r="C111" s="1">
        <v>5.1919555685268797E-7</v>
      </c>
      <c r="D111" s="1">
        <v>-7.878110579946411E-2</v>
      </c>
      <c r="E111" s="1"/>
      <c r="F111" s="1">
        <v>109</v>
      </c>
      <c r="G111" s="1">
        <v>2.3600533375399801E-2</v>
      </c>
      <c r="H111" s="1">
        <v>0.11992759971996712</v>
      </c>
      <c r="I111" s="1">
        <v>-4.3336335962049795</v>
      </c>
      <c r="J111" s="1"/>
      <c r="K111" s="1">
        <v>109</v>
      </c>
      <c r="L111" s="1">
        <v>1.2387059344920499E-7</v>
      </c>
      <c r="M111" s="1">
        <v>3.0432383031538071E-8</v>
      </c>
      <c r="N111" s="1">
        <v>-7.8779141742133685E-2</v>
      </c>
    </row>
    <row r="112" spans="1:14" ht="15" x14ac:dyDescent="0.25">
      <c r="A112" s="1">
        <v>110</v>
      </c>
      <c r="B112" s="1">
        <v>2.22424039213679E-2</v>
      </c>
      <c r="C112" s="1">
        <v>0.12768759023229781</v>
      </c>
      <c r="D112" s="1">
        <v>-4.621404104253541</v>
      </c>
      <c r="E112" s="1"/>
      <c r="F112" s="1">
        <v>110</v>
      </c>
      <c r="G112" s="1">
        <v>8.6430833743303598E-2</v>
      </c>
      <c r="H112" s="1">
        <v>0.34691544814705827</v>
      </c>
      <c r="I112" s="1">
        <v>-3.7450605341279912</v>
      </c>
      <c r="J112" s="1"/>
      <c r="K112" s="1">
        <v>110</v>
      </c>
      <c r="L112" s="1">
        <v>0.25262108725441301</v>
      </c>
      <c r="M112" s="1">
        <v>2.8998007807778827</v>
      </c>
      <c r="N112" s="1">
        <v>-5.4856775554447665</v>
      </c>
    </row>
    <row r="113" spans="1:14" ht="15" x14ac:dyDescent="0.25">
      <c r="A113" s="1">
        <v>111</v>
      </c>
      <c r="B113" s="1">
        <v>3.8379239427803698E-2</v>
      </c>
      <c r="C113" s="1">
        <v>0.23596538850758011</v>
      </c>
      <c r="D113" s="1">
        <v>-4.7653730105224321</v>
      </c>
      <c r="E113" s="1"/>
      <c r="F113" s="1">
        <v>111</v>
      </c>
      <c r="G113" s="1">
        <v>1.6131485394477201E-5</v>
      </c>
      <c r="H113" s="1">
        <v>3.9940765895199657E-6</v>
      </c>
      <c r="I113" s="1">
        <v>-8.0231880259911528E-2</v>
      </c>
      <c r="J113" s="1"/>
      <c r="K113" s="1">
        <v>111</v>
      </c>
      <c r="L113" s="1">
        <v>4.8074592516877999E-6</v>
      </c>
      <c r="M113" s="1">
        <v>1.1903757906158907E-6</v>
      </c>
      <c r="N113" s="1">
        <v>-8.0232747026996384E-2</v>
      </c>
    </row>
    <row r="114" spans="1:14" ht="15" x14ac:dyDescent="0.25">
      <c r="A114" s="1">
        <v>112</v>
      </c>
      <c r="B114" s="1">
        <v>5.8338174210458602E-2</v>
      </c>
      <c r="C114" s="1">
        <v>0.36681767445933772</v>
      </c>
      <c r="D114" s="1">
        <v>-4.7876428019058253</v>
      </c>
      <c r="E114" s="1"/>
      <c r="F114" s="1">
        <v>112</v>
      </c>
      <c r="G114" s="1">
        <v>2.3041972045167999E-5</v>
      </c>
      <c r="H114" s="1">
        <v>5.7058922805978001E-6</v>
      </c>
      <c r="I114" s="1">
        <v>-8.0981984183440908E-2</v>
      </c>
      <c r="J114" s="1"/>
      <c r="K114" s="1">
        <v>112</v>
      </c>
      <c r="L114" s="1">
        <v>9.8810675273988107E-3</v>
      </c>
      <c r="M114" s="1">
        <v>4.8278036802207394E-2</v>
      </c>
      <c r="N114" s="1">
        <v>-4.2618584949842884</v>
      </c>
    </row>
    <row r="115" spans="1:14" ht="15" x14ac:dyDescent="0.25">
      <c r="A115" s="1">
        <v>113</v>
      </c>
      <c r="B115" s="1">
        <v>2.5632267211324101E-2</v>
      </c>
      <c r="C115" s="1">
        <v>0.14595920635589463</v>
      </c>
      <c r="D115" s="1">
        <v>-4.597163837774958</v>
      </c>
      <c r="E115" s="1"/>
      <c r="F115" s="1">
        <v>113</v>
      </c>
      <c r="G115" s="1">
        <v>6.5899890391477797E-2</v>
      </c>
      <c r="H115" s="1">
        <v>0.2416114170884982</v>
      </c>
      <c r="I115" s="1">
        <v>-3.595447830742398</v>
      </c>
      <c r="J115" s="1"/>
      <c r="K115" s="1">
        <v>113</v>
      </c>
      <c r="L115" s="1">
        <v>5.6596375153095103E-7</v>
      </c>
      <c r="M115" s="1">
        <v>1.4024049515901451E-7</v>
      </c>
      <c r="N115" s="1">
        <v>-8.1683696685045937E-2</v>
      </c>
    </row>
    <row r="116" spans="1:14" ht="15" x14ac:dyDescent="0.25">
      <c r="A116" s="1">
        <v>114</v>
      </c>
      <c r="B116" s="1">
        <v>5.6245951496336497E-6</v>
      </c>
      <c r="C116" s="1">
        <v>1.3933553452026541E-6</v>
      </c>
      <c r="D116" s="1">
        <v>-8.2422938357236408E-2</v>
      </c>
      <c r="E116" s="1"/>
      <c r="F116" s="1">
        <v>114</v>
      </c>
      <c r="G116" s="1">
        <v>0.19541408083804901</v>
      </c>
      <c r="H116" s="1">
        <v>0.88842423779969537</v>
      </c>
      <c r="I116" s="1">
        <v>-3.7930117121404399</v>
      </c>
      <c r="J116" s="1"/>
      <c r="K116" s="1">
        <v>114</v>
      </c>
      <c r="L116" s="1">
        <v>5.9253140022086397E-5</v>
      </c>
      <c r="M116" s="1">
        <v>1.4677684297589317E-5</v>
      </c>
      <c r="N116" s="1">
        <v>-8.2421767299579174E-2</v>
      </c>
    </row>
    <row r="117" spans="1:14" ht="15" x14ac:dyDescent="0.25">
      <c r="A117" s="1">
        <v>115</v>
      </c>
      <c r="B117" s="1">
        <v>3.4737034716453501E-2</v>
      </c>
      <c r="C117" s="1">
        <v>0.16869203578108946</v>
      </c>
      <c r="D117" s="1">
        <v>-4.2170675128792121</v>
      </c>
      <c r="E117" s="1"/>
      <c r="F117" s="1">
        <v>115</v>
      </c>
      <c r="G117" s="1">
        <v>0.13508574931551701</v>
      </c>
      <c r="H117" s="1">
        <v>0.46079647146275321</v>
      </c>
      <c r="I117" s="1">
        <v>-3.3671391675919993</v>
      </c>
      <c r="J117" s="1"/>
      <c r="K117" s="1">
        <v>115</v>
      </c>
      <c r="L117" s="1">
        <v>4.9792806099232798E-2</v>
      </c>
      <c r="M117" s="1">
        <v>0.25278197932364271</v>
      </c>
      <c r="N117" s="1">
        <v>-4.295369849736379</v>
      </c>
    </row>
    <row r="118" spans="1:14" ht="15" x14ac:dyDescent="0.25">
      <c r="A118" s="1">
        <v>116</v>
      </c>
      <c r="B118" s="1">
        <v>3.20329532087094E-2</v>
      </c>
      <c r="C118" s="1">
        <v>0.16062842782407613</v>
      </c>
      <c r="D118" s="1">
        <v>-4.2924156124418422</v>
      </c>
      <c r="E118" s="1"/>
      <c r="F118" s="1">
        <v>116</v>
      </c>
      <c r="G118" s="1">
        <v>4.7002308044447702E-2</v>
      </c>
      <c r="H118" s="1">
        <v>0.22524856962038459</v>
      </c>
      <c r="I118" s="1">
        <v>-4.1711290049212959</v>
      </c>
      <c r="J118" s="1"/>
      <c r="K118" s="1">
        <v>116</v>
      </c>
      <c r="L118" s="1">
        <v>5.5071557862031099E-2</v>
      </c>
      <c r="M118" s="1">
        <v>0.23349259422400001</v>
      </c>
      <c r="N118" s="1">
        <v>-3.8992288177763115</v>
      </c>
    </row>
    <row r="119" spans="1:14" ht="15" x14ac:dyDescent="0.25">
      <c r="A119" s="1">
        <v>117</v>
      </c>
      <c r="B119" s="1">
        <v>0.10546859867536899</v>
      </c>
      <c r="C119" s="1">
        <v>0.45287340886644184</v>
      </c>
      <c r="D119" s="1">
        <v>-3.8515809713598261</v>
      </c>
      <c r="E119" s="1"/>
      <c r="F119" s="1">
        <v>117</v>
      </c>
      <c r="G119" s="1">
        <v>0.156298699971639</v>
      </c>
      <c r="H119" s="1">
        <v>0.84108555060467982</v>
      </c>
      <c r="I119" s="1">
        <v>-4.2246620154248244</v>
      </c>
      <c r="J119" s="1"/>
      <c r="K119" s="1">
        <v>117</v>
      </c>
      <c r="L119" s="1">
        <v>3.9755171794442199E-5</v>
      </c>
      <c r="M119" s="1">
        <v>9.851000936517744E-6</v>
      </c>
      <c r="N119" s="1">
        <v>-8.4606195550798166E-2</v>
      </c>
    </row>
    <row r="120" spans="1:14" ht="15" x14ac:dyDescent="0.25">
      <c r="A120" s="1">
        <v>118</v>
      </c>
      <c r="B120" s="1">
        <v>3.1679230612347502E-2</v>
      </c>
      <c r="C120" s="1">
        <v>0.14862748427986949</v>
      </c>
      <c r="D120" s="1">
        <v>-4.145072289702683</v>
      </c>
      <c r="E120" s="1"/>
      <c r="F120" s="1">
        <v>118</v>
      </c>
      <c r="G120" s="1">
        <v>1.67924002426466E-2</v>
      </c>
      <c r="H120" s="1">
        <v>6.2395196794339858E-2</v>
      </c>
      <c r="I120" s="1">
        <v>-3.6781186737067926</v>
      </c>
      <c r="J120" s="1"/>
      <c r="K120" s="1">
        <v>118</v>
      </c>
      <c r="L120" s="1">
        <v>2.28819733986141E-5</v>
      </c>
      <c r="M120" s="1">
        <v>5.670882138345517E-6</v>
      </c>
      <c r="N120" s="1">
        <v>-8.5323804929575059E-2</v>
      </c>
    </row>
    <row r="121" spans="1:14" ht="15" x14ac:dyDescent="0.25">
      <c r="A121" s="1">
        <v>119</v>
      </c>
      <c r="B121" s="1">
        <v>4.2757317346921897E-2</v>
      </c>
      <c r="C121" s="1">
        <v>0.23685068965448053</v>
      </c>
      <c r="D121" s="1">
        <v>-4.5067176145720085</v>
      </c>
      <c r="E121" s="1"/>
      <c r="F121" s="1">
        <v>119</v>
      </c>
      <c r="G121" s="1">
        <v>5.3321495952228903E-2</v>
      </c>
      <c r="H121" s="1">
        <v>0.26642483791234228</v>
      </c>
      <c r="I121" s="1">
        <v>-4.2545304403288862</v>
      </c>
      <c r="J121" s="1"/>
      <c r="K121" s="1">
        <v>119</v>
      </c>
      <c r="L121" s="1">
        <v>5.5062962386657102E-2</v>
      </c>
      <c r="M121" s="1">
        <v>0.28952449423292242</v>
      </c>
      <c r="N121" s="1">
        <v>-4.3671304925444288</v>
      </c>
    </row>
    <row r="122" spans="1:14" ht="15" x14ac:dyDescent="0.25">
      <c r="A122" s="1">
        <v>120</v>
      </c>
      <c r="B122" s="1">
        <v>6.5142003403983698E-2</v>
      </c>
      <c r="C122" s="1">
        <v>0.31319068427358959</v>
      </c>
      <c r="D122" s="1">
        <v>-4.1519899024806621</v>
      </c>
      <c r="E122" s="1"/>
      <c r="F122" s="1">
        <v>120</v>
      </c>
      <c r="G122" s="1">
        <v>3.87801743841686E-2</v>
      </c>
      <c r="H122" s="1">
        <v>0.16049024302054074</v>
      </c>
      <c r="I122" s="1">
        <v>-3.8700833135046655</v>
      </c>
      <c r="J122" s="1"/>
      <c r="K122" s="1">
        <v>120</v>
      </c>
      <c r="L122" s="1">
        <v>3.7471805711675201E-6</v>
      </c>
      <c r="M122" s="1">
        <v>9.2899412747876727E-7</v>
      </c>
      <c r="N122" s="1">
        <v>-8.6807101597554281E-2</v>
      </c>
    </row>
    <row r="123" spans="1:14" ht="15" x14ac:dyDescent="0.25">
      <c r="A123" s="1">
        <v>121</v>
      </c>
      <c r="B123" s="1">
        <v>3.7859618228497899E-2</v>
      </c>
      <c r="C123" s="1">
        <v>0.16859436772830361</v>
      </c>
      <c r="D123" s="1">
        <v>-4.0245988941261785</v>
      </c>
      <c r="E123" s="1"/>
      <c r="F123" s="1">
        <v>121</v>
      </c>
      <c r="G123" s="1">
        <v>2.90648004086725E-2</v>
      </c>
      <c r="H123" s="1">
        <v>0.10514022130046412</v>
      </c>
      <c r="I123" s="1">
        <v>-3.6125707222927241</v>
      </c>
      <c r="J123" s="1"/>
      <c r="K123" s="1">
        <v>121</v>
      </c>
      <c r="L123" s="1">
        <v>3.3827065767283802E-2</v>
      </c>
      <c r="M123" s="1">
        <v>0.13475903572597051</v>
      </c>
      <c r="N123" s="1">
        <v>-3.7982843116426399</v>
      </c>
    </row>
    <row r="124" spans="1:14" ht="15" x14ac:dyDescent="0.25">
      <c r="A124" s="1">
        <v>122</v>
      </c>
      <c r="B124" s="1">
        <v>6.6411248908155807E-2</v>
      </c>
      <c r="C124" s="1">
        <v>0.29110313528022724</v>
      </c>
      <c r="D124" s="1">
        <v>-3.952883396973967</v>
      </c>
      <c r="E124" s="1"/>
      <c r="F124" s="1">
        <v>122</v>
      </c>
      <c r="G124" s="1">
        <v>2.40284988681695E-2</v>
      </c>
      <c r="H124" s="1">
        <v>8.8230351592597053E-2</v>
      </c>
      <c r="I124" s="1">
        <v>-3.6471289841483925</v>
      </c>
      <c r="J124" s="1"/>
      <c r="K124" s="1">
        <v>122</v>
      </c>
      <c r="L124" s="1">
        <v>1.4843585715129701E-5</v>
      </c>
      <c r="M124" s="1">
        <v>3.6800239579146485E-6</v>
      </c>
      <c r="N124" s="1">
        <v>-8.8269107146397879E-2</v>
      </c>
    </row>
    <row r="125" spans="1:14" ht="15" x14ac:dyDescent="0.25">
      <c r="A125" s="1">
        <v>123</v>
      </c>
      <c r="B125" s="1">
        <v>1.7583324763489099E-2</v>
      </c>
      <c r="C125" s="1">
        <v>7.2289504433185395E-2</v>
      </c>
      <c r="D125" s="1">
        <v>-3.8813098283213923</v>
      </c>
      <c r="E125" s="1"/>
      <c r="F125" s="1">
        <v>123</v>
      </c>
      <c r="G125" s="1">
        <v>2.0053196354008501E-5</v>
      </c>
      <c r="H125" s="1">
        <v>4.972962575681194E-6</v>
      </c>
      <c r="I125" s="1">
        <v>-8.9009224806599466E-2</v>
      </c>
      <c r="J125" s="1"/>
      <c r="K125" s="1">
        <v>123</v>
      </c>
      <c r="L125" s="1">
        <v>4.3554093934195E-5</v>
      </c>
      <c r="M125" s="1">
        <v>1.0800583016578488E-5</v>
      </c>
      <c r="N125" s="1">
        <v>-8.9004144076134648E-2</v>
      </c>
    </row>
    <row r="126" spans="1:14" ht="15" x14ac:dyDescent="0.25">
      <c r="A126" s="1">
        <v>124</v>
      </c>
      <c r="B126" s="1">
        <v>4.3605437476223703E-2</v>
      </c>
      <c r="C126" s="1">
        <v>0.1920270285861112</v>
      </c>
      <c r="D126" s="1">
        <v>-3.9935454695242689</v>
      </c>
      <c r="E126" s="1"/>
      <c r="F126" s="1">
        <v>124</v>
      </c>
      <c r="G126" s="1">
        <v>3.1622364721169402E-2</v>
      </c>
      <c r="H126" s="1">
        <v>0.12076360579415278</v>
      </c>
      <c r="I126" s="1">
        <v>-3.7160956124795987</v>
      </c>
      <c r="J126" s="1"/>
      <c r="K126" s="1">
        <v>124</v>
      </c>
      <c r="L126" s="1">
        <v>0.218051686364098</v>
      </c>
      <c r="M126" s="1">
        <v>0.66419926478086533</v>
      </c>
      <c r="N126" s="1">
        <v>-3.0449570473017888</v>
      </c>
    </row>
    <row r="127" spans="1:14" ht="15" x14ac:dyDescent="0.25">
      <c r="A127" s="1">
        <v>125</v>
      </c>
      <c r="B127" s="1">
        <v>4.2492491850889998E-2</v>
      </c>
      <c r="C127" s="1">
        <v>0.17597937082535461</v>
      </c>
      <c r="D127" s="1">
        <v>-3.8669777054817742</v>
      </c>
      <c r="E127" s="1"/>
      <c r="F127" s="1">
        <v>125</v>
      </c>
      <c r="G127" s="1">
        <v>5.8441542572431601E-2</v>
      </c>
      <c r="H127" s="1">
        <v>0.26593644232285474</v>
      </c>
      <c r="I127" s="1">
        <v>-4.0430900236244627</v>
      </c>
      <c r="J127" s="1"/>
      <c r="K127" s="1">
        <v>125</v>
      </c>
      <c r="L127" s="1">
        <v>2.0168213195281799E-5</v>
      </c>
      <c r="M127" s="1">
        <v>5.0029362145976066E-6</v>
      </c>
      <c r="N127" s="1">
        <v>-9.0460395766883736E-2</v>
      </c>
    </row>
    <row r="128" spans="1:14" ht="15" x14ac:dyDescent="0.25">
      <c r="A128" s="1">
        <v>126</v>
      </c>
      <c r="B128" s="1">
        <v>4.7434123806624501E-3</v>
      </c>
      <c r="C128" s="1">
        <v>1.9782218259977835E-2</v>
      </c>
      <c r="D128" s="1">
        <v>-3.9250146590600195</v>
      </c>
      <c r="E128" s="1"/>
      <c r="F128" s="1">
        <v>126</v>
      </c>
      <c r="G128" s="1">
        <v>0.21169035202009201</v>
      </c>
      <c r="H128" s="1">
        <v>1.0890685725333116</v>
      </c>
      <c r="I128" s="1">
        <v>-3.9937245767993232</v>
      </c>
      <c r="J128" s="1"/>
      <c r="K128" s="1">
        <v>126</v>
      </c>
      <c r="L128" s="1">
        <v>1.3309592336824499E-2</v>
      </c>
      <c r="M128" s="1">
        <v>9.6333471219378783E-2</v>
      </c>
      <c r="N128" s="1">
        <v>-5.2266896160034566</v>
      </c>
    </row>
    <row r="129" spans="1:14" ht="15" x14ac:dyDescent="0.25">
      <c r="A129" s="1">
        <v>127</v>
      </c>
      <c r="B129" s="1">
        <v>6.0183005209808099E-2</v>
      </c>
      <c r="C129" s="1">
        <v>0.24297760799076867</v>
      </c>
      <c r="D129" s="1">
        <v>-3.7926089420738216</v>
      </c>
      <c r="E129" s="1"/>
      <c r="F129" s="1">
        <v>127</v>
      </c>
      <c r="G129" s="1">
        <v>4.2934625238738797E-2</v>
      </c>
      <c r="H129" s="1">
        <v>0.15983406345366524</v>
      </c>
      <c r="I129" s="1">
        <v>-3.6527975671153734</v>
      </c>
      <c r="J129" s="1"/>
      <c r="K129" s="1">
        <v>127</v>
      </c>
      <c r="L129" s="1">
        <v>5.77054121777607E-2</v>
      </c>
      <c r="M129" s="1">
        <v>0.21608851974299201</v>
      </c>
      <c r="N129" s="1">
        <v>-3.6465704173087503</v>
      </c>
    </row>
    <row r="130" spans="1:14" ht="15" x14ac:dyDescent="0.25">
      <c r="A130" s="1">
        <v>128</v>
      </c>
      <c r="B130" s="1">
        <v>5.0484930548488002E-2</v>
      </c>
      <c r="C130" s="1">
        <v>0.18564118663556395</v>
      </c>
      <c r="D130" s="1">
        <v>-3.619927398703771</v>
      </c>
      <c r="E130" s="1"/>
      <c r="F130" s="1">
        <v>128</v>
      </c>
      <c r="G130" s="1">
        <v>9.4585707379053502E-2</v>
      </c>
      <c r="H130" s="1">
        <v>0.30376898138771574</v>
      </c>
      <c r="I130" s="1">
        <v>-3.3138003129154701</v>
      </c>
      <c r="J130" s="1"/>
      <c r="K130" s="1">
        <v>128</v>
      </c>
      <c r="L130" s="1">
        <v>4.7866683658193098E-5</v>
      </c>
      <c r="M130" s="1">
        <v>1.1878483652967682E-5</v>
      </c>
      <c r="N130" s="1">
        <v>-9.2657143175817996E-2</v>
      </c>
    </row>
    <row r="131" spans="1:14" ht="15" x14ac:dyDescent="0.25">
      <c r="A131" s="1">
        <v>129</v>
      </c>
      <c r="B131" s="1">
        <v>1.84010218463228E-2</v>
      </c>
      <c r="C131" s="1">
        <v>6.8014350985166797E-2</v>
      </c>
      <c r="D131" s="1">
        <v>-3.666088094105028</v>
      </c>
      <c r="E131" s="1"/>
      <c r="F131" s="1">
        <v>129</v>
      </c>
      <c r="G131" s="1">
        <v>0.100619815015815</v>
      </c>
      <c r="H131" s="1">
        <v>0.36857853945482477</v>
      </c>
      <c r="I131" s="1">
        <v>-3.5478306715690842</v>
      </c>
      <c r="J131" s="1"/>
      <c r="K131" s="1">
        <v>129</v>
      </c>
      <c r="L131" s="1">
        <v>8.7831383287620704E-2</v>
      </c>
      <c r="M131" s="1">
        <v>0.32039989962911053</v>
      </c>
      <c r="N131" s="1">
        <v>-3.5574348934727822</v>
      </c>
    </row>
    <row r="132" spans="1:14" ht="15" x14ac:dyDescent="0.25">
      <c r="A132" s="1">
        <v>130</v>
      </c>
      <c r="B132" s="1">
        <v>7.8350632051094493E-2</v>
      </c>
      <c r="C132" s="1">
        <v>0.22955784049620814</v>
      </c>
      <c r="D132" s="1">
        <v>-3.1714758297830556</v>
      </c>
      <c r="E132" s="1"/>
      <c r="F132" s="1">
        <v>130</v>
      </c>
      <c r="G132" s="1">
        <v>0.12268812346840401</v>
      </c>
      <c r="H132" s="1">
        <v>0.48353129260805661</v>
      </c>
      <c r="I132" s="1">
        <v>-3.6547603703997584</v>
      </c>
      <c r="J132" s="1"/>
      <c r="K132" s="1">
        <v>130</v>
      </c>
      <c r="L132" s="1">
        <v>1.11926973317411E-5</v>
      </c>
      <c r="M132" s="1">
        <v>2.7787422768975104E-6</v>
      </c>
      <c r="N132" s="1">
        <v>-9.4103611463620979E-2</v>
      </c>
    </row>
    <row r="133" spans="1:14" ht="15" x14ac:dyDescent="0.25">
      <c r="A133" s="1">
        <v>131</v>
      </c>
      <c r="B133" s="1">
        <v>1.5145505512173099E-2</v>
      </c>
      <c r="C133" s="1">
        <v>5.1708995993367417E-2</v>
      </c>
      <c r="D133" s="1">
        <v>-3.5162638257833212</v>
      </c>
      <c r="E133" s="1"/>
      <c r="F133" s="1">
        <v>131</v>
      </c>
      <c r="G133" s="1">
        <v>0.10194176167359301</v>
      </c>
      <c r="H133" s="1">
        <v>0.37369726013670534</v>
      </c>
      <c r="I133" s="1">
        <v>-3.5473789199412376</v>
      </c>
      <c r="J133" s="1"/>
      <c r="K133" s="1">
        <v>131</v>
      </c>
      <c r="L133" s="1">
        <v>4.6487658214513103E-2</v>
      </c>
      <c r="M133" s="1">
        <v>0.17226885158657773</v>
      </c>
      <c r="N133" s="1">
        <v>-3.6396784755899443</v>
      </c>
    </row>
    <row r="134" spans="1:14" ht="15" x14ac:dyDescent="0.25">
      <c r="A134" s="1">
        <v>132</v>
      </c>
      <c r="B134" s="1">
        <v>6.5865931954828497E-2</v>
      </c>
      <c r="C134" s="1">
        <v>0.21810832679459005</v>
      </c>
      <c r="D134" s="1">
        <v>-3.4040275944411653</v>
      </c>
      <c r="E134" s="1"/>
      <c r="F134" s="1">
        <v>132</v>
      </c>
      <c r="G134" s="1">
        <v>1.33312047515544E-5</v>
      </c>
      <c r="H134" s="1">
        <v>3.310481429906865E-6</v>
      </c>
      <c r="I134" s="1">
        <v>-9.5588180619447904E-2</v>
      </c>
      <c r="J134" s="1"/>
      <c r="K134" s="1">
        <v>132</v>
      </c>
      <c r="L134" s="1">
        <v>4.1124066135433997E-5</v>
      </c>
      <c r="M134" s="1">
        <v>1.0210913100593014E-5</v>
      </c>
      <c r="N134" s="1">
        <v>-9.5580840762006777E-2</v>
      </c>
    </row>
    <row r="135" spans="1:14" ht="15" x14ac:dyDescent="0.25">
      <c r="A135" s="1">
        <v>133</v>
      </c>
      <c r="B135" s="1">
        <v>6.0901254246669402E-2</v>
      </c>
      <c r="C135" s="1">
        <v>0.20056331967396929</v>
      </c>
      <c r="D135" s="1">
        <v>-3.3996865298109986</v>
      </c>
      <c r="E135" s="1"/>
      <c r="F135" s="1">
        <v>133</v>
      </c>
      <c r="G135" s="1">
        <v>4.67714389887951E-2</v>
      </c>
      <c r="H135" s="1">
        <v>0.11279512091422964</v>
      </c>
      <c r="I135" s="1">
        <v>-2.8789532250876237</v>
      </c>
      <c r="J135" s="1"/>
      <c r="K135" s="1">
        <v>133</v>
      </c>
      <c r="L135" s="1">
        <v>2.4587627642417498E-2</v>
      </c>
      <c r="M135" s="1">
        <v>9.6549914025557168E-2</v>
      </c>
      <c r="N135" s="1">
        <v>-3.7797731174084603</v>
      </c>
    </row>
    <row r="136" spans="1:14" ht="15" x14ac:dyDescent="0.25">
      <c r="A136" s="1">
        <v>134</v>
      </c>
      <c r="B136" s="1">
        <v>6.9974181278691802E-2</v>
      </c>
      <c r="C136" s="1">
        <v>0.23654247096750738</v>
      </c>
      <c r="D136" s="1">
        <v>-3.4372093563988155</v>
      </c>
      <c r="E136" s="1"/>
      <c r="F136" s="1">
        <v>134</v>
      </c>
      <c r="G136" s="1">
        <v>0.116899721050387</v>
      </c>
      <c r="H136" s="1">
        <v>0.35336585502449364</v>
      </c>
      <c r="I136" s="1">
        <v>-3.1793397309153737</v>
      </c>
      <c r="J136" s="1"/>
      <c r="K136" s="1">
        <v>134</v>
      </c>
      <c r="L136" s="1">
        <v>1.0352443977190699E-4</v>
      </c>
      <c r="M136" s="1">
        <v>2.5712598384449599E-5</v>
      </c>
      <c r="N136" s="1">
        <v>-9.7036751278477884E-2</v>
      </c>
    </row>
    <row r="137" spans="1:14" ht="15" x14ac:dyDescent="0.25">
      <c r="A137" s="1">
        <v>135</v>
      </c>
      <c r="B137" s="1">
        <v>7.7061279306405994E-2</v>
      </c>
      <c r="C137" s="1">
        <v>0.23462234213065772</v>
      </c>
      <c r="D137" s="1">
        <v>-3.2399865755113852</v>
      </c>
      <c r="E137" s="1"/>
      <c r="F137" s="1">
        <v>135</v>
      </c>
      <c r="G137" s="1">
        <v>0.124729308693087</v>
      </c>
      <c r="H137" s="1">
        <v>0.36259839982550884</v>
      </c>
      <c r="I137" s="1">
        <v>-3.1028963328272421</v>
      </c>
      <c r="J137" s="1"/>
      <c r="K137" s="1">
        <v>135</v>
      </c>
      <c r="L137" s="1">
        <v>0.112821572550427</v>
      </c>
      <c r="M137" s="1">
        <v>0.33719718182522118</v>
      </c>
      <c r="N137" s="1">
        <v>-3.1649949200809768</v>
      </c>
    </row>
    <row r="138" spans="1:14" ht="15" x14ac:dyDescent="0.25">
      <c r="A138" s="1">
        <v>136</v>
      </c>
      <c r="B138" s="1">
        <v>6.3624678230937204E-2</v>
      </c>
      <c r="C138" s="1">
        <v>0.19176484076389508</v>
      </c>
      <c r="D138" s="1">
        <v>-3.2372232482777377</v>
      </c>
      <c r="E138" s="1"/>
      <c r="F138" s="1">
        <v>136</v>
      </c>
      <c r="G138" s="1">
        <v>1.16514896848799E-2</v>
      </c>
      <c r="H138" s="1">
        <v>3.1507859519348078E-2</v>
      </c>
      <c r="I138" s="1">
        <v>-3.1002383454571669</v>
      </c>
      <c r="J138" s="1"/>
      <c r="K138" s="1">
        <v>136</v>
      </c>
      <c r="L138" s="1">
        <v>8.0644407718352698E-2</v>
      </c>
      <c r="M138" s="1">
        <v>0.22080760547323497</v>
      </c>
      <c r="N138" s="1">
        <v>-3.0535919654187818</v>
      </c>
    </row>
    <row r="139" spans="1:14" ht="15" x14ac:dyDescent="0.25">
      <c r="A139" s="1">
        <v>137</v>
      </c>
      <c r="B139" s="1">
        <v>4.6554383685211899E-2</v>
      </c>
      <c r="C139" s="1">
        <v>0.14061375231393619</v>
      </c>
      <c r="D139" s="1">
        <v>-3.2592209854476435</v>
      </c>
      <c r="E139" s="1"/>
      <c r="F139" s="1">
        <v>137</v>
      </c>
      <c r="G139" s="1">
        <v>0.10414443587880499</v>
      </c>
      <c r="H139" s="1">
        <v>0.2859550920522867</v>
      </c>
      <c r="I139" s="1">
        <v>-3.032090830462896</v>
      </c>
      <c r="J139" s="1"/>
      <c r="K139" s="1">
        <v>137</v>
      </c>
      <c r="L139" s="1">
        <v>3.3452075925993197E-2</v>
      </c>
      <c r="M139" s="1">
        <v>9.7239418020564183E-2</v>
      </c>
      <c r="N139" s="1">
        <v>-3.2048629602142373</v>
      </c>
    </row>
    <row r="140" spans="1:14" ht="15" x14ac:dyDescent="0.25">
      <c r="A140" s="1">
        <v>138</v>
      </c>
      <c r="B140" s="1">
        <v>5.7329086593437599E-2</v>
      </c>
      <c r="C140" s="1">
        <v>0.1704291845537885</v>
      </c>
      <c r="D140" s="1">
        <v>-3.2198238764692046</v>
      </c>
      <c r="E140" s="1"/>
      <c r="F140" s="1">
        <v>138</v>
      </c>
      <c r="G140" s="1">
        <v>0.10396751136664401</v>
      </c>
      <c r="H140" s="1">
        <v>0.28217882760803725</v>
      </c>
      <c r="I140" s="1">
        <v>-3.0130706410895578</v>
      </c>
      <c r="J140" s="1"/>
      <c r="K140" s="1">
        <v>138</v>
      </c>
      <c r="L140" s="1">
        <v>7.6387153955064305E-2</v>
      </c>
      <c r="M140" s="1">
        <v>0.19814439404261472</v>
      </c>
      <c r="N140" s="1">
        <v>-2.9684065389321974</v>
      </c>
    </row>
    <row r="141" spans="1:14" ht="15" x14ac:dyDescent="0.25">
      <c r="A141" s="1">
        <v>139</v>
      </c>
      <c r="B141" s="1">
        <v>7.0350966098498294E-2</v>
      </c>
      <c r="C141" s="1">
        <v>0.19270712723615591</v>
      </c>
      <c r="D141" s="1">
        <v>-3.0652900015296352</v>
      </c>
      <c r="E141" s="1"/>
      <c r="F141" s="1">
        <v>139</v>
      </c>
      <c r="G141" s="1">
        <v>5.3706179998443002E-2</v>
      </c>
      <c r="H141" s="1">
        <v>0.1533584465633592</v>
      </c>
      <c r="I141" s="1">
        <v>-3.1535205467616874</v>
      </c>
      <c r="J141" s="1"/>
      <c r="K141" s="1">
        <v>139</v>
      </c>
      <c r="L141" s="1">
        <v>0.102629215817437</v>
      </c>
      <c r="M141" s="1">
        <v>0.26620418114278466</v>
      </c>
      <c r="N141" s="1">
        <v>-2.9403221051071067</v>
      </c>
    </row>
    <row r="142" spans="1:14" ht="15" x14ac:dyDescent="0.25">
      <c r="A142" s="1">
        <v>140</v>
      </c>
      <c r="B142" s="1">
        <v>6.5816166356224795E-2</v>
      </c>
      <c r="C142" s="1">
        <v>0.18247206487141576</v>
      </c>
      <c r="D142" s="1">
        <v>-3.0904278698709935</v>
      </c>
      <c r="E142" s="1"/>
      <c r="F142" s="1">
        <v>140</v>
      </c>
      <c r="G142" s="1">
        <v>8.21143275381786E-2</v>
      </c>
      <c r="H142" s="1">
        <v>0.19989996622632827</v>
      </c>
      <c r="I142" s="1">
        <v>-2.8599663785842639</v>
      </c>
      <c r="J142" s="1"/>
      <c r="K142" s="1">
        <v>140</v>
      </c>
      <c r="L142" s="1">
        <v>7.3450290232710005E-2</v>
      </c>
      <c r="M142" s="1">
        <v>0.18442649555459875</v>
      </c>
      <c r="N142" s="1">
        <v>-2.9183627269911772</v>
      </c>
    </row>
    <row r="143" spans="1:14" ht="15" x14ac:dyDescent="0.25">
      <c r="A143" s="1">
        <v>141</v>
      </c>
      <c r="B143" s="1">
        <v>6.6697367813844805E-2</v>
      </c>
      <c r="C143" s="1">
        <v>0.18282432270303625</v>
      </c>
      <c r="D143" s="1">
        <v>-3.0702687116645637</v>
      </c>
      <c r="E143" s="1"/>
      <c r="F143" s="1">
        <v>141</v>
      </c>
      <c r="G143" s="1">
        <v>3.4437592178363598E-2</v>
      </c>
      <c r="H143" s="1">
        <v>9.7722723658660623E-2</v>
      </c>
      <c r="I143" s="1">
        <v>-3.1619542273802033</v>
      </c>
      <c r="J143" s="1"/>
      <c r="K143" s="1">
        <v>141</v>
      </c>
      <c r="L143" s="1">
        <v>7.8199276522127506E-2</v>
      </c>
      <c r="M143" s="1">
        <v>0.19373830343923737</v>
      </c>
      <c r="N143" s="1">
        <v>-2.8919746485602613</v>
      </c>
    </row>
    <row r="144" spans="1:14" ht="15" x14ac:dyDescent="0.25">
      <c r="A144" s="1">
        <v>142</v>
      </c>
      <c r="B144" s="1">
        <v>7.8381531420788395E-2</v>
      </c>
      <c r="C144" s="1">
        <v>0.22514745294111263</v>
      </c>
      <c r="D144" s="1">
        <v>-3.1373471893317864</v>
      </c>
      <c r="E144" s="1"/>
      <c r="F144" s="1">
        <v>142</v>
      </c>
      <c r="G144" s="1">
        <v>0.10649664023536</v>
      </c>
      <c r="H144" s="1">
        <v>0.28858691043314239</v>
      </c>
      <c r="I144" s="1">
        <v>-3.0075684774028524</v>
      </c>
      <c r="J144" s="1"/>
      <c r="K144" s="1">
        <v>142</v>
      </c>
      <c r="L144" s="1">
        <v>8.5111270794869798E-3</v>
      </c>
      <c r="M144" s="1">
        <v>2.0991955398216557E-2</v>
      </c>
      <c r="N144" s="1">
        <v>-2.9490555764858351</v>
      </c>
    </row>
    <row r="145" spans="1:14" ht="15" x14ac:dyDescent="0.25">
      <c r="A145" s="1">
        <v>143</v>
      </c>
      <c r="B145" s="1">
        <v>6.2339847327390299E-2</v>
      </c>
      <c r="C145" s="1">
        <v>0.16087117793337008</v>
      </c>
      <c r="D145" s="1">
        <v>-2.9741276442961326</v>
      </c>
      <c r="E145" s="1"/>
      <c r="F145" s="1">
        <v>143</v>
      </c>
      <c r="G145" s="1">
        <v>0.117279753032346</v>
      </c>
      <c r="H145" s="1">
        <v>0.2750650857248127</v>
      </c>
      <c r="I145" s="1">
        <v>-2.7650309657889292</v>
      </c>
      <c r="J145" s="1"/>
      <c r="K145" s="1">
        <v>143</v>
      </c>
      <c r="L145" s="1">
        <v>0.15147861936426901</v>
      </c>
      <c r="M145" s="1">
        <v>0.37335538506824756</v>
      </c>
      <c r="N145" s="1">
        <v>-2.8032153385227945</v>
      </c>
    </row>
    <row r="146" spans="1:14" ht="15" x14ac:dyDescent="0.25">
      <c r="A146" s="1">
        <v>144</v>
      </c>
      <c r="B146" s="1">
        <v>7.7319826136243094E-2</v>
      </c>
      <c r="C146" s="1">
        <v>0.19695928369364879</v>
      </c>
      <c r="D146" s="1">
        <v>-2.9378175539528888</v>
      </c>
      <c r="E146" s="1"/>
      <c r="F146" s="1">
        <v>144</v>
      </c>
      <c r="G146" s="1">
        <v>2.1768280144542101E-2</v>
      </c>
      <c r="H146" s="1">
        <v>4.8468956084017405E-2</v>
      </c>
      <c r="I146" s="1">
        <v>-2.7743651989666427</v>
      </c>
      <c r="J146" s="1"/>
      <c r="K146" s="1">
        <v>144</v>
      </c>
      <c r="L146" s="1">
        <v>3.4556157765603598E-2</v>
      </c>
      <c r="M146" s="1">
        <v>9.0168037073376603E-2</v>
      </c>
      <c r="N146" s="1">
        <v>-3.0191924510326085</v>
      </c>
    </row>
    <row r="147" spans="1:14" ht="15" x14ac:dyDescent="0.25">
      <c r="A147" s="1">
        <v>145</v>
      </c>
      <c r="B147" s="1">
        <v>8.7924031978129494E-2</v>
      </c>
      <c r="C147" s="1">
        <v>0.22084793780545614</v>
      </c>
      <c r="D147" s="1">
        <v>-2.9041282722043511</v>
      </c>
      <c r="E147" s="1"/>
      <c r="F147" s="1">
        <v>145</v>
      </c>
      <c r="G147" s="1">
        <v>0.117227550411222</v>
      </c>
      <c r="H147" s="1">
        <v>0.27101993906575783</v>
      </c>
      <c r="I147" s="1">
        <v>-2.7429686083665699</v>
      </c>
      <c r="J147" s="1"/>
      <c r="K147" s="1">
        <v>145</v>
      </c>
      <c r="L147" s="1">
        <v>6.1604503496280098E-2</v>
      </c>
      <c r="M147" s="1">
        <v>0.15769218977793764</v>
      </c>
      <c r="N147" s="1">
        <v>-2.9615603330085327</v>
      </c>
    </row>
    <row r="148" spans="1:14" ht="15" x14ac:dyDescent="0.25">
      <c r="A148" s="1">
        <v>146</v>
      </c>
      <c r="B148" s="1">
        <v>8.2154670425197196E-2</v>
      </c>
      <c r="C148" s="1">
        <v>0.19831234399667827</v>
      </c>
      <c r="D148" s="1">
        <v>-2.8464722535389413</v>
      </c>
      <c r="E148" s="1"/>
      <c r="F148" s="1">
        <v>146</v>
      </c>
      <c r="G148" s="1">
        <v>2.83280035793999E-2</v>
      </c>
      <c r="H148" s="1">
        <v>6.4989794905646117E-2</v>
      </c>
      <c r="I148" s="1">
        <v>-2.8158071405910081</v>
      </c>
      <c r="J148" s="1"/>
      <c r="K148" s="1">
        <v>146</v>
      </c>
      <c r="L148" s="1">
        <v>6.9084053258560499E-2</v>
      </c>
      <c r="M148" s="1">
        <v>0.16761303985352261</v>
      </c>
      <c r="N148" s="1">
        <v>-2.8675021622703651</v>
      </c>
    </row>
    <row r="149" spans="1:14" ht="15" x14ac:dyDescent="0.25">
      <c r="A149" s="1">
        <v>147</v>
      </c>
      <c r="B149" s="1">
        <v>7.6328795465112495E-2</v>
      </c>
      <c r="C149" s="1">
        <v>0.17832963743848393</v>
      </c>
      <c r="D149" s="1">
        <v>-2.8007202295972444</v>
      </c>
      <c r="E149" s="1"/>
      <c r="F149" s="1">
        <v>147</v>
      </c>
      <c r="G149" s="1">
        <v>6.4349609414389206E-2</v>
      </c>
      <c r="H149" s="1">
        <v>0.14677729617001958</v>
      </c>
      <c r="I149" s="1">
        <v>-2.7745897469671501</v>
      </c>
      <c r="J149" s="1"/>
      <c r="K149" s="1">
        <v>147</v>
      </c>
      <c r="L149" s="1">
        <v>6.5704110117263098E-2</v>
      </c>
      <c r="M149" s="1">
        <v>0.14506018447046096</v>
      </c>
      <c r="N149" s="1">
        <v>-2.7229248223916849</v>
      </c>
    </row>
    <row r="150" spans="1:14" ht="15" x14ac:dyDescent="0.25">
      <c r="A150" s="1">
        <v>148</v>
      </c>
      <c r="B150" s="1">
        <v>0.107301051494854</v>
      </c>
      <c r="C150" s="1">
        <v>0.24875009235679962</v>
      </c>
      <c r="D150" s="1">
        <v>-2.7575692445839497</v>
      </c>
      <c r="E150" s="1"/>
      <c r="F150" s="1">
        <v>148</v>
      </c>
      <c r="G150" s="1">
        <v>0.113752229290409</v>
      </c>
      <c r="H150" s="1">
        <v>0.26445100639994196</v>
      </c>
      <c r="I150" s="1">
        <v>-2.7551821311487794</v>
      </c>
      <c r="J150" s="1"/>
      <c r="K150" s="1">
        <v>148</v>
      </c>
      <c r="L150" s="1">
        <v>0.13682164304757899</v>
      </c>
      <c r="M150" s="1">
        <v>0.32665441714538795</v>
      </c>
      <c r="N150" s="1">
        <v>-2.7709946184017644</v>
      </c>
    </row>
    <row r="151" spans="1:14" ht="15" x14ac:dyDescent="0.25">
      <c r="A151" s="1">
        <v>149</v>
      </c>
      <c r="B151" s="1">
        <v>9.7155798163608795E-2</v>
      </c>
      <c r="C151" s="1">
        <v>0.21952585981524392</v>
      </c>
      <c r="D151" s="1">
        <v>-2.7284207896158086</v>
      </c>
      <c r="E151" s="1"/>
      <c r="F151" s="1">
        <v>149</v>
      </c>
      <c r="G151" s="1">
        <v>0.14073363847216699</v>
      </c>
      <c r="H151" s="1">
        <v>0.3149123418898816</v>
      </c>
      <c r="I151" s="1">
        <v>-2.6682410402692289</v>
      </c>
      <c r="J151" s="1"/>
      <c r="K151" s="1">
        <v>149</v>
      </c>
      <c r="L151" s="1">
        <v>2.6877641507198399E-2</v>
      </c>
      <c r="M151" s="1">
        <v>6.6706353349618816E-2</v>
      </c>
      <c r="N151" s="1">
        <v>-2.9434206314584968</v>
      </c>
    </row>
    <row r="152" spans="1:14" ht="15" x14ac:dyDescent="0.25">
      <c r="A152" s="1">
        <v>150</v>
      </c>
      <c r="B152" s="1">
        <v>0.12088013589652399</v>
      </c>
      <c r="C152" s="1">
        <v>0.26624338852197971</v>
      </c>
      <c r="D152" s="1">
        <v>-2.6655945606153253</v>
      </c>
      <c r="E152" s="1"/>
      <c r="F152" s="1">
        <v>150</v>
      </c>
      <c r="G152" s="1">
        <v>9.1150487277843598E-2</v>
      </c>
      <c r="H152" s="1">
        <v>0.18940752936297051</v>
      </c>
      <c r="I152" s="1">
        <v>-2.6079355912534687</v>
      </c>
      <c r="J152" s="1"/>
      <c r="K152" s="1">
        <v>150</v>
      </c>
      <c r="L152" s="1">
        <v>4.66458970165319E-2</v>
      </c>
      <c r="M152" s="1">
        <v>0.10247603746782573</v>
      </c>
      <c r="N152" s="1">
        <v>-2.7323643954329948</v>
      </c>
    </row>
    <row r="153" spans="1:14" ht="15" x14ac:dyDescent="0.25">
      <c r="A153" s="1">
        <v>151</v>
      </c>
      <c r="B153" s="1">
        <v>0.111879967194323</v>
      </c>
      <c r="C153" s="1">
        <v>0.23835205933826978</v>
      </c>
      <c r="D153" s="1">
        <v>-2.6249850104620016</v>
      </c>
      <c r="E153" s="1"/>
      <c r="F153" s="1">
        <v>151</v>
      </c>
      <c r="G153" s="1">
        <v>0.112998521520204</v>
      </c>
      <c r="H153" s="1">
        <v>0.21728607834264349</v>
      </c>
      <c r="I153" s="1">
        <v>-2.4748546073826927</v>
      </c>
      <c r="J153" s="1"/>
      <c r="K153" s="1">
        <v>151</v>
      </c>
      <c r="L153" s="1">
        <v>9.3574310588063994E-2</v>
      </c>
      <c r="M153" s="1">
        <v>0.19523993130896666</v>
      </c>
      <c r="N153" s="1">
        <v>-2.6117189742529372</v>
      </c>
    </row>
    <row r="154" spans="1:14" ht="15" x14ac:dyDescent="0.25">
      <c r="A154" s="1">
        <v>152</v>
      </c>
      <c r="B154" s="1">
        <v>9.0459544573871398E-2</v>
      </c>
      <c r="C154" s="1">
        <v>0.1852583337700365</v>
      </c>
      <c r="D154" s="1">
        <v>-2.5870827243095964</v>
      </c>
      <c r="E154" s="1"/>
      <c r="F154" s="1">
        <v>152</v>
      </c>
      <c r="G154" s="1">
        <v>0.17319848228702001</v>
      </c>
      <c r="H154" s="1">
        <v>0.38064279387992506</v>
      </c>
      <c r="I154" s="1">
        <v>-2.6052507525456372</v>
      </c>
      <c r="J154" s="1"/>
      <c r="K154" s="1">
        <v>152</v>
      </c>
      <c r="L154" s="1">
        <v>1.84479383553704E-5</v>
      </c>
      <c r="M154" s="1">
        <v>4.5956094997579652E-6</v>
      </c>
      <c r="N154" s="1">
        <v>-2.6354000000000002</v>
      </c>
    </row>
    <row r="155" spans="1:14" ht="15" x14ac:dyDescent="0.25">
      <c r="A155" s="1">
        <v>153</v>
      </c>
      <c r="B155" s="1">
        <v>0.114371868924025</v>
      </c>
      <c r="C155" s="1">
        <v>0.23398360855659486</v>
      </c>
      <c r="D155" s="1">
        <v>-2.5628513099203771</v>
      </c>
      <c r="E155" s="1"/>
      <c r="F155" s="1">
        <v>153</v>
      </c>
      <c r="G155" s="1">
        <v>8.6673596365880498E-2</v>
      </c>
      <c r="H155" s="1">
        <v>0.16806501278359731</v>
      </c>
      <c r="I155" s="1">
        <v>-2.5108305313519699</v>
      </c>
      <c r="J155" s="1"/>
      <c r="K155" s="1">
        <v>153</v>
      </c>
      <c r="L155" s="1">
        <v>0.14240448394446001</v>
      </c>
      <c r="M155" s="1">
        <v>0.32578027331947307</v>
      </c>
      <c r="N155" s="1">
        <v>-2.6996638920677785</v>
      </c>
    </row>
    <row r="156" spans="1:14" ht="15" x14ac:dyDescent="0.25">
      <c r="A156" s="1">
        <v>154</v>
      </c>
      <c r="B156" s="1">
        <v>0.11558242599914299</v>
      </c>
      <c r="C156" s="1">
        <v>0.22859995221642154</v>
      </c>
      <c r="D156" s="1">
        <v>-2.5126983222103942</v>
      </c>
      <c r="E156" s="1"/>
      <c r="F156" s="1">
        <v>154</v>
      </c>
      <c r="G156" s="1">
        <v>0.12905296349796599</v>
      </c>
      <c r="H156" s="1">
        <v>0.23349604285048609</v>
      </c>
      <c r="I156" s="1">
        <v>-2.3745723850691927</v>
      </c>
      <c r="J156" s="1"/>
      <c r="K156" s="1">
        <v>154</v>
      </c>
      <c r="L156" s="1">
        <v>0.124593717303096</v>
      </c>
      <c r="M156" s="1">
        <v>0.24444580078124969</v>
      </c>
      <c r="N156" s="1">
        <v>-2.492496083835654</v>
      </c>
    </row>
    <row r="157" spans="1:14" ht="15" x14ac:dyDescent="0.25">
      <c r="A157" s="1">
        <v>155</v>
      </c>
      <c r="B157" s="1">
        <v>0.12889581104786499</v>
      </c>
      <c r="C157" s="1">
        <v>0.24867580857344934</v>
      </c>
      <c r="D157" s="1">
        <v>-2.4644613692459028</v>
      </c>
      <c r="E157" s="1"/>
      <c r="F157" s="1">
        <v>155</v>
      </c>
      <c r="G157" s="1">
        <v>0.12683436649816901</v>
      </c>
      <c r="H157" s="1">
        <v>0.2274180323080017</v>
      </c>
      <c r="I157" s="1">
        <v>-2.3641730980046676</v>
      </c>
      <c r="J157" s="1"/>
      <c r="K157" s="1">
        <v>155</v>
      </c>
      <c r="L157" s="1">
        <v>0.11463043574616399</v>
      </c>
      <c r="M157" s="1">
        <v>0.23175716054361736</v>
      </c>
      <c r="N157" s="1">
        <v>-2.5453932192523325</v>
      </c>
    </row>
    <row r="158" spans="1:14" ht="15" x14ac:dyDescent="0.25">
      <c r="A158" s="1">
        <v>156</v>
      </c>
      <c r="B158" s="1">
        <v>0.118228625551794</v>
      </c>
      <c r="C158" s="1">
        <v>0.22098195475024365</v>
      </c>
      <c r="D158" s="1">
        <v>-2.4298696169854486</v>
      </c>
      <c r="E158" s="1"/>
      <c r="F158" s="1">
        <v>156</v>
      </c>
      <c r="G158" s="1">
        <v>0.11254595055036599</v>
      </c>
      <c r="H158" s="1">
        <v>0.20384301878791056</v>
      </c>
      <c r="I158" s="1">
        <v>-2.3911017440268458</v>
      </c>
      <c r="J158" s="1"/>
      <c r="K158" s="1">
        <v>156</v>
      </c>
      <c r="L158" s="1">
        <v>9.1582941414252203E-2</v>
      </c>
      <c r="M158" s="1">
        <v>0.16837736244561277</v>
      </c>
      <c r="N158" s="1">
        <v>-2.4306170283984532</v>
      </c>
    </row>
    <row r="159" spans="1:14" ht="15" x14ac:dyDescent="0.25">
      <c r="A159" s="1">
        <v>157</v>
      </c>
      <c r="B159" s="1">
        <v>0.12368743400622501</v>
      </c>
      <c r="C159" s="1">
        <v>0.22410366251066982</v>
      </c>
      <c r="D159" s="1">
        <v>-2.3814730313425332</v>
      </c>
      <c r="E159" s="1"/>
      <c r="F159" s="1">
        <v>157</v>
      </c>
      <c r="G159" s="1">
        <v>0.12975225314670499</v>
      </c>
      <c r="H159" s="1">
        <v>0.22496550562072273</v>
      </c>
      <c r="I159" s="1">
        <v>-2.315636944419265</v>
      </c>
      <c r="J159" s="1"/>
      <c r="K159" s="1">
        <v>157</v>
      </c>
      <c r="L159" s="1">
        <v>0.103325562289086</v>
      </c>
      <c r="M159" s="1">
        <v>0.18392908189905874</v>
      </c>
      <c r="N159" s="1">
        <v>-2.3752598973440899</v>
      </c>
    </row>
    <row r="160" spans="1:14" ht="15" x14ac:dyDescent="0.25">
      <c r="A160" s="1">
        <v>158</v>
      </c>
      <c r="B160" s="1">
        <v>0.13259576550639099</v>
      </c>
      <c r="C160" s="1">
        <v>0.24207513747884943</v>
      </c>
      <c r="D160" s="1">
        <v>-2.3836977089376359</v>
      </c>
      <c r="E160" s="1"/>
      <c r="F160" s="1">
        <v>158</v>
      </c>
      <c r="G160" s="1">
        <v>0.13205351494984499</v>
      </c>
      <c r="H160" s="1">
        <v>0.23689065314964419</v>
      </c>
      <c r="I160" s="1">
        <v>-2.3600192550648127</v>
      </c>
      <c r="J160" s="1"/>
      <c r="K160" s="1">
        <v>158</v>
      </c>
      <c r="L160" s="1">
        <v>0.120115027459885</v>
      </c>
      <c r="M160" s="1">
        <v>0.21181432527132243</v>
      </c>
      <c r="N160" s="1">
        <v>-2.347417863233094</v>
      </c>
    </row>
    <row r="161" spans="1:14" ht="15" x14ac:dyDescent="0.25">
      <c r="A161" s="1">
        <v>159</v>
      </c>
      <c r="B161" s="1">
        <v>0.124458882761498</v>
      </c>
      <c r="C161" s="1">
        <v>0.21627411855024969</v>
      </c>
      <c r="D161" s="1">
        <v>-2.3234651421244261</v>
      </c>
      <c r="E161" s="1"/>
      <c r="F161" s="1">
        <v>159</v>
      </c>
      <c r="G161" s="1">
        <v>8.7394918763020898E-2</v>
      </c>
      <c r="H161" s="1">
        <v>0.15645796877478585</v>
      </c>
      <c r="I161" s="1">
        <v>-2.3969166815381775</v>
      </c>
      <c r="J161" s="1"/>
      <c r="K161" s="1">
        <v>159</v>
      </c>
      <c r="L161" s="1">
        <v>0.10301319853687101</v>
      </c>
      <c r="M161" s="1">
        <v>0.16493576230534857</v>
      </c>
      <c r="N161" s="1">
        <v>-2.2319217024432705</v>
      </c>
    </row>
    <row r="162" spans="1:14" ht="15" x14ac:dyDescent="0.25">
      <c r="A162" s="1">
        <v>160</v>
      </c>
      <c r="B162" s="1">
        <v>0.14321349294748101</v>
      </c>
      <c r="C162" s="1">
        <v>0.24221780365263237</v>
      </c>
      <c r="D162" s="1">
        <v>-2.2699986698260357</v>
      </c>
      <c r="E162" s="1"/>
      <c r="F162" s="1">
        <v>160</v>
      </c>
      <c r="G162" s="1">
        <v>0.111529842182573</v>
      </c>
      <c r="H162" s="1">
        <v>0.18673646671921271</v>
      </c>
      <c r="I162" s="1">
        <v>-2.2845156537987985</v>
      </c>
      <c r="J162" s="1"/>
      <c r="K162" s="1">
        <v>160</v>
      </c>
      <c r="L162" s="1">
        <v>0.12279654540979799</v>
      </c>
      <c r="M162" s="1">
        <v>0.21739779908731424</v>
      </c>
      <c r="N162" s="1">
        <v>-2.3504010173529273</v>
      </c>
    </row>
    <row r="163" spans="1:14" ht="15" x14ac:dyDescent="0.25">
      <c r="A163" s="1">
        <v>161</v>
      </c>
      <c r="B163" s="1">
        <v>0.125823504041985</v>
      </c>
      <c r="C163" s="1">
        <v>0.21217561961084797</v>
      </c>
      <c r="D163" s="1">
        <v>-2.2816536257685982</v>
      </c>
      <c r="E163" s="1"/>
      <c r="F163" s="1">
        <v>161</v>
      </c>
      <c r="G163" s="1">
        <v>0.110071096369548</v>
      </c>
      <c r="H163" s="1">
        <v>0.1778943728271071</v>
      </c>
      <c r="I163" s="1">
        <v>-2.2384856742506649</v>
      </c>
      <c r="J163" s="1"/>
      <c r="K163" s="1">
        <v>161</v>
      </c>
      <c r="L163" s="1">
        <v>0.128925139440284</v>
      </c>
      <c r="M163" s="1">
        <v>0.21388895995149529</v>
      </c>
      <c r="N163" s="1">
        <v>-2.2570966020251704</v>
      </c>
    </row>
    <row r="164" spans="1:14" ht="15" x14ac:dyDescent="0.25">
      <c r="A164" s="1">
        <v>162</v>
      </c>
      <c r="B164" s="1">
        <v>0.13496565211647699</v>
      </c>
      <c r="C164" s="1">
        <v>0.21452236383007955</v>
      </c>
      <c r="D164" s="1">
        <v>-2.1952718394027992</v>
      </c>
      <c r="E164" s="1"/>
      <c r="F164" s="1">
        <v>162</v>
      </c>
      <c r="G164" s="1">
        <v>9.2273713755659598E-2</v>
      </c>
      <c r="H164" s="1">
        <v>0.14243376955249507</v>
      </c>
      <c r="I164" s="1">
        <v>-2.192333683403962</v>
      </c>
      <c r="J164" s="1"/>
      <c r="K164" s="1">
        <v>162</v>
      </c>
      <c r="L164" s="1">
        <v>0.12218361131475999</v>
      </c>
      <c r="M164" s="1">
        <v>0.19775838762024678</v>
      </c>
      <c r="N164" s="1">
        <v>-2.2301447930357892</v>
      </c>
    </row>
    <row r="165" spans="1:14" ht="15" x14ac:dyDescent="0.25">
      <c r="A165" s="1">
        <v>163</v>
      </c>
      <c r="B165" s="1">
        <v>0.14199489113967101</v>
      </c>
      <c r="C165" s="1">
        <v>0.22495060460360577</v>
      </c>
      <c r="D165" s="1">
        <v>-2.1848299147744452</v>
      </c>
      <c r="E165" s="1"/>
      <c r="F165" s="1">
        <v>163</v>
      </c>
      <c r="G165" s="1">
        <v>0.13496266619275901</v>
      </c>
      <c r="H165" s="1">
        <v>0.20763123355281798</v>
      </c>
      <c r="I165" s="1">
        <v>-2.1528766752874211</v>
      </c>
      <c r="J165" s="1"/>
      <c r="K165" s="1">
        <v>163</v>
      </c>
      <c r="L165" s="1">
        <v>0.11871232195416</v>
      </c>
      <c r="M165" s="1">
        <v>0.18129936588942955</v>
      </c>
      <c r="N165" s="1">
        <v>-2.1570312559013924</v>
      </c>
    </row>
    <row r="166" spans="1:14" ht="15" x14ac:dyDescent="0.25">
      <c r="A166" s="1">
        <v>164</v>
      </c>
      <c r="B166" s="1">
        <v>0.15319090270143901</v>
      </c>
      <c r="C166" s="1">
        <v>0.23688010440980395</v>
      </c>
      <c r="D166" s="1">
        <v>-2.1436654861520279</v>
      </c>
      <c r="E166" s="1"/>
      <c r="F166" s="1">
        <v>164</v>
      </c>
      <c r="G166" s="1">
        <v>0.15710858647124901</v>
      </c>
      <c r="H166" s="1">
        <v>0.24079270947230216</v>
      </c>
      <c r="I166" s="1">
        <v>-2.1288481212797632</v>
      </c>
      <c r="J166" s="1"/>
      <c r="K166" s="1">
        <v>164</v>
      </c>
      <c r="L166" s="1">
        <v>0.14397665396779399</v>
      </c>
      <c r="M166" s="1">
        <v>0.225791700629183</v>
      </c>
      <c r="N166" s="1">
        <v>-2.1699355367246049</v>
      </c>
    </row>
    <row r="167" spans="1:14" ht="15" x14ac:dyDescent="0.25">
      <c r="A167" s="1">
        <v>165</v>
      </c>
      <c r="B167" s="1">
        <v>0.16226281216691199</v>
      </c>
      <c r="C167" s="1">
        <v>0.2383833920462915</v>
      </c>
      <c r="D167" s="1">
        <v>-2.0707132045791035</v>
      </c>
      <c r="E167" s="1"/>
      <c r="F167" s="1">
        <v>165</v>
      </c>
      <c r="G167" s="1">
        <v>0.118475025534949</v>
      </c>
      <c r="H167" s="1">
        <v>0.16993536705955792</v>
      </c>
      <c r="I167" s="1">
        <v>-2.0769396167116123</v>
      </c>
      <c r="J167" s="1"/>
      <c r="K167" s="1">
        <v>165</v>
      </c>
      <c r="L167" s="1">
        <v>0.186928610222758</v>
      </c>
      <c r="M167" s="1">
        <v>0.29902171650628961</v>
      </c>
      <c r="N167" s="1">
        <v>-2.1563124662440321</v>
      </c>
    </row>
    <row r="168" spans="1:14" ht="15" x14ac:dyDescent="0.25">
      <c r="A168" s="1">
        <v>166</v>
      </c>
      <c r="B168" s="1">
        <v>0.15800116778645901</v>
      </c>
      <c r="C168" s="1">
        <v>0.22812774857375126</v>
      </c>
      <c r="D168" s="1">
        <v>-2.0526359102591707</v>
      </c>
      <c r="E168" s="1"/>
      <c r="F168" s="1">
        <v>166</v>
      </c>
      <c r="G168" s="1">
        <v>0.18079256483507</v>
      </c>
      <c r="H168" s="1">
        <v>0.26038402458709209</v>
      </c>
      <c r="I168" s="1">
        <v>-2.0297582754052601</v>
      </c>
      <c r="J168" s="1"/>
      <c r="K168" s="1">
        <v>166</v>
      </c>
      <c r="L168" s="1">
        <v>0.13983156573327399</v>
      </c>
      <c r="M168" s="1">
        <v>0.19890679868200653</v>
      </c>
      <c r="N168" s="1">
        <v>-2.0492005619070293</v>
      </c>
    </row>
    <row r="169" spans="1:14" ht="15" x14ac:dyDescent="0.25">
      <c r="A169" s="1">
        <v>167</v>
      </c>
      <c r="B169" s="1">
        <v>0.167512425239774</v>
      </c>
      <c r="C169" s="1">
        <v>0.24163393459084942</v>
      </c>
      <c r="D169" s="1">
        <v>-2.0432996115939233</v>
      </c>
      <c r="E169" s="1"/>
      <c r="F169" s="1">
        <v>167</v>
      </c>
      <c r="G169" s="1">
        <v>0.18469968751391999</v>
      </c>
      <c r="H169" s="1">
        <v>0.26591497600611552</v>
      </c>
      <c r="I169" s="1">
        <v>-2.025851405759004</v>
      </c>
      <c r="J169" s="1"/>
      <c r="K169" s="1">
        <v>167</v>
      </c>
      <c r="L169" s="1">
        <v>0.145330101070996</v>
      </c>
      <c r="M169" s="1">
        <v>0.21548943615259392</v>
      </c>
      <c r="N169" s="1">
        <v>-2.0968959145364998</v>
      </c>
    </row>
    <row r="170" spans="1:14" ht="15" x14ac:dyDescent="0.25">
      <c r="A170" s="1">
        <v>168</v>
      </c>
      <c r="B170" s="1">
        <v>0.161018717206318</v>
      </c>
      <c r="C170" s="1">
        <v>0.22549246312455623</v>
      </c>
      <c r="D170" s="1">
        <v>-2.0121622396777568</v>
      </c>
      <c r="E170" s="1"/>
      <c r="F170" s="1">
        <v>168</v>
      </c>
      <c r="G170" s="1">
        <v>0.179109170793947</v>
      </c>
      <c r="H170" s="1">
        <v>0.25028537660801065</v>
      </c>
      <c r="I170" s="1">
        <v>-1.9940718147585812</v>
      </c>
      <c r="J170" s="1"/>
      <c r="K170" s="1">
        <v>168</v>
      </c>
      <c r="L170" s="1">
        <v>0.169145021313337</v>
      </c>
      <c r="M170" s="1">
        <v>0.24317613453688663</v>
      </c>
      <c r="N170" s="1">
        <v>-2.0377384339780491</v>
      </c>
    </row>
    <row r="171" spans="1:14" ht="15" x14ac:dyDescent="0.25">
      <c r="A171" s="1">
        <v>169</v>
      </c>
      <c r="B171" s="1">
        <v>0.18599437486972201</v>
      </c>
      <c r="C171" s="1">
        <v>0.24858385749505196</v>
      </c>
      <c r="D171" s="1">
        <v>-1.9341493661431906</v>
      </c>
      <c r="E171" s="1"/>
      <c r="F171" s="1">
        <v>169</v>
      </c>
      <c r="G171" s="1">
        <v>0.17226539902938101</v>
      </c>
      <c r="H171" s="1">
        <v>0.23867058702099564</v>
      </c>
      <c r="I171" s="1">
        <v>-1.9894703511659271</v>
      </c>
      <c r="J171" s="1"/>
      <c r="K171" s="1">
        <v>169</v>
      </c>
      <c r="L171" s="1">
        <v>0.156261874321412</v>
      </c>
      <c r="M171" s="1">
        <v>0.21683301734324947</v>
      </c>
      <c r="N171" s="1">
        <v>-2.0048313818607228</v>
      </c>
    </row>
    <row r="172" spans="1:14" ht="15" x14ac:dyDescent="0.25">
      <c r="A172" s="1">
        <v>170</v>
      </c>
      <c r="B172" s="1">
        <v>0.190607189277681</v>
      </c>
      <c r="C172" s="1">
        <v>0.2523203059789606</v>
      </c>
      <c r="D172" s="1">
        <v>-1.9187402390961155</v>
      </c>
      <c r="E172" s="1"/>
      <c r="F172" s="1">
        <v>170</v>
      </c>
      <c r="G172" s="1">
        <v>0.17024978335334101</v>
      </c>
      <c r="H172" s="1">
        <v>0.22222792321367196</v>
      </c>
      <c r="I172" s="1">
        <v>-1.9189544596590233</v>
      </c>
      <c r="J172" s="1"/>
      <c r="K172" s="1">
        <v>170</v>
      </c>
      <c r="L172" s="1">
        <v>0.18867680382183499</v>
      </c>
      <c r="M172" s="1">
        <v>0.25198470114047861</v>
      </c>
      <c r="N172" s="1">
        <v>-1.9309831213080881</v>
      </c>
    </row>
    <row r="173" spans="1:14" ht="15" x14ac:dyDescent="0.25">
      <c r="A173" s="1">
        <v>171</v>
      </c>
      <c r="B173" s="1">
        <v>0.19713937510196899</v>
      </c>
      <c r="C173" s="1">
        <v>0.25581737921264924</v>
      </c>
      <c r="D173" s="1">
        <v>-1.8894691826901282</v>
      </c>
      <c r="E173" s="1"/>
      <c r="F173" s="1">
        <v>171</v>
      </c>
      <c r="G173" s="1">
        <v>0.17542208537371101</v>
      </c>
      <c r="H173" s="1">
        <v>0.22662235856603699</v>
      </c>
      <c r="I173" s="1">
        <v>-1.9023374650165434</v>
      </c>
      <c r="J173" s="1"/>
      <c r="K173" s="1">
        <v>171</v>
      </c>
      <c r="L173" s="1">
        <v>0.16077716624344501</v>
      </c>
      <c r="M173" s="1">
        <v>0.2129567611727532</v>
      </c>
      <c r="N173" s="1">
        <v>-1.9443220397196785</v>
      </c>
    </row>
    <row r="174" spans="1:14" ht="15" x14ac:dyDescent="0.25">
      <c r="A174" s="1">
        <v>172</v>
      </c>
      <c r="B174" s="1">
        <v>0.20862026907495601</v>
      </c>
      <c r="C174" s="1">
        <v>0.26472276554379748</v>
      </c>
      <c r="D174" s="1">
        <v>-1.8533435108755596</v>
      </c>
      <c r="E174" s="1"/>
      <c r="F174" s="1">
        <v>172</v>
      </c>
      <c r="G174" s="1">
        <v>0.19745819465588699</v>
      </c>
      <c r="H174" s="1">
        <v>0.24781490599789219</v>
      </c>
      <c r="I174" s="1">
        <v>-1.8498993104340415</v>
      </c>
      <c r="J174" s="1"/>
      <c r="K174" s="1">
        <v>172</v>
      </c>
      <c r="L174" s="1">
        <v>0.191010151752462</v>
      </c>
      <c r="M174" s="1">
        <v>0.2534774769208315</v>
      </c>
      <c r="N174" s="1">
        <v>-1.9213418681638266</v>
      </c>
    </row>
    <row r="175" spans="1:14" ht="15" x14ac:dyDescent="0.25">
      <c r="A175" s="1">
        <v>173</v>
      </c>
      <c r="B175" s="1">
        <v>0.20870548651757301</v>
      </c>
      <c r="C175" s="1">
        <v>0.25431104867043991</v>
      </c>
      <c r="D175" s="1">
        <v>-1.8062120363393619</v>
      </c>
      <c r="E175" s="1"/>
      <c r="F175" s="1">
        <v>173</v>
      </c>
      <c r="G175" s="1">
        <v>0.178163507043898</v>
      </c>
      <c r="H175" s="1">
        <v>0.21686361237715665</v>
      </c>
      <c r="I175" s="1">
        <v>-1.8299236855473482</v>
      </c>
      <c r="J175" s="1"/>
      <c r="K175" s="1">
        <v>173</v>
      </c>
      <c r="L175" s="1">
        <v>0.17026160737241</v>
      </c>
      <c r="M175" s="1">
        <v>0.20437879149741478</v>
      </c>
      <c r="N175" s="1">
        <v>-1.8199416269620958</v>
      </c>
    </row>
    <row r="176" spans="1:14" ht="15" x14ac:dyDescent="0.25">
      <c r="A176" s="1">
        <v>174</v>
      </c>
      <c r="B176" s="1">
        <v>0.22263858551632201</v>
      </c>
      <c r="C176" s="1">
        <v>0.26441626194913948</v>
      </c>
      <c r="D176" s="1">
        <v>-1.7651601767868479</v>
      </c>
      <c r="E176" s="1"/>
      <c r="F176" s="1">
        <v>174</v>
      </c>
      <c r="G176" s="1">
        <v>0.20447751721006599</v>
      </c>
      <c r="H176" s="1">
        <v>0.2421067836983708</v>
      </c>
      <c r="I176" s="1">
        <v>-1.776721153047196</v>
      </c>
      <c r="J176" s="1"/>
      <c r="K176" s="1">
        <v>174</v>
      </c>
      <c r="L176" s="1">
        <v>0.19859854059436099</v>
      </c>
      <c r="M176" s="1">
        <v>0.24088250285391372</v>
      </c>
      <c r="N176" s="1">
        <v>-1.8092590730375273</v>
      </c>
    </row>
    <row r="177" spans="1:14" ht="15" x14ac:dyDescent="0.25">
      <c r="A177" s="1">
        <v>175</v>
      </c>
      <c r="B177" s="1">
        <v>0.23333625417350101</v>
      </c>
      <c r="C177" s="1">
        <v>0.27223429819337203</v>
      </c>
      <c r="D177" s="1">
        <v>-1.7360254425572588</v>
      </c>
      <c r="E177" s="1"/>
      <c r="F177" s="1">
        <v>175</v>
      </c>
      <c r="G177" s="1">
        <v>0.20732766397448099</v>
      </c>
      <c r="H177" s="1">
        <v>0.24048268348374816</v>
      </c>
      <c r="I177" s="1">
        <v>-1.7509515405940295</v>
      </c>
      <c r="J177" s="1"/>
      <c r="K177" s="1">
        <v>175</v>
      </c>
      <c r="L177" s="1">
        <v>0.19988490891747501</v>
      </c>
      <c r="M177" s="1">
        <v>0.23673387895841844</v>
      </c>
      <c r="N177" s="1">
        <v>-1.7807754099815689</v>
      </c>
    </row>
    <row r="178" spans="1:14" ht="15" x14ac:dyDescent="0.25">
      <c r="A178" s="1">
        <v>176</v>
      </c>
      <c r="B178" s="1">
        <v>0.24282315133136101</v>
      </c>
      <c r="C178" s="1">
        <v>0.27958614283896543</v>
      </c>
      <c r="D178" s="1">
        <v>-1.7131913304761155</v>
      </c>
      <c r="E178" s="1"/>
      <c r="F178" s="1">
        <v>176</v>
      </c>
      <c r="G178" s="1">
        <v>0.224681541014704</v>
      </c>
      <c r="H178" s="1">
        <v>0.25835691456175736</v>
      </c>
      <c r="I178" s="1">
        <v>-1.7269179704023907</v>
      </c>
      <c r="J178" s="1"/>
      <c r="K178" s="1">
        <v>176</v>
      </c>
      <c r="L178" s="1">
        <v>0.208703012944362</v>
      </c>
      <c r="M178" s="1">
        <v>0.24194195041744018</v>
      </c>
      <c r="N178" s="1">
        <v>-1.7491970564796351</v>
      </c>
    </row>
    <row r="179" spans="1:14" ht="15" x14ac:dyDescent="0.25">
      <c r="A179" s="1">
        <v>177</v>
      </c>
      <c r="B179" s="1">
        <v>0.23952845683436</v>
      </c>
      <c r="C179" s="1">
        <v>0.26427236017121586</v>
      </c>
      <c r="D179" s="1">
        <v>-1.6685936189890767</v>
      </c>
      <c r="E179" s="1"/>
      <c r="F179" s="1">
        <v>177</v>
      </c>
      <c r="G179" s="1">
        <v>0.221644349282592</v>
      </c>
      <c r="H179" s="1">
        <v>0.24907570171102733</v>
      </c>
      <c r="I179" s="1">
        <v>-1.7036524664989727</v>
      </c>
      <c r="J179" s="1"/>
      <c r="K179" s="1">
        <v>177</v>
      </c>
      <c r="L179" s="1">
        <v>0.26245176233783202</v>
      </c>
      <c r="M179" s="1">
        <v>0.27882788761647087</v>
      </c>
      <c r="N179" s="1">
        <v>-1.6083125132191203</v>
      </c>
    </row>
    <row r="180" spans="1:14" ht="15" x14ac:dyDescent="0.25">
      <c r="A180" s="1">
        <v>178</v>
      </c>
      <c r="B180" s="1">
        <v>0.25611775749083399</v>
      </c>
      <c r="C180" s="1">
        <v>0.280599301351796</v>
      </c>
      <c r="D180" s="1">
        <v>-1.6470626819989582</v>
      </c>
      <c r="E180" s="1"/>
      <c r="F180" s="1">
        <v>178</v>
      </c>
      <c r="G180" s="1">
        <v>0.232504741388738</v>
      </c>
      <c r="H180" s="1">
        <v>0.25401048335240756</v>
      </c>
      <c r="I180" s="1">
        <v>-1.6634859634189172</v>
      </c>
      <c r="J180" s="1"/>
      <c r="K180" s="1">
        <v>178</v>
      </c>
      <c r="L180" s="1">
        <v>0.21729073823310999</v>
      </c>
      <c r="M180" s="1">
        <v>0.23584819053260769</v>
      </c>
      <c r="N180" s="1">
        <v>-1.6685049505604908</v>
      </c>
    </row>
    <row r="181" spans="1:14" ht="15" x14ac:dyDescent="0.25">
      <c r="A181" s="1">
        <v>179</v>
      </c>
      <c r="B181" s="1">
        <v>0.26264547089982199</v>
      </c>
      <c r="C181" s="1">
        <v>0.27881034941439209</v>
      </c>
      <c r="D181" s="1">
        <v>-1.6072855233166401</v>
      </c>
      <c r="E181" s="1"/>
      <c r="F181" s="1">
        <v>179</v>
      </c>
      <c r="G181" s="1">
        <v>0.22132827481473399</v>
      </c>
      <c r="H181" s="1">
        <v>0.2254203370379918</v>
      </c>
      <c r="I181" s="1">
        <v>-1.5955851266486125</v>
      </c>
      <c r="J181" s="1"/>
      <c r="K181" s="1">
        <v>179</v>
      </c>
      <c r="L181" s="1">
        <v>0.242501117529027</v>
      </c>
      <c r="M181" s="1">
        <v>0.25917925522296836</v>
      </c>
      <c r="N181" s="1">
        <v>-1.6312599320442809</v>
      </c>
    </row>
    <row r="182" spans="1:14" ht="15" x14ac:dyDescent="0.25">
      <c r="A182" s="1">
        <v>180</v>
      </c>
      <c r="B182" s="1">
        <v>0.27020451320745698</v>
      </c>
      <c r="C182" s="1">
        <v>0.28174260402031182</v>
      </c>
      <c r="D182" s="1">
        <v>-1.5817040177627217</v>
      </c>
      <c r="E182" s="1"/>
      <c r="F182" s="1">
        <v>180</v>
      </c>
      <c r="G182" s="1">
        <v>0.24926577866235899</v>
      </c>
      <c r="H182" s="1">
        <v>0.25925956949220691</v>
      </c>
      <c r="I182" s="1">
        <v>-1.5962230672230022</v>
      </c>
      <c r="J182" s="1"/>
      <c r="K182" s="1">
        <v>180</v>
      </c>
      <c r="L182" s="1">
        <v>0.23427139948481701</v>
      </c>
      <c r="M182" s="1">
        <v>0.23940927543760021</v>
      </c>
      <c r="N182" s="1">
        <v>-1.5891542312515108</v>
      </c>
    </row>
    <row r="183" spans="1:14" ht="15" x14ac:dyDescent="0.25">
      <c r="A183" s="1">
        <v>181</v>
      </c>
      <c r="B183" s="1">
        <v>0.28578629142926398</v>
      </c>
      <c r="C183" s="1">
        <v>0.29039579801349774</v>
      </c>
      <c r="D183" s="1">
        <v>-1.5411790050629226</v>
      </c>
      <c r="E183" s="1"/>
      <c r="F183" s="1">
        <v>181</v>
      </c>
      <c r="G183" s="1">
        <v>0.25232090273878</v>
      </c>
      <c r="H183" s="1">
        <v>0.25534652182524054</v>
      </c>
      <c r="I183" s="1">
        <v>-1.5643033181407879</v>
      </c>
      <c r="J183" s="1"/>
      <c r="K183" s="1">
        <v>181</v>
      </c>
      <c r="L183" s="1">
        <v>0.23492069540928601</v>
      </c>
      <c r="M183" s="1">
        <v>0.23616446830928403</v>
      </c>
      <c r="N183" s="1">
        <v>-1.5709435654516413</v>
      </c>
    </row>
    <row r="184" spans="1:14" ht="15" x14ac:dyDescent="0.25">
      <c r="A184" s="1">
        <v>182</v>
      </c>
      <c r="B184" s="1">
        <v>0.29846840170250699</v>
      </c>
      <c r="C184" s="1">
        <v>0.29669570092968095</v>
      </c>
      <c r="D184" s="1">
        <v>-1.5074099069751632</v>
      </c>
      <c r="E184" s="1"/>
      <c r="F184" s="1">
        <v>182</v>
      </c>
      <c r="G184" s="1">
        <v>0.271471453501061</v>
      </c>
      <c r="H184" s="1">
        <v>0.2689012099153783</v>
      </c>
      <c r="I184" s="1">
        <v>-1.5260447353909838</v>
      </c>
      <c r="J184" s="1"/>
      <c r="K184" s="1">
        <v>182</v>
      </c>
      <c r="L184" s="1">
        <v>0.25656847343612799</v>
      </c>
      <c r="M184" s="1">
        <v>0.26089633925974859</v>
      </c>
      <c r="N184" s="1">
        <v>-1.566031098452231</v>
      </c>
    </row>
    <row r="185" spans="1:14" ht="15" x14ac:dyDescent="0.25">
      <c r="A185" s="1">
        <v>183</v>
      </c>
      <c r="B185" s="1">
        <v>0.30973750533858502</v>
      </c>
      <c r="C185" s="1">
        <v>0.29876506123993474</v>
      </c>
      <c r="D185" s="1">
        <v>-1.466608118947532</v>
      </c>
      <c r="E185" s="1"/>
      <c r="F185" s="1">
        <v>183</v>
      </c>
      <c r="G185" s="1">
        <v>0.26400736462417401</v>
      </c>
      <c r="H185" s="1">
        <v>0.25316840990862705</v>
      </c>
      <c r="I185" s="1">
        <v>-1.4978885996419506</v>
      </c>
      <c r="J185" s="1"/>
      <c r="K185" s="1">
        <v>183</v>
      </c>
      <c r="L185" s="1">
        <v>0.25913657686715902</v>
      </c>
      <c r="M185" s="1">
        <v>0.25022804088744743</v>
      </c>
      <c r="N185" s="1">
        <v>-1.5090448878829779</v>
      </c>
    </row>
    <row r="186" spans="1:14" ht="15" x14ac:dyDescent="0.25">
      <c r="A186" s="1">
        <v>184</v>
      </c>
      <c r="B186" s="1">
        <v>0.33011768433948102</v>
      </c>
      <c r="C186" s="1">
        <v>0.31599775558224558</v>
      </c>
      <c r="D186" s="1">
        <v>-1.4413600420934565</v>
      </c>
      <c r="E186" s="1"/>
      <c r="F186" s="1">
        <v>184</v>
      </c>
      <c r="G186" s="1">
        <v>0.29715226556936603</v>
      </c>
      <c r="H186" s="1">
        <v>0.28355269032110225</v>
      </c>
      <c r="I186" s="1">
        <v>-1.4659577854480155</v>
      </c>
      <c r="J186" s="1"/>
      <c r="K186" s="1">
        <v>184</v>
      </c>
      <c r="L186" s="1">
        <v>0.280114776886076</v>
      </c>
      <c r="M186" s="1">
        <v>0.26930377712162196</v>
      </c>
      <c r="N186" s="1">
        <v>-1.487673731106101</v>
      </c>
    </row>
    <row r="187" spans="1:14" ht="15" x14ac:dyDescent="0.25">
      <c r="A187" s="1">
        <v>185</v>
      </c>
      <c r="B187" s="1">
        <v>0.33653417004256497</v>
      </c>
      <c r="C187" s="1">
        <v>0.31438534750234232</v>
      </c>
      <c r="D187" s="1">
        <v>-1.411036767330266</v>
      </c>
      <c r="E187" s="1"/>
      <c r="F187" s="1">
        <v>185</v>
      </c>
      <c r="G187" s="1">
        <v>0.29517637924140799</v>
      </c>
      <c r="H187" s="1">
        <v>0.27554638120094754</v>
      </c>
      <c r="I187" s="1">
        <v>-1.4448719610187044</v>
      </c>
      <c r="J187" s="1"/>
      <c r="K187" s="1">
        <v>185</v>
      </c>
      <c r="L187" s="1">
        <v>0.29081017506227202</v>
      </c>
      <c r="M187" s="1">
        <v>0.2752735708714793</v>
      </c>
      <c r="N187" s="1">
        <v>-1.462808359582729</v>
      </c>
    </row>
    <row r="188" spans="1:14" ht="15" x14ac:dyDescent="0.25">
      <c r="A188" s="1">
        <v>186</v>
      </c>
      <c r="B188" s="1">
        <v>0.35096268804041397</v>
      </c>
      <c r="C188" s="1">
        <v>0.32017048297943923</v>
      </c>
      <c r="D188" s="1">
        <v>-1.3746614665952841</v>
      </c>
      <c r="E188" s="1"/>
      <c r="F188" s="1">
        <v>186</v>
      </c>
      <c r="G188" s="1">
        <v>0.303746396034278</v>
      </c>
      <c r="H188" s="1">
        <v>0.2695600266672154</v>
      </c>
      <c r="I188" s="1">
        <v>-1.386174051433708</v>
      </c>
      <c r="J188" s="1"/>
      <c r="K188" s="1">
        <v>186</v>
      </c>
      <c r="L188" s="1">
        <v>0.30864723928568699</v>
      </c>
      <c r="M188" s="1">
        <v>0.288797479509183</v>
      </c>
      <c r="N188" s="1">
        <v>-1.436217863374728</v>
      </c>
    </row>
    <row r="189" spans="1:14" ht="15" x14ac:dyDescent="0.25">
      <c r="A189" s="1">
        <v>187</v>
      </c>
      <c r="B189" s="1">
        <v>0.36017200028979302</v>
      </c>
      <c r="C189" s="1">
        <v>0.31855932894553057</v>
      </c>
      <c r="D189" s="1">
        <v>-1.3358474152371138</v>
      </c>
      <c r="E189" s="1"/>
      <c r="F189" s="1">
        <v>187</v>
      </c>
      <c r="G189" s="1">
        <v>0.321886841864849</v>
      </c>
      <c r="H189" s="1">
        <v>0.28144161453966404</v>
      </c>
      <c r="I189" s="1">
        <v>-1.3564624560464251</v>
      </c>
      <c r="J189" s="1"/>
      <c r="K189" s="1">
        <v>187</v>
      </c>
      <c r="L189" s="1">
        <v>0.32203259160235398</v>
      </c>
      <c r="M189" s="1">
        <v>0.28750629162252356</v>
      </c>
      <c r="N189" s="1">
        <v>-1.3773761073373676</v>
      </c>
    </row>
    <row r="190" spans="1:14" ht="15" x14ac:dyDescent="0.25">
      <c r="A190" s="1">
        <v>188</v>
      </c>
      <c r="B190" s="1">
        <v>0.37801840758073202</v>
      </c>
      <c r="C190" s="1">
        <v>0.33018835564295862</v>
      </c>
      <c r="D190" s="1">
        <v>-1.3079746938829466</v>
      </c>
      <c r="E190" s="1"/>
      <c r="F190" s="1">
        <v>188</v>
      </c>
      <c r="G190" s="1">
        <v>0.33413453268397098</v>
      </c>
      <c r="H190" s="1">
        <v>0.28759379821438003</v>
      </c>
      <c r="I190" s="1">
        <v>-1.3306820735511844</v>
      </c>
      <c r="J190" s="1"/>
      <c r="K190" s="1">
        <v>188</v>
      </c>
      <c r="L190" s="1">
        <v>0.33179032357240901</v>
      </c>
      <c r="M190" s="1">
        <v>0.29433241436842883</v>
      </c>
      <c r="N190" s="1">
        <v>-1.3628635494092942</v>
      </c>
    </row>
    <row r="191" spans="1:14" ht="15" x14ac:dyDescent="0.25">
      <c r="A191" s="1">
        <v>189</v>
      </c>
      <c r="B191" s="1">
        <v>0.39239890184187098</v>
      </c>
      <c r="C191" s="1">
        <v>0.33653685284145035</v>
      </c>
      <c r="D191" s="1">
        <v>-1.2774054785699178</v>
      </c>
      <c r="E191" s="1"/>
      <c r="F191" s="1">
        <v>189</v>
      </c>
      <c r="G191" s="1">
        <v>0.338123438372811</v>
      </c>
      <c r="H191" s="1">
        <v>0.2854451563786512</v>
      </c>
      <c r="I191" s="1">
        <v>-1.3081297529818563</v>
      </c>
      <c r="J191" s="1"/>
      <c r="K191" s="1">
        <v>189</v>
      </c>
      <c r="L191" s="1">
        <v>0.34084572953025499</v>
      </c>
      <c r="M191" s="1">
        <v>0.29183806155884701</v>
      </c>
      <c r="N191" s="1">
        <v>-1.3199291455160744</v>
      </c>
    </row>
    <row r="192" spans="1:14" ht="15" x14ac:dyDescent="0.25">
      <c r="A192" s="1">
        <v>190</v>
      </c>
      <c r="B192" s="1">
        <v>0.40354776843274698</v>
      </c>
      <c r="C192" s="1">
        <v>0.34068176992451782</v>
      </c>
      <c r="D192" s="1">
        <v>-1.2521880889590138</v>
      </c>
      <c r="E192" s="1"/>
      <c r="F192" s="1">
        <v>190</v>
      </c>
      <c r="G192" s="1">
        <v>0.35610821790768599</v>
      </c>
      <c r="H192" s="1">
        <v>0.29561309039895334</v>
      </c>
      <c r="I192" s="1">
        <v>-1.2766614604578344</v>
      </c>
      <c r="J192" s="1"/>
      <c r="K192" s="1">
        <v>190</v>
      </c>
      <c r="L192" s="1">
        <v>0.34045370615776599</v>
      </c>
      <c r="M192" s="1">
        <v>0.28596628625697851</v>
      </c>
      <c r="N192" s="1">
        <v>-1.3012162711789195</v>
      </c>
    </row>
    <row r="193" spans="1:14" ht="15" x14ac:dyDescent="0.25">
      <c r="A193" s="1">
        <v>191</v>
      </c>
      <c r="B193" s="1">
        <v>0.437426042197678</v>
      </c>
      <c r="C193" s="1">
        <v>0.35979247191173075</v>
      </c>
      <c r="D193" s="1">
        <v>-1.1964954637172927</v>
      </c>
      <c r="E193" s="1"/>
      <c r="F193" s="1">
        <v>191</v>
      </c>
      <c r="G193" s="1">
        <v>0.36984618537946901</v>
      </c>
      <c r="H193" s="1">
        <v>0.2970063723830868</v>
      </c>
      <c r="I193" s="1">
        <v>-1.2327897678344815</v>
      </c>
      <c r="J193" s="1"/>
      <c r="K193" s="1">
        <v>191</v>
      </c>
      <c r="L193" s="1">
        <v>0.35961432871778198</v>
      </c>
      <c r="M193" s="1">
        <v>0.29155542172180082</v>
      </c>
      <c r="N193" s="1">
        <v>-1.2505892540828207</v>
      </c>
    </row>
    <row r="194" spans="1:14" ht="15" x14ac:dyDescent="0.25">
      <c r="A194" s="1">
        <v>192</v>
      </c>
      <c r="B194" s="1">
        <v>0.43968163487152501</v>
      </c>
      <c r="C194" s="1">
        <v>0.35544292402924343</v>
      </c>
      <c r="D194" s="1">
        <v>-1.178020415514716</v>
      </c>
      <c r="E194" s="1"/>
      <c r="F194" s="1">
        <v>192</v>
      </c>
      <c r="G194" s="1">
        <v>0.37235026643968799</v>
      </c>
      <c r="H194" s="1">
        <v>0.296512702423679</v>
      </c>
      <c r="I194" s="1">
        <v>-1.2225231883431908</v>
      </c>
      <c r="J194" s="1"/>
      <c r="K194" s="1">
        <v>192</v>
      </c>
      <c r="L194" s="1">
        <v>0.37470352605053803</v>
      </c>
      <c r="M194" s="1">
        <v>0.29965539701266858</v>
      </c>
      <c r="N194" s="1">
        <v>-1.224675795177288</v>
      </c>
    </row>
    <row r="195" spans="1:14" ht="15" x14ac:dyDescent="0.25">
      <c r="A195" s="1">
        <v>193</v>
      </c>
      <c r="B195" s="1">
        <v>0.45582311639682799</v>
      </c>
      <c r="C195" s="1">
        <v>0.36314826211060186</v>
      </c>
      <c r="D195" s="1">
        <v>-1.1493025409273412</v>
      </c>
      <c r="E195" s="1"/>
      <c r="F195" s="1">
        <v>193</v>
      </c>
      <c r="G195" s="1">
        <v>0.392177569671538</v>
      </c>
      <c r="H195" s="1">
        <v>0.30732990031603097</v>
      </c>
      <c r="I195" s="1">
        <v>-1.1903159676584796</v>
      </c>
      <c r="J195" s="1"/>
      <c r="K195" s="1">
        <v>193</v>
      </c>
      <c r="L195" s="1">
        <v>0.39204941020498602</v>
      </c>
      <c r="M195" s="1">
        <v>0.30996162648762388</v>
      </c>
      <c r="N195" s="1">
        <v>-1.1989477875441892</v>
      </c>
    </row>
    <row r="196" spans="1:14" ht="15" x14ac:dyDescent="0.25">
      <c r="A196" s="1">
        <v>194</v>
      </c>
      <c r="B196" s="1">
        <v>0.47261642899964001</v>
      </c>
      <c r="C196" s="1">
        <v>0.36922662304829107</v>
      </c>
      <c r="D196" s="1">
        <v>-1.1152087186942905</v>
      </c>
      <c r="E196" s="1"/>
      <c r="F196" s="1">
        <v>194</v>
      </c>
      <c r="G196" s="1">
        <v>0.408791661231585</v>
      </c>
      <c r="H196" s="1">
        <v>0.31247023484947301</v>
      </c>
      <c r="I196" s="1">
        <v>-1.1522562618499976</v>
      </c>
      <c r="J196" s="1"/>
      <c r="K196" s="1">
        <v>194</v>
      </c>
      <c r="L196" s="1">
        <v>0.40603303653213502</v>
      </c>
      <c r="M196" s="1">
        <v>0.31374880850876968</v>
      </c>
      <c r="N196" s="1">
        <v>-1.1649932381839956</v>
      </c>
    </row>
    <row r="197" spans="1:14" ht="15" x14ac:dyDescent="0.25">
      <c r="A197" s="1">
        <v>195</v>
      </c>
      <c r="B197" s="1">
        <v>0.485339280729362</v>
      </c>
      <c r="C197" s="1">
        <v>0.37581290949765533</v>
      </c>
      <c r="D197" s="1">
        <v>-1.0948202913730143</v>
      </c>
      <c r="E197" s="1"/>
      <c r="F197" s="1">
        <v>195</v>
      </c>
      <c r="G197" s="1">
        <v>0.42213290960365701</v>
      </c>
      <c r="H197" s="1">
        <v>0.31985907385191931</v>
      </c>
      <c r="I197" s="1">
        <v>-1.1323849440831231</v>
      </c>
      <c r="J197" s="1"/>
      <c r="K197" s="1">
        <v>195</v>
      </c>
      <c r="L197" s="1">
        <v>0.41555674976984502</v>
      </c>
      <c r="M197" s="1">
        <v>0.31684777746460963</v>
      </c>
      <c r="N197" s="1">
        <v>-1.1440325232845372</v>
      </c>
    </row>
    <row r="198" spans="1:14" ht="15" x14ac:dyDescent="0.25">
      <c r="A198" s="1">
        <v>196</v>
      </c>
      <c r="B198" s="1">
        <v>0.50978527120073702</v>
      </c>
      <c r="C198" s="1">
        <v>0.38587216567900895</v>
      </c>
      <c r="D198" s="1">
        <v>-1.0500942983574304</v>
      </c>
      <c r="E198" s="1"/>
      <c r="F198" s="1">
        <v>196</v>
      </c>
      <c r="G198" s="1">
        <v>0.44770002118462299</v>
      </c>
      <c r="H198" s="1">
        <v>0.33251228729019339</v>
      </c>
      <c r="I198" s="1">
        <v>-1.090904938474438</v>
      </c>
      <c r="J198" s="1"/>
      <c r="K198" s="1">
        <v>196</v>
      </c>
      <c r="L198" s="1">
        <v>0.455940648191895</v>
      </c>
      <c r="M198" s="1">
        <v>0.34592467804360888</v>
      </c>
      <c r="N198" s="1">
        <v>-1.103414489878876</v>
      </c>
    </row>
    <row r="199" spans="1:14" ht="15" x14ac:dyDescent="0.25">
      <c r="A199" s="1">
        <v>197</v>
      </c>
      <c r="B199" s="1">
        <v>0.52127529857427501</v>
      </c>
      <c r="C199" s="1">
        <v>0.39118061614319077</v>
      </c>
      <c r="D199" s="1">
        <v>-1.0307973336562581</v>
      </c>
      <c r="E199" s="1"/>
      <c r="F199" s="1">
        <v>197</v>
      </c>
      <c r="G199" s="1">
        <v>0.45453129600757702</v>
      </c>
      <c r="H199" s="1">
        <v>0.3341606938668939</v>
      </c>
      <c r="I199" s="1">
        <v>-1.075208413592277</v>
      </c>
      <c r="J199" s="1"/>
      <c r="K199" s="1">
        <v>197</v>
      </c>
      <c r="L199" s="1">
        <v>0.44585619867266402</v>
      </c>
      <c r="M199" s="1">
        <v>0.32727930088794782</v>
      </c>
      <c r="N199" s="1">
        <v>-1.081535887078499</v>
      </c>
    </row>
    <row r="200" spans="1:14" ht="15" x14ac:dyDescent="0.25">
      <c r="A200" s="1">
        <v>198</v>
      </c>
      <c r="B200" s="1">
        <v>0.54614721004010003</v>
      </c>
      <c r="C200" s="1">
        <v>0.40085532280855213</v>
      </c>
      <c r="D200" s="1">
        <v>-0.98542417913985025</v>
      </c>
      <c r="E200" s="1"/>
      <c r="F200" s="1">
        <v>198</v>
      </c>
      <c r="G200" s="1">
        <v>0.47743028485502798</v>
      </c>
      <c r="H200" s="1">
        <v>0.34118456860109503</v>
      </c>
      <c r="I200" s="1">
        <v>-1.0279274125130313</v>
      </c>
      <c r="J200" s="1"/>
      <c r="K200" s="1">
        <v>198</v>
      </c>
      <c r="L200" s="1">
        <v>0.47100500331457601</v>
      </c>
      <c r="M200" s="1">
        <v>0.33641233345088956</v>
      </c>
      <c r="N200" s="1">
        <v>-1.0333200315936983</v>
      </c>
    </row>
    <row r="201" spans="1:14" ht="15" x14ac:dyDescent="0.25">
      <c r="A201" s="1">
        <v>199</v>
      </c>
      <c r="B201" s="1">
        <v>0.55486213986788901</v>
      </c>
      <c r="C201" s="1">
        <v>0.40349660185992992</v>
      </c>
      <c r="D201" s="1">
        <v>-0.96804110992925785</v>
      </c>
      <c r="E201" s="1"/>
      <c r="F201" s="1">
        <v>199</v>
      </c>
      <c r="G201" s="1">
        <v>0.48080676779005899</v>
      </c>
      <c r="H201" s="1">
        <v>0.33840401667686493</v>
      </c>
      <c r="I201" s="1">
        <v>-1.0106857554302249</v>
      </c>
      <c r="J201" s="1"/>
      <c r="K201" s="1">
        <v>199</v>
      </c>
      <c r="L201" s="1">
        <v>0.48891377529567798</v>
      </c>
      <c r="M201" s="1">
        <v>0.34821146779916845</v>
      </c>
      <c r="N201" s="1">
        <v>-1.0141343819164323</v>
      </c>
    </row>
    <row r="202" spans="1:14" ht="15" x14ac:dyDescent="0.25">
      <c r="A202" s="1">
        <v>200</v>
      </c>
      <c r="B202" s="1">
        <v>0.57632545161836102</v>
      </c>
      <c r="C202" s="1">
        <v>0.41279332430892435</v>
      </c>
      <c r="D202" s="1">
        <v>-0.9317307245163694</v>
      </c>
      <c r="E202" s="1"/>
      <c r="F202" s="1">
        <v>200</v>
      </c>
      <c r="G202" s="1">
        <v>0.50185910276190904</v>
      </c>
      <c r="H202" s="1">
        <v>0.34890089802676333</v>
      </c>
      <c r="I202" s="1">
        <v>-0.97966102635137298</v>
      </c>
      <c r="J202" s="1"/>
      <c r="K202" s="1">
        <v>200</v>
      </c>
      <c r="L202" s="1">
        <v>0.50461011462177596</v>
      </c>
      <c r="M202" s="1">
        <v>0.35073711643306504</v>
      </c>
      <c r="N202" s="1">
        <v>-0.97685351243824758</v>
      </c>
    </row>
    <row r="203" spans="1:14" ht="15" x14ac:dyDescent="0.25">
      <c r="A203" s="1">
        <v>201</v>
      </c>
      <c r="B203" s="1">
        <v>0.59039676473650504</v>
      </c>
      <c r="C203" s="1">
        <v>0.42094963946030212</v>
      </c>
      <c r="D203" s="1">
        <v>-0.91239156485583517</v>
      </c>
      <c r="E203" s="1"/>
      <c r="F203" s="1">
        <v>201</v>
      </c>
      <c r="G203" s="1">
        <v>0.51879853888002203</v>
      </c>
      <c r="H203" s="1">
        <v>0.35803540593793332</v>
      </c>
      <c r="I203" s="1">
        <v>-0.95669295265100074</v>
      </c>
      <c r="J203" s="1"/>
      <c r="K203" s="1">
        <v>201</v>
      </c>
      <c r="L203" s="1">
        <v>0.52039378849346096</v>
      </c>
      <c r="M203" s="1">
        <v>0.36257903587999757</v>
      </c>
      <c r="N203" s="1">
        <v>-0.96388911117468934</v>
      </c>
    </row>
    <row r="204" spans="1:14" ht="15" x14ac:dyDescent="0.25">
      <c r="A204" s="1">
        <v>202</v>
      </c>
      <c r="B204" s="1">
        <v>0.61902549901977899</v>
      </c>
      <c r="C204" s="1">
        <v>0.43625977064118449</v>
      </c>
      <c r="D204" s="1">
        <v>-0.86992551025803722</v>
      </c>
      <c r="E204" s="1"/>
      <c r="F204" s="1">
        <v>202</v>
      </c>
      <c r="G204" s="1">
        <v>0.54249062720580998</v>
      </c>
      <c r="H204" s="1">
        <v>0.36392197160580131</v>
      </c>
      <c r="I204" s="1">
        <v>-0.90747806511266371</v>
      </c>
      <c r="J204" s="1"/>
      <c r="K204" s="1">
        <v>202</v>
      </c>
      <c r="L204" s="1">
        <v>0.53533599353739603</v>
      </c>
      <c r="M204" s="1">
        <v>0.36183055483951898</v>
      </c>
      <c r="N204" s="1">
        <v>-0.92144385898692538</v>
      </c>
    </row>
    <row r="205" spans="1:14" ht="15" x14ac:dyDescent="0.25">
      <c r="A205" s="1">
        <v>203</v>
      </c>
      <c r="B205" s="1">
        <v>0.62997772373753202</v>
      </c>
      <c r="C205" s="1">
        <v>0.44036990638974621</v>
      </c>
      <c r="D205" s="1">
        <v>-0.85002166106270494</v>
      </c>
      <c r="E205" s="1"/>
      <c r="F205" s="1">
        <v>203</v>
      </c>
      <c r="G205" s="1">
        <v>0.55365467290033199</v>
      </c>
      <c r="H205" s="1">
        <v>0.36895914241430261</v>
      </c>
      <c r="I205" s="1">
        <v>-0.89021479417830074</v>
      </c>
      <c r="J205" s="1"/>
      <c r="K205" s="1">
        <v>203</v>
      </c>
      <c r="L205" s="1">
        <v>0.55215664089948602</v>
      </c>
      <c r="M205" s="1">
        <v>0.36983291740316176</v>
      </c>
      <c r="N205" s="1">
        <v>-0.89635984085595599</v>
      </c>
    </row>
    <row r="206" spans="1:14" ht="15" x14ac:dyDescent="0.25">
      <c r="A206" s="1">
        <v>204</v>
      </c>
      <c r="B206" s="1">
        <v>0.65163213350804094</v>
      </c>
      <c r="C206" s="1">
        <v>0.45443181920115061</v>
      </c>
      <c r="D206" s="1">
        <v>-0.82206491862687459</v>
      </c>
      <c r="E206" s="1"/>
      <c r="F206" s="1">
        <v>204</v>
      </c>
      <c r="G206" s="1">
        <v>0.56908803737005798</v>
      </c>
      <c r="H206" s="1">
        <v>0.37573147027539283</v>
      </c>
      <c r="I206" s="1">
        <v>-0.86592230037240281</v>
      </c>
      <c r="J206" s="1"/>
      <c r="K206" s="1">
        <v>204</v>
      </c>
      <c r="L206" s="1">
        <v>0.56710683127026595</v>
      </c>
      <c r="M206" s="1">
        <v>0.37517566971367416</v>
      </c>
      <c r="N206" s="1">
        <v>-0.86980047449559594</v>
      </c>
    </row>
    <row r="207" spans="1:14" ht="15" x14ac:dyDescent="0.25">
      <c r="A207" s="1">
        <v>205</v>
      </c>
      <c r="B207" s="1">
        <v>0.67007207121203605</v>
      </c>
      <c r="C207" s="1">
        <v>0.46202322351549191</v>
      </c>
      <c r="D207" s="1">
        <v>-0.78927412395002416</v>
      </c>
      <c r="E207" s="1"/>
      <c r="F207" s="1">
        <v>205</v>
      </c>
      <c r="G207" s="1">
        <v>0.59031785022111005</v>
      </c>
      <c r="H207" s="1">
        <v>0.38442451711262265</v>
      </c>
      <c r="I207" s="1">
        <v>-0.83103289660665214</v>
      </c>
      <c r="J207" s="1"/>
      <c r="K207" s="1">
        <v>205</v>
      </c>
      <c r="L207" s="1">
        <v>0.58849747795259999</v>
      </c>
      <c r="M207" s="1">
        <v>0.38264528403167997</v>
      </c>
      <c r="N207" s="1">
        <v>-0.83157117740814601</v>
      </c>
    </row>
    <row r="208" spans="1:14" ht="15" x14ac:dyDescent="0.25">
      <c r="A208" s="1">
        <v>206</v>
      </c>
      <c r="B208" s="1">
        <v>0.69284191583557397</v>
      </c>
      <c r="C208" s="1">
        <v>0.47288178648382645</v>
      </c>
      <c r="D208" s="1">
        <v>-0.75095490438799373</v>
      </c>
      <c r="E208" s="1"/>
      <c r="F208" s="1">
        <v>206</v>
      </c>
      <c r="G208" s="1">
        <v>0.61159283379853202</v>
      </c>
      <c r="H208" s="1">
        <v>0.39274035429130533</v>
      </c>
      <c r="I208" s="1">
        <v>-0.79507703737328506</v>
      </c>
      <c r="J208" s="1"/>
      <c r="K208" s="1">
        <v>206</v>
      </c>
      <c r="L208" s="1">
        <v>0.60938919847022499</v>
      </c>
      <c r="M208" s="1">
        <v>0.39265710776745955</v>
      </c>
      <c r="N208" s="1">
        <v>-0.80061099481432929</v>
      </c>
    </row>
    <row r="209" spans="1:14" ht="15" x14ac:dyDescent="0.25">
      <c r="A209" s="1">
        <v>207</v>
      </c>
      <c r="B209" s="1">
        <v>0.70774547631291895</v>
      </c>
      <c r="C209" s="1">
        <v>0.47951436198388692</v>
      </c>
      <c r="D209" s="1">
        <v>-0.72448811612902586</v>
      </c>
      <c r="E209" s="1"/>
      <c r="F209" s="1">
        <v>207</v>
      </c>
      <c r="G209" s="1">
        <v>0.62933304509756904</v>
      </c>
      <c r="H209" s="1">
        <v>0.4006973130131859</v>
      </c>
      <c r="I209" s="1">
        <v>-0.76726465776170183</v>
      </c>
      <c r="J209" s="1"/>
      <c r="K209" s="1">
        <v>207</v>
      </c>
      <c r="L209" s="1">
        <v>0.62878048845105305</v>
      </c>
      <c r="M209" s="1">
        <v>0.40223798228543389</v>
      </c>
      <c r="N209" s="1">
        <v>-0.77218612438531065</v>
      </c>
    </row>
    <row r="210" spans="1:14" ht="15" x14ac:dyDescent="0.25">
      <c r="A210" s="1">
        <v>208</v>
      </c>
      <c r="B210" s="1">
        <v>0.72746364221831095</v>
      </c>
      <c r="C210" s="1">
        <v>0.49560602200558618</v>
      </c>
      <c r="D210" s="1">
        <v>-0.70164647977191452</v>
      </c>
      <c r="E210" s="1"/>
      <c r="F210" s="1">
        <v>208</v>
      </c>
      <c r="G210" s="1">
        <v>0.64579824069972003</v>
      </c>
      <c r="H210" s="1">
        <v>0.40882275650286198</v>
      </c>
      <c r="I210" s="1">
        <v>-0.74280463816435582</v>
      </c>
      <c r="J210" s="1"/>
      <c r="K210" s="1">
        <v>208</v>
      </c>
      <c r="L210" s="1">
        <v>0.64050284063192497</v>
      </c>
      <c r="M210" s="1">
        <v>0.40302611330957699</v>
      </c>
      <c r="N210" s="1">
        <v>-0.74353995172188536</v>
      </c>
    </row>
    <row r="211" spans="1:14" ht="15" x14ac:dyDescent="0.25">
      <c r="A211" s="1">
        <v>209</v>
      </c>
      <c r="B211" s="1">
        <v>0.74455735047171201</v>
      </c>
      <c r="C211" s="1">
        <v>0.50291283164647815</v>
      </c>
      <c r="D211" s="1">
        <v>-0.66910369113242441</v>
      </c>
      <c r="E211" s="1"/>
      <c r="F211" s="1">
        <v>209</v>
      </c>
      <c r="G211" s="1">
        <v>0.66296392713135799</v>
      </c>
      <c r="H211" s="1">
        <v>0.41535917618207158</v>
      </c>
      <c r="I211" s="1">
        <v>-0.71260300586268077</v>
      </c>
      <c r="J211" s="1"/>
      <c r="K211" s="1">
        <v>209</v>
      </c>
      <c r="L211" s="1">
        <v>0.66474083249131399</v>
      </c>
      <c r="M211" s="1">
        <v>0.41839308228099592</v>
      </c>
      <c r="N211" s="1">
        <v>-0.71461486447569245</v>
      </c>
    </row>
    <row r="212" spans="1:14" ht="15" x14ac:dyDescent="0.25">
      <c r="A212" s="1">
        <v>210</v>
      </c>
      <c r="B212" s="1">
        <v>0.75723979086307303</v>
      </c>
      <c r="C212" s="1">
        <v>0.5131980005254605</v>
      </c>
      <c r="D212" s="1">
        <v>-0.65264308340226262</v>
      </c>
      <c r="E212" s="1"/>
      <c r="F212" s="1">
        <v>210</v>
      </c>
      <c r="G212" s="1">
        <v>0.67890429853196699</v>
      </c>
      <c r="H212" s="1">
        <v>0.42690104668284989</v>
      </c>
      <c r="I212" s="1">
        <v>-0.69597679029376613</v>
      </c>
      <c r="J212" s="1"/>
      <c r="K212" s="1">
        <v>210</v>
      </c>
      <c r="L212" s="1">
        <v>0.67639167125178501</v>
      </c>
      <c r="M212" s="1">
        <v>0.42573367739634277</v>
      </c>
      <c r="N212" s="1">
        <v>-0.70005487410204503</v>
      </c>
    </row>
    <row r="213" spans="1:14" ht="15" x14ac:dyDescent="0.25">
      <c r="A213" s="1">
        <v>211</v>
      </c>
      <c r="B213" s="1">
        <v>0.77955048097233903</v>
      </c>
      <c r="C213" s="1">
        <v>0.52745856897595356</v>
      </c>
      <c r="D213" s="1">
        <v>-0.61538581949574811</v>
      </c>
      <c r="E213" s="1"/>
      <c r="F213" s="1">
        <v>211</v>
      </c>
      <c r="G213" s="1">
        <v>0.69683426398294701</v>
      </c>
      <c r="H213" s="1">
        <v>0.43339593530940296</v>
      </c>
      <c r="I213" s="1">
        <v>-0.66258700423578432</v>
      </c>
      <c r="J213" s="1"/>
      <c r="K213" s="1">
        <v>211</v>
      </c>
      <c r="L213" s="1">
        <v>0.70020913013230701</v>
      </c>
      <c r="M213" s="1">
        <v>0.43561286732630167</v>
      </c>
      <c r="N213" s="1">
        <v>-0.65832767389752489</v>
      </c>
    </row>
    <row r="214" spans="1:14" ht="15" x14ac:dyDescent="0.25">
      <c r="A214" s="1">
        <v>212</v>
      </c>
      <c r="B214" s="1">
        <v>0.79676032147440101</v>
      </c>
      <c r="C214" s="1">
        <v>0.5396508467436596</v>
      </c>
      <c r="D214" s="1">
        <v>-0.58685878120184443</v>
      </c>
      <c r="E214" s="1"/>
      <c r="F214" s="1">
        <v>212</v>
      </c>
      <c r="G214" s="1">
        <v>0.72314060648169898</v>
      </c>
      <c r="H214" s="1">
        <v>0.45034691190731208</v>
      </c>
      <c r="I214" s="1">
        <v>-0.62761048115708973</v>
      </c>
      <c r="J214" s="1"/>
      <c r="K214" s="1">
        <v>212</v>
      </c>
      <c r="L214" s="1">
        <v>0.715123833360502</v>
      </c>
      <c r="M214" s="1">
        <v>0.44133633324740879</v>
      </c>
      <c r="N214" s="1">
        <v>-0.63051404023994695</v>
      </c>
    </row>
    <row r="215" spans="1:14" ht="15" x14ac:dyDescent="0.25">
      <c r="A215" s="1">
        <v>213</v>
      </c>
      <c r="B215" s="1">
        <v>0.81237502752999402</v>
      </c>
      <c r="C215" s="1">
        <v>0.54893285259406333</v>
      </c>
      <c r="D215" s="1">
        <v>-0.55656586172847478</v>
      </c>
      <c r="E215" s="1"/>
      <c r="F215" s="1">
        <v>213</v>
      </c>
      <c r="G215" s="1">
        <v>0.73810098947308</v>
      </c>
      <c r="H215" s="1">
        <v>0.4559249453767078</v>
      </c>
      <c r="I215" s="1">
        <v>-0.59827115301178868</v>
      </c>
      <c r="J215" s="1"/>
      <c r="K215" s="1">
        <v>213</v>
      </c>
      <c r="L215" s="1">
        <v>0.73521852654646103</v>
      </c>
      <c r="M215" s="1">
        <v>0.4530102474147184</v>
      </c>
      <c r="N215" s="1">
        <v>-0.60020135110030215</v>
      </c>
    </row>
    <row r="216" spans="1:14" ht="15" x14ac:dyDescent="0.25">
      <c r="A216" s="1">
        <v>214</v>
      </c>
      <c r="B216" s="1">
        <v>0.824247773350271</v>
      </c>
      <c r="C216" s="1">
        <v>0.55271664131428333</v>
      </c>
      <c r="D216" s="1">
        <v>-0.52717401118620744</v>
      </c>
      <c r="E216" s="1"/>
      <c r="F216" s="1">
        <v>214</v>
      </c>
      <c r="G216" s="1">
        <v>0.75100255701495799</v>
      </c>
      <c r="H216" s="1">
        <v>0.46466177317264445</v>
      </c>
      <c r="I216" s="1">
        <v>-0.58027175707836598</v>
      </c>
      <c r="J216" s="1"/>
      <c r="K216" s="1">
        <v>214</v>
      </c>
      <c r="L216" s="1">
        <v>0.74508882613068494</v>
      </c>
      <c r="M216" s="1">
        <v>0.4562059254469954</v>
      </c>
      <c r="N216" s="1">
        <v>-0.57948598661139239</v>
      </c>
    </row>
    <row r="217" spans="1:14" ht="15" x14ac:dyDescent="0.25">
      <c r="A217" s="1">
        <v>215</v>
      </c>
      <c r="B217" s="1">
        <v>0.84256502192392402</v>
      </c>
      <c r="C217" s="1">
        <v>0.57840049915161473</v>
      </c>
      <c r="D217" s="1">
        <v>-0.51079845728146966</v>
      </c>
      <c r="E217" s="1"/>
      <c r="F217" s="1">
        <v>215</v>
      </c>
      <c r="G217" s="1">
        <v>0.77819451140685503</v>
      </c>
      <c r="H217" s="1">
        <v>0.48973354591330914</v>
      </c>
      <c r="I217" s="1">
        <v>-0.55241408427613969</v>
      </c>
      <c r="J217" s="1"/>
      <c r="K217" s="1">
        <v>215</v>
      </c>
      <c r="L217" s="1">
        <v>0.765623364769494</v>
      </c>
      <c r="M217" s="1">
        <v>0.46784878353407539</v>
      </c>
      <c r="N217" s="1">
        <v>-0.54530150422964707</v>
      </c>
    </row>
    <row r="218" spans="1:14" ht="15" x14ac:dyDescent="0.25">
      <c r="A218" s="1">
        <v>216</v>
      </c>
      <c r="B218" s="1">
        <v>0.85593712928097299</v>
      </c>
      <c r="C218" s="1">
        <v>0.589738845364148</v>
      </c>
      <c r="D218" s="1">
        <v>-0.48506156067528883</v>
      </c>
      <c r="E218" s="1"/>
      <c r="F218" s="1">
        <v>216</v>
      </c>
      <c r="G218" s="1">
        <v>0.78366206266036897</v>
      </c>
      <c r="H218" s="1">
        <v>0.48261524889242685</v>
      </c>
      <c r="I218" s="1">
        <v>-0.52255329429916131</v>
      </c>
      <c r="J218" s="1"/>
      <c r="K218" s="1">
        <v>216</v>
      </c>
      <c r="L218" s="1">
        <v>0.78009811296725196</v>
      </c>
      <c r="M218" s="1">
        <v>0.47820694526670532</v>
      </c>
      <c r="N218" s="1">
        <v>-0.5242186304967924</v>
      </c>
    </row>
    <row r="219" spans="1:14" ht="15" x14ac:dyDescent="0.25">
      <c r="A219" s="1">
        <v>217</v>
      </c>
      <c r="B219" s="1">
        <v>0.87076928391587205</v>
      </c>
      <c r="C219" s="1">
        <v>0.6051349524630989</v>
      </c>
      <c r="D219" s="1">
        <v>-0.45824592632748368</v>
      </c>
      <c r="E219" s="1"/>
      <c r="F219" s="1">
        <v>217</v>
      </c>
      <c r="G219" s="1">
        <v>0.79911807231310905</v>
      </c>
      <c r="H219" s="1">
        <v>0.49324258790950931</v>
      </c>
      <c r="I219" s="1">
        <v>-0.49723189263808315</v>
      </c>
      <c r="J219" s="1"/>
      <c r="K219" s="1">
        <v>217</v>
      </c>
      <c r="L219" s="1">
        <v>0.79471960163475197</v>
      </c>
      <c r="M219" s="1">
        <v>0.48769845056568289</v>
      </c>
      <c r="N219" s="1">
        <v>-0.49957666357905728</v>
      </c>
    </row>
    <row r="220" spans="1:14" ht="15" x14ac:dyDescent="0.25">
      <c r="A220" s="1">
        <v>218</v>
      </c>
      <c r="B220" s="1">
        <v>0.88605815031149004</v>
      </c>
      <c r="C220" s="1">
        <v>0.61853443391950691</v>
      </c>
      <c r="D220" s="1">
        <v>-0.42373262570911047</v>
      </c>
      <c r="E220" s="1"/>
      <c r="F220" s="1">
        <v>218</v>
      </c>
      <c r="G220" s="1">
        <v>0.81951384729112997</v>
      </c>
      <c r="H220" s="1">
        <v>0.50739811156606962</v>
      </c>
      <c r="I220" s="1">
        <v>-0.46124088323315204</v>
      </c>
      <c r="J220" s="1"/>
      <c r="K220" s="1">
        <v>218</v>
      </c>
      <c r="L220" s="1">
        <v>0.81328372698975204</v>
      </c>
      <c r="M220" s="1">
        <v>0.49609598515256709</v>
      </c>
      <c r="N220" s="1">
        <v>-0.45858370730460241</v>
      </c>
    </row>
    <row r="221" spans="1:14" ht="15" x14ac:dyDescent="0.25">
      <c r="A221" s="1">
        <v>219</v>
      </c>
      <c r="B221" s="1">
        <v>0.89494166979837098</v>
      </c>
      <c r="C221" s="1">
        <v>0.62964247827343245</v>
      </c>
      <c r="D221" s="1">
        <v>-0.40669869765700511</v>
      </c>
      <c r="E221" s="1"/>
      <c r="F221" s="1">
        <v>219</v>
      </c>
      <c r="G221" s="1">
        <v>0.82981757383691901</v>
      </c>
      <c r="H221" s="1">
        <v>0.51405547291638387</v>
      </c>
      <c r="I221" s="1">
        <v>-0.44063657558220692</v>
      </c>
      <c r="J221" s="1"/>
      <c r="K221" s="1">
        <v>219</v>
      </c>
      <c r="L221" s="1">
        <v>0.82979529479472502</v>
      </c>
      <c r="M221" s="1">
        <v>0.51171763611208609</v>
      </c>
      <c r="N221" s="1">
        <v>-0.43604643528721299</v>
      </c>
    </row>
    <row r="222" spans="1:14" ht="15" x14ac:dyDescent="0.25">
      <c r="A222" s="1">
        <v>220</v>
      </c>
      <c r="B222" s="1">
        <v>0.90975339686175805</v>
      </c>
      <c r="C222" s="1">
        <v>0.64978939108955769</v>
      </c>
      <c r="D222" s="1">
        <v>-0.37690451965258159</v>
      </c>
      <c r="E222" s="1"/>
      <c r="F222" s="1">
        <v>220</v>
      </c>
      <c r="G222" s="1">
        <v>0.848860714329984</v>
      </c>
      <c r="H222" s="1">
        <v>0.53070153191898239</v>
      </c>
      <c r="I222" s="1">
        <v>-0.40803919905823299</v>
      </c>
      <c r="J222" s="1"/>
      <c r="K222" s="1">
        <v>220</v>
      </c>
      <c r="L222" s="1">
        <v>0.84534151141634695</v>
      </c>
      <c r="M222" s="1">
        <v>0.52449418866233743</v>
      </c>
      <c r="N222" s="1">
        <v>-0.40817268118928696</v>
      </c>
    </row>
    <row r="223" spans="1:14" ht="15" x14ac:dyDescent="0.25">
      <c r="A223" s="1">
        <v>221</v>
      </c>
      <c r="B223" s="1">
        <v>0.91872515910085495</v>
      </c>
      <c r="C223" s="1">
        <v>0.66564370446485133</v>
      </c>
      <c r="D223" s="1">
        <v>-0.36120485965543392</v>
      </c>
      <c r="E223" s="1"/>
      <c r="F223" s="1">
        <v>221</v>
      </c>
      <c r="G223" s="1">
        <v>0.85962482265214102</v>
      </c>
      <c r="H223" s="1">
        <v>0.54068550845693264</v>
      </c>
      <c r="I223" s="1">
        <v>-0.38865434048629444</v>
      </c>
      <c r="J223" s="1"/>
      <c r="K223" s="1">
        <v>221</v>
      </c>
      <c r="L223" s="1">
        <v>0.85734119884967797</v>
      </c>
      <c r="M223" s="1">
        <v>0.53074118190264685</v>
      </c>
      <c r="N223" s="1">
        <v>-0.37712032621483688</v>
      </c>
    </row>
    <row r="224" spans="1:14" ht="15" x14ac:dyDescent="0.25">
      <c r="A224" s="1">
        <v>222</v>
      </c>
      <c r="B224" s="1">
        <v>0.92684563409537701</v>
      </c>
      <c r="C224" s="1">
        <v>0.6798213583448538</v>
      </c>
      <c r="D224" s="1">
        <v>-0.34454791995964468</v>
      </c>
      <c r="E224" s="1"/>
      <c r="F224" s="1">
        <v>222</v>
      </c>
      <c r="G224" s="1">
        <v>0.87374544745312399</v>
      </c>
      <c r="H224" s="1">
        <v>0.55664980904272898</v>
      </c>
      <c r="I224" s="1">
        <v>-0.36609025401483686</v>
      </c>
      <c r="J224" s="1"/>
      <c r="K224" s="1">
        <v>222</v>
      </c>
      <c r="L224" s="1">
        <v>0.86642335336842402</v>
      </c>
      <c r="M224" s="1">
        <v>0.54365929411550884</v>
      </c>
      <c r="N224" s="1">
        <v>-0.36886331854680449</v>
      </c>
    </row>
    <row r="225" spans="1:14" ht="15" x14ac:dyDescent="0.25">
      <c r="A225" s="1">
        <v>223</v>
      </c>
      <c r="B225" s="1">
        <v>0.94045098652279102</v>
      </c>
      <c r="C225" s="1">
        <v>0.69702465637369349</v>
      </c>
      <c r="D225" s="1">
        <v>-0.30233374418830794</v>
      </c>
      <c r="E225" s="1"/>
      <c r="F225" s="1">
        <v>223</v>
      </c>
      <c r="G225" s="1">
        <v>0.88945058901326501</v>
      </c>
      <c r="H225" s="1">
        <v>0.56950912862864878</v>
      </c>
      <c r="I225" s="1">
        <v>-0.32689969378852551</v>
      </c>
      <c r="J225" s="1"/>
      <c r="K225" s="1">
        <v>223</v>
      </c>
      <c r="L225" s="1">
        <v>0.88451629244687302</v>
      </c>
      <c r="M225" s="1">
        <v>0.56051105354499153</v>
      </c>
      <c r="N225" s="1">
        <v>-0.32978628636674401</v>
      </c>
    </row>
    <row r="226" spans="1:14" ht="15" x14ac:dyDescent="0.25">
      <c r="A226" s="1">
        <v>224</v>
      </c>
      <c r="B226" s="1">
        <v>0.946499802668476</v>
      </c>
      <c r="C226" s="1">
        <v>0.71058605729827651</v>
      </c>
      <c r="D226" s="1">
        <v>-0.28875266580671499</v>
      </c>
      <c r="E226" s="1"/>
      <c r="F226" s="1">
        <v>224</v>
      </c>
      <c r="G226" s="1">
        <v>0.89810102446353002</v>
      </c>
      <c r="H226" s="1">
        <v>0.58099866115098864</v>
      </c>
      <c r="I226" s="1">
        <v>-0.31162843803348567</v>
      </c>
      <c r="J226" s="1"/>
      <c r="K226" s="1">
        <v>224</v>
      </c>
      <c r="L226" s="1">
        <v>0.89289566661356101</v>
      </c>
      <c r="M226" s="1">
        <v>0.56907913838719115</v>
      </c>
      <c r="N226" s="1">
        <v>-0.31077524415242691</v>
      </c>
    </row>
    <row r="227" spans="1:14" ht="15" x14ac:dyDescent="0.25">
      <c r="A227" s="1">
        <v>225</v>
      </c>
      <c r="B227" s="1">
        <v>0.95586043900726703</v>
      </c>
      <c r="C227" s="1">
        <v>0.73026218649440167</v>
      </c>
      <c r="D227" s="1">
        <v>-0.2615103423091153</v>
      </c>
      <c r="E227" s="1"/>
      <c r="F227" s="1">
        <v>225</v>
      </c>
      <c r="G227" s="1">
        <v>0.90857057945217301</v>
      </c>
      <c r="H227" s="1">
        <v>0.58983625523099592</v>
      </c>
      <c r="I227" s="1">
        <v>-0.27985284891513412</v>
      </c>
      <c r="J227" s="1"/>
      <c r="K227" s="1">
        <v>225</v>
      </c>
      <c r="L227" s="1">
        <v>0.90731201106551396</v>
      </c>
      <c r="M227" s="1">
        <v>0.58694438828285467</v>
      </c>
      <c r="N227" s="1">
        <v>-0.2800208173110515</v>
      </c>
    </row>
    <row r="228" spans="1:14" ht="15" x14ac:dyDescent="0.25">
      <c r="A228" s="1">
        <v>226</v>
      </c>
      <c r="B228" s="1">
        <v>0.96350989941763399</v>
      </c>
      <c r="C228" s="1">
        <v>0.74826202503229144</v>
      </c>
      <c r="D228" s="1">
        <v>-0.23665649694378657</v>
      </c>
      <c r="E228" s="1"/>
      <c r="F228" s="1">
        <v>226</v>
      </c>
      <c r="G228" s="1">
        <v>0.91979365171396199</v>
      </c>
      <c r="H228" s="1">
        <v>0.60575271765045202</v>
      </c>
      <c r="I228" s="1">
        <v>-0.25474679276999035</v>
      </c>
      <c r="J228" s="1"/>
      <c r="K228" s="1">
        <v>226</v>
      </c>
      <c r="L228" s="1">
        <v>0.91747424803699096</v>
      </c>
      <c r="M228" s="1">
        <v>0.60130280920466284</v>
      </c>
      <c r="N228" s="1">
        <v>-0.25785229014174765</v>
      </c>
    </row>
    <row r="229" spans="1:14" ht="15" x14ac:dyDescent="0.25">
      <c r="A229" s="1">
        <v>227</v>
      </c>
      <c r="B229" s="1">
        <v>0.96811599474461896</v>
      </c>
      <c r="C229" s="1">
        <v>0.75997201146380955</v>
      </c>
      <c r="D229" s="1">
        <v>-0.21991774918867657</v>
      </c>
      <c r="E229" s="1"/>
      <c r="F229" s="1">
        <v>227</v>
      </c>
      <c r="G229" s="1">
        <v>0.92971966752433</v>
      </c>
      <c r="H229" s="1">
        <v>0.62294749554326811</v>
      </c>
      <c r="I229" s="1">
        <v>-0.23462313513033115</v>
      </c>
      <c r="J229" s="1"/>
      <c r="K229" s="1">
        <v>227</v>
      </c>
      <c r="L229" s="1">
        <v>0.92670078746371998</v>
      </c>
      <c r="M229" s="1">
        <v>0.61244397512633797</v>
      </c>
      <c r="N229" s="1">
        <v>-0.22951278704965292</v>
      </c>
    </row>
    <row r="230" spans="1:14" ht="15" x14ac:dyDescent="0.25">
      <c r="A230" s="1">
        <v>228</v>
      </c>
      <c r="B230" s="1">
        <v>0.97544157937695697</v>
      </c>
      <c r="C230" s="1">
        <v>0.78712336130121585</v>
      </c>
      <c r="D230" s="1">
        <v>-0.19817832705189076</v>
      </c>
      <c r="E230" s="1"/>
      <c r="F230" s="1">
        <v>228</v>
      </c>
      <c r="G230" s="1">
        <v>0.93842520413917996</v>
      </c>
      <c r="H230" s="1">
        <v>0.63563659682722262</v>
      </c>
      <c r="I230" s="1">
        <v>-0.20702973407969424</v>
      </c>
      <c r="J230" s="1"/>
      <c r="K230" s="1">
        <v>228</v>
      </c>
      <c r="L230" s="1">
        <v>0.93473389665384699</v>
      </c>
      <c r="M230" s="1">
        <v>0.62312984858442111</v>
      </c>
      <c r="N230" s="1">
        <v>-0.20269228405268963</v>
      </c>
    </row>
    <row r="231" spans="1:14" ht="15" x14ac:dyDescent="0.25">
      <c r="A231" s="1">
        <v>229</v>
      </c>
      <c r="B231" s="1">
        <v>0.97983020943342103</v>
      </c>
      <c r="C231" s="1">
        <v>0.79974806363495532</v>
      </c>
      <c r="D231" s="1">
        <v>-0.17573317208957459</v>
      </c>
      <c r="E231" s="1"/>
      <c r="F231" s="1">
        <v>229</v>
      </c>
      <c r="G231" s="1">
        <v>0.94723668784639403</v>
      </c>
      <c r="H231" s="1">
        <v>0.65297452038199422</v>
      </c>
      <c r="I231" s="1">
        <v>-0.18341241494912522</v>
      </c>
      <c r="J231" s="1"/>
      <c r="K231" s="1">
        <v>229</v>
      </c>
      <c r="L231" s="1">
        <v>0.94364029415222805</v>
      </c>
      <c r="M231" s="1">
        <v>0.64084258435687214</v>
      </c>
      <c r="N231" s="1">
        <v>-0.18152566586596569</v>
      </c>
    </row>
    <row r="232" spans="1:14" ht="15" x14ac:dyDescent="0.25">
      <c r="A232" s="1">
        <v>230</v>
      </c>
      <c r="B232" s="1">
        <v>0.98362007437144405</v>
      </c>
      <c r="C232" s="1">
        <v>0.81801803843364762</v>
      </c>
      <c r="D232" s="1">
        <v>-0.16154734846875368</v>
      </c>
      <c r="E232" s="1"/>
      <c r="F232" s="1">
        <v>230</v>
      </c>
      <c r="G232" s="1">
        <v>0.95367963872995798</v>
      </c>
      <c r="H232" s="1">
        <v>0.66479110072308689</v>
      </c>
      <c r="I232" s="1">
        <v>-0.15890647513813971</v>
      </c>
      <c r="J232" s="1"/>
      <c r="K232" s="1">
        <v>230</v>
      </c>
      <c r="L232" s="1">
        <v>0.95145960985585099</v>
      </c>
      <c r="M232" s="1">
        <v>0.65603431884234475</v>
      </c>
      <c r="N232" s="1">
        <v>-0.15565667026769664</v>
      </c>
    </row>
    <row r="233" spans="1:14" ht="15" x14ac:dyDescent="0.25">
      <c r="A233" s="1">
        <v>231</v>
      </c>
      <c r="B233" s="1">
        <v>0.98824223916688203</v>
      </c>
      <c r="C233" s="1">
        <v>0.8423491125957433</v>
      </c>
      <c r="D233" s="1">
        <v>-0.1393136662332683</v>
      </c>
      <c r="E233" s="1"/>
      <c r="F233" s="1">
        <v>231</v>
      </c>
      <c r="G233" s="1">
        <v>0.96181074756682094</v>
      </c>
      <c r="H233" s="1">
        <v>0.68557477383501808</v>
      </c>
      <c r="I233" s="1">
        <v>-0.13467949601455331</v>
      </c>
      <c r="J233" s="1"/>
      <c r="K233" s="1">
        <v>231</v>
      </c>
      <c r="L233" s="1">
        <v>0.95995180819777004</v>
      </c>
      <c r="M233" s="1">
        <v>0.67557604381477399</v>
      </c>
      <c r="N233" s="1">
        <v>-0.12595112380815471</v>
      </c>
    </row>
    <row r="234" spans="1:14" ht="15" x14ac:dyDescent="0.25">
      <c r="A234" s="1">
        <v>232</v>
      </c>
      <c r="B234" s="1">
        <v>0.98981888523088002</v>
      </c>
      <c r="C234" s="1">
        <v>0.85042000508464111</v>
      </c>
      <c r="D234" s="1">
        <v>-0.12888462323914238</v>
      </c>
      <c r="E234" s="1"/>
      <c r="F234" s="1">
        <v>232</v>
      </c>
      <c r="G234" s="1">
        <v>0.96518218185787497</v>
      </c>
      <c r="H234" s="1">
        <v>0.69497333219554502</v>
      </c>
      <c r="I234" s="1">
        <v>-0.12326040214924003</v>
      </c>
      <c r="J234" s="1"/>
      <c r="K234" s="1">
        <v>232</v>
      </c>
      <c r="L234" s="1">
        <v>0.96315276666694605</v>
      </c>
      <c r="M234" s="1">
        <v>0.68349873757402713</v>
      </c>
      <c r="N234" s="1">
        <v>-0.11258033787480928</v>
      </c>
    </row>
    <row r="235" spans="1:14" ht="15" x14ac:dyDescent="0.25">
      <c r="A235" s="1">
        <v>233</v>
      </c>
      <c r="B235" s="1">
        <v>0.99324540862218402</v>
      </c>
      <c r="C235" s="1">
        <v>0.87674575005287647</v>
      </c>
      <c r="D235" s="1">
        <v>-0.1094771549555886</v>
      </c>
      <c r="E235" s="1"/>
      <c r="F235" s="1">
        <v>233</v>
      </c>
      <c r="G235" s="1">
        <v>0.97090994192623703</v>
      </c>
      <c r="H235" s="1">
        <v>0.71024702227516068</v>
      </c>
      <c r="I235" s="1">
        <v>-9.4175110527188063E-2</v>
      </c>
      <c r="J235" s="1"/>
      <c r="K235" s="1">
        <v>233</v>
      </c>
      <c r="L235" s="1">
        <v>0.969555167711316</v>
      </c>
      <c r="M235" s="1">
        <v>0.70241624271059944</v>
      </c>
      <c r="N235" s="1">
        <v>-8.7046403080361864E-2</v>
      </c>
    </row>
    <row r="236" spans="1:14" ht="15" x14ac:dyDescent="0.25">
      <c r="A236" s="1">
        <v>234</v>
      </c>
      <c r="B236" s="1">
        <v>0.99552390907230404</v>
      </c>
      <c r="C236" s="1">
        <v>0.89762288647514143</v>
      </c>
      <c r="D236" s="1">
        <v>-9.1878094764213436E-2</v>
      </c>
      <c r="E236" s="1"/>
      <c r="F236" s="1">
        <v>234</v>
      </c>
      <c r="G236" s="1">
        <v>0.97666191548914005</v>
      </c>
      <c r="H236" s="1">
        <v>0.73104124412693505</v>
      </c>
      <c r="I236" s="1">
        <v>-6.9405055720361861E-2</v>
      </c>
      <c r="J236" s="1"/>
      <c r="K236" s="1">
        <v>234</v>
      </c>
      <c r="L236" s="1">
        <v>0.97457421893455898</v>
      </c>
      <c r="M236" s="1">
        <v>0.71969456219690353</v>
      </c>
      <c r="N236" s="1">
        <v>-6.3997752314349288E-2</v>
      </c>
    </row>
    <row r="237" spans="1:14" ht="15" x14ac:dyDescent="0.25">
      <c r="A237" s="1">
        <v>235</v>
      </c>
      <c r="B237" s="1">
        <v>0.99739782728720705</v>
      </c>
      <c r="C237" s="1">
        <v>0.9202305326030723</v>
      </c>
      <c r="D237" s="1">
        <v>-7.3458699463126664E-2</v>
      </c>
      <c r="E237" s="1"/>
      <c r="F237" s="1">
        <v>235</v>
      </c>
      <c r="G237" s="1">
        <v>0.98090262763185099</v>
      </c>
      <c r="H237" s="1">
        <v>0.74820832235674162</v>
      </c>
      <c r="I237" s="1">
        <v>-4.2232018263984775E-2</v>
      </c>
      <c r="J237" s="1"/>
      <c r="K237" s="1">
        <v>235</v>
      </c>
      <c r="L237" s="1">
        <v>0.97958144386351997</v>
      </c>
      <c r="M237" s="1">
        <v>0.74018737040541205</v>
      </c>
      <c r="N237" s="1">
        <v>-3.6458561090216342E-2</v>
      </c>
    </row>
    <row r="238" spans="1:14" ht="15" x14ac:dyDescent="0.25">
      <c r="A238" s="1">
        <v>236</v>
      </c>
      <c r="B238" s="1">
        <v>0.99846513851282603</v>
      </c>
      <c r="C238" s="1">
        <v>0.93772425293086781</v>
      </c>
      <c r="D238" s="1">
        <v>-5.9513002598029253E-2</v>
      </c>
      <c r="E238" s="1"/>
      <c r="F238" s="1">
        <v>236</v>
      </c>
      <c r="G238" s="1">
        <v>0.98433280900446996</v>
      </c>
      <c r="H238" s="1">
        <v>0.767112918196309</v>
      </c>
      <c r="I238" s="1">
        <v>-3.2560718730938604E-2</v>
      </c>
      <c r="J238" s="1"/>
      <c r="K238" s="1">
        <v>236</v>
      </c>
      <c r="L238" s="1">
        <v>0.98261058316758099</v>
      </c>
      <c r="M238" s="1">
        <v>0.75535380266875274</v>
      </c>
      <c r="N238" s="1">
        <v>-1.9502616718191732E-2</v>
      </c>
    </row>
    <row r="239" spans="1:14" ht="15" x14ac:dyDescent="0.25">
      <c r="A239" s="1">
        <v>237</v>
      </c>
      <c r="B239" s="1">
        <v>0.99924896198614799</v>
      </c>
      <c r="C239" s="1">
        <v>0.95814653949401019</v>
      </c>
      <c r="D239" s="1">
        <v>-4.6598873825386758E-2</v>
      </c>
      <c r="E239" s="1"/>
      <c r="F239" s="1">
        <v>237</v>
      </c>
      <c r="G239" s="1">
        <v>0.98709095756800103</v>
      </c>
      <c r="H239" s="1">
        <v>0.78329675059863679</v>
      </c>
      <c r="I239" s="1">
        <v>-8.8152903878864642E-3</v>
      </c>
      <c r="J239" s="1"/>
      <c r="K239" s="1">
        <v>237</v>
      </c>
      <c r="L239" s="1">
        <v>0.98513559942344098</v>
      </c>
      <c r="M239" s="1">
        <v>0.77005018898620736</v>
      </c>
      <c r="N239" s="1">
        <v>-2.0164631690730046E-4</v>
      </c>
    </row>
    <row r="240" spans="1:14" ht="15" x14ac:dyDescent="0.25">
      <c r="A240" s="1">
        <v>238</v>
      </c>
      <c r="B240" s="1">
        <v>0.99968956770005601</v>
      </c>
      <c r="C240" s="1">
        <v>0.97848303455761176</v>
      </c>
      <c r="D240" s="1">
        <v>-3.4155146004296595E-2</v>
      </c>
      <c r="E240" s="1"/>
      <c r="F240" s="1">
        <v>238</v>
      </c>
      <c r="G240" s="1">
        <v>0.98946426344648997</v>
      </c>
      <c r="H240" s="1">
        <v>0.80116764370127869</v>
      </c>
      <c r="I240" s="1">
        <v>1.3635389638287117E-2</v>
      </c>
      <c r="J240" s="1"/>
      <c r="K240" s="1">
        <v>238</v>
      </c>
      <c r="L240" s="1">
        <v>0.98798841447638597</v>
      </c>
      <c r="M240" s="1">
        <v>0.79058600359560072</v>
      </c>
      <c r="N240" s="1">
        <v>2.1466747815983008E-2</v>
      </c>
    </row>
    <row r="241" spans="1:14" ht="15" x14ac:dyDescent="0.25">
      <c r="A241" s="1">
        <v>239</v>
      </c>
      <c r="B241" s="1">
        <v>0.99980368412578702</v>
      </c>
      <c r="C241" s="1">
        <v>0.99756828678786813</v>
      </c>
      <c r="D241" s="1">
        <v>-2.4161586618550255E-2</v>
      </c>
      <c r="E241" s="1"/>
      <c r="F241" s="1">
        <v>239</v>
      </c>
      <c r="G241" s="1">
        <v>0.99144726566556196</v>
      </c>
      <c r="H241" s="1">
        <v>0.81915944159131748</v>
      </c>
      <c r="I241" s="1">
        <v>2.5971050506805659E-2</v>
      </c>
      <c r="J241" s="1"/>
      <c r="K241" s="1">
        <v>239</v>
      </c>
      <c r="L241" s="1">
        <v>0.98916311959900505</v>
      </c>
      <c r="M241" s="1">
        <v>0.80050322062617119</v>
      </c>
      <c r="N241" s="1">
        <v>2.9735857949961083E-2</v>
      </c>
    </row>
    <row r="242" spans="1:14" ht="15" x14ac:dyDescent="0.25">
      <c r="A242" s="1">
        <v>240</v>
      </c>
      <c r="B242" s="1">
        <v>0.99962630515572704</v>
      </c>
      <c r="C242" s="1">
        <v>1.0207003454439354</v>
      </c>
      <c r="D242" s="1">
        <v>-1.2111886273209598E-2</v>
      </c>
      <c r="E242" s="1"/>
      <c r="F242" s="1">
        <v>240</v>
      </c>
      <c r="G242" s="1">
        <v>0.99341543884232597</v>
      </c>
      <c r="H242" s="1">
        <v>0.84358545441197486</v>
      </c>
      <c r="I242" s="1">
        <v>4.8168519858954317E-2</v>
      </c>
      <c r="J242" s="1"/>
      <c r="K242" s="1">
        <v>240</v>
      </c>
      <c r="L242" s="1">
        <v>0.99147642671648994</v>
      </c>
      <c r="M242" s="1">
        <v>0.82793636197539033</v>
      </c>
      <c r="N242" s="1">
        <v>6.0749049344614947E-2</v>
      </c>
    </row>
    <row r="243" spans="1:14" ht="15" x14ac:dyDescent="0.25">
      <c r="A243" s="1">
        <v>241</v>
      </c>
      <c r="B243" s="1">
        <v>0.999376510149527</v>
      </c>
      <c r="C243" s="1">
        <v>1.033858976301895</v>
      </c>
      <c r="D243" s="1">
        <v>-6.4440761351314485E-3</v>
      </c>
      <c r="E243" s="1"/>
      <c r="F243" s="1">
        <v>241</v>
      </c>
      <c r="G243" s="1">
        <v>0.99361655324978904</v>
      </c>
      <c r="H243" s="1">
        <v>0.85025756924458296</v>
      </c>
      <c r="I243" s="1">
        <v>6.0334116876024413E-2</v>
      </c>
      <c r="J243" s="1"/>
      <c r="K243" s="1">
        <v>241</v>
      </c>
      <c r="L243" s="1">
        <v>0.99202458280813599</v>
      </c>
      <c r="M243" s="1">
        <v>0.83903599684440666</v>
      </c>
      <c r="N243" s="1">
        <v>7.459586560510055E-2</v>
      </c>
    </row>
    <row r="244" spans="1:14" ht="15" x14ac:dyDescent="0.25">
      <c r="A244" s="1">
        <v>242</v>
      </c>
      <c r="B244" s="1">
        <v>0.998912674644163</v>
      </c>
      <c r="C244" s="1">
        <v>1.0509297880597366</v>
      </c>
      <c r="D244" s="1">
        <v>2.7781230745783417E-3</v>
      </c>
      <c r="E244" s="1"/>
      <c r="F244" s="1">
        <v>242</v>
      </c>
      <c r="G244" s="1">
        <v>0.99453737761984895</v>
      </c>
      <c r="H244" s="1">
        <v>0.86951890428601641</v>
      </c>
      <c r="I244" s="1">
        <v>7.5599554226483207E-2</v>
      </c>
      <c r="J244" s="1"/>
      <c r="K244" s="1">
        <v>242</v>
      </c>
      <c r="L244" s="1">
        <v>0.99259780299925404</v>
      </c>
      <c r="M244" s="1">
        <v>0.85531100576731456</v>
      </c>
      <c r="N244" s="1">
        <v>9.2574560558677785E-2</v>
      </c>
    </row>
    <row r="245" spans="1:14" ht="15" x14ac:dyDescent="0.25">
      <c r="A245" s="1">
        <v>243</v>
      </c>
      <c r="B245" s="1">
        <v>0.99778016102293599</v>
      </c>
      <c r="C245" s="1">
        <v>1.0803661572348247</v>
      </c>
      <c r="D245" s="1">
        <v>1.2317894448512473E-2</v>
      </c>
      <c r="E245" s="1"/>
      <c r="F245" s="1">
        <v>243</v>
      </c>
      <c r="G245" s="1">
        <v>0.99531318196738305</v>
      </c>
      <c r="H245" s="1">
        <v>0.90208861803069129</v>
      </c>
      <c r="I245" s="1">
        <v>0.10013078703867634</v>
      </c>
      <c r="J245" s="1"/>
      <c r="K245" s="1">
        <v>243</v>
      </c>
      <c r="L245" s="1">
        <v>0.99359655174271799</v>
      </c>
      <c r="M245" s="1">
        <v>0.88449442648847243</v>
      </c>
      <c r="N245" s="1">
        <v>0.11204677818764926</v>
      </c>
    </row>
    <row r="246" spans="1:14" ht="15" x14ac:dyDescent="0.25">
      <c r="A246" s="1">
        <v>244</v>
      </c>
      <c r="B246" s="1">
        <v>0.99689377765139497</v>
      </c>
      <c r="C246" s="1">
        <v>1.0977438414243801</v>
      </c>
      <c r="D246" s="1">
        <v>2.2331410224293066E-2</v>
      </c>
      <c r="E246" s="1"/>
      <c r="F246" s="1">
        <v>244</v>
      </c>
      <c r="G246" s="1">
        <v>0.99507746442643896</v>
      </c>
      <c r="H246" s="1">
        <v>0.91561549580670532</v>
      </c>
      <c r="I246" s="1">
        <v>0.11473671606781702</v>
      </c>
      <c r="J246" s="1"/>
      <c r="K246" s="1">
        <v>244</v>
      </c>
      <c r="L246" s="1">
        <v>0.99391020682961295</v>
      </c>
      <c r="M246" s="1">
        <v>0.9023255589563306</v>
      </c>
      <c r="N246" s="1">
        <v>0.12290475101669204</v>
      </c>
    </row>
    <row r="247" spans="1:14" ht="15" x14ac:dyDescent="0.25">
      <c r="A247" s="1">
        <v>245</v>
      </c>
      <c r="B247" s="1">
        <v>0.99607727074556396</v>
      </c>
      <c r="C247" s="1">
        <v>1.1128175480515012</v>
      </c>
      <c r="D247" s="1">
        <v>2.5001944970012568E-2</v>
      </c>
      <c r="E247" s="1"/>
      <c r="F247" s="1">
        <v>245</v>
      </c>
      <c r="G247" s="1">
        <v>0.994645108875022</v>
      </c>
      <c r="H247" s="1">
        <v>0.93304924322897753</v>
      </c>
      <c r="I247" s="1">
        <v>0.13109016741189461</v>
      </c>
      <c r="J247" s="1"/>
      <c r="K247" s="1">
        <v>245</v>
      </c>
      <c r="L247" s="1">
        <v>0.99341924771477796</v>
      </c>
      <c r="M247" s="1">
        <v>0.91755720161141174</v>
      </c>
      <c r="N247" s="1">
        <v>0.13971810528757725</v>
      </c>
    </row>
    <row r="248" spans="1:14" ht="15" x14ac:dyDescent="0.25">
      <c r="A248" s="1">
        <v>246</v>
      </c>
      <c r="B248" s="1">
        <v>0.99460817714483896</v>
      </c>
      <c r="C248" s="1">
        <v>1.1365455736248344</v>
      </c>
      <c r="D248" s="1">
        <v>3.0730355612920958E-2</v>
      </c>
      <c r="E248" s="1"/>
      <c r="F248" s="1">
        <v>246</v>
      </c>
      <c r="G248" s="1">
        <v>0.99460069749656899</v>
      </c>
      <c r="H248" s="1">
        <v>0.95966216473006527</v>
      </c>
      <c r="I248" s="1">
        <v>0.14112352201089728</v>
      </c>
      <c r="J248" s="1"/>
      <c r="K248" s="1">
        <v>246</v>
      </c>
      <c r="L248" s="1">
        <v>0.99308787968277301</v>
      </c>
      <c r="M248" s="1">
        <v>0.9386165435400049</v>
      </c>
      <c r="N248" s="1">
        <v>0.15382225916297487</v>
      </c>
    </row>
    <row r="249" spans="1:14" ht="15" x14ac:dyDescent="0.25">
      <c r="A249" s="1">
        <v>247</v>
      </c>
      <c r="B249" s="1">
        <v>0.99357410469986196</v>
      </c>
      <c r="C249" s="1">
        <v>1.1515452177708412</v>
      </c>
      <c r="D249" s="1">
        <v>3.4670130135156151E-2</v>
      </c>
      <c r="E249" s="1"/>
      <c r="F249" s="1">
        <v>247</v>
      </c>
      <c r="G249" s="1">
        <v>0.99368400382141098</v>
      </c>
      <c r="H249" s="1">
        <v>0.97632806716635001</v>
      </c>
      <c r="I249" s="1">
        <v>0.15609495934294368</v>
      </c>
      <c r="J249" s="1"/>
      <c r="K249" s="1">
        <v>247</v>
      </c>
      <c r="L249" s="1">
        <v>0.99227659375932697</v>
      </c>
      <c r="M249" s="1">
        <v>0.95989910565570713</v>
      </c>
      <c r="N249" s="1">
        <v>0.16978976863116946</v>
      </c>
    </row>
    <row r="250" spans="1:14" ht="15" x14ac:dyDescent="0.25">
      <c r="A250" s="1">
        <v>248</v>
      </c>
      <c r="B250" s="1">
        <v>0.99196217737790504</v>
      </c>
      <c r="C250" s="1">
        <v>1.1734730972020788</v>
      </c>
      <c r="D250" s="1">
        <v>3.8468649285353158E-2</v>
      </c>
      <c r="E250" s="1"/>
      <c r="F250" s="1">
        <v>248</v>
      </c>
      <c r="G250" s="1">
        <v>0.992560724454712</v>
      </c>
      <c r="H250" s="1">
        <v>0.99982151237120853</v>
      </c>
      <c r="I250" s="1">
        <v>0.17099140288030459</v>
      </c>
      <c r="J250" s="1"/>
      <c r="K250" s="1">
        <v>248</v>
      </c>
      <c r="L250" s="1">
        <v>0.99129938314340105</v>
      </c>
      <c r="M250" s="1">
        <v>0.9794709277320135</v>
      </c>
      <c r="N250" s="1">
        <v>0.18388498742885281</v>
      </c>
    </row>
    <row r="251" spans="1:14" ht="15" x14ac:dyDescent="0.25">
      <c r="A251" s="1">
        <v>249</v>
      </c>
      <c r="B251" s="1">
        <v>0.99091115190840895</v>
      </c>
      <c r="C251" s="1">
        <v>1.1867617800064587</v>
      </c>
      <c r="D251" s="1">
        <v>4.101748393876916E-2</v>
      </c>
      <c r="E251" s="1"/>
      <c r="F251" s="1">
        <v>249</v>
      </c>
      <c r="G251" s="1">
        <v>0.99212850488521798</v>
      </c>
      <c r="H251" s="1">
        <v>1.0091960225555958</v>
      </c>
      <c r="I251" s="1">
        <v>0.17570217133490454</v>
      </c>
      <c r="J251" s="1"/>
      <c r="K251" s="1">
        <v>249</v>
      </c>
      <c r="L251" s="1">
        <v>0.99068684060942502</v>
      </c>
      <c r="M251" s="1">
        <v>0.99520632804001941</v>
      </c>
      <c r="N251" s="1">
        <v>0.19155060175913441</v>
      </c>
    </row>
    <row r="252" spans="1:14" ht="15" x14ac:dyDescent="0.25">
      <c r="A252" s="1">
        <v>250</v>
      </c>
      <c r="B252" s="1">
        <v>0.98929592569857805</v>
      </c>
      <c r="C252" s="1">
        <v>1.2064249999055789</v>
      </c>
      <c r="D252" s="1">
        <v>4.3017355347417456E-2</v>
      </c>
      <c r="E252" s="1"/>
      <c r="F252" s="1">
        <v>250</v>
      </c>
      <c r="G252" s="1">
        <v>0.990117598392104</v>
      </c>
      <c r="H252" s="1">
        <v>1.0368863171011991</v>
      </c>
      <c r="I252" s="1">
        <v>0.19473381309887336</v>
      </c>
      <c r="J252" s="1"/>
      <c r="K252" s="1">
        <v>250</v>
      </c>
      <c r="L252" s="1">
        <v>0.98926285190791896</v>
      </c>
      <c r="M252" s="1">
        <v>1.027028040232393</v>
      </c>
      <c r="N252" s="1">
        <v>0.20496081637391034</v>
      </c>
    </row>
    <row r="253" spans="1:14" ht="15" x14ac:dyDescent="0.25">
      <c r="A253" s="1">
        <v>251</v>
      </c>
      <c r="B253" s="1">
        <v>0.98780138033778897</v>
      </c>
      <c r="C253" s="1">
        <v>1.2245590213649311</v>
      </c>
      <c r="D253" s="1">
        <v>3.9917842356917095E-2</v>
      </c>
      <c r="E253" s="1"/>
      <c r="F253" s="1">
        <v>251</v>
      </c>
      <c r="G253" s="1">
        <v>0.98893942894541897</v>
      </c>
      <c r="H253" s="1">
        <v>1.0436147902361688</v>
      </c>
      <c r="I253" s="1">
        <v>0.20583746829181582</v>
      </c>
      <c r="J253" s="1"/>
      <c r="K253" s="1">
        <v>251</v>
      </c>
      <c r="L253" s="1">
        <v>0.988146062258211</v>
      </c>
      <c r="M253" s="1">
        <v>1.0400890768049771</v>
      </c>
      <c r="N253" s="1">
        <v>0.21434976652909329</v>
      </c>
    </row>
    <row r="254" spans="1:14" ht="15" x14ac:dyDescent="0.25">
      <c r="A254" s="1">
        <v>252</v>
      </c>
      <c r="B254" s="1">
        <v>0.98641728446443699</v>
      </c>
      <c r="C254" s="1">
        <v>1.2397234619081605</v>
      </c>
      <c r="D254" s="1">
        <v>4.1614898541482474E-2</v>
      </c>
      <c r="E254" s="1"/>
      <c r="F254" s="1">
        <v>252</v>
      </c>
      <c r="G254" s="1">
        <v>0.98816415826794601</v>
      </c>
      <c r="H254" s="1">
        <v>1.0800744808898743</v>
      </c>
      <c r="I254" s="1">
        <v>0.20411197477012885</v>
      </c>
      <c r="J254" s="1"/>
      <c r="K254" s="1">
        <v>252</v>
      </c>
      <c r="L254" s="1">
        <v>0.98645128396905402</v>
      </c>
      <c r="M254" s="1">
        <v>1.0599806068425937</v>
      </c>
      <c r="N254" s="1">
        <v>0.22695047601225407</v>
      </c>
    </row>
    <row r="255" spans="1:14" ht="15" x14ac:dyDescent="0.25">
      <c r="A255" s="1">
        <v>253</v>
      </c>
      <c r="B255" s="1">
        <v>0.98472659998770895</v>
      </c>
      <c r="C255" s="1">
        <v>1.2581434796217816</v>
      </c>
      <c r="D255" s="1">
        <v>3.9801128480582544E-2</v>
      </c>
      <c r="E255" s="1"/>
      <c r="F255" s="1">
        <v>253</v>
      </c>
      <c r="G255" s="1">
        <v>0.98694917637718604</v>
      </c>
      <c r="H255" s="1">
        <v>1.0956838864590888</v>
      </c>
      <c r="I255" s="1">
        <v>0.21100498611638313</v>
      </c>
      <c r="J255" s="1"/>
      <c r="K255" s="1">
        <v>253</v>
      </c>
      <c r="L255" s="1">
        <v>0.98527029191208904</v>
      </c>
      <c r="M255" s="1">
        <v>1.0807732795787262</v>
      </c>
      <c r="N255" s="1">
        <v>0.23281376806180323</v>
      </c>
    </row>
    <row r="256" spans="1:14" ht="15" x14ac:dyDescent="0.25">
      <c r="A256" s="1">
        <v>254</v>
      </c>
      <c r="B256" s="1">
        <v>0.98361491790038302</v>
      </c>
      <c r="C256" s="1">
        <v>1.269331045245272</v>
      </c>
      <c r="D256" s="1">
        <v>4.1700556337588596E-2</v>
      </c>
      <c r="E256" s="1"/>
      <c r="F256" s="1">
        <v>254</v>
      </c>
      <c r="G256" s="1">
        <v>0.98491415435726504</v>
      </c>
      <c r="H256" s="1">
        <v>1.1177237448209378</v>
      </c>
      <c r="I256" s="1">
        <v>0.22240852427880251</v>
      </c>
      <c r="J256" s="1"/>
      <c r="K256" s="1">
        <v>254</v>
      </c>
      <c r="L256" s="1">
        <v>0.98401933162863597</v>
      </c>
      <c r="M256" s="1">
        <v>1.0964023810468044</v>
      </c>
      <c r="N256" s="1">
        <v>0.23961766837500192</v>
      </c>
    </row>
    <row r="257" spans="1:14" ht="15" x14ac:dyDescent="0.25">
      <c r="A257" s="1">
        <v>255</v>
      </c>
      <c r="B257" s="1">
        <v>0.98243774394969696</v>
      </c>
      <c r="C257" s="1">
        <v>1.2820830701312087</v>
      </c>
      <c r="D257" s="1">
        <v>3.5762662382727579E-2</v>
      </c>
      <c r="E257" s="1"/>
      <c r="F257" s="1">
        <v>255</v>
      </c>
      <c r="G257" s="1">
        <v>0.983779441991248</v>
      </c>
      <c r="H257" s="1">
        <v>1.1368495691275007</v>
      </c>
      <c r="I257" s="1">
        <v>0.22443911981432801</v>
      </c>
      <c r="J257" s="1"/>
      <c r="K257" s="1">
        <v>255</v>
      </c>
      <c r="L257" s="1">
        <v>0.98420684620235699</v>
      </c>
      <c r="M257" s="1">
        <v>1.1080825654440876</v>
      </c>
      <c r="N257" s="1">
        <v>0.23356816893705051</v>
      </c>
    </row>
    <row r="258" spans="1:14" ht="15" x14ac:dyDescent="0.25">
      <c r="A258" s="1">
        <v>256</v>
      </c>
      <c r="B258" s="1">
        <v>0.98061551871706898</v>
      </c>
      <c r="C258" s="1">
        <v>1.3005941168305848</v>
      </c>
      <c r="D258" s="1">
        <v>2.9673591338985981E-2</v>
      </c>
      <c r="E258" s="1"/>
      <c r="F258" s="1">
        <v>256</v>
      </c>
      <c r="G258" s="1">
        <v>0.98120243258721596</v>
      </c>
      <c r="H258" s="1">
        <v>1.1637064394583176</v>
      </c>
      <c r="I258" s="1">
        <v>0.23538279193364564</v>
      </c>
      <c r="J258" s="1"/>
      <c r="K258" s="1">
        <v>256</v>
      </c>
      <c r="L258" s="1">
        <v>0.97990863503697401</v>
      </c>
      <c r="M258" s="1">
        <v>1.1480926078444138</v>
      </c>
      <c r="N258" s="1">
        <v>0.25627973490588829</v>
      </c>
    </row>
    <row r="259" spans="1:14" ht="15" x14ac:dyDescent="0.25">
      <c r="A259" s="1">
        <v>257</v>
      </c>
      <c r="B259" s="1">
        <v>0.97959703808120302</v>
      </c>
      <c r="C259" s="1">
        <v>1.3103008754362315</v>
      </c>
      <c r="D259" s="1">
        <v>2.9335678963664735E-2</v>
      </c>
      <c r="E259" s="1"/>
      <c r="F259" s="1">
        <v>257</v>
      </c>
      <c r="G259" s="1">
        <v>0.98008760600716904</v>
      </c>
      <c r="H259" s="1">
        <v>1.1779623605618879</v>
      </c>
      <c r="I259" s="1">
        <v>0.23774788579648032</v>
      </c>
      <c r="J259" s="1"/>
      <c r="K259" s="1">
        <v>257</v>
      </c>
      <c r="L259" s="1">
        <v>0.97894008107069697</v>
      </c>
      <c r="M259" s="1">
        <v>1.1598829269870221</v>
      </c>
      <c r="N259" s="1">
        <v>0.25928474262137058</v>
      </c>
    </row>
    <row r="260" spans="1:14" ht="15" x14ac:dyDescent="0.25">
      <c r="A260" s="1">
        <v>258</v>
      </c>
      <c r="B260" s="1">
        <v>0.97865651446144597</v>
      </c>
      <c r="C260" s="1">
        <v>1.3193902008078777</v>
      </c>
      <c r="D260" s="1">
        <v>2.6139180268934737E-2</v>
      </c>
      <c r="E260" s="1"/>
      <c r="F260" s="1">
        <v>258</v>
      </c>
      <c r="G260" s="1">
        <v>0.978715922350747</v>
      </c>
      <c r="H260" s="1">
        <v>1.1938255260265604</v>
      </c>
      <c r="I260" s="1">
        <v>0.24104399815947355</v>
      </c>
      <c r="J260" s="1"/>
      <c r="K260" s="1">
        <v>258</v>
      </c>
      <c r="L260" s="1">
        <v>0.97733516345094196</v>
      </c>
      <c r="M260" s="1">
        <v>1.174198747228707</v>
      </c>
      <c r="N260" s="1">
        <v>0.26636167456627025</v>
      </c>
    </row>
    <row r="261" spans="1:14" ht="15" x14ac:dyDescent="0.25">
      <c r="A261" s="1">
        <v>259</v>
      </c>
      <c r="B261" s="1">
        <v>0.977681764750303</v>
      </c>
      <c r="C261" s="1">
        <v>1.3289866033659656</v>
      </c>
      <c r="D261" s="1">
        <v>1.7439934663908582E-2</v>
      </c>
      <c r="E261" s="1"/>
      <c r="F261" s="1">
        <v>259</v>
      </c>
      <c r="G261" s="1">
        <v>0.97745958879104999</v>
      </c>
      <c r="H261" s="1">
        <v>1.2125961602468964</v>
      </c>
      <c r="I261" s="1">
        <v>0.24029640232793428</v>
      </c>
      <c r="J261" s="1"/>
      <c r="K261" s="1">
        <v>259</v>
      </c>
      <c r="L261" s="1">
        <v>0.97525276716156795</v>
      </c>
      <c r="M261" s="1">
        <v>1.1985239937652961</v>
      </c>
      <c r="N261" s="1">
        <v>0.27133645658652167</v>
      </c>
    </row>
    <row r="262" spans="1:14" ht="15" x14ac:dyDescent="0.25">
      <c r="A262" s="1">
        <v>260</v>
      </c>
      <c r="B262" s="1">
        <v>0.97659799734345099</v>
      </c>
      <c r="C262" s="1">
        <v>1.3390720838620982</v>
      </c>
      <c r="D262" s="1">
        <v>1.1373341933580758E-2</v>
      </c>
      <c r="E262" s="1"/>
      <c r="F262" s="1">
        <v>260</v>
      </c>
      <c r="G262" s="1">
        <v>0.97635569698996905</v>
      </c>
      <c r="H262" s="1">
        <v>1.227075227770162</v>
      </c>
      <c r="I262" s="1">
        <v>0.24043665261899108</v>
      </c>
      <c r="J262" s="1"/>
      <c r="K262" s="1">
        <v>260</v>
      </c>
      <c r="L262" s="1">
        <v>0.97334369360597905</v>
      </c>
      <c r="M262" s="1">
        <v>1.2169035869374329</v>
      </c>
      <c r="N262" s="1">
        <v>0.27724188826987189</v>
      </c>
    </row>
    <row r="263" spans="1:14" ht="15" x14ac:dyDescent="0.25">
      <c r="A263" s="1">
        <v>261</v>
      </c>
      <c r="B263" s="1">
        <v>0.97563921841770895</v>
      </c>
      <c r="C263" s="1">
        <v>1.3477736877190598</v>
      </c>
      <c r="D263" s="1">
        <v>5.5218255833954797E-3</v>
      </c>
      <c r="E263" s="1"/>
      <c r="F263" s="1">
        <v>261</v>
      </c>
      <c r="G263" s="1">
        <v>0.97372798980153696</v>
      </c>
      <c r="H263" s="1">
        <v>1.252237513124699</v>
      </c>
      <c r="I263" s="1">
        <v>0.24689683367844573</v>
      </c>
      <c r="J263" s="1"/>
      <c r="K263" s="1">
        <v>261</v>
      </c>
      <c r="L263" s="1">
        <v>0.97263925314936595</v>
      </c>
      <c r="M263" s="1">
        <v>1.2297200107735824</v>
      </c>
      <c r="N263" s="1">
        <v>0.2751516517821731</v>
      </c>
    </row>
    <row r="264" spans="1:14" ht="15" x14ac:dyDescent="0.25">
      <c r="A264" s="1">
        <v>262</v>
      </c>
      <c r="B264" s="1">
        <v>0.97502121797891605</v>
      </c>
      <c r="C264" s="1">
        <v>1.3532582947618299</v>
      </c>
      <c r="D264" s="1">
        <v>-2.7627062618890987E-3</v>
      </c>
      <c r="E264" s="1"/>
      <c r="F264" s="1">
        <v>262</v>
      </c>
      <c r="G264" s="1">
        <v>0.97288901414459095</v>
      </c>
      <c r="H264" s="1">
        <v>1.2660203638185135</v>
      </c>
      <c r="I264" s="1">
        <v>0.24340691588366933</v>
      </c>
      <c r="J264" s="1"/>
      <c r="K264" s="1">
        <v>262</v>
      </c>
      <c r="L264" s="1">
        <v>0.97155346194391701</v>
      </c>
      <c r="M264" s="1">
        <v>1.2488849318082258</v>
      </c>
      <c r="N264" s="1">
        <v>0.27145505614231086</v>
      </c>
    </row>
    <row r="265" spans="1:14" ht="15" x14ac:dyDescent="0.25">
      <c r="A265" s="1">
        <v>263</v>
      </c>
      <c r="B265" s="1">
        <v>0.97378120586862404</v>
      </c>
      <c r="C265" s="1">
        <v>1.3638862608019096</v>
      </c>
      <c r="D265" s="1">
        <v>-1.1187633627821684E-2</v>
      </c>
      <c r="E265" s="1"/>
      <c r="F265" s="1">
        <v>263</v>
      </c>
      <c r="G265" s="1">
        <v>0.97156096231839095</v>
      </c>
      <c r="H265" s="1">
        <v>1.2863363515417283</v>
      </c>
      <c r="I265" s="1">
        <v>0.23814195130855137</v>
      </c>
      <c r="J265" s="1"/>
      <c r="K265" s="1">
        <v>263</v>
      </c>
      <c r="L265" s="1">
        <v>0.96960782612184404</v>
      </c>
      <c r="M265" s="1">
        <v>1.2678719258464008</v>
      </c>
      <c r="N265" s="1">
        <v>0.27524170334972442</v>
      </c>
    </row>
    <row r="266" spans="1:14" ht="15" x14ac:dyDescent="0.25">
      <c r="A266" s="1">
        <v>264</v>
      </c>
      <c r="B266" s="1">
        <v>0.973310858829459</v>
      </c>
      <c r="C266" s="1">
        <v>1.3679132237940392</v>
      </c>
      <c r="D266" s="1">
        <v>-1.2125226648527556E-2</v>
      </c>
      <c r="E266" s="1"/>
      <c r="F266" s="1">
        <v>264</v>
      </c>
      <c r="G266" s="1">
        <v>0.97001580196672799</v>
      </c>
      <c r="H266" s="1">
        <v>1.2993987896951293</v>
      </c>
      <c r="I266" s="1">
        <v>0.24192732602811701</v>
      </c>
      <c r="J266" s="1"/>
      <c r="K266" s="1">
        <v>264</v>
      </c>
      <c r="L266" s="1">
        <v>0.96850456424321996</v>
      </c>
      <c r="M266" s="1">
        <v>1.279290531002613</v>
      </c>
      <c r="N266" s="1">
        <v>0.27652462928629928</v>
      </c>
    </row>
    <row r="267" spans="1:14" ht="15" x14ac:dyDescent="0.25">
      <c r="A267" s="1">
        <v>265</v>
      </c>
      <c r="B267" s="1">
        <v>0.972622501172275</v>
      </c>
      <c r="C267" s="1">
        <v>1.3729432760473315</v>
      </c>
      <c r="D267" s="1">
        <v>-2.7024423785044722E-2</v>
      </c>
      <c r="E267" s="1"/>
      <c r="F267" s="1">
        <v>265</v>
      </c>
      <c r="G267" s="1">
        <v>0.968703540944302</v>
      </c>
      <c r="H267" s="1">
        <v>1.3177735142181075</v>
      </c>
      <c r="I267" s="1">
        <v>0.23680039872171116</v>
      </c>
      <c r="J267" s="1"/>
      <c r="K267" s="1">
        <v>265</v>
      </c>
      <c r="L267" s="1">
        <v>0.96772316238647904</v>
      </c>
      <c r="M267" s="1">
        <v>1.2978939345011482</v>
      </c>
      <c r="N267" s="1">
        <v>0.26789640556189753</v>
      </c>
    </row>
    <row r="268" spans="1:14" ht="15" x14ac:dyDescent="0.25">
      <c r="A268" s="1">
        <v>266</v>
      </c>
      <c r="B268" s="1">
        <v>0.97226881008823096</v>
      </c>
      <c r="C268" s="1">
        <v>1.3756939152862124</v>
      </c>
      <c r="D268" s="1">
        <v>-3.0199043526579167E-2</v>
      </c>
      <c r="E268" s="1"/>
      <c r="F268" s="1">
        <v>266</v>
      </c>
      <c r="G268" s="1">
        <v>0.968284220830119</v>
      </c>
      <c r="H268" s="1">
        <v>1.3258383577792627</v>
      </c>
      <c r="I268" s="1">
        <v>0.23234064232648974</v>
      </c>
      <c r="J268" s="1"/>
      <c r="K268" s="1">
        <v>266</v>
      </c>
      <c r="L268" s="1">
        <v>0.96619214122012098</v>
      </c>
      <c r="M268" s="1">
        <v>1.312153765277527</v>
      </c>
      <c r="N268" s="1">
        <v>0.27006926155044236</v>
      </c>
    </row>
    <row r="269" spans="1:14" ht="15" x14ac:dyDescent="0.25">
      <c r="A269" s="1">
        <v>267</v>
      </c>
      <c r="B269" s="1">
        <v>0.97190098132647895</v>
      </c>
      <c r="C269" s="1">
        <v>1.3782679553420354</v>
      </c>
      <c r="D269" s="1">
        <v>-3.5899685349532515E-2</v>
      </c>
      <c r="E269" s="1"/>
      <c r="F269" s="1">
        <v>267</v>
      </c>
      <c r="G269" s="1">
        <v>0.96703068443503404</v>
      </c>
      <c r="H269" s="1">
        <v>1.3396762389620354</v>
      </c>
      <c r="I269" s="1">
        <v>0.23058372388751655</v>
      </c>
      <c r="J269" s="1"/>
      <c r="K269" s="1">
        <v>267</v>
      </c>
      <c r="L269" s="1">
        <v>0.96514631032346698</v>
      </c>
      <c r="M269" s="1">
        <v>1.3258615207464659</v>
      </c>
      <c r="N269" s="1">
        <v>0.26737560763692292</v>
      </c>
    </row>
    <row r="270" spans="1:14" ht="15" x14ac:dyDescent="0.25">
      <c r="A270" s="1">
        <v>268</v>
      </c>
      <c r="B270" s="1">
        <v>0.97166750780685196</v>
      </c>
      <c r="C270" s="1">
        <v>1.3786180554768699</v>
      </c>
      <c r="D270" s="1">
        <v>-4.8925327396000966E-2</v>
      </c>
      <c r="E270" s="1"/>
      <c r="F270" s="1">
        <v>268</v>
      </c>
      <c r="G270" s="1">
        <v>0.96606414692697895</v>
      </c>
      <c r="H270" s="1">
        <v>1.3563520999988665</v>
      </c>
      <c r="I270" s="1">
        <v>0.22087316626017864</v>
      </c>
      <c r="J270" s="1"/>
      <c r="K270" s="1">
        <v>268</v>
      </c>
      <c r="L270" s="1">
        <v>0.96304980428255704</v>
      </c>
      <c r="M270" s="1">
        <v>1.3509031963832487</v>
      </c>
      <c r="N270" s="1">
        <v>0.26322288965008944</v>
      </c>
    </row>
    <row r="271" spans="1:14" ht="15" x14ac:dyDescent="0.25">
      <c r="A271" s="1">
        <v>269</v>
      </c>
      <c r="B271" s="1">
        <v>0.97153087763094803</v>
      </c>
      <c r="C271" s="1">
        <v>1.3790876588182863</v>
      </c>
      <c r="D271" s="1">
        <v>-5.3498754761833939E-2</v>
      </c>
      <c r="E271" s="1"/>
      <c r="F271" s="1">
        <v>269</v>
      </c>
      <c r="G271" s="1">
        <v>0.965463236460254</v>
      </c>
      <c r="H271" s="1">
        <v>1.3648999725703264</v>
      </c>
      <c r="I271" s="1">
        <v>0.21676446897614141</v>
      </c>
      <c r="J271" s="1"/>
      <c r="K271" s="1">
        <v>269</v>
      </c>
      <c r="L271" s="1">
        <v>0.96293120669867804</v>
      </c>
      <c r="M271" s="1">
        <v>1.3561874511364662</v>
      </c>
      <c r="N271" s="1">
        <v>0.25857338503071553</v>
      </c>
    </row>
    <row r="272" spans="1:14" ht="15" x14ac:dyDescent="0.25">
      <c r="A272" s="1">
        <v>270</v>
      </c>
      <c r="B272" s="1">
        <v>0.97153472604587299</v>
      </c>
      <c r="C272" s="1">
        <v>1.3788126539083274</v>
      </c>
      <c r="D272" s="1">
        <v>-5.5004771792545808E-2</v>
      </c>
      <c r="E272" s="1"/>
      <c r="F272" s="1">
        <v>270</v>
      </c>
      <c r="G272" s="1">
        <v>0.96444228372204999</v>
      </c>
      <c r="H272" s="1">
        <v>1.3729146542916824</v>
      </c>
      <c r="I272" s="1">
        <v>0.21878772465422552</v>
      </c>
      <c r="J272" s="1"/>
      <c r="K272" s="1">
        <v>270</v>
      </c>
      <c r="L272" s="1">
        <v>0.962232899473912</v>
      </c>
      <c r="M272" s="1">
        <v>1.3653852146029732</v>
      </c>
      <c r="N272" s="1">
        <v>0.25567593020115786</v>
      </c>
    </row>
    <row r="273" spans="1:14" ht="15" x14ac:dyDescent="0.25">
      <c r="A273" s="1">
        <v>271</v>
      </c>
      <c r="B273" s="1">
        <v>0.97166343423572199</v>
      </c>
      <c r="C273" s="1">
        <v>1.3757175208578827</v>
      </c>
      <c r="D273" s="1">
        <v>-6.6073027848909352E-2</v>
      </c>
      <c r="E273" s="1"/>
      <c r="F273" s="1">
        <v>271</v>
      </c>
      <c r="G273" s="1">
        <v>0.96453771319347004</v>
      </c>
      <c r="H273" s="1">
        <v>1.3803664906635242</v>
      </c>
      <c r="I273" s="1">
        <v>0.20624874005261204</v>
      </c>
      <c r="J273" s="1"/>
      <c r="K273" s="1">
        <v>271</v>
      </c>
      <c r="L273" s="1">
        <v>0.96180464172428404</v>
      </c>
      <c r="M273" s="1">
        <v>1.3773005695080227</v>
      </c>
      <c r="N273" s="1">
        <v>0.24593844746863186</v>
      </c>
    </row>
    <row r="274" spans="1:14" ht="15" x14ac:dyDescent="0.25">
      <c r="A274" s="1">
        <v>272</v>
      </c>
      <c r="B274" s="1">
        <v>0.97159104350937298</v>
      </c>
      <c r="C274" s="1">
        <v>1.375375387603488</v>
      </c>
      <c r="D274" s="1">
        <v>-7.0776046114841673E-2</v>
      </c>
      <c r="E274" s="1"/>
      <c r="F274" s="1">
        <v>272</v>
      </c>
      <c r="G274" s="1">
        <v>0.96366797104521495</v>
      </c>
      <c r="H274" s="1">
        <v>1.3868596457559077</v>
      </c>
      <c r="I274" s="1">
        <v>0.20831306573703215</v>
      </c>
      <c r="J274" s="1"/>
      <c r="K274" s="1">
        <v>272</v>
      </c>
      <c r="L274" s="1">
        <v>0.96106449729647203</v>
      </c>
      <c r="M274" s="1">
        <v>1.3862135907662558</v>
      </c>
      <c r="N274" s="1">
        <v>0.2432173520780469</v>
      </c>
    </row>
    <row r="275" spans="1:14" ht="15" x14ac:dyDescent="0.25">
      <c r="A275" s="1">
        <v>273</v>
      </c>
      <c r="B275" s="1">
        <v>0.97224948144963996</v>
      </c>
      <c r="C275" s="1">
        <v>1.3679024537519651</v>
      </c>
      <c r="D275" s="1">
        <v>-7.8690390325209331E-2</v>
      </c>
      <c r="E275" s="1"/>
      <c r="F275" s="1">
        <v>273</v>
      </c>
      <c r="G275" s="1">
        <v>0.96278026964184504</v>
      </c>
      <c r="H275" s="1">
        <v>1.4008514057590042</v>
      </c>
      <c r="I275" s="1">
        <v>0.19817434361167124</v>
      </c>
      <c r="J275" s="1"/>
      <c r="K275" s="1">
        <v>273</v>
      </c>
      <c r="L275" s="1">
        <v>0.95985233684662397</v>
      </c>
      <c r="M275" s="1">
        <v>1.4011138702090138</v>
      </c>
      <c r="N275" s="1">
        <v>0.23783323469155065</v>
      </c>
    </row>
    <row r="276" spans="1:14" ht="15" x14ac:dyDescent="0.25">
      <c r="A276" s="1">
        <v>274</v>
      </c>
      <c r="B276" s="1">
        <v>0.97333277010031705</v>
      </c>
      <c r="C276" s="1">
        <v>1.3550405154229368</v>
      </c>
      <c r="D276" s="1">
        <v>-9.1409081562089198E-2</v>
      </c>
      <c r="E276" s="1"/>
      <c r="F276" s="1">
        <v>274</v>
      </c>
      <c r="G276" s="1">
        <v>0.96322155318084202</v>
      </c>
      <c r="H276" s="1">
        <v>1.4031414412806695</v>
      </c>
      <c r="I276" s="1">
        <v>0.18729346600136718</v>
      </c>
      <c r="J276" s="1"/>
      <c r="K276" s="1">
        <v>274</v>
      </c>
      <c r="L276" s="1">
        <v>0.95969718441905005</v>
      </c>
      <c r="M276" s="1">
        <v>1.4057197598463571</v>
      </c>
      <c r="N276" s="1">
        <v>0.23321690696548489</v>
      </c>
    </row>
    <row r="277" spans="1:14" ht="15" x14ac:dyDescent="0.25">
      <c r="A277" s="1">
        <v>275</v>
      </c>
      <c r="B277" s="1">
        <v>0.97297606501341904</v>
      </c>
      <c r="C277" s="1">
        <v>1.3589174355001354</v>
      </c>
      <c r="D277" s="1">
        <v>-8.8854359347145515E-2</v>
      </c>
      <c r="E277" s="1"/>
      <c r="F277" s="1">
        <v>275</v>
      </c>
      <c r="G277" s="1">
        <v>0.96197810822205398</v>
      </c>
      <c r="H277" s="1">
        <v>1.4141453260495986</v>
      </c>
      <c r="I277" s="1">
        <v>0.18668962441292944</v>
      </c>
      <c r="J277" s="1"/>
      <c r="K277" s="1">
        <v>275</v>
      </c>
      <c r="L277" s="1">
        <v>0.95944149829026204</v>
      </c>
      <c r="M277" s="1">
        <v>1.4141078522045711</v>
      </c>
      <c r="N277" s="1">
        <v>0.22399716081036039</v>
      </c>
    </row>
    <row r="278" spans="1:14" ht="15" x14ac:dyDescent="0.25">
      <c r="A278" s="1">
        <v>276</v>
      </c>
      <c r="B278" s="1">
        <v>0.97335656677901405</v>
      </c>
      <c r="C278" s="1">
        <v>1.3551594284902249</v>
      </c>
      <c r="D278" s="1">
        <v>-9.0255598990790914E-2</v>
      </c>
      <c r="E278" s="1"/>
      <c r="F278" s="1">
        <v>276</v>
      </c>
      <c r="G278" s="1">
        <v>0.96229539336688996</v>
      </c>
      <c r="H278" s="1">
        <v>1.4159237108053082</v>
      </c>
      <c r="I278" s="1">
        <v>0.17800629643215954</v>
      </c>
      <c r="J278" s="1"/>
      <c r="K278" s="1">
        <v>276</v>
      </c>
      <c r="L278" s="1">
        <v>0.95856986687352197</v>
      </c>
      <c r="M278" s="1">
        <v>1.4233370405883636</v>
      </c>
      <c r="N278" s="1">
        <v>0.22134321220606332</v>
      </c>
    </row>
    <row r="279" spans="1:14" ht="15" x14ac:dyDescent="0.25">
      <c r="A279" s="1">
        <v>277</v>
      </c>
      <c r="B279" s="1">
        <v>0.97409396578128504</v>
      </c>
      <c r="C279" s="1">
        <v>1.3465252480473482</v>
      </c>
      <c r="D279" s="1">
        <v>-9.7114539013872611E-2</v>
      </c>
      <c r="E279" s="1"/>
      <c r="F279" s="1">
        <v>277</v>
      </c>
      <c r="G279" s="1">
        <v>0.96180289058240698</v>
      </c>
      <c r="H279" s="1">
        <v>1.4264733358544091</v>
      </c>
      <c r="I279" s="1">
        <v>0.16454033209616534</v>
      </c>
      <c r="J279" s="1"/>
      <c r="K279" s="1">
        <v>277</v>
      </c>
      <c r="L279" s="1">
        <v>0.95919561094741901</v>
      </c>
      <c r="M279" s="1">
        <v>1.4245828246332632</v>
      </c>
      <c r="N279" s="1">
        <v>0.2104586462251859</v>
      </c>
    </row>
    <row r="280" spans="1:14" ht="15" x14ac:dyDescent="0.25">
      <c r="A280" s="1">
        <v>278</v>
      </c>
      <c r="B280" s="1">
        <v>0.97450698740622699</v>
      </c>
      <c r="C280" s="1">
        <v>1.3411926018722047</v>
      </c>
      <c r="D280" s="1">
        <v>-0.10205819118648224</v>
      </c>
      <c r="E280" s="1"/>
      <c r="F280" s="1">
        <v>278</v>
      </c>
      <c r="G280" s="1">
        <v>0.96117528904599403</v>
      </c>
      <c r="H280" s="1">
        <v>1.4317928514303093</v>
      </c>
      <c r="I280" s="1">
        <v>0.16429693652202126</v>
      </c>
      <c r="J280" s="1"/>
      <c r="K280" s="1">
        <v>278</v>
      </c>
      <c r="L280" s="1">
        <v>0.95946655747218301</v>
      </c>
      <c r="M280" s="1">
        <v>1.4271995022529151</v>
      </c>
      <c r="N280" s="1">
        <v>0.20190063063465</v>
      </c>
    </row>
    <row r="281" spans="1:14" ht="15" x14ac:dyDescent="0.25">
      <c r="A281" s="1">
        <v>279</v>
      </c>
      <c r="B281" s="1">
        <v>0.97496424429488104</v>
      </c>
      <c r="C281" s="1">
        <v>1.3357677464327267</v>
      </c>
      <c r="D281" s="1">
        <v>-0.10570906947308581</v>
      </c>
      <c r="E281" s="1"/>
      <c r="F281" s="1">
        <v>279</v>
      </c>
      <c r="G281" s="1">
        <v>0.96174613202160697</v>
      </c>
      <c r="H281" s="1">
        <v>1.4304213677162654</v>
      </c>
      <c r="I281" s="1">
        <v>0.15660690517854314</v>
      </c>
      <c r="J281" s="1"/>
      <c r="K281" s="1">
        <v>279</v>
      </c>
      <c r="L281" s="1">
        <v>0.95969248921480754</v>
      </c>
      <c r="M281" s="1">
        <v>1.4293657560581339</v>
      </c>
      <c r="N281" s="1">
        <v>0.1943045328687521</v>
      </c>
    </row>
    <row r="282" spans="1:14" ht="15" x14ac:dyDescent="0.25">
      <c r="A282" s="1">
        <v>280</v>
      </c>
      <c r="B282" s="1">
        <v>0.975479243061255</v>
      </c>
      <c r="C282" s="1">
        <v>1.3321647985217258</v>
      </c>
      <c r="D282" s="1">
        <v>-0.10243946727358956</v>
      </c>
      <c r="E282" s="1"/>
      <c r="F282" s="1">
        <v>280</v>
      </c>
      <c r="G282" s="1">
        <v>0.96180708747266797</v>
      </c>
      <c r="H282" s="1">
        <v>1.4330054401400483</v>
      </c>
      <c r="I282" s="1">
        <v>0.1491445016250075</v>
      </c>
      <c r="J282" s="1"/>
      <c r="K282" s="1">
        <v>280</v>
      </c>
      <c r="L282" s="1">
        <v>0.95991842095743196</v>
      </c>
      <c r="M282" s="1">
        <v>1.4315320098633526</v>
      </c>
      <c r="N282" s="1">
        <v>0.18670843510285423</v>
      </c>
    </row>
    <row r="283" spans="1:14" ht="15" x14ac:dyDescent="0.25">
      <c r="A283" s="1">
        <v>281</v>
      </c>
      <c r="B283" s="1">
        <v>0.97661742627424397</v>
      </c>
      <c r="C283" s="1">
        <v>1.3189955451565145</v>
      </c>
      <c r="D283" s="1">
        <v>-0.10949370651853711</v>
      </c>
      <c r="E283" s="1"/>
      <c r="F283" s="1">
        <v>281</v>
      </c>
      <c r="G283" s="1">
        <v>0.96258199815712098</v>
      </c>
      <c r="H283" s="1">
        <v>1.4301735092137273</v>
      </c>
      <c r="I283" s="1">
        <v>0.14009366440029564</v>
      </c>
      <c r="J283" s="1"/>
      <c r="K283" s="1">
        <v>281</v>
      </c>
      <c r="L283" s="1">
        <v>0.95938309474850803</v>
      </c>
      <c r="M283" s="1">
        <v>1.4408531124418371</v>
      </c>
      <c r="N283" s="1">
        <v>0.17679387369909694</v>
      </c>
    </row>
    <row r="284" spans="1:14" ht="15" x14ac:dyDescent="0.25">
      <c r="A284" s="1">
        <v>282</v>
      </c>
      <c r="B284" s="1">
        <v>0.97750152449418803</v>
      </c>
      <c r="C284" s="1">
        <v>1.3090750085924292</v>
      </c>
      <c r="D284" s="1">
        <v>-0.11328428184061132</v>
      </c>
      <c r="E284" s="1"/>
      <c r="F284" s="1">
        <v>282</v>
      </c>
      <c r="G284" s="1">
        <v>0.96245415344406604</v>
      </c>
      <c r="H284" s="1">
        <v>1.4339127793011242</v>
      </c>
      <c r="I284" s="1">
        <v>0.13276092551427096</v>
      </c>
      <c r="J284" s="1"/>
      <c r="K284" s="1">
        <v>282</v>
      </c>
      <c r="L284" s="1">
        <v>0.96062070025716895</v>
      </c>
      <c r="M284" s="1">
        <v>1.4353021147287433</v>
      </c>
      <c r="N284" s="1">
        <v>0.16669751250977277</v>
      </c>
    </row>
    <row r="285" spans="1:14" ht="15" x14ac:dyDescent="0.25">
      <c r="A285" s="1">
        <v>283</v>
      </c>
      <c r="B285" s="1">
        <v>0.97853189194663703</v>
      </c>
      <c r="C285" s="1">
        <v>1.2980621241992991</v>
      </c>
      <c r="D285" s="1">
        <v>-0.11564539226322675</v>
      </c>
      <c r="E285" s="1"/>
      <c r="F285" s="1">
        <v>283</v>
      </c>
      <c r="G285" s="1">
        <v>0.96317868403435403</v>
      </c>
      <c r="H285" s="1">
        <v>1.4315202070775175</v>
      </c>
      <c r="I285" s="1">
        <v>0.12248460872466643</v>
      </c>
      <c r="J285" s="1"/>
      <c r="K285" s="1">
        <v>283</v>
      </c>
      <c r="L285" s="1">
        <v>0.96026290562540595</v>
      </c>
      <c r="M285" s="1">
        <v>1.4379378243405558</v>
      </c>
      <c r="N285" s="1">
        <v>0.1673969013379166</v>
      </c>
    </row>
    <row r="286" spans="1:14" ht="15" x14ac:dyDescent="0.25">
      <c r="A286" s="1">
        <v>284</v>
      </c>
      <c r="B286" s="1">
        <v>0.97943649045802605</v>
      </c>
      <c r="C286" s="1">
        <v>1.2889071458314454</v>
      </c>
      <c r="D286" s="1">
        <v>-0.11603601836973773</v>
      </c>
      <c r="E286" s="1"/>
      <c r="F286" s="1">
        <v>284</v>
      </c>
      <c r="G286" s="1">
        <v>0.96345970191244101</v>
      </c>
      <c r="H286" s="1">
        <v>1.4315256658659656</v>
      </c>
      <c r="I286" s="1">
        <v>0.11529291312937177</v>
      </c>
      <c r="J286" s="1"/>
      <c r="K286" s="1">
        <v>284</v>
      </c>
      <c r="L286" s="1">
        <v>0.961443644567469</v>
      </c>
      <c r="M286" s="1">
        <v>1.4327695319581677</v>
      </c>
      <c r="N286" s="1">
        <v>0.15695671024373217</v>
      </c>
    </row>
    <row r="287" spans="1:14" ht="15" x14ac:dyDescent="0.25">
      <c r="A287" s="1">
        <v>285</v>
      </c>
      <c r="B287" s="1">
        <v>0.98028909949258503</v>
      </c>
      <c r="C287" s="1">
        <v>1.2796881373504352</v>
      </c>
      <c r="D287" s="1">
        <v>-0.117342383901307</v>
      </c>
      <c r="E287" s="1"/>
      <c r="F287" s="1">
        <v>285</v>
      </c>
      <c r="G287" s="1">
        <v>0.96398770423628699</v>
      </c>
      <c r="H287" s="1">
        <v>1.4291502076818201</v>
      </c>
      <c r="I287" s="1">
        <v>0.10890990200323955</v>
      </c>
      <c r="J287" s="1"/>
      <c r="K287" s="1">
        <v>285</v>
      </c>
      <c r="L287" s="1">
        <v>0.96191677930597896</v>
      </c>
      <c r="M287" s="1">
        <v>1.4314552917554242</v>
      </c>
      <c r="N287" s="1">
        <v>0.15074441534959393</v>
      </c>
    </row>
    <row r="288" spans="1:14" ht="15" x14ac:dyDescent="0.25">
      <c r="A288" s="1">
        <v>286</v>
      </c>
      <c r="B288" s="1">
        <v>0.98129969599563605</v>
      </c>
      <c r="C288" s="1">
        <v>1.269840187919236</v>
      </c>
      <c r="D288" s="1">
        <v>-0.1160548751642949</v>
      </c>
      <c r="E288" s="1"/>
      <c r="F288" s="1">
        <v>286</v>
      </c>
      <c r="G288" s="1">
        <v>0.965006394362664</v>
      </c>
      <c r="H288" s="1">
        <v>1.421662077743534</v>
      </c>
      <c r="I288" s="1">
        <v>0.10604600212497366</v>
      </c>
      <c r="J288" s="1"/>
      <c r="K288" s="1">
        <v>286</v>
      </c>
      <c r="L288" s="1">
        <v>0.96201745486328105</v>
      </c>
      <c r="M288" s="1">
        <v>1.4327923998557239</v>
      </c>
      <c r="N288" s="1">
        <v>0.14532786796483152</v>
      </c>
    </row>
    <row r="289" spans="1:14" ht="15" x14ac:dyDescent="0.25">
      <c r="A289" s="1">
        <v>287</v>
      </c>
      <c r="B289" s="1">
        <v>0.98244127511227197</v>
      </c>
      <c r="C289" s="1">
        <v>1.2591934849566424</v>
      </c>
      <c r="D289" s="1">
        <v>-0.11303777881425912</v>
      </c>
      <c r="E289" s="1"/>
      <c r="F289" s="1">
        <v>287</v>
      </c>
      <c r="G289" s="1">
        <v>0.96514038168044602</v>
      </c>
      <c r="H289" s="1">
        <v>1.4217104691654581</v>
      </c>
      <c r="I289" s="1">
        <v>0.10200654477752695</v>
      </c>
      <c r="J289" s="1"/>
      <c r="K289" s="1">
        <v>287</v>
      </c>
      <c r="L289" s="1">
        <v>0.96218368296096002</v>
      </c>
      <c r="M289" s="1">
        <v>1.4333500814864346</v>
      </c>
      <c r="N289" s="1">
        <v>0.14033039324462823</v>
      </c>
    </row>
    <row r="290" spans="1:14" ht="15" x14ac:dyDescent="0.25">
      <c r="A290" s="1">
        <v>288</v>
      </c>
      <c r="B290" s="1">
        <v>0.98330590784108396</v>
      </c>
      <c r="C290" s="1">
        <v>1.2502289740452019</v>
      </c>
      <c r="D290" s="1">
        <v>-0.11224390315294901</v>
      </c>
      <c r="E290" s="1"/>
      <c r="F290" s="1">
        <v>288</v>
      </c>
      <c r="G290" s="1">
        <v>0.96590634134877795</v>
      </c>
      <c r="H290" s="1">
        <v>1.4171734782904279</v>
      </c>
      <c r="I290" s="1">
        <v>9.5551527436874062E-2</v>
      </c>
      <c r="J290" s="1"/>
      <c r="K290" s="1">
        <v>288</v>
      </c>
      <c r="L290" s="1">
        <v>0.96335270077770052</v>
      </c>
      <c r="M290" s="1">
        <v>1.4262497468302442</v>
      </c>
      <c r="N290" s="1">
        <v>0.1333891979472949</v>
      </c>
    </row>
    <row r="291" spans="1:14" ht="15" x14ac:dyDescent="0.25">
      <c r="A291" s="1">
        <v>289</v>
      </c>
      <c r="B291" s="1">
        <v>0.98471000182926305</v>
      </c>
      <c r="C291" s="1">
        <v>1.2348866065055064</v>
      </c>
      <c r="D291" s="1">
        <v>-0.11163910258816219</v>
      </c>
      <c r="E291" s="1"/>
      <c r="F291" s="1">
        <v>289</v>
      </c>
      <c r="G291" s="1">
        <v>0.96712715052373199</v>
      </c>
      <c r="H291" s="1">
        <v>1.4088694807812883</v>
      </c>
      <c r="I291" s="1">
        <v>8.8641300620968103E-2</v>
      </c>
      <c r="J291" s="1"/>
      <c r="K291" s="1">
        <v>289</v>
      </c>
      <c r="L291" s="1">
        <v>0.96452171859444102</v>
      </c>
      <c r="M291" s="1">
        <v>1.4191494121740538</v>
      </c>
      <c r="N291" s="1">
        <v>0.12644800264996156</v>
      </c>
    </row>
    <row r="292" spans="1:14" ht="15" x14ac:dyDescent="0.25">
      <c r="A292" s="1">
        <v>290</v>
      </c>
      <c r="B292" s="1">
        <v>0.98598908027508003</v>
      </c>
      <c r="C292" s="1">
        <v>1.2222373396237467</v>
      </c>
      <c r="D292" s="1">
        <v>-0.10743995723673652</v>
      </c>
      <c r="E292" s="1"/>
      <c r="F292" s="1">
        <v>290</v>
      </c>
      <c r="G292" s="1">
        <v>0.968750633574326</v>
      </c>
      <c r="H292" s="1">
        <v>1.3953325706373121</v>
      </c>
      <c r="I292" s="1">
        <v>8.8620138594802764E-2</v>
      </c>
      <c r="J292" s="1"/>
      <c r="K292" s="1">
        <v>290</v>
      </c>
      <c r="L292" s="1">
        <v>0.96534608443728498</v>
      </c>
      <c r="M292" s="1">
        <v>1.4158489106500798</v>
      </c>
      <c r="N292" s="1">
        <v>0.11593159137787601</v>
      </c>
    </row>
    <row r="293" spans="1:14" ht="15" x14ac:dyDescent="0.25">
      <c r="A293" s="1">
        <v>291</v>
      </c>
      <c r="B293" s="1">
        <v>0.98680107469082201</v>
      </c>
      <c r="C293" s="1">
        <v>1.2131040488748634</v>
      </c>
      <c r="D293" s="1">
        <v>-0.10638889149533745</v>
      </c>
      <c r="E293" s="1"/>
      <c r="F293" s="1">
        <v>291</v>
      </c>
      <c r="G293" s="1">
        <v>0.96928489200303303</v>
      </c>
      <c r="H293" s="1">
        <v>1.3930386992102515</v>
      </c>
      <c r="I293" s="1">
        <v>7.9532002722666667E-2</v>
      </c>
      <c r="J293" s="1"/>
      <c r="K293" s="1">
        <v>291</v>
      </c>
      <c r="L293" s="1">
        <v>0.96592696682190404</v>
      </c>
      <c r="M293" s="1">
        <v>1.4112710526290937</v>
      </c>
      <c r="N293" s="1">
        <v>0.11518416152301257</v>
      </c>
    </row>
    <row r="294" spans="1:14" ht="15" x14ac:dyDescent="0.25">
      <c r="A294" s="1">
        <v>292</v>
      </c>
      <c r="B294" s="1">
        <v>0.98755594842403505</v>
      </c>
      <c r="C294" s="1">
        <v>1.2051589298225236</v>
      </c>
      <c r="D294" s="1">
        <v>-0.10394955073285859</v>
      </c>
      <c r="E294" s="1"/>
      <c r="F294" s="1">
        <v>292</v>
      </c>
      <c r="G294" s="1">
        <v>0.96977799590240299</v>
      </c>
      <c r="H294" s="1">
        <v>1.3894810444898937</v>
      </c>
      <c r="I294" s="1">
        <v>7.6887196666928684E-2</v>
      </c>
      <c r="J294" s="1"/>
      <c r="K294" s="1">
        <v>292</v>
      </c>
      <c r="L294" s="1">
        <v>0.96684362351682995</v>
      </c>
      <c r="M294" s="1">
        <v>1.4050602791878173</v>
      </c>
      <c r="N294" s="1">
        <v>0.11066917177845323</v>
      </c>
    </row>
    <row r="295" spans="1:14" ht="15" x14ac:dyDescent="0.25">
      <c r="A295" s="1">
        <v>293</v>
      </c>
      <c r="B295" s="1">
        <v>0.98922972616504801</v>
      </c>
      <c r="C295" s="1">
        <v>1.1864562353881509</v>
      </c>
      <c r="D295" s="1">
        <v>-9.9018909287446943E-2</v>
      </c>
      <c r="E295" s="1"/>
      <c r="F295" s="1">
        <v>293</v>
      </c>
      <c r="G295" s="1">
        <v>0.97141586563161197</v>
      </c>
      <c r="H295" s="1">
        <v>1.3768109014306866</v>
      </c>
      <c r="I295" s="1">
        <v>7.10944124313551E-2</v>
      </c>
      <c r="J295" s="1"/>
      <c r="K295" s="1">
        <v>293</v>
      </c>
      <c r="L295" s="1">
        <v>0.96867177909798896</v>
      </c>
      <c r="M295" s="1">
        <v>1.3921135083356007</v>
      </c>
      <c r="N295" s="1">
        <v>0.10268319480108533</v>
      </c>
    </row>
    <row r="296" spans="1:14" ht="15" x14ac:dyDescent="0.25">
      <c r="A296" s="1">
        <v>294</v>
      </c>
      <c r="B296" s="1">
        <v>0.99006064835552199</v>
      </c>
      <c r="C296" s="1">
        <v>1.1772292600267029</v>
      </c>
      <c r="D296" s="1">
        <v>-9.5560038351972215E-2</v>
      </c>
      <c r="E296" s="1"/>
      <c r="F296" s="1">
        <v>294</v>
      </c>
      <c r="G296" s="1">
        <v>0.972226721636547</v>
      </c>
      <c r="H296" s="1">
        <v>1.3710421423189365</v>
      </c>
      <c r="I296" s="1">
        <v>6.5220073711938359E-2</v>
      </c>
      <c r="J296" s="1"/>
      <c r="K296" s="1">
        <v>294</v>
      </c>
      <c r="L296" s="1">
        <v>0.96961449661522703</v>
      </c>
      <c r="M296" s="1">
        <v>1.3849629380721997</v>
      </c>
      <c r="N296" s="1">
        <v>9.97479249522224E-2</v>
      </c>
    </row>
    <row r="297" spans="1:14" ht="15" x14ac:dyDescent="0.25">
      <c r="A297" s="1">
        <v>295</v>
      </c>
      <c r="B297" s="1">
        <v>0.99153371487015596</v>
      </c>
      <c r="C297" s="1">
        <v>1.1600789269992966</v>
      </c>
      <c r="D297" s="1">
        <v>-8.911085785775201E-2</v>
      </c>
      <c r="E297" s="1"/>
      <c r="F297" s="1">
        <v>295</v>
      </c>
      <c r="G297" s="1">
        <v>0.97335422086822998</v>
      </c>
      <c r="H297" s="1">
        <v>1.3602965910249722</v>
      </c>
      <c r="I297" s="1">
        <v>6.9798332843222621E-2</v>
      </c>
      <c r="J297" s="1"/>
      <c r="K297" s="1">
        <v>295</v>
      </c>
      <c r="L297" s="1">
        <v>0.97101586075482405</v>
      </c>
      <c r="M297" s="1">
        <v>1.3717767182023519</v>
      </c>
      <c r="N297" s="1">
        <v>0.10339987286629249</v>
      </c>
    </row>
    <row r="298" spans="1:14" ht="15" x14ac:dyDescent="0.25">
      <c r="A298" s="1">
        <v>296</v>
      </c>
      <c r="B298" s="1">
        <v>0.99239086435788204</v>
      </c>
      <c r="C298" s="1">
        <v>1.150322154088673</v>
      </c>
      <c r="D298" s="1">
        <v>-8.3738644687282815E-2</v>
      </c>
      <c r="E298" s="1"/>
      <c r="F298" s="1">
        <v>296</v>
      </c>
      <c r="G298" s="1">
        <v>0.97428644967022504</v>
      </c>
      <c r="H298" s="1">
        <v>1.3531848224200049</v>
      </c>
      <c r="I298" s="1">
        <v>6.4606282743878654E-2</v>
      </c>
      <c r="J298" s="1"/>
      <c r="K298" s="1">
        <v>296</v>
      </c>
      <c r="L298" s="1">
        <v>0.97170674508486898</v>
      </c>
      <c r="M298" s="1">
        <v>1.3680657748009573</v>
      </c>
      <c r="N298" s="1">
        <v>9.5802880670530347E-2</v>
      </c>
    </row>
    <row r="299" spans="1:14" ht="15" x14ac:dyDescent="0.25">
      <c r="A299" s="1">
        <v>297</v>
      </c>
      <c r="B299" s="1">
        <v>0.99313583235733005</v>
      </c>
      <c r="C299" s="1">
        <v>1.1408456973416341</v>
      </c>
      <c r="D299" s="1">
        <v>-7.9981412235192645E-2</v>
      </c>
      <c r="E299" s="1"/>
      <c r="F299" s="1">
        <v>297</v>
      </c>
      <c r="G299" s="1">
        <v>0.97515078376841502</v>
      </c>
      <c r="H299" s="1">
        <v>1.3453098561759729</v>
      </c>
      <c r="I299" s="1">
        <v>6.552423980174378E-2</v>
      </c>
      <c r="J299" s="1"/>
      <c r="K299" s="1">
        <v>297</v>
      </c>
      <c r="L299" s="1">
        <v>0.97212442907917196</v>
      </c>
      <c r="M299" s="1">
        <v>1.363922996972821</v>
      </c>
      <c r="N299" s="1">
        <v>9.7446409377148172E-2</v>
      </c>
    </row>
    <row r="300" spans="1:14" ht="15" x14ac:dyDescent="0.25">
      <c r="A300" s="1">
        <v>298</v>
      </c>
      <c r="B300" s="1">
        <v>0.99411422201008903</v>
      </c>
      <c r="C300" s="1">
        <v>1.1276448715243148</v>
      </c>
      <c r="D300" s="1">
        <v>-7.4897883219046904E-2</v>
      </c>
      <c r="E300" s="1"/>
      <c r="F300" s="1">
        <v>298</v>
      </c>
      <c r="G300" s="1">
        <v>0.97681274147429198</v>
      </c>
      <c r="H300" s="1">
        <v>1.3311832493447089</v>
      </c>
      <c r="I300" s="1">
        <v>6.1218933924286928E-2</v>
      </c>
      <c r="J300" s="1"/>
      <c r="K300" s="1">
        <v>298</v>
      </c>
      <c r="L300" s="1">
        <v>0.97346776254174405</v>
      </c>
      <c r="M300" s="1">
        <v>1.3531293493265797</v>
      </c>
      <c r="N300" s="1">
        <v>9.3839496467780281E-2</v>
      </c>
    </row>
    <row r="301" spans="1:14" ht="15" x14ac:dyDescent="0.25">
      <c r="A301" s="1">
        <v>299</v>
      </c>
      <c r="B301" s="1">
        <v>0.99507165683874399</v>
      </c>
      <c r="C301" s="1">
        <v>1.1130898973346484</v>
      </c>
      <c r="D301" s="1">
        <v>-7.0735575468723957E-2</v>
      </c>
      <c r="E301" s="1"/>
      <c r="F301" s="1">
        <v>299</v>
      </c>
      <c r="G301" s="1">
        <v>0.97833136832823497</v>
      </c>
      <c r="H301" s="1">
        <v>1.3177887103048707</v>
      </c>
      <c r="I301" s="1">
        <v>5.813046760365434E-2</v>
      </c>
      <c r="J301" s="1"/>
      <c r="K301" s="1">
        <v>299</v>
      </c>
      <c r="L301" s="1">
        <v>0.97528667311036599</v>
      </c>
      <c r="M301" s="1">
        <v>1.3374728063814358</v>
      </c>
      <c r="N301" s="1">
        <v>9.142712691512013E-2</v>
      </c>
    </row>
    <row r="302" spans="1:14" ht="15" x14ac:dyDescent="0.25">
      <c r="A302" s="1">
        <v>300</v>
      </c>
      <c r="B302" s="1">
        <v>0.99578941494263096</v>
      </c>
      <c r="C302" s="1">
        <v>1.1048157756271526</v>
      </c>
      <c r="D302" s="1">
        <v>-6.1336947951248735E-2</v>
      </c>
      <c r="E302" s="1"/>
      <c r="F302" s="1">
        <v>300</v>
      </c>
      <c r="G302" s="1">
        <v>0.97934251357310098</v>
      </c>
      <c r="H302" s="1">
        <v>1.3084919509721731</v>
      </c>
      <c r="I302" s="1">
        <v>5.7062398473911535E-2</v>
      </c>
      <c r="J302" s="1"/>
      <c r="K302" s="1">
        <v>300</v>
      </c>
      <c r="L302" s="1">
        <v>0.97600727844563495</v>
      </c>
      <c r="M302" s="1">
        <v>1.3319036618851221</v>
      </c>
      <c r="N302" s="1">
        <v>8.7992571562651195E-2</v>
      </c>
    </row>
    <row r="303" spans="1:14" ht="15" x14ac:dyDescent="0.25">
      <c r="A303" s="1">
        <v>301</v>
      </c>
      <c r="B303" s="1">
        <v>0.99662907017007996</v>
      </c>
      <c r="C303" s="1">
        <v>1.0923065192923616</v>
      </c>
      <c r="D303" s="1">
        <v>-5.2781767795591253E-2</v>
      </c>
      <c r="E303" s="1"/>
      <c r="F303" s="1">
        <v>301</v>
      </c>
      <c r="G303" s="1">
        <v>0.98046180299287</v>
      </c>
      <c r="H303" s="1">
        <v>1.2973132374380589</v>
      </c>
      <c r="I303" s="1">
        <v>5.9235328229867781E-2</v>
      </c>
      <c r="J303" s="1"/>
      <c r="K303" s="1">
        <v>301</v>
      </c>
      <c r="L303" s="1">
        <v>0.977611100787114</v>
      </c>
      <c r="M303" s="1">
        <v>1.3183478672838118</v>
      </c>
      <c r="N303" s="1">
        <v>8.3435976998022729E-2</v>
      </c>
    </row>
    <row r="304" spans="1:14" ht="15" x14ac:dyDescent="0.25">
      <c r="A304" s="1">
        <v>302</v>
      </c>
      <c r="B304" s="1">
        <v>0.99738675166978497</v>
      </c>
      <c r="C304" s="1">
        <v>1.0777593644483106</v>
      </c>
      <c r="D304" s="1">
        <v>-4.7977840321231813E-2</v>
      </c>
      <c r="E304" s="1"/>
      <c r="F304" s="1">
        <v>302</v>
      </c>
      <c r="G304" s="1">
        <v>0.982830990834764</v>
      </c>
      <c r="H304" s="1">
        <v>1.2747991283878728</v>
      </c>
      <c r="I304" s="1">
        <v>5.4902295026624609E-2</v>
      </c>
      <c r="J304" s="1"/>
      <c r="K304" s="1">
        <v>302</v>
      </c>
      <c r="L304" s="1">
        <v>0.97799087704896104</v>
      </c>
      <c r="M304" s="1">
        <v>1.3116673429662946</v>
      </c>
      <c r="N304" s="1">
        <v>9.3450650000070815E-2</v>
      </c>
    </row>
    <row r="305" spans="1:14" ht="15" x14ac:dyDescent="0.25">
      <c r="A305" s="1">
        <v>303</v>
      </c>
      <c r="B305" s="1">
        <v>0.99822465868388899</v>
      </c>
      <c r="C305" s="1">
        <v>1.0614521929340028</v>
      </c>
      <c r="D305" s="1">
        <v>-3.7597594469792849E-2</v>
      </c>
      <c r="E305" s="1"/>
      <c r="F305" s="1">
        <v>303</v>
      </c>
      <c r="G305" s="1">
        <v>0.98315790944929404</v>
      </c>
      <c r="H305" s="1">
        <v>1.2688165913176819</v>
      </c>
      <c r="I305" s="1">
        <v>6.6018707371288371E-2</v>
      </c>
      <c r="J305" s="1"/>
      <c r="K305" s="1">
        <v>303</v>
      </c>
      <c r="L305" s="1">
        <v>0.98065059124797604</v>
      </c>
      <c r="M305" s="1">
        <v>1.2871529567866957</v>
      </c>
      <c r="N305" s="1">
        <v>8.9347890992656762E-2</v>
      </c>
    </row>
    <row r="306" spans="1:14" ht="15" x14ac:dyDescent="0.25">
      <c r="A306" s="1">
        <v>304</v>
      </c>
      <c r="B306" s="1">
        <v>0.99893099759064297</v>
      </c>
      <c r="C306" s="1">
        <v>1.0441851598616534</v>
      </c>
      <c r="D306" s="1">
        <v>-2.760786176851656E-2</v>
      </c>
      <c r="E306" s="1"/>
      <c r="F306" s="1">
        <v>304</v>
      </c>
      <c r="G306" s="1">
        <v>0.98389375519203004</v>
      </c>
      <c r="H306" s="1">
        <v>1.2610419487532487</v>
      </c>
      <c r="I306" s="1">
        <v>6.6549989489619293E-2</v>
      </c>
      <c r="J306" s="1"/>
      <c r="K306" s="1">
        <v>304</v>
      </c>
      <c r="L306" s="1">
        <v>0.98142902798529597</v>
      </c>
      <c r="M306" s="1">
        <v>1.2791899122533696</v>
      </c>
      <c r="N306" s="1">
        <v>8.9773648828880351E-2</v>
      </c>
    </row>
    <row r="307" spans="1:14" ht="15" x14ac:dyDescent="0.25">
      <c r="A307" s="1">
        <v>305</v>
      </c>
      <c r="B307" s="1">
        <v>0.998999144652159</v>
      </c>
      <c r="C307" s="1">
        <v>1.0443839630355645</v>
      </c>
      <c r="D307" s="1">
        <v>-2.1408612180050086E-2</v>
      </c>
      <c r="E307" s="1"/>
      <c r="F307" s="1">
        <v>305</v>
      </c>
      <c r="G307" s="1">
        <v>0.98436004873166105</v>
      </c>
      <c r="H307" s="1">
        <v>1.2555418505540705</v>
      </c>
      <c r="I307" s="1">
        <v>6.8659451608932082E-2</v>
      </c>
      <c r="J307" s="1"/>
      <c r="K307" s="1">
        <v>305</v>
      </c>
      <c r="L307" s="1">
        <v>0.98176075122608397</v>
      </c>
      <c r="M307" s="1">
        <v>1.2744662898273216</v>
      </c>
      <c r="N307" s="1">
        <v>9.3531794152687447E-2</v>
      </c>
    </row>
    <row r="308" spans="1:14" ht="15" x14ac:dyDescent="0.25">
      <c r="A308" s="1">
        <v>306</v>
      </c>
      <c r="B308" s="1">
        <v>0.99942865611658205</v>
      </c>
      <c r="C308" s="1">
        <v>1.0305027066148489</v>
      </c>
      <c r="D308" s="1">
        <v>-1.2070613406492313E-2</v>
      </c>
      <c r="E308" s="1"/>
      <c r="F308" s="1">
        <v>306</v>
      </c>
      <c r="G308" s="1">
        <v>0.98555079486894903</v>
      </c>
      <c r="H308" s="1">
        <v>1.2412793641508799</v>
      </c>
      <c r="I308" s="1">
        <v>7.329216953173387E-2</v>
      </c>
      <c r="J308" s="1"/>
      <c r="K308" s="1">
        <v>306</v>
      </c>
      <c r="L308" s="1">
        <v>0.98300445377048995</v>
      </c>
      <c r="M308" s="1">
        <v>1.2611461083382427</v>
      </c>
      <c r="N308" s="1">
        <v>9.4560204077839022E-2</v>
      </c>
    </row>
    <row r="309" spans="1:14" ht="15" x14ac:dyDescent="0.25">
      <c r="A309" s="1">
        <v>307</v>
      </c>
      <c r="B309" s="1">
        <v>0.99971287491907701</v>
      </c>
      <c r="C309" s="1">
        <v>1.0177861638538266</v>
      </c>
      <c r="D309" s="1">
        <v>-1.2116899575650012E-3</v>
      </c>
      <c r="E309" s="1"/>
      <c r="F309" s="1">
        <v>307</v>
      </c>
      <c r="G309" s="1">
        <v>0.98652099841938101</v>
      </c>
      <c r="H309" s="1">
        <v>1.22886962005416</v>
      </c>
      <c r="I309" s="1">
        <v>7.7871286209176452E-2</v>
      </c>
      <c r="J309" s="1"/>
      <c r="K309" s="1">
        <v>307</v>
      </c>
      <c r="L309" s="1">
        <v>0.984184915478997</v>
      </c>
      <c r="M309" s="1">
        <v>1.2469575368813464</v>
      </c>
      <c r="N309" s="1">
        <v>9.8257887787020062E-2</v>
      </c>
    </row>
    <row r="310" spans="1:14" ht="15" x14ac:dyDescent="0.25">
      <c r="A310" s="1">
        <v>308</v>
      </c>
      <c r="B310" s="1">
        <v>0.99985222343329005</v>
      </c>
      <c r="C310" s="1">
        <v>1.0076681519292361</v>
      </c>
      <c r="D310" s="1">
        <v>4.5513853175011363E-3</v>
      </c>
      <c r="E310" s="1"/>
      <c r="F310" s="1">
        <v>308</v>
      </c>
      <c r="G310" s="1">
        <v>0.98740065322375004</v>
      </c>
      <c r="H310" s="1">
        <v>1.2179645836166015</v>
      </c>
      <c r="I310" s="1">
        <v>7.9830862169309652E-2</v>
      </c>
      <c r="J310" s="1"/>
      <c r="K310" s="1">
        <v>308</v>
      </c>
      <c r="L310" s="1">
        <v>0.98466820461933902</v>
      </c>
      <c r="M310" s="1">
        <v>1.2409300016901594</v>
      </c>
      <c r="N310" s="1">
        <v>9.986436681122722E-2</v>
      </c>
    </row>
    <row r="311" spans="1:14" ht="15" x14ac:dyDescent="0.25">
      <c r="A311" s="1">
        <v>309</v>
      </c>
      <c r="B311" s="1">
        <v>0.99987398125479399</v>
      </c>
      <c r="C311" s="1">
        <v>0.9985983011542181</v>
      </c>
      <c r="D311" s="1">
        <v>1.6702774615860626E-2</v>
      </c>
      <c r="E311" s="1"/>
      <c r="F311" s="1">
        <v>309</v>
      </c>
      <c r="G311" s="1">
        <v>0.98831214571495296</v>
      </c>
      <c r="H311" s="1">
        <v>1.2037296124578873</v>
      </c>
      <c r="I311" s="1">
        <v>8.7719318628714529E-2</v>
      </c>
      <c r="J311" s="1"/>
      <c r="K311" s="1">
        <v>309</v>
      </c>
      <c r="L311" s="1">
        <v>0.98607807668683101</v>
      </c>
      <c r="M311" s="1">
        <v>1.2222596173820113</v>
      </c>
      <c r="N311" s="1">
        <v>0.10532638258423423</v>
      </c>
    </row>
    <row r="312" spans="1:14" ht="15" x14ac:dyDescent="0.25">
      <c r="A312" s="1">
        <v>310</v>
      </c>
      <c r="B312" s="1">
        <v>0.999719696715345</v>
      </c>
      <c r="C312" s="1">
        <v>0.97775945001850628</v>
      </c>
      <c r="D312" s="1">
        <v>3.2269743176396422E-2</v>
      </c>
      <c r="E312" s="1"/>
      <c r="F312" s="1">
        <v>310</v>
      </c>
      <c r="G312" s="1">
        <v>0.98883535183260995</v>
      </c>
      <c r="H312" s="1">
        <v>1.1940229276196519</v>
      </c>
      <c r="I312" s="1">
        <v>9.4344148550570703E-2</v>
      </c>
      <c r="J312" s="1"/>
      <c r="K312" s="1">
        <v>310</v>
      </c>
      <c r="L312" s="1">
        <v>0.98588389192513803</v>
      </c>
      <c r="M312" s="1">
        <v>1.2255555453264757</v>
      </c>
      <c r="N312" s="1">
        <v>0.10323756611920619</v>
      </c>
    </row>
    <row r="313" spans="1:14" ht="15" x14ac:dyDescent="0.25">
      <c r="A313" s="1">
        <v>311</v>
      </c>
      <c r="B313" s="1">
        <v>0.99956508116805198</v>
      </c>
      <c r="C313" s="1">
        <v>0.97288600597976316</v>
      </c>
      <c r="D313" s="1">
        <v>3.9304964260574324E-2</v>
      </c>
      <c r="E313" s="1"/>
      <c r="F313" s="1">
        <v>311</v>
      </c>
      <c r="G313" s="1">
        <v>0.98976978432061302</v>
      </c>
      <c r="H313" s="1">
        <v>1.1785619420823132</v>
      </c>
      <c r="I313" s="1">
        <v>0.10022018392045104</v>
      </c>
      <c r="J313" s="1"/>
      <c r="K313" s="1">
        <v>311</v>
      </c>
      <c r="L313" s="1">
        <v>0.98736723427579398</v>
      </c>
      <c r="M313" s="1">
        <v>1.2016966563651947</v>
      </c>
      <c r="N313" s="1">
        <v>0.11432127644827265</v>
      </c>
    </row>
    <row r="314" spans="1:14" ht="15" x14ac:dyDescent="0.25">
      <c r="A314" s="1">
        <v>312</v>
      </c>
      <c r="B314" s="1">
        <v>0.99929673376935402</v>
      </c>
      <c r="C314" s="1">
        <v>0.9658760364026252</v>
      </c>
      <c r="D314" s="1">
        <v>4.848386632206067E-2</v>
      </c>
      <c r="E314" s="1"/>
      <c r="F314" s="1">
        <v>312</v>
      </c>
      <c r="G314" s="1">
        <v>0.98990782289775103</v>
      </c>
      <c r="H314" s="1">
        <v>1.1724245672154485</v>
      </c>
      <c r="I314" s="1">
        <v>0.1072203793155707</v>
      </c>
      <c r="J314" s="1"/>
      <c r="K314" s="1">
        <v>312</v>
      </c>
      <c r="L314" s="1">
        <v>0.98802057271532295</v>
      </c>
      <c r="M314" s="1">
        <v>1.1896533150012474</v>
      </c>
      <c r="N314" s="1">
        <v>0.12011884173420233</v>
      </c>
    </row>
    <row r="315" spans="1:14" ht="15" x14ac:dyDescent="0.25">
      <c r="A315" s="1">
        <v>313</v>
      </c>
      <c r="B315" s="1">
        <v>0.99861060738490903</v>
      </c>
      <c r="C315" s="1">
        <v>0.94687583799779551</v>
      </c>
      <c r="D315" s="1">
        <v>6.1763434240660622E-2</v>
      </c>
      <c r="E315" s="1"/>
      <c r="F315" s="1">
        <v>313</v>
      </c>
      <c r="G315" s="1">
        <v>0.99114515837350603</v>
      </c>
      <c r="H315" s="1">
        <v>1.1526630153568407</v>
      </c>
      <c r="I315" s="1">
        <v>0.10974215516036694</v>
      </c>
      <c r="J315" s="1"/>
      <c r="K315" s="1">
        <v>313</v>
      </c>
      <c r="L315" s="1">
        <v>0.98874395165520801</v>
      </c>
      <c r="M315" s="1">
        <v>1.1753376422943873</v>
      </c>
      <c r="N315" s="1">
        <v>0.12651700284246484</v>
      </c>
    </row>
    <row r="316" spans="1:14" ht="15" x14ac:dyDescent="0.25">
      <c r="A316" s="1">
        <v>314</v>
      </c>
      <c r="B316" s="1">
        <v>0.99796511991646397</v>
      </c>
      <c r="C316" s="1">
        <v>0.93783328116502052</v>
      </c>
      <c r="D316" s="1">
        <v>7.3516242654536143E-2</v>
      </c>
      <c r="E316" s="1"/>
      <c r="F316" s="1">
        <v>314</v>
      </c>
      <c r="G316" s="1">
        <v>0.99160689392846701</v>
      </c>
      <c r="H316" s="1">
        <v>1.1416699743973968</v>
      </c>
      <c r="I316" s="1">
        <v>0.11461127458461276</v>
      </c>
      <c r="J316" s="1"/>
      <c r="K316" s="1">
        <v>314</v>
      </c>
      <c r="L316" s="1">
        <v>0.98929250457625395</v>
      </c>
      <c r="M316" s="1">
        <v>1.1633948459122698</v>
      </c>
      <c r="N316" s="1">
        <v>0.13165861908467974</v>
      </c>
    </row>
    <row r="317" spans="1:14" ht="15" x14ac:dyDescent="0.25">
      <c r="A317" s="1">
        <v>315</v>
      </c>
      <c r="B317" s="1">
        <v>0.99718923359433098</v>
      </c>
      <c r="C317" s="1">
        <v>0.9291316773080589</v>
      </c>
      <c r="D317" s="1">
        <v>8.5489873814646122E-2</v>
      </c>
      <c r="E317" s="1"/>
      <c r="F317" s="1">
        <v>315</v>
      </c>
      <c r="G317" s="1">
        <v>0.99193200721256303</v>
      </c>
      <c r="H317" s="1">
        <v>1.1314187385276917</v>
      </c>
      <c r="I317" s="1">
        <v>0.12021772694927726</v>
      </c>
      <c r="J317" s="1"/>
      <c r="K317" s="1">
        <v>315</v>
      </c>
      <c r="L317" s="1">
        <v>0.98973737388060701</v>
      </c>
      <c r="M317" s="1">
        <v>1.1502451409110999</v>
      </c>
      <c r="N317" s="1">
        <v>0.13879880658491589</v>
      </c>
    </row>
    <row r="318" spans="1:14" ht="15" x14ac:dyDescent="0.25">
      <c r="A318" s="1">
        <v>316</v>
      </c>
      <c r="B318" s="1">
        <v>0.99676510895411896</v>
      </c>
      <c r="C318" s="1">
        <v>0.9236122520470752</v>
      </c>
      <c r="D318" s="1">
        <v>9.0351395195510761E-2</v>
      </c>
      <c r="E318" s="1"/>
      <c r="F318" s="1">
        <v>316</v>
      </c>
      <c r="G318" s="1">
        <v>0.99235101312819995</v>
      </c>
      <c r="H318" s="1">
        <v>1.1235353627987528</v>
      </c>
      <c r="I318" s="1">
        <v>0.12075444941420425</v>
      </c>
      <c r="J318" s="1"/>
      <c r="K318" s="1">
        <v>316</v>
      </c>
      <c r="L318" s="1">
        <v>0.98975881078827999</v>
      </c>
      <c r="M318" s="1">
        <v>1.1439125774734857</v>
      </c>
      <c r="N318" s="1">
        <v>0.14482730997337756</v>
      </c>
    </row>
    <row r="319" spans="1:14" ht="15" x14ac:dyDescent="0.25">
      <c r="A319" s="1">
        <v>317</v>
      </c>
      <c r="B319" s="1">
        <v>0.99518605604496402</v>
      </c>
      <c r="C319" s="1">
        <v>0.90799023225049802</v>
      </c>
      <c r="D319" s="1">
        <v>0.10735381534199276</v>
      </c>
      <c r="E319" s="1"/>
      <c r="F319" s="1">
        <v>317</v>
      </c>
      <c r="G319" s="1">
        <v>0.99234417869735103</v>
      </c>
      <c r="H319" s="1">
        <v>1.1067546782702224</v>
      </c>
      <c r="I319" s="1">
        <v>0.13604375974319965</v>
      </c>
      <c r="J319" s="1"/>
      <c r="K319" s="1">
        <v>317</v>
      </c>
      <c r="L319" s="1">
        <v>0.99035357388727396</v>
      </c>
      <c r="M319" s="1">
        <v>1.1241891633666088</v>
      </c>
      <c r="N319" s="1">
        <v>0.15300530352280106</v>
      </c>
    </row>
    <row r="320" spans="1:14" ht="15" x14ac:dyDescent="0.25">
      <c r="A320" s="1">
        <v>318</v>
      </c>
      <c r="B320" s="1">
        <v>0.99409393125613699</v>
      </c>
      <c r="C320" s="1">
        <v>0.89830191549771821</v>
      </c>
      <c r="D320" s="1">
        <v>0.11695558447926591</v>
      </c>
      <c r="E320" s="1"/>
      <c r="F320" s="1">
        <v>318</v>
      </c>
      <c r="G320" s="1">
        <v>0.99224943572489599</v>
      </c>
      <c r="H320" s="1">
        <v>1.0979089328912472</v>
      </c>
      <c r="I320" s="1">
        <v>0.1440504284794849</v>
      </c>
      <c r="J320" s="1"/>
      <c r="K320" s="1">
        <v>318</v>
      </c>
      <c r="L320" s="1">
        <v>0.99014538137837305</v>
      </c>
      <c r="M320" s="1">
        <v>1.1143290423125163</v>
      </c>
      <c r="N320" s="1">
        <v>0.16319700909144985</v>
      </c>
    </row>
    <row r="321" spans="1:14" ht="15" x14ac:dyDescent="0.25">
      <c r="A321" s="1">
        <v>319</v>
      </c>
      <c r="B321" s="1">
        <v>0.99198816717143001</v>
      </c>
      <c r="C321" s="1">
        <v>0.88257426076791878</v>
      </c>
      <c r="D321" s="1">
        <v>0.13337319502946918</v>
      </c>
      <c r="E321" s="1"/>
      <c r="F321" s="1">
        <v>319</v>
      </c>
      <c r="G321" s="1">
        <v>0.99206513493354498</v>
      </c>
      <c r="H321" s="1">
        <v>1.0791807886999178</v>
      </c>
      <c r="I321" s="1">
        <v>0.15776566211976142</v>
      </c>
      <c r="J321" s="1"/>
      <c r="K321" s="1">
        <v>319</v>
      </c>
      <c r="L321" s="1">
        <v>0.98992723330002197</v>
      </c>
      <c r="M321" s="1">
        <v>1.1030576769095963</v>
      </c>
      <c r="N321" s="1">
        <v>0.17312230365357603</v>
      </c>
    </row>
    <row r="322" spans="1:14" ht="15" x14ac:dyDescent="0.25">
      <c r="A322" s="1">
        <v>320</v>
      </c>
      <c r="B322" s="1">
        <v>0.99148106907202205</v>
      </c>
      <c r="C322" s="1">
        <v>0.88311283663905737</v>
      </c>
      <c r="D322" s="1">
        <v>0.14037919038731544</v>
      </c>
      <c r="E322" s="1"/>
      <c r="F322" s="1">
        <v>320</v>
      </c>
      <c r="G322" s="1">
        <v>0.99211835759550204</v>
      </c>
      <c r="H322" s="1">
        <v>1.0723874740102659</v>
      </c>
      <c r="I322" s="1">
        <v>0.1603011218193853</v>
      </c>
      <c r="J322" s="1"/>
      <c r="K322" s="1">
        <v>320</v>
      </c>
      <c r="L322" s="1">
        <v>0.99033871700250697</v>
      </c>
      <c r="M322" s="1">
        <v>1.0937140015032027</v>
      </c>
      <c r="N322" s="1">
        <v>0.17300322460961107</v>
      </c>
    </row>
    <row r="323" spans="1:14" ht="15" x14ac:dyDescent="0.25">
      <c r="A323" s="1">
        <v>321</v>
      </c>
      <c r="B323" s="1">
        <v>0.98926980561733302</v>
      </c>
      <c r="C323" s="1">
        <v>0.86922125278073736</v>
      </c>
      <c r="D323" s="1">
        <v>0.1547769016766565</v>
      </c>
      <c r="E323" s="1"/>
      <c r="F323" s="1">
        <v>321</v>
      </c>
      <c r="G323" s="1">
        <v>0.99152038771498197</v>
      </c>
      <c r="H323" s="1">
        <v>1.0629996856918129</v>
      </c>
      <c r="I323" s="1">
        <v>0.17181223130958037</v>
      </c>
      <c r="J323" s="1"/>
      <c r="K323" s="1">
        <v>321</v>
      </c>
      <c r="L323" s="1">
        <v>0.99024123964676802</v>
      </c>
      <c r="M323" s="1">
        <v>1.0754903526389146</v>
      </c>
      <c r="N323" s="1">
        <v>0.18254280781901525</v>
      </c>
    </row>
    <row r="324" spans="1:14" ht="15" x14ac:dyDescent="0.25">
      <c r="A324" s="1">
        <v>322</v>
      </c>
      <c r="B324" s="1">
        <v>0.98622833664854404</v>
      </c>
      <c r="C324" s="1">
        <v>0.84825153825707766</v>
      </c>
      <c r="D324" s="1">
        <v>0.16798445877027243</v>
      </c>
      <c r="E324" s="1"/>
      <c r="F324" s="1">
        <v>322</v>
      </c>
      <c r="G324" s="1">
        <v>0.99099577013718498</v>
      </c>
      <c r="H324" s="1">
        <v>1.0439040322565412</v>
      </c>
      <c r="I324" s="1">
        <v>0.18364887638659125</v>
      </c>
      <c r="J324" s="1"/>
      <c r="K324" s="1">
        <v>322</v>
      </c>
      <c r="L324" s="1">
        <v>0.98971628755706298</v>
      </c>
      <c r="M324" s="1">
        <v>1.0630525769258374</v>
      </c>
      <c r="N324" s="1">
        <v>0.1928842796748001</v>
      </c>
    </row>
    <row r="325" spans="1:14" ht="15" x14ac:dyDescent="0.25">
      <c r="A325" s="1">
        <v>323</v>
      </c>
      <c r="B325" s="1">
        <v>0.98413929173473103</v>
      </c>
      <c r="C325" s="1">
        <v>0.84508735890949715</v>
      </c>
      <c r="D325" s="1">
        <v>0.18529708010291082</v>
      </c>
      <c r="E325" s="1"/>
      <c r="F325" s="1">
        <v>323</v>
      </c>
      <c r="G325" s="1">
        <v>0.99021651425468504</v>
      </c>
      <c r="H325" s="1">
        <v>1.0332644109654485</v>
      </c>
      <c r="I325" s="1">
        <v>0.19426660719833019</v>
      </c>
      <c r="J325" s="1"/>
      <c r="K325" s="1">
        <v>323</v>
      </c>
      <c r="L325" s="1">
        <v>0.98886732194960203</v>
      </c>
      <c r="M325" s="1">
        <v>1.0494535546214043</v>
      </c>
      <c r="N325" s="1">
        <v>0.20542414948535123</v>
      </c>
    </row>
    <row r="326" spans="1:14" ht="15" x14ac:dyDescent="0.25">
      <c r="A326" s="1">
        <v>324</v>
      </c>
      <c r="B326" s="1">
        <v>0.98323806660795499</v>
      </c>
      <c r="C326" s="1">
        <v>0.84237102151695198</v>
      </c>
      <c r="D326" s="1">
        <v>0.19102071200069495</v>
      </c>
      <c r="E326" s="1"/>
      <c r="F326" s="1">
        <v>324</v>
      </c>
      <c r="G326" s="1">
        <v>0.98967399362544395</v>
      </c>
      <c r="H326" s="1">
        <v>1.0305819328147667</v>
      </c>
      <c r="I326" s="1">
        <v>0.20034531853122362</v>
      </c>
      <c r="J326" s="1"/>
      <c r="K326" s="1">
        <v>324</v>
      </c>
      <c r="L326" s="1">
        <v>0.98860290202340995</v>
      </c>
      <c r="M326" s="1">
        <v>1.0457081618388542</v>
      </c>
      <c r="N326" s="1">
        <v>0.20886206125504206</v>
      </c>
    </row>
    <row r="327" spans="1:14" ht="15" x14ac:dyDescent="0.25">
      <c r="A327" s="1">
        <v>325</v>
      </c>
      <c r="B327" s="1">
        <v>0.97968206234172095</v>
      </c>
      <c r="C327" s="1">
        <v>0.82700644998640316</v>
      </c>
      <c r="D327" s="1">
        <v>0.20709557149443097</v>
      </c>
      <c r="E327" s="1"/>
      <c r="F327" s="1">
        <v>325</v>
      </c>
      <c r="G327" s="1">
        <v>0.988990970182127</v>
      </c>
      <c r="H327" s="1">
        <v>1.0087677289646024</v>
      </c>
      <c r="I327" s="1">
        <v>0.20874429158263091</v>
      </c>
      <c r="J327" s="1"/>
      <c r="K327" s="1">
        <v>325</v>
      </c>
      <c r="L327" s="1">
        <v>0.98747706414124303</v>
      </c>
      <c r="M327" s="1">
        <v>1.0311113615268843</v>
      </c>
      <c r="N327" s="1">
        <v>0.22188433305289923</v>
      </c>
    </row>
    <row r="328" spans="1:14" ht="15" x14ac:dyDescent="0.25">
      <c r="A328" s="1">
        <v>326</v>
      </c>
      <c r="B328" s="1">
        <v>0.97765459559823098</v>
      </c>
      <c r="C328" s="1">
        <v>0.82257738083435339</v>
      </c>
      <c r="D328" s="1">
        <v>0.2190217148834073</v>
      </c>
      <c r="E328" s="1"/>
      <c r="F328" s="1">
        <v>326</v>
      </c>
      <c r="G328" s="1">
        <v>0.98752834878541695</v>
      </c>
      <c r="H328" s="1">
        <v>1.0023552016529562</v>
      </c>
      <c r="I328" s="1">
        <v>0.2224385107315649</v>
      </c>
      <c r="J328" s="1"/>
      <c r="K328" s="1">
        <v>326</v>
      </c>
      <c r="L328" s="1">
        <v>0.98669089896417495</v>
      </c>
      <c r="M328" s="1">
        <v>1.0244421973907349</v>
      </c>
      <c r="N328" s="1">
        <v>0.22964818713340537</v>
      </c>
    </row>
    <row r="329" spans="1:14" ht="15" x14ac:dyDescent="0.25">
      <c r="A329" s="1">
        <v>327</v>
      </c>
      <c r="B329" s="1">
        <v>0.97421744063720905</v>
      </c>
      <c r="C329" s="1">
        <v>0.81236974150482721</v>
      </c>
      <c r="D329" s="1">
        <v>0.23493094809654122</v>
      </c>
      <c r="E329" s="1"/>
      <c r="F329" s="1">
        <v>327</v>
      </c>
      <c r="G329" s="1">
        <v>0.98575335213956305</v>
      </c>
      <c r="H329" s="1">
        <v>0.98784035693512939</v>
      </c>
      <c r="I329" s="1">
        <v>0.23700552745115544</v>
      </c>
      <c r="J329" s="1"/>
      <c r="K329" s="1">
        <v>327</v>
      </c>
      <c r="L329" s="1">
        <v>0.98560264869692904</v>
      </c>
      <c r="M329" s="1">
        <v>1.0085570492374452</v>
      </c>
      <c r="N329" s="1">
        <v>0.23952619678477954</v>
      </c>
    </row>
    <row r="330" spans="1:14" ht="15" x14ac:dyDescent="0.25">
      <c r="A330" s="1">
        <v>328</v>
      </c>
      <c r="B330" s="1">
        <v>0.97093346566818695</v>
      </c>
      <c r="C330" s="1">
        <v>0.80251094826414071</v>
      </c>
      <c r="D330" s="1">
        <v>0.24829749240372737</v>
      </c>
      <c r="E330" s="1"/>
      <c r="F330" s="1">
        <v>328</v>
      </c>
      <c r="G330" s="1">
        <v>0.98486063074754104</v>
      </c>
      <c r="H330" s="1">
        <v>0.97946893601190477</v>
      </c>
      <c r="I330" s="1">
        <v>0.24338476721837565</v>
      </c>
      <c r="J330" s="1"/>
      <c r="K330" s="1">
        <v>328</v>
      </c>
      <c r="L330" s="1">
        <v>0.98448486266086099</v>
      </c>
      <c r="M330" s="1">
        <v>0.99469939838839994</v>
      </c>
      <c r="N330" s="1">
        <v>0.24814798430253082</v>
      </c>
    </row>
    <row r="331" spans="1:14" ht="15" x14ac:dyDescent="0.25">
      <c r="A331" s="1">
        <v>329</v>
      </c>
      <c r="B331" s="1">
        <v>0.96874145864138805</v>
      </c>
      <c r="C331" s="1">
        <v>0.79731750119444289</v>
      </c>
      <c r="D331" s="1">
        <v>0.25776273650422288</v>
      </c>
      <c r="E331" s="1"/>
      <c r="F331" s="1">
        <v>329</v>
      </c>
      <c r="G331" s="1">
        <v>0.98323953386440699</v>
      </c>
      <c r="H331" s="1">
        <v>0.97135946316680921</v>
      </c>
      <c r="I331" s="1">
        <v>0.25496626926096688</v>
      </c>
      <c r="J331" s="1"/>
      <c r="K331" s="1">
        <v>329</v>
      </c>
      <c r="L331" s="1">
        <v>0.98330393243023895</v>
      </c>
      <c r="M331" s="1">
        <v>0.98804491396713323</v>
      </c>
      <c r="N331" s="1">
        <v>0.25692003603744501</v>
      </c>
    </row>
    <row r="332" spans="1:14" ht="15" x14ac:dyDescent="0.25">
      <c r="A332" s="1">
        <v>330</v>
      </c>
      <c r="B332" s="1">
        <v>0.964274350425813</v>
      </c>
      <c r="C332" s="1">
        <v>0.78649279746797196</v>
      </c>
      <c r="D332" s="1">
        <v>0.27515924982555479</v>
      </c>
      <c r="E332" s="1"/>
      <c r="F332" s="1">
        <v>330</v>
      </c>
      <c r="G332" s="1">
        <v>0.98134543673476304</v>
      </c>
      <c r="H332" s="1">
        <v>0.95777467797279181</v>
      </c>
      <c r="I332" s="1">
        <v>0.2664034084793111</v>
      </c>
      <c r="J332" s="1"/>
      <c r="K332" s="1">
        <v>330</v>
      </c>
      <c r="L332" s="1">
        <v>0.98120080177847901</v>
      </c>
      <c r="M332" s="1">
        <v>0.97395231391255743</v>
      </c>
      <c r="N332" s="1">
        <v>0.27081366694143583</v>
      </c>
    </row>
    <row r="333" spans="1:14" ht="15" x14ac:dyDescent="0.25">
      <c r="A333" s="1">
        <v>331</v>
      </c>
      <c r="B333" s="1">
        <v>0.960266876034224</v>
      </c>
      <c r="C333" s="1">
        <v>0.77556791759672716</v>
      </c>
      <c r="D333" s="1">
        <v>0.28791885431302155</v>
      </c>
      <c r="E333" s="1"/>
      <c r="F333" s="1">
        <v>331</v>
      </c>
      <c r="G333" s="1">
        <v>0.97967361835768496</v>
      </c>
      <c r="H333" s="1">
        <v>0.94535416383399806</v>
      </c>
      <c r="I333" s="1">
        <v>0.27515144892179116</v>
      </c>
      <c r="J333" s="1"/>
      <c r="K333" s="1">
        <v>331</v>
      </c>
      <c r="L333" s="1">
        <v>0.97933017272674205</v>
      </c>
      <c r="M333" s="1">
        <v>0.96365121127270015</v>
      </c>
      <c r="N333" s="1">
        <v>0.28219739855387477</v>
      </c>
    </row>
    <row r="334" spans="1:14" ht="15" x14ac:dyDescent="0.25">
      <c r="A334" s="1">
        <v>332</v>
      </c>
      <c r="B334" s="1">
        <v>0.95571389232236004</v>
      </c>
      <c r="C334" s="1">
        <v>0.76705434687160023</v>
      </c>
      <c r="D334" s="1">
        <v>0.30474208419611798</v>
      </c>
      <c r="E334" s="1"/>
      <c r="F334" s="1">
        <v>332</v>
      </c>
      <c r="G334" s="1">
        <v>0.97692110505010599</v>
      </c>
      <c r="H334" s="1">
        <v>0.93519875183179357</v>
      </c>
      <c r="I334" s="1">
        <v>0.29082372276743296</v>
      </c>
      <c r="J334" s="1"/>
      <c r="K334" s="1">
        <v>332</v>
      </c>
      <c r="L334" s="1">
        <v>0.97704754778479697</v>
      </c>
      <c r="M334" s="1">
        <v>0.9513837645127049</v>
      </c>
      <c r="N334" s="1">
        <v>0.29479045466809523</v>
      </c>
    </row>
    <row r="335" spans="1:14" ht="15" x14ac:dyDescent="0.25">
      <c r="A335" s="1">
        <v>333</v>
      </c>
      <c r="B335" s="1">
        <v>0.95171823236419995</v>
      </c>
      <c r="C335" s="1">
        <v>0.76067752298710667</v>
      </c>
      <c r="D335" s="1">
        <v>0.31945217281025379</v>
      </c>
      <c r="E335" s="1"/>
      <c r="F335" s="1">
        <v>333</v>
      </c>
      <c r="G335" s="1">
        <v>0.97393908159444598</v>
      </c>
      <c r="H335" s="1">
        <v>0.92207169342594397</v>
      </c>
      <c r="I335" s="1">
        <v>0.30541893708005802</v>
      </c>
      <c r="J335" s="1"/>
      <c r="K335" s="1">
        <v>333</v>
      </c>
      <c r="L335" s="1">
        <v>0.97562638864159101</v>
      </c>
      <c r="M335" s="1">
        <v>0.94184453169850613</v>
      </c>
      <c r="N335" s="1">
        <v>0.30138769557806383</v>
      </c>
    </row>
    <row r="336" spans="1:14" ht="15" x14ac:dyDescent="0.25">
      <c r="A336" s="1">
        <v>334</v>
      </c>
      <c r="B336" s="1">
        <v>0.95010381450201598</v>
      </c>
      <c r="C336" s="1">
        <v>0.75782685513827175</v>
      </c>
      <c r="D336" s="1">
        <v>0.32484571398356299</v>
      </c>
      <c r="E336" s="1"/>
      <c r="F336" s="1">
        <v>334</v>
      </c>
      <c r="G336" s="1">
        <v>0.97257649926254197</v>
      </c>
      <c r="H336" s="1">
        <v>0.91789962993545327</v>
      </c>
      <c r="I336" s="1">
        <v>0.31225726833255985</v>
      </c>
      <c r="J336" s="1"/>
      <c r="K336" s="1">
        <v>334</v>
      </c>
      <c r="L336" s="1">
        <v>0.97340080575165</v>
      </c>
      <c r="M336" s="1">
        <v>0.93789989313757804</v>
      </c>
      <c r="N336" s="1">
        <v>0.31424467304866815</v>
      </c>
    </row>
    <row r="337" spans="1:14" ht="15" x14ac:dyDescent="0.25">
      <c r="A337" s="1">
        <v>335</v>
      </c>
      <c r="B337" s="1">
        <v>0.94306529785880699</v>
      </c>
      <c r="C337" s="1">
        <v>0.74537550622148419</v>
      </c>
      <c r="D337" s="1">
        <v>0.3467134360907469</v>
      </c>
      <c r="E337" s="1"/>
      <c r="F337" s="1">
        <v>335</v>
      </c>
      <c r="G337" s="1">
        <v>0.96901998885672302</v>
      </c>
      <c r="H337" s="1">
        <v>0.90493500736965926</v>
      </c>
      <c r="I337" s="1">
        <v>0.32806485005268793</v>
      </c>
      <c r="J337" s="1"/>
      <c r="K337" s="1">
        <v>335</v>
      </c>
      <c r="L337" s="1">
        <v>0.96971037580262098</v>
      </c>
      <c r="M337" s="1">
        <v>0.92225043186393274</v>
      </c>
      <c r="N337" s="1">
        <v>0.3310180546034639</v>
      </c>
    </row>
    <row r="338" spans="1:14" ht="15" x14ac:dyDescent="0.25">
      <c r="A338" s="1">
        <v>336</v>
      </c>
      <c r="B338" s="1">
        <v>0.93831340492048798</v>
      </c>
      <c r="C338" s="1">
        <v>0.73815825021811454</v>
      </c>
      <c r="D338" s="1">
        <v>0.36138724958029245</v>
      </c>
      <c r="E338" s="1"/>
      <c r="F338" s="1">
        <v>336</v>
      </c>
      <c r="G338" s="1">
        <v>0.96609244894553203</v>
      </c>
      <c r="H338" s="1">
        <v>0.89415596567088951</v>
      </c>
      <c r="I338" s="1">
        <v>0.33978896294350253</v>
      </c>
      <c r="J338" s="1"/>
      <c r="K338" s="1">
        <v>336</v>
      </c>
      <c r="L338" s="1">
        <v>0.96713646989169</v>
      </c>
      <c r="M338" s="1">
        <v>0.90927496548865372</v>
      </c>
      <c r="N338" s="1">
        <v>0.34063341538630171</v>
      </c>
    </row>
    <row r="339" spans="1:14" ht="15" x14ac:dyDescent="0.25">
      <c r="A339" s="1">
        <v>337</v>
      </c>
      <c r="B339" s="1">
        <v>0.93148198917519098</v>
      </c>
      <c r="C339" s="1">
        <v>0.72557699688972932</v>
      </c>
      <c r="D339" s="1">
        <v>0.37858066277599711</v>
      </c>
      <c r="E339" s="1"/>
      <c r="F339" s="1">
        <v>337</v>
      </c>
      <c r="G339" s="1">
        <v>0.96165373859700298</v>
      </c>
      <c r="H339" s="1">
        <v>0.8778018043154775</v>
      </c>
      <c r="I339" s="1">
        <v>0.3556687629594586</v>
      </c>
      <c r="J339" s="1"/>
      <c r="K339" s="1">
        <v>337</v>
      </c>
      <c r="L339" s="1">
        <v>0.96278588615946004</v>
      </c>
      <c r="M339" s="1">
        <v>0.89797069982022004</v>
      </c>
      <c r="N339" s="1">
        <v>0.35946712074344456</v>
      </c>
    </row>
    <row r="340" spans="1:14" ht="15" x14ac:dyDescent="0.25">
      <c r="A340" s="1">
        <v>338</v>
      </c>
      <c r="B340" s="1">
        <v>0.92936840927229503</v>
      </c>
      <c r="C340" s="1">
        <v>0.722017866821141</v>
      </c>
      <c r="D340" s="1">
        <v>0.38389999393336721</v>
      </c>
      <c r="E340" s="1"/>
      <c r="F340" s="1">
        <v>338</v>
      </c>
      <c r="G340" s="1">
        <v>0.96029454129083103</v>
      </c>
      <c r="H340" s="1">
        <v>0.88036728735156877</v>
      </c>
      <c r="I340" s="1">
        <v>0.3640606543393643</v>
      </c>
      <c r="J340" s="1"/>
      <c r="K340" s="1">
        <v>338</v>
      </c>
      <c r="L340" s="1">
        <v>0.96135860188800903</v>
      </c>
      <c r="M340" s="1">
        <v>0.89227238858642255</v>
      </c>
      <c r="N340" s="1">
        <v>0.3643530314747257</v>
      </c>
    </row>
    <row r="341" spans="1:14" ht="15" x14ac:dyDescent="0.25">
      <c r="A341" s="1">
        <v>339</v>
      </c>
      <c r="B341" s="1">
        <v>0.92284851342360696</v>
      </c>
      <c r="C341" s="1">
        <v>0.71383846246997351</v>
      </c>
      <c r="D341" s="1">
        <v>0.40241557732854727</v>
      </c>
      <c r="E341" s="1"/>
      <c r="F341" s="1">
        <v>339</v>
      </c>
      <c r="G341" s="1">
        <v>0.95619334664479405</v>
      </c>
      <c r="H341" s="1">
        <v>0.87174697518204747</v>
      </c>
      <c r="I341" s="1">
        <v>0.38026547357025864</v>
      </c>
      <c r="J341" s="1"/>
      <c r="K341" s="1">
        <v>339</v>
      </c>
      <c r="L341" s="1">
        <v>0.95670621414622103</v>
      </c>
      <c r="M341" s="1">
        <v>0.87628212187178867</v>
      </c>
      <c r="N341" s="1">
        <v>0.38010875470459032</v>
      </c>
    </row>
    <row r="342" spans="1:14" ht="15" x14ac:dyDescent="0.25">
      <c r="A342" s="1">
        <v>340</v>
      </c>
      <c r="B342" s="1">
        <v>0.91720705269520697</v>
      </c>
      <c r="C342" s="1">
        <v>0.70663308301985261</v>
      </c>
      <c r="D342" s="1">
        <v>0.4173238236517452</v>
      </c>
      <c r="E342" s="1"/>
      <c r="F342" s="1">
        <v>340</v>
      </c>
      <c r="G342" s="1">
        <v>0.951459816141631</v>
      </c>
      <c r="H342" s="1">
        <v>0.85812715046758037</v>
      </c>
      <c r="I342" s="1">
        <v>0.39557210079909594</v>
      </c>
      <c r="J342" s="1"/>
      <c r="K342" s="1">
        <v>340</v>
      </c>
      <c r="L342" s="1">
        <v>0.95262717536161801</v>
      </c>
      <c r="M342" s="1">
        <v>0.86489272861051969</v>
      </c>
      <c r="N342" s="1">
        <v>0.39383723881615179</v>
      </c>
    </row>
    <row r="343" spans="1:14" ht="15" x14ac:dyDescent="0.25">
      <c r="A343" s="1">
        <v>341</v>
      </c>
      <c r="B343" s="1">
        <v>0.91165246681739798</v>
      </c>
      <c r="C343" s="1">
        <v>0.70003193243707751</v>
      </c>
      <c r="D343" s="1">
        <v>0.43175368831155908</v>
      </c>
      <c r="E343" s="1"/>
      <c r="F343" s="1">
        <v>341</v>
      </c>
      <c r="G343" s="1">
        <v>0.94888906466808498</v>
      </c>
      <c r="H343" s="1">
        <v>0.8517461956080421</v>
      </c>
      <c r="I343" s="1">
        <v>0.40385068543498431</v>
      </c>
      <c r="J343" s="1"/>
      <c r="K343" s="1">
        <v>341</v>
      </c>
      <c r="L343" s="1">
        <v>0.94770060664337497</v>
      </c>
      <c r="M343" s="1">
        <v>0.85449727745139237</v>
      </c>
      <c r="N343" s="1">
        <v>0.41090443597083154</v>
      </c>
    </row>
    <row r="344" spans="1:14" ht="15" x14ac:dyDescent="0.25">
      <c r="A344" s="1">
        <v>342</v>
      </c>
      <c r="B344" s="1">
        <v>0.90620052540116003</v>
      </c>
      <c r="C344" s="1">
        <v>0.6937681939943654</v>
      </c>
      <c r="D344" s="1">
        <v>0.44547232447369106</v>
      </c>
      <c r="E344" s="1"/>
      <c r="F344" s="1">
        <v>342</v>
      </c>
      <c r="G344" s="1">
        <v>0.94500245981592501</v>
      </c>
      <c r="H344" s="1">
        <v>0.84325954998810249</v>
      </c>
      <c r="I344" s="1">
        <v>0.41637207650896307</v>
      </c>
      <c r="J344" s="1"/>
      <c r="K344" s="1">
        <v>342</v>
      </c>
      <c r="L344" s="1">
        <v>0.94554326778434405</v>
      </c>
      <c r="M344" s="1">
        <v>0.85073115602621951</v>
      </c>
      <c r="N344" s="1">
        <v>0.41844508830608412</v>
      </c>
    </row>
    <row r="345" spans="1:14" ht="15" x14ac:dyDescent="0.25">
      <c r="A345" s="1">
        <v>343</v>
      </c>
      <c r="B345" s="1">
        <v>0.89947745298940696</v>
      </c>
      <c r="C345" s="1">
        <v>0.68623167263415519</v>
      </c>
      <c r="D345" s="1">
        <v>0.46175884111278465</v>
      </c>
      <c r="E345" s="1"/>
      <c r="F345" s="1">
        <v>343</v>
      </c>
      <c r="G345" s="1">
        <v>0.93914934655469895</v>
      </c>
      <c r="H345" s="1">
        <v>0.83012954088579405</v>
      </c>
      <c r="I345" s="1">
        <v>0.43363497860627026</v>
      </c>
      <c r="J345" s="1"/>
      <c r="K345" s="1">
        <v>343</v>
      </c>
      <c r="L345" s="1">
        <v>0.94216391461699001</v>
      </c>
      <c r="M345" s="1">
        <v>0.84519719858517772</v>
      </c>
      <c r="N345" s="1">
        <v>0.43006456212372735</v>
      </c>
    </row>
    <row r="346" spans="1:14" ht="15" x14ac:dyDescent="0.25">
      <c r="A346" s="1">
        <v>344</v>
      </c>
      <c r="B346" s="1">
        <v>0.89327422658369005</v>
      </c>
      <c r="C346" s="1">
        <v>0.67996845056332367</v>
      </c>
      <c r="D346" s="1">
        <v>0.47682196211636213</v>
      </c>
      <c r="E346" s="1"/>
      <c r="F346" s="1">
        <v>344</v>
      </c>
      <c r="G346" s="1">
        <v>0.934367238595459</v>
      </c>
      <c r="H346" s="1">
        <v>0.82085594452029731</v>
      </c>
      <c r="I346" s="1">
        <v>0.4475956825291395</v>
      </c>
      <c r="J346" s="1"/>
      <c r="K346" s="1">
        <v>344</v>
      </c>
      <c r="L346" s="1">
        <v>0.93697934988616804</v>
      </c>
      <c r="M346" s="1">
        <v>0.83464145084092589</v>
      </c>
      <c r="N346" s="1">
        <v>0.44570981865491666</v>
      </c>
    </row>
    <row r="347" spans="1:14" ht="15" x14ac:dyDescent="0.25">
      <c r="A347" s="1">
        <v>345</v>
      </c>
      <c r="B347" s="1">
        <v>0.88743695346890505</v>
      </c>
      <c r="C347" s="1">
        <v>0.67375258717065512</v>
      </c>
      <c r="D347" s="1">
        <v>0.49004547141270971</v>
      </c>
      <c r="E347" s="1"/>
      <c r="F347" s="1">
        <v>345</v>
      </c>
      <c r="G347" s="1">
        <v>0.92990049038123501</v>
      </c>
      <c r="H347" s="1">
        <v>0.8122497956937782</v>
      </c>
      <c r="I347" s="1">
        <v>0.45990886508424461</v>
      </c>
      <c r="J347" s="1"/>
      <c r="K347" s="1">
        <v>345</v>
      </c>
      <c r="L347" s="1">
        <v>0.93246477010570294</v>
      </c>
      <c r="M347" s="1">
        <v>0.82831117419306743</v>
      </c>
      <c r="N347" s="1">
        <v>0.46032199947218033</v>
      </c>
    </row>
    <row r="348" spans="1:14" ht="15" x14ac:dyDescent="0.25">
      <c r="A348" s="1">
        <v>346</v>
      </c>
      <c r="B348" s="1">
        <v>0.88057095274668595</v>
      </c>
      <c r="C348" s="1">
        <v>0.66560180457513651</v>
      </c>
      <c r="D348" s="1">
        <v>0.50395376358972688</v>
      </c>
      <c r="E348" s="1"/>
      <c r="F348" s="1">
        <v>346</v>
      </c>
      <c r="G348" s="1">
        <v>0.92551492558049098</v>
      </c>
      <c r="H348" s="1">
        <v>0.80610969143268796</v>
      </c>
      <c r="I348" s="1">
        <v>0.47298542969694224</v>
      </c>
      <c r="J348" s="1"/>
      <c r="K348" s="1">
        <v>346</v>
      </c>
      <c r="L348" s="1">
        <v>0.92765624178749595</v>
      </c>
      <c r="M348" s="1">
        <v>0.82048614848659907</v>
      </c>
      <c r="N348" s="1">
        <v>0.47446819155118924</v>
      </c>
    </row>
    <row r="349" spans="1:14" ht="15" x14ac:dyDescent="0.25">
      <c r="A349" s="1">
        <v>347</v>
      </c>
      <c r="B349" s="1">
        <v>0.87335435930240601</v>
      </c>
      <c r="C349" s="1">
        <v>0.65912937812537831</v>
      </c>
      <c r="D349" s="1">
        <v>0.52028295467635732</v>
      </c>
      <c r="E349" s="1"/>
      <c r="F349" s="1">
        <v>347</v>
      </c>
      <c r="G349" s="1">
        <v>0.91932244838584398</v>
      </c>
      <c r="H349" s="1">
        <v>0.79555187820091611</v>
      </c>
      <c r="I349" s="1">
        <v>0.48917567986407057</v>
      </c>
      <c r="J349" s="1"/>
      <c r="K349" s="1">
        <v>347</v>
      </c>
      <c r="L349" s="1">
        <v>0.92094989338075095</v>
      </c>
      <c r="M349" s="1">
        <v>0.80664435763102016</v>
      </c>
      <c r="N349" s="1">
        <v>0.49099578009096695</v>
      </c>
    </row>
    <row r="350" spans="1:14" ht="15" x14ac:dyDescent="0.25">
      <c r="A350" s="1">
        <v>348</v>
      </c>
      <c r="B350" s="1">
        <v>0.86711435712153995</v>
      </c>
      <c r="C350" s="1">
        <v>0.6538152475705149</v>
      </c>
      <c r="D350" s="1">
        <v>0.53421326642570222</v>
      </c>
      <c r="E350" s="1"/>
      <c r="F350" s="1">
        <v>348</v>
      </c>
      <c r="G350" s="1">
        <v>0.91409031625794102</v>
      </c>
      <c r="H350" s="1">
        <v>0.78943648602266869</v>
      </c>
      <c r="I350" s="1">
        <v>0.50416636126958425</v>
      </c>
      <c r="J350" s="1"/>
      <c r="K350" s="1">
        <v>348</v>
      </c>
      <c r="L350" s="1">
        <v>0.91695178733858895</v>
      </c>
      <c r="M350" s="1">
        <v>0.80055485781419866</v>
      </c>
      <c r="N350" s="1">
        <v>0.50173756924694468</v>
      </c>
    </row>
    <row r="351" spans="1:14" ht="15" x14ac:dyDescent="0.25">
      <c r="A351" s="1">
        <v>349</v>
      </c>
      <c r="B351" s="1">
        <v>0.86219282121561802</v>
      </c>
      <c r="C351" s="1">
        <v>0.65049158307933763</v>
      </c>
      <c r="D351" s="1">
        <v>0.54591823667323913</v>
      </c>
      <c r="E351" s="1"/>
      <c r="F351" s="1">
        <v>349</v>
      </c>
      <c r="G351" s="1">
        <v>0.91039722032106696</v>
      </c>
      <c r="H351" s="1">
        <v>0.7830915296599299</v>
      </c>
      <c r="I351" s="1">
        <v>0.51284107690506409</v>
      </c>
      <c r="J351" s="1"/>
      <c r="K351" s="1">
        <v>349</v>
      </c>
      <c r="L351" s="1">
        <v>0.91279230116610899</v>
      </c>
      <c r="M351" s="1">
        <v>0.7949766399262751</v>
      </c>
      <c r="N351" s="1">
        <v>0.5130535639338023</v>
      </c>
    </row>
    <row r="352" spans="1:14" ht="15" x14ac:dyDescent="0.25">
      <c r="A352" s="1">
        <v>350</v>
      </c>
      <c r="B352" s="1">
        <v>0.85244508085326298</v>
      </c>
      <c r="C352" s="1">
        <v>0.64122344550228905</v>
      </c>
      <c r="D352" s="1">
        <v>0.56515504405035777</v>
      </c>
      <c r="E352" s="1"/>
      <c r="F352" s="1">
        <v>350</v>
      </c>
      <c r="G352" s="1">
        <v>0.90209650056426105</v>
      </c>
      <c r="H352" s="1">
        <v>0.76938768386379752</v>
      </c>
      <c r="I352" s="1">
        <v>0.53161167424169453</v>
      </c>
      <c r="J352" s="1"/>
      <c r="K352" s="1">
        <v>350</v>
      </c>
      <c r="L352" s="1">
        <v>0.90589615833174297</v>
      </c>
      <c r="M352" s="1">
        <v>0.78434823128172593</v>
      </c>
      <c r="N352" s="1">
        <v>0.52994607985812181</v>
      </c>
    </row>
    <row r="353" spans="1:14" ht="15" x14ac:dyDescent="0.25">
      <c r="A353" s="1">
        <v>351</v>
      </c>
      <c r="B353" s="1">
        <v>0.84643326187523305</v>
      </c>
      <c r="C353" s="1">
        <v>0.6362789634462992</v>
      </c>
      <c r="D353" s="1">
        <v>0.57747988185647336</v>
      </c>
      <c r="E353" s="1"/>
      <c r="F353" s="1">
        <v>351</v>
      </c>
      <c r="G353" s="1">
        <v>0.89606178010758297</v>
      </c>
      <c r="H353" s="1">
        <v>0.76352236321043276</v>
      </c>
      <c r="I353" s="1">
        <v>0.54771203881794539</v>
      </c>
      <c r="J353" s="1"/>
      <c r="K353" s="1">
        <v>351</v>
      </c>
      <c r="L353" s="1">
        <v>0.90094100966761903</v>
      </c>
      <c r="M353" s="1">
        <v>0.77696573627666432</v>
      </c>
      <c r="N353" s="1">
        <v>0.5416537057324704</v>
      </c>
    </row>
    <row r="354" spans="1:14" ht="15" x14ac:dyDescent="0.25">
      <c r="A354" s="1">
        <v>352</v>
      </c>
      <c r="B354" s="1">
        <v>0.83769943047281004</v>
      </c>
      <c r="C354" s="1">
        <v>0.62959925057031185</v>
      </c>
      <c r="D354" s="1">
        <v>0.59543756231870926</v>
      </c>
      <c r="E354" s="1"/>
      <c r="F354" s="1">
        <v>352</v>
      </c>
      <c r="G354" s="1">
        <v>0.89072336134605801</v>
      </c>
      <c r="H354" s="1">
        <v>0.75772254801845296</v>
      </c>
      <c r="I354" s="1">
        <v>0.56097844386406337</v>
      </c>
      <c r="J354" s="1"/>
      <c r="K354" s="1">
        <v>352</v>
      </c>
      <c r="L354" s="1">
        <v>0.894022076114521</v>
      </c>
      <c r="M354" s="1">
        <v>0.76824141205697116</v>
      </c>
      <c r="N354" s="1">
        <v>0.5584787982427073</v>
      </c>
    </row>
    <row r="355" spans="1:14" ht="15" x14ac:dyDescent="0.25">
      <c r="A355" s="1">
        <v>353</v>
      </c>
      <c r="B355" s="1">
        <v>0.83098262070997397</v>
      </c>
      <c r="C355" s="1">
        <v>0.62474314187326319</v>
      </c>
      <c r="D355" s="1">
        <v>0.6091820539585594</v>
      </c>
      <c r="E355" s="1"/>
      <c r="F355" s="1">
        <v>353</v>
      </c>
      <c r="G355" s="1">
        <v>0.88314808318722104</v>
      </c>
      <c r="H355" s="1">
        <v>0.74716724287867065</v>
      </c>
      <c r="I355" s="1">
        <v>0.57708873015715734</v>
      </c>
      <c r="J355" s="1"/>
      <c r="K355" s="1">
        <v>353</v>
      </c>
      <c r="L355" s="1">
        <v>0.88696073377727402</v>
      </c>
      <c r="M355" s="1">
        <v>0.75932330084734589</v>
      </c>
      <c r="N355" s="1">
        <v>0.57482488206656523</v>
      </c>
    </row>
    <row r="356" spans="1:14" ht="15" x14ac:dyDescent="0.25">
      <c r="A356" s="1">
        <v>354</v>
      </c>
      <c r="B356" s="1">
        <v>0.824246117528043</v>
      </c>
      <c r="C356" s="1">
        <v>0.62047798390949715</v>
      </c>
      <c r="D356" s="1">
        <v>0.62339696038135373</v>
      </c>
      <c r="E356" s="1"/>
      <c r="F356" s="1">
        <v>354</v>
      </c>
      <c r="G356" s="1">
        <v>0.87787600160980905</v>
      </c>
      <c r="H356" s="1">
        <v>0.74534518781537096</v>
      </c>
      <c r="I356" s="1">
        <v>0.59259073037527199</v>
      </c>
      <c r="J356" s="1"/>
      <c r="K356" s="1">
        <v>354</v>
      </c>
      <c r="L356" s="1">
        <v>0.88149374355097099</v>
      </c>
      <c r="M356" s="1">
        <v>0.75141440159403683</v>
      </c>
      <c r="N356" s="1">
        <v>0.5861058741166788</v>
      </c>
    </row>
    <row r="357" spans="1:14" ht="15" x14ac:dyDescent="0.25">
      <c r="A357" s="1">
        <v>355</v>
      </c>
      <c r="B357" s="1">
        <v>0.81679654257038603</v>
      </c>
      <c r="C357" s="1">
        <v>0.61718054373309894</v>
      </c>
      <c r="D357" s="1">
        <v>0.64056691554020784</v>
      </c>
      <c r="E357" s="1"/>
      <c r="F357" s="1">
        <v>355</v>
      </c>
      <c r="G357" s="1">
        <v>0.871118193357585</v>
      </c>
      <c r="H357" s="1">
        <v>0.73194828821836599</v>
      </c>
      <c r="I357" s="1">
        <v>0.60225713820684557</v>
      </c>
      <c r="J357" s="1"/>
      <c r="K357" s="1">
        <v>355</v>
      </c>
      <c r="L357" s="1">
        <v>0.87361536364213299</v>
      </c>
      <c r="M357" s="1">
        <v>0.74158622182911049</v>
      </c>
      <c r="N357" s="1">
        <v>0.60291975398037223</v>
      </c>
    </row>
    <row r="358" spans="1:14" ht="15" x14ac:dyDescent="0.25">
      <c r="A358" s="1">
        <v>356</v>
      </c>
      <c r="B358" s="1">
        <v>0.80975193320521999</v>
      </c>
      <c r="C358" s="1">
        <v>0.61147157310834421</v>
      </c>
      <c r="D358" s="1">
        <v>0.65322156744300697</v>
      </c>
      <c r="E358" s="1"/>
      <c r="F358" s="1">
        <v>356</v>
      </c>
      <c r="G358" s="1">
        <v>0.86352652072699498</v>
      </c>
      <c r="H358" s="1">
        <v>0.72899589510911533</v>
      </c>
      <c r="I358" s="1">
        <v>0.62325975299601888</v>
      </c>
      <c r="J358" s="1"/>
      <c r="K358" s="1">
        <v>356</v>
      </c>
      <c r="L358" s="1">
        <v>0.86806674337829304</v>
      </c>
      <c r="M358" s="1">
        <v>0.73631642548853993</v>
      </c>
      <c r="N358" s="1">
        <v>0.61573743186251639</v>
      </c>
    </row>
    <row r="359" spans="1:14" ht="15" x14ac:dyDescent="0.25">
      <c r="A359" s="1">
        <v>357</v>
      </c>
      <c r="B359" s="1">
        <v>0.80115891761046498</v>
      </c>
      <c r="C359" s="1">
        <v>0.60404651430686485</v>
      </c>
      <c r="D359" s="1">
        <v>0.66763446559818462</v>
      </c>
      <c r="E359" s="1"/>
      <c r="F359" s="1">
        <v>357</v>
      </c>
      <c r="G359" s="1">
        <v>0.85785129990944098</v>
      </c>
      <c r="H359" s="1">
        <v>0.72267166738899691</v>
      </c>
      <c r="I359" s="1">
        <v>0.63485776049692533</v>
      </c>
      <c r="J359" s="1"/>
      <c r="K359" s="1">
        <v>357</v>
      </c>
      <c r="L359" s="1">
        <v>0.862252979029412</v>
      </c>
      <c r="M359" s="1">
        <v>0.73423020932476679</v>
      </c>
      <c r="N359" s="1">
        <v>0.63189548255453953</v>
      </c>
    </row>
    <row r="360" spans="1:14" ht="15" x14ac:dyDescent="0.25">
      <c r="A360" s="1">
        <v>358</v>
      </c>
      <c r="B360" s="1">
        <v>0.79415934005071398</v>
      </c>
      <c r="C360" s="1">
        <v>0.59921685122682866</v>
      </c>
      <c r="D360" s="1">
        <v>0.68063929140322943</v>
      </c>
      <c r="E360" s="1"/>
      <c r="F360" s="1">
        <v>358</v>
      </c>
      <c r="G360" s="1">
        <v>0.85224582094818102</v>
      </c>
      <c r="H360" s="1">
        <v>0.71687229480148662</v>
      </c>
      <c r="I360" s="1">
        <v>0.64639793434723958</v>
      </c>
      <c r="J360" s="1"/>
      <c r="K360" s="1">
        <v>358</v>
      </c>
      <c r="L360" s="1">
        <v>0.85570943262388099</v>
      </c>
      <c r="M360" s="1">
        <v>0.72555508796852308</v>
      </c>
      <c r="N360" s="1">
        <v>0.64401436174783178</v>
      </c>
    </row>
    <row r="361" spans="1:14" ht="15" x14ac:dyDescent="0.25">
      <c r="A361" s="1">
        <v>359</v>
      </c>
      <c r="B361" s="1">
        <v>0.78580432285357205</v>
      </c>
      <c r="C361" s="1">
        <v>0.59318363594496015</v>
      </c>
      <c r="D361" s="1">
        <v>0.69548011431234236</v>
      </c>
      <c r="E361" s="1"/>
      <c r="F361" s="1">
        <v>359</v>
      </c>
      <c r="G361" s="1">
        <v>0.84481342362779599</v>
      </c>
      <c r="H361" s="1">
        <v>0.70781210755737001</v>
      </c>
      <c r="I361" s="1">
        <v>0.65991197659365963</v>
      </c>
      <c r="J361" s="1"/>
      <c r="K361" s="1">
        <v>359</v>
      </c>
      <c r="L361" s="1">
        <v>0.84746135659977095</v>
      </c>
      <c r="M361" s="1">
        <v>0.71532863794907187</v>
      </c>
      <c r="N361" s="1">
        <v>0.65924165212563457</v>
      </c>
    </row>
    <row r="362" spans="1:14" ht="15" x14ac:dyDescent="0.25">
      <c r="A362" s="1">
        <v>360</v>
      </c>
      <c r="B362" s="1">
        <v>0.77758463791991805</v>
      </c>
      <c r="C362" s="1">
        <v>0.58874195256554751</v>
      </c>
      <c r="D362" s="1">
        <v>0.71176286881345174</v>
      </c>
      <c r="E362" s="1"/>
      <c r="F362" s="1">
        <v>360</v>
      </c>
      <c r="G362" s="1">
        <v>0.83708250773832904</v>
      </c>
      <c r="H362" s="1">
        <v>0.70421572494598994</v>
      </c>
      <c r="I362" s="1">
        <v>0.6791047079424245</v>
      </c>
      <c r="J362" s="1"/>
      <c r="K362" s="1">
        <v>360</v>
      </c>
      <c r="L362" s="1">
        <v>0.84096680573605798</v>
      </c>
      <c r="M362" s="1">
        <v>0.70935937901294666</v>
      </c>
      <c r="N362" s="1">
        <v>0.67273290024190968</v>
      </c>
    </row>
    <row r="363" spans="1:14" ht="15" x14ac:dyDescent="0.25">
      <c r="A363" s="1">
        <v>361</v>
      </c>
      <c r="B363" s="1">
        <v>0.76965627394818203</v>
      </c>
      <c r="C363" s="1">
        <v>0.58426652059539042</v>
      </c>
      <c r="D363" s="1">
        <v>0.72696161120301672</v>
      </c>
      <c r="E363" s="1"/>
      <c r="F363" s="1">
        <v>361</v>
      </c>
      <c r="G363" s="1">
        <v>0.82985138686654703</v>
      </c>
      <c r="H363" s="1">
        <v>0.69666142563961564</v>
      </c>
      <c r="I363" s="1">
        <v>0.69257139151068159</v>
      </c>
      <c r="J363" s="1"/>
      <c r="K363" s="1">
        <v>361</v>
      </c>
      <c r="L363" s="1">
        <v>0.83384580068835001</v>
      </c>
      <c r="M363" s="1">
        <v>0.7024552656712667</v>
      </c>
      <c r="N363" s="1">
        <v>0.6867799120361977</v>
      </c>
    </row>
    <row r="364" spans="1:14" ht="15" x14ac:dyDescent="0.25">
      <c r="A364" s="1">
        <v>362</v>
      </c>
      <c r="B364" s="1">
        <v>0.76017418736808995</v>
      </c>
      <c r="C364" s="1">
        <v>0.57825886572159302</v>
      </c>
      <c r="D364" s="1">
        <v>0.74393696793041586</v>
      </c>
      <c r="E364" s="1"/>
      <c r="F364" s="1">
        <v>362</v>
      </c>
      <c r="G364" s="1">
        <v>0.82119489155924197</v>
      </c>
      <c r="H364" s="1">
        <v>0.68916001756726619</v>
      </c>
      <c r="I364" s="1">
        <v>0.70971065942636702</v>
      </c>
      <c r="J364" s="1"/>
      <c r="K364" s="1">
        <v>362</v>
      </c>
      <c r="L364" s="1">
        <v>0.82553834920532199</v>
      </c>
      <c r="M364" s="1">
        <v>0.69591187497167273</v>
      </c>
      <c r="N364" s="1">
        <v>0.70417471026521383</v>
      </c>
    </row>
    <row r="365" spans="1:14" ht="15" x14ac:dyDescent="0.25">
      <c r="A365" s="1">
        <v>363</v>
      </c>
      <c r="B365" s="1">
        <v>0.75231310487691905</v>
      </c>
      <c r="C365" s="1">
        <v>0.57416470061761671</v>
      </c>
      <c r="D365" s="1">
        <v>0.75900034711993236</v>
      </c>
      <c r="E365" s="1"/>
      <c r="F365" s="1">
        <v>363</v>
      </c>
      <c r="G365" s="1">
        <v>0.81447589825244804</v>
      </c>
      <c r="H365" s="1">
        <v>0.68360776580817983</v>
      </c>
      <c r="I365" s="1">
        <v>0.72294844271683112</v>
      </c>
      <c r="J365" s="1"/>
      <c r="K365" s="1">
        <v>363</v>
      </c>
      <c r="L365" s="1">
        <v>0.81791861569594304</v>
      </c>
      <c r="M365" s="1">
        <v>0.69019158104925793</v>
      </c>
      <c r="N365" s="1">
        <v>0.7200206141556007</v>
      </c>
    </row>
    <row r="366" spans="1:14" ht="15" x14ac:dyDescent="0.25">
      <c r="A366" s="1">
        <v>364</v>
      </c>
      <c r="B366" s="1">
        <v>0.74663463066421398</v>
      </c>
      <c r="C366" s="1">
        <v>0.57117907528949963</v>
      </c>
      <c r="D366" s="1">
        <v>0.76972893190925551</v>
      </c>
      <c r="E366" s="1"/>
      <c r="F366" s="1">
        <v>364</v>
      </c>
      <c r="G366" s="1">
        <v>0.80866800402752204</v>
      </c>
      <c r="H366" s="1">
        <v>0.68081493160993722</v>
      </c>
      <c r="I366" s="1">
        <v>0.73626921434519943</v>
      </c>
      <c r="J366" s="1"/>
      <c r="K366" s="1">
        <v>364</v>
      </c>
      <c r="L366" s="1">
        <v>0.81183407004623598</v>
      </c>
      <c r="M366" s="1">
        <v>0.68343094532288617</v>
      </c>
      <c r="N366" s="1">
        <v>0.73016156774515828</v>
      </c>
    </row>
    <row r="367" spans="1:14" ht="15" x14ac:dyDescent="0.25">
      <c r="A367" s="1">
        <v>365</v>
      </c>
      <c r="B367" s="1">
        <v>0.73604729465281304</v>
      </c>
      <c r="C367" s="1">
        <v>0.56444042225174518</v>
      </c>
      <c r="D367" s="1">
        <v>0.78782651226734346</v>
      </c>
      <c r="E367" s="1"/>
      <c r="F367" s="1">
        <v>365</v>
      </c>
      <c r="G367" s="1">
        <v>0.80065393085762104</v>
      </c>
      <c r="H367" s="1">
        <v>0.67742989263241726</v>
      </c>
      <c r="I367" s="1">
        <v>0.75490182973867781</v>
      </c>
      <c r="J367" s="1"/>
      <c r="K367" s="1">
        <v>365</v>
      </c>
      <c r="L367" s="1">
        <v>0.80365543245767102</v>
      </c>
      <c r="M367" s="1">
        <v>0.67635687186518012</v>
      </c>
      <c r="N367" s="1">
        <v>0.74548637864092338</v>
      </c>
    </row>
    <row r="368" spans="1:14" ht="15" x14ac:dyDescent="0.25">
      <c r="A368" s="1">
        <v>366</v>
      </c>
      <c r="B368" s="1">
        <v>0.72776544606379501</v>
      </c>
      <c r="C368" s="1">
        <v>0.55972428721795986</v>
      </c>
      <c r="D368" s="1">
        <v>0.80255424973467249</v>
      </c>
      <c r="E368" s="1"/>
      <c r="F368" s="1">
        <v>366</v>
      </c>
      <c r="G368" s="1">
        <v>0.79323793012404498</v>
      </c>
      <c r="H368" s="1">
        <v>0.66723567897177904</v>
      </c>
      <c r="I368" s="1">
        <v>0.76432849348297327</v>
      </c>
      <c r="J368" s="1"/>
      <c r="K368" s="1">
        <v>366</v>
      </c>
      <c r="L368" s="1">
        <v>0.79528104345926898</v>
      </c>
      <c r="M368" s="1">
        <v>0.67215677675833208</v>
      </c>
      <c r="N368" s="1">
        <v>0.76404928383056081</v>
      </c>
    </row>
    <row r="369" spans="1:14" ht="15" x14ac:dyDescent="0.25">
      <c r="A369" s="1">
        <v>367</v>
      </c>
      <c r="B369" s="1">
        <v>0.72260602678634001</v>
      </c>
      <c r="C369" s="1">
        <v>0.55847658522036259</v>
      </c>
      <c r="D369" s="1">
        <v>0.81410076758237371</v>
      </c>
      <c r="E369" s="1"/>
      <c r="F369" s="1">
        <v>367</v>
      </c>
      <c r="G369" s="1">
        <v>0.78662353067503799</v>
      </c>
      <c r="H369" s="1">
        <v>0.66350172013800823</v>
      </c>
      <c r="I369" s="1">
        <v>0.77824744505095</v>
      </c>
      <c r="J369" s="1"/>
      <c r="K369" s="1">
        <v>367</v>
      </c>
      <c r="L369" s="1">
        <v>0.78992770635901999</v>
      </c>
      <c r="M369" s="1">
        <v>0.66580001760975593</v>
      </c>
      <c r="N369" s="1">
        <v>0.77178800166561035</v>
      </c>
    </row>
    <row r="370" spans="1:14" ht="15" x14ac:dyDescent="0.25">
      <c r="A370" s="1">
        <v>368</v>
      </c>
      <c r="B370" s="1">
        <v>0.71431559686649404</v>
      </c>
      <c r="C370" s="1">
        <v>0.55311741966079764</v>
      </c>
      <c r="D370" s="1">
        <v>0.827670282922219</v>
      </c>
      <c r="E370" s="1"/>
      <c r="F370" s="1">
        <v>368</v>
      </c>
      <c r="G370" s="1">
        <v>0.77688194951932799</v>
      </c>
      <c r="H370" s="1">
        <v>0.65866464343311826</v>
      </c>
      <c r="I370" s="1">
        <v>0.7991897180975418</v>
      </c>
      <c r="J370" s="1"/>
      <c r="K370" s="1">
        <v>368</v>
      </c>
      <c r="L370" s="1">
        <v>0.78093663983577599</v>
      </c>
      <c r="M370" s="1">
        <v>0.65895049215256474</v>
      </c>
      <c r="N370" s="1">
        <v>0.78859443102074211</v>
      </c>
    </row>
    <row r="371" spans="1:14" ht="15" x14ac:dyDescent="0.25">
      <c r="A371" s="1">
        <v>369</v>
      </c>
      <c r="B371" s="1">
        <v>0.70519613803797698</v>
      </c>
      <c r="C371" s="1">
        <v>0.54853410285136328</v>
      </c>
      <c r="D371" s="1">
        <v>0.84435573372254302</v>
      </c>
      <c r="E371" s="1"/>
      <c r="F371" s="1">
        <v>369</v>
      </c>
      <c r="G371" s="1">
        <v>0.77176208080111097</v>
      </c>
      <c r="H371" s="1">
        <v>0.65595656799065505</v>
      </c>
      <c r="I371" s="1">
        <v>0.80988835331781006</v>
      </c>
      <c r="J371" s="1"/>
      <c r="K371" s="1">
        <v>369</v>
      </c>
      <c r="L371" s="1">
        <v>0.77394458663757404</v>
      </c>
      <c r="M371" s="1">
        <v>0.65546962930754415</v>
      </c>
      <c r="N371" s="1">
        <v>0.80349670218360891</v>
      </c>
    </row>
    <row r="372" spans="1:14" ht="15" x14ac:dyDescent="0.25">
      <c r="A372" s="1">
        <v>370</v>
      </c>
      <c r="B372" s="1">
        <v>0.69701334178052499</v>
      </c>
      <c r="C372" s="1">
        <v>0.54360511195178396</v>
      </c>
      <c r="D372" s="1">
        <v>0.85797828783123287</v>
      </c>
      <c r="E372" s="1"/>
      <c r="F372" s="1">
        <v>370</v>
      </c>
      <c r="G372" s="1">
        <v>0.76165987157818804</v>
      </c>
      <c r="H372" s="1">
        <v>0.64530986502806131</v>
      </c>
      <c r="I372" s="1">
        <v>0.82466824434504959</v>
      </c>
      <c r="J372" s="1"/>
      <c r="K372" s="1">
        <v>370</v>
      </c>
      <c r="L372" s="1">
        <v>0.76536832830752999</v>
      </c>
      <c r="M372" s="1">
        <v>0.64909981332714051</v>
      </c>
      <c r="N372" s="1">
        <v>0.81917397377137779</v>
      </c>
    </row>
    <row r="373" spans="1:14" ht="15" x14ac:dyDescent="0.25">
      <c r="A373" s="1">
        <v>371</v>
      </c>
      <c r="B373" s="1">
        <v>0.68576143810719903</v>
      </c>
      <c r="C373" s="1">
        <v>0.5387279057750568</v>
      </c>
      <c r="D373" s="1">
        <v>0.87941716309183948</v>
      </c>
      <c r="E373" s="1"/>
      <c r="F373" s="1">
        <v>371</v>
      </c>
      <c r="G373" s="1">
        <v>0.75125921609028601</v>
      </c>
      <c r="H373" s="1">
        <v>0.63811444417848928</v>
      </c>
      <c r="I373" s="1">
        <v>0.84376493052408275</v>
      </c>
      <c r="J373" s="1"/>
      <c r="K373" s="1">
        <v>371</v>
      </c>
      <c r="L373" s="1">
        <v>0.75643628180273303</v>
      </c>
      <c r="M373" s="1">
        <v>0.64259456037927487</v>
      </c>
      <c r="N373" s="1">
        <v>0.83535397026831038</v>
      </c>
    </row>
    <row r="374" spans="1:14" ht="15" x14ac:dyDescent="0.25">
      <c r="A374" s="1">
        <v>372</v>
      </c>
      <c r="B374" s="1">
        <v>0.67519818981440904</v>
      </c>
      <c r="C374" s="1">
        <v>0.53274540558857142</v>
      </c>
      <c r="D374" s="1">
        <v>0.89724895946640082</v>
      </c>
      <c r="E374" s="1"/>
      <c r="F374" s="1">
        <v>372</v>
      </c>
      <c r="G374" s="1">
        <v>0.74398100348113205</v>
      </c>
      <c r="H374" s="1">
        <v>0.63545062918290784</v>
      </c>
      <c r="I374" s="1">
        <v>0.85975859053964232</v>
      </c>
      <c r="J374" s="1"/>
      <c r="K374" s="1">
        <v>372</v>
      </c>
      <c r="L374" s="1">
        <v>0.74851011970766701</v>
      </c>
      <c r="M374" s="1">
        <v>0.63945878148511248</v>
      </c>
      <c r="N374" s="1">
        <v>0.8525973240015785</v>
      </c>
    </row>
    <row r="375" spans="1:14" ht="15" x14ac:dyDescent="0.25">
      <c r="A375" s="1">
        <v>373</v>
      </c>
      <c r="B375" s="1">
        <v>0.66689501165631904</v>
      </c>
      <c r="C375" s="1">
        <v>0.52745141353703895</v>
      </c>
      <c r="D375" s="1">
        <v>0.91022302426086288</v>
      </c>
      <c r="E375" s="1"/>
      <c r="F375" s="1">
        <v>373</v>
      </c>
      <c r="G375" s="1">
        <v>0.73515553103981002</v>
      </c>
      <c r="H375" s="1">
        <v>0.6288392249299396</v>
      </c>
      <c r="I375" s="1">
        <v>0.87493653051917097</v>
      </c>
      <c r="J375" s="1"/>
      <c r="K375" s="1">
        <v>373</v>
      </c>
      <c r="L375" s="1">
        <v>0.744902714830456</v>
      </c>
      <c r="M375" s="1">
        <v>0.64390813667531555</v>
      </c>
      <c r="N375" s="1">
        <v>0.86732144686574564</v>
      </c>
    </row>
    <row r="376" spans="1:14" ht="15" x14ac:dyDescent="0.25">
      <c r="A376" s="1">
        <v>374</v>
      </c>
      <c r="B376" s="1">
        <v>0.66303128948180301</v>
      </c>
      <c r="C376" s="1">
        <v>0.52812793446762873</v>
      </c>
      <c r="D376" s="1">
        <v>0.92120286085365244</v>
      </c>
      <c r="E376" s="1"/>
      <c r="F376" s="1">
        <v>374</v>
      </c>
      <c r="G376" s="1">
        <v>0.72742154681801396</v>
      </c>
      <c r="H376" s="1">
        <v>0.62371327504173568</v>
      </c>
      <c r="I376" s="1">
        <v>0.88886440794393529</v>
      </c>
      <c r="J376" s="1"/>
      <c r="K376" s="1">
        <v>374</v>
      </c>
      <c r="L376" s="1">
        <v>0.73302339335577504</v>
      </c>
      <c r="M376" s="1">
        <v>0.62866778946568291</v>
      </c>
      <c r="N376" s="1">
        <v>0.88030576533040372</v>
      </c>
    </row>
    <row r="377" spans="1:14" ht="15" x14ac:dyDescent="0.25">
      <c r="A377" s="1">
        <v>375</v>
      </c>
      <c r="B377" s="1">
        <v>0.65585708106878704</v>
      </c>
      <c r="C377" s="1">
        <v>0.52478822556445737</v>
      </c>
      <c r="D377" s="1">
        <v>0.93431973935671986</v>
      </c>
      <c r="E377" s="1"/>
      <c r="F377" s="1">
        <v>375</v>
      </c>
      <c r="G377" s="1">
        <v>0.72161945405865402</v>
      </c>
      <c r="H377" s="1">
        <v>0.62049089320650475</v>
      </c>
      <c r="I377" s="1">
        <v>0.8999934022427194</v>
      </c>
      <c r="J377" s="1"/>
      <c r="K377" s="1">
        <v>375</v>
      </c>
      <c r="L377" s="1">
        <v>0.72601341769972705</v>
      </c>
      <c r="M377" s="1">
        <v>0.6230273856498888</v>
      </c>
      <c r="N377" s="1">
        <v>0.89169028994251631</v>
      </c>
    </row>
    <row r="378" spans="1:14" ht="15" x14ac:dyDescent="0.25">
      <c r="A378" s="1">
        <v>376</v>
      </c>
      <c r="B378" s="1">
        <v>0.64484843625345301</v>
      </c>
      <c r="C378" s="1">
        <v>0.51827629666585451</v>
      </c>
      <c r="D378" s="1">
        <v>0.95214327378119656</v>
      </c>
      <c r="E378" s="1"/>
      <c r="F378" s="1">
        <v>376</v>
      </c>
      <c r="G378" s="1">
        <v>0.71395085600175401</v>
      </c>
      <c r="H378" s="1">
        <v>0.61798051442678026</v>
      </c>
      <c r="I378" s="1">
        <v>0.91681347856897266</v>
      </c>
      <c r="J378" s="1"/>
      <c r="K378" s="1">
        <v>376</v>
      </c>
      <c r="L378" s="1">
        <v>0.71673335100792801</v>
      </c>
      <c r="M378" s="1">
        <v>0.61812609441331645</v>
      </c>
      <c r="N378" s="1">
        <v>0.90975556017438008</v>
      </c>
    </row>
    <row r="379" spans="1:14" ht="15" x14ac:dyDescent="0.25">
      <c r="A379" s="1">
        <v>377</v>
      </c>
      <c r="B379" s="1">
        <v>0.63602708725383605</v>
      </c>
      <c r="C379" s="1">
        <v>0.5131483181738361</v>
      </c>
      <c r="D379" s="1">
        <v>0.9664865354999469</v>
      </c>
      <c r="E379" s="1"/>
      <c r="F379" s="1">
        <v>377</v>
      </c>
      <c r="G379" s="1">
        <v>0.70699065777765502</v>
      </c>
      <c r="H379" s="1">
        <v>0.61482928125991543</v>
      </c>
      <c r="I379" s="1">
        <v>0.93092850391663773</v>
      </c>
      <c r="J379" s="1"/>
      <c r="K379" s="1">
        <v>377</v>
      </c>
      <c r="L379" s="1">
        <v>0.71185140628551002</v>
      </c>
      <c r="M379" s="1">
        <v>0.61714535667782688</v>
      </c>
      <c r="N379" s="1">
        <v>0.92122285182216102</v>
      </c>
    </row>
    <row r="380" spans="1:14" ht="15" x14ac:dyDescent="0.25">
      <c r="A380" s="1">
        <v>378</v>
      </c>
      <c r="B380" s="1">
        <v>0.62816274316167997</v>
      </c>
      <c r="C380" s="1">
        <v>0.51091209597883736</v>
      </c>
      <c r="D380" s="1">
        <v>0.98312197199529372</v>
      </c>
      <c r="E380" s="1"/>
      <c r="F380" s="1">
        <v>378</v>
      </c>
      <c r="G380" s="1">
        <v>0.69431411600996895</v>
      </c>
      <c r="H380" s="1">
        <v>0.60725288861380466</v>
      </c>
      <c r="I380" s="1">
        <v>0.95411618320095237</v>
      </c>
      <c r="J380" s="1"/>
      <c r="K380" s="1">
        <v>378</v>
      </c>
      <c r="L380" s="1">
        <v>0.69702989166881602</v>
      </c>
      <c r="M380" s="1">
        <v>0.60395589104187342</v>
      </c>
      <c r="N380" s="1">
        <v>0.94275777225249935</v>
      </c>
    </row>
    <row r="381" spans="1:14" ht="15" x14ac:dyDescent="0.25">
      <c r="A381" s="1">
        <v>379</v>
      </c>
      <c r="B381" s="1">
        <v>0.62434947368109195</v>
      </c>
      <c r="C381" s="1">
        <v>0.50974137027511002</v>
      </c>
      <c r="D381" s="1">
        <v>0.99105897663237374</v>
      </c>
      <c r="E381" s="1"/>
      <c r="F381" s="1">
        <v>379</v>
      </c>
      <c r="G381" s="1">
        <v>0.69040216217962302</v>
      </c>
      <c r="H381" s="1">
        <v>0.60398440214640803</v>
      </c>
      <c r="I381" s="1">
        <v>0.96000009324200863</v>
      </c>
      <c r="J381" s="1"/>
      <c r="K381" s="1">
        <v>379</v>
      </c>
      <c r="L381" s="1">
        <v>0.69493648634952898</v>
      </c>
      <c r="M381" s="1">
        <v>0.6041281379476553</v>
      </c>
      <c r="N381" s="1">
        <v>0.94841602778186851</v>
      </c>
    </row>
    <row r="382" spans="1:14" ht="15" x14ac:dyDescent="0.25">
      <c r="A382" s="1">
        <v>380</v>
      </c>
      <c r="B382" s="1">
        <v>0.61237131168187997</v>
      </c>
      <c r="C382" s="1">
        <v>0.50485431614894849</v>
      </c>
      <c r="D382" s="1">
        <v>1.0140094936888155</v>
      </c>
      <c r="E382" s="1"/>
      <c r="F382" s="1">
        <v>380</v>
      </c>
      <c r="G382" s="1">
        <v>0.67751878933990795</v>
      </c>
      <c r="H382" s="1">
        <v>0.59506075838092343</v>
      </c>
      <c r="I382" s="1">
        <v>0.98157720863170905</v>
      </c>
      <c r="J382" s="1"/>
      <c r="K382" s="1">
        <v>380</v>
      </c>
      <c r="L382" s="1">
        <v>0.68364110667525901</v>
      </c>
      <c r="M382" s="1">
        <v>0.59850289333491902</v>
      </c>
      <c r="N382" s="1">
        <v>0.97029492565189268</v>
      </c>
    </row>
    <row r="383" spans="1:14" ht="15" x14ac:dyDescent="0.25">
      <c r="A383" s="1">
        <v>381</v>
      </c>
      <c r="B383" s="1">
        <v>0.607284919509397</v>
      </c>
      <c r="C383" s="1">
        <v>0.50184847855008941</v>
      </c>
      <c r="D383" s="1">
        <v>1.0221798246483709</v>
      </c>
      <c r="E383" s="1"/>
      <c r="F383" s="1">
        <v>381</v>
      </c>
      <c r="G383" s="1">
        <v>0.67189436774067302</v>
      </c>
      <c r="H383" s="1">
        <v>0.59137316236525994</v>
      </c>
      <c r="I383" s="1">
        <v>0.99119131536854965</v>
      </c>
      <c r="J383" s="1"/>
      <c r="K383" s="1">
        <v>381</v>
      </c>
      <c r="L383" s="1">
        <v>0.67787525777389102</v>
      </c>
      <c r="M383" s="1">
        <v>0.59548687583327775</v>
      </c>
      <c r="N383" s="1">
        <v>0.98122570691605515</v>
      </c>
    </row>
    <row r="384" spans="1:14" ht="15" x14ac:dyDescent="0.25">
      <c r="A384" s="1">
        <v>382</v>
      </c>
      <c r="B384" s="1">
        <v>0.60076893473023196</v>
      </c>
      <c r="C384" s="1">
        <v>0.50075225793194345</v>
      </c>
      <c r="D384" s="1">
        <v>1.0374009923310226</v>
      </c>
      <c r="E384" s="1"/>
      <c r="F384" s="1">
        <v>382</v>
      </c>
      <c r="G384" s="1">
        <v>0.66398194996958404</v>
      </c>
      <c r="H384" s="1">
        <v>0.58768401723395702</v>
      </c>
      <c r="I384" s="1">
        <v>1.0067181014369182</v>
      </c>
      <c r="J384" s="1"/>
      <c r="K384" s="1">
        <v>382</v>
      </c>
      <c r="L384" s="1">
        <v>0.66940694046503202</v>
      </c>
      <c r="M384" s="1">
        <v>0.58986624168375634</v>
      </c>
      <c r="N384" s="1">
        <v>0.99559899197127399</v>
      </c>
    </row>
    <row r="385" spans="1:14" ht="15" x14ac:dyDescent="0.25">
      <c r="A385" s="1">
        <v>383</v>
      </c>
      <c r="B385" s="1">
        <v>0.59317735771261204</v>
      </c>
      <c r="C385" s="1">
        <v>0.49800095478635964</v>
      </c>
      <c r="D385" s="1">
        <v>1.0526591912542302</v>
      </c>
      <c r="E385" s="1"/>
      <c r="F385" s="1">
        <v>383</v>
      </c>
      <c r="G385" s="1">
        <v>0.65802210588682897</v>
      </c>
      <c r="H385" s="1">
        <v>0.58675196599003632</v>
      </c>
      <c r="I385" s="1">
        <v>1.0209723996574354</v>
      </c>
      <c r="J385" s="1"/>
      <c r="K385" s="1">
        <v>383</v>
      </c>
      <c r="L385" s="1">
        <v>0.66082446090727998</v>
      </c>
      <c r="M385" s="1">
        <v>0.58608798551939811</v>
      </c>
      <c r="N385" s="1">
        <v>1.0127358255623786</v>
      </c>
    </row>
    <row r="386" spans="1:14" ht="15" x14ac:dyDescent="0.25">
      <c r="A386" s="1">
        <v>384</v>
      </c>
      <c r="B386" s="1">
        <v>0.58401563023846503</v>
      </c>
      <c r="C386" s="1">
        <v>0.49163357313053418</v>
      </c>
      <c r="D386" s="1">
        <v>1.0657609474379455</v>
      </c>
      <c r="E386" s="1"/>
      <c r="F386" s="1">
        <v>384</v>
      </c>
      <c r="G386" s="1">
        <v>0.65005729666202205</v>
      </c>
      <c r="H386" s="1">
        <v>0.58070569387633797</v>
      </c>
      <c r="I386" s="1">
        <v>1.033311917178436</v>
      </c>
      <c r="J386" s="1"/>
      <c r="K386" s="1">
        <v>384</v>
      </c>
      <c r="L386" s="1">
        <v>0.65571549054664902</v>
      </c>
      <c r="M386" s="1">
        <v>0.58280924538180567</v>
      </c>
      <c r="N386" s="1">
        <v>1.021486484747967</v>
      </c>
    </row>
    <row r="387" spans="1:14" ht="15" x14ac:dyDescent="0.25">
      <c r="A387" s="1">
        <v>385</v>
      </c>
      <c r="B387" s="1">
        <v>0.57471760953054796</v>
      </c>
      <c r="C387" s="1">
        <v>0.48684385510380712</v>
      </c>
      <c r="D387" s="1">
        <v>1.0820159653923447</v>
      </c>
      <c r="E387" s="1"/>
      <c r="F387" s="1">
        <v>385</v>
      </c>
      <c r="G387" s="1">
        <v>0.63968839754624396</v>
      </c>
      <c r="H387" s="1">
        <v>0.57332046947705095</v>
      </c>
      <c r="I387" s="1">
        <v>1.0499236743347016</v>
      </c>
      <c r="J387" s="1"/>
      <c r="K387" s="1">
        <v>385</v>
      </c>
      <c r="L387" s="1">
        <v>0.64486422586774905</v>
      </c>
      <c r="M387" s="1">
        <v>0.57686477229593425</v>
      </c>
      <c r="N387" s="1">
        <v>1.0414454381996689</v>
      </c>
    </row>
    <row r="388" spans="1:14" ht="15" x14ac:dyDescent="0.25">
      <c r="A388" s="1">
        <v>386</v>
      </c>
      <c r="B388" s="1">
        <v>0.57075944220027597</v>
      </c>
      <c r="C388" s="1">
        <v>0.48769756535674641</v>
      </c>
      <c r="D388" s="1">
        <v>1.0941906865161204</v>
      </c>
      <c r="E388" s="1"/>
      <c r="F388" s="1">
        <v>386</v>
      </c>
      <c r="G388" s="1">
        <v>0.63463720446736505</v>
      </c>
      <c r="H388" s="1">
        <v>0.57437980638946096</v>
      </c>
      <c r="I388" s="1">
        <v>1.0647451701820088</v>
      </c>
      <c r="J388" s="1"/>
      <c r="K388" s="1">
        <v>386</v>
      </c>
      <c r="L388" s="1">
        <v>0.63706720818757301</v>
      </c>
      <c r="M388" s="1">
        <v>0.57223409680833703</v>
      </c>
      <c r="N388" s="1">
        <v>1.0552361082391009</v>
      </c>
    </row>
    <row r="389" spans="1:14" ht="15" x14ac:dyDescent="0.25">
      <c r="A389" s="1">
        <v>387</v>
      </c>
      <c r="B389" s="1">
        <v>0.56005994317809205</v>
      </c>
      <c r="C389" s="1">
        <v>0.48149118107645156</v>
      </c>
      <c r="D389" s="1">
        <v>1.1118060493054291</v>
      </c>
      <c r="E389" s="1"/>
      <c r="F389" s="1">
        <v>387</v>
      </c>
      <c r="G389" s="1">
        <v>0.625745645667379</v>
      </c>
      <c r="H389" s="1">
        <v>0.56929085085810971</v>
      </c>
      <c r="I389" s="1">
        <v>1.0807972539874522</v>
      </c>
      <c r="J389" s="1"/>
      <c r="K389" s="1">
        <v>387</v>
      </c>
      <c r="L389" s="1">
        <v>0.628132153374658</v>
      </c>
      <c r="M389" s="1">
        <v>0.56624982620397868</v>
      </c>
      <c r="N389" s="1">
        <v>1.0700013933188688</v>
      </c>
    </row>
    <row r="390" spans="1:14" ht="15" x14ac:dyDescent="0.25">
      <c r="A390" s="1">
        <v>388</v>
      </c>
      <c r="B390" s="1">
        <v>0.55210468564608195</v>
      </c>
      <c r="C390" s="1">
        <v>0.47434872522831284</v>
      </c>
      <c r="D390" s="1">
        <v>1.1201934777569422</v>
      </c>
      <c r="E390" s="1"/>
      <c r="F390" s="1">
        <v>388</v>
      </c>
      <c r="G390" s="1">
        <v>0.61960026806020996</v>
      </c>
      <c r="H390" s="1">
        <v>0.56675668208818708</v>
      </c>
      <c r="I390" s="1">
        <v>1.0933453857480879</v>
      </c>
      <c r="J390" s="1"/>
      <c r="K390" s="1">
        <v>388</v>
      </c>
      <c r="L390" s="1">
        <v>0.62451099505050101</v>
      </c>
      <c r="M390" s="1">
        <v>0.56742958841561275</v>
      </c>
      <c r="N390" s="1">
        <v>1.0813185682843098</v>
      </c>
    </row>
    <row r="391" spans="1:14" ht="15" x14ac:dyDescent="0.25">
      <c r="A391" s="1">
        <v>389</v>
      </c>
      <c r="B391" s="1">
        <v>0.547325644708201</v>
      </c>
      <c r="C391" s="1">
        <v>0.4783755038019144</v>
      </c>
      <c r="D391" s="1">
        <v>1.1408556559421827</v>
      </c>
      <c r="E391" s="1"/>
      <c r="F391" s="1">
        <v>389</v>
      </c>
      <c r="G391" s="1">
        <v>0.610120855255325</v>
      </c>
      <c r="H391" s="1">
        <v>0.5624057326248828</v>
      </c>
      <c r="I391" s="1">
        <v>1.1120903489092338</v>
      </c>
      <c r="J391" s="1"/>
      <c r="K391" s="1">
        <v>389</v>
      </c>
      <c r="L391" s="1">
        <v>0.61606431596702804</v>
      </c>
      <c r="M391" s="1">
        <v>0.56361857952056083</v>
      </c>
      <c r="N391" s="1">
        <v>1.0980628117115736</v>
      </c>
    </row>
    <row r="392" spans="1:14" ht="15" x14ac:dyDescent="0.25">
      <c r="A392" s="1">
        <v>390</v>
      </c>
      <c r="B392" s="1">
        <v>0.53768668318079405</v>
      </c>
      <c r="C392" s="1">
        <v>0.4726650578289292</v>
      </c>
      <c r="D392" s="1">
        <v>1.1567566640889388</v>
      </c>
      <c r="E392" s="1"/>
      <c r="F392" s="1">
        <v>390</v>
      </c>
      <c r="G392" s="1">
        <v>0.60232357068581899</v>
      </c>
      <c r="H392" s="1">
        <v>0.55947476894866577</v>
      </c>
      <c r="I392" s="1">
        <v>1.1285445388746</v>
      </c>
      <c r="J392" s="1"/>
      <c r="K392" s="1">
        <v>390</v>
      </c>
      <c r="L392" s="1">
        <v>0.60296615598018999</v>
      </c>
      <c r="M392" s="1">
        <v>0.55054684667331399</v>
      </c>
      <c r="N392" s="1">
        <v>1.1130690211572007</v>
      </c>
    </row>
    <row r="393" spans="1:14" ht="15" x14ac:dyDescent="0.25">
      <c r="A393" s="1">
        <v>391</v>
      </c>
      <c r="B393" s="1">
        <v>0.53131130458101605</v>
      </c>
      <c r="C393" s="1">
        <v>0.46986783446970509</v>
      </c>
      <c r="D393" s="1">
        <v>1.1691964315221248</v>
      </c>
      <c r="E393" s="1"/>
      <c r="F393" s="1">
        <v>391</v>
      </c>
      <c r="G393" s="1">
        <v>0.595382550993516</v>
      </c>
      <c r="H393" s="1">
        <v>0.55398820706949004</v>
      </c>
      <c r="I393" s="1">
        <v>1.1388012335327533</v>
      </c>
      <c r="J393" s="1"/>
      <c r="K393" s="1">
        <v>391</v>
      </c>
      <c r="L393" s="1">
        <v>0.59916177513658997</v>
      </c>
      <c r="M393" s="1">
        <v>0.55266209031350011</v>
      </c>
      <c r="N393" s="1">
        <v>1.1265598266690089</v>
      </c>
    </row>
    <row r="394" spans="1:14" ht="15" x14ac:dyDescent="0.25">
      <c r="A394" s="1">
        <v>392</v>
      </c>
      <c r="B394" s="1">
        <v>0.52556066354845299</v>
      </c>
      <c r="C394" s="1">
        <v>0.4695418562784216</v>
      </c>
      <c r="D394" s="1">
        <v>1.1847403316299565</v>
      </c>
      <c r="E394" s="1"/>
      <c r="F394" s="1">
        <v>392</v>
      </c>
      <c r="G394" s="1">
        <v>0.58415210596374101</v>
      </c>
      <c r="H394" s="1">
        <v>0.54800205539613978</v>
      </c>
      <c r="I394" s="1">
        <v>1.159877468198574</v>
      </c>
      <c r="J394" s="1"/>
      <c r="K394" s="1">
        <v>392</v>
      </c>
      <c r="L394" s="1">
        <v>0.591870900840476</v>
      </c>
      <c r="M394" s="1">
        <v>0.55108597580004104</v>
      </c>
      <c r="N394" s="1">
        <v>1.1437722718568721</v>
      </c>
    </row>
    <row r="395" spans="1:14" ht="15" x14ac:dyDescent="0.25">
      <c r="A395" s="1">
        <v>393</v>
      </c>
      <c r="B395" s="1">
        <v>0.518438416607089</v>
      </c>
      <c r="C395" s="1">
        <v>0.46619831146985258</v>
      </c>
      <c r="D395" s="1">
        <v>1.198432153338018</v>
      </c>
      <c r="E395" s="1"/>
      <c r="F395" s="1">
        <v>393</v>
      </c>
      <c r="G395" s="1">
        <v>0.58122412988694205</v>
      </c>
      <c r="H395" s="1">
        <v>0.54672617424736047</v>
      </c>
      <c r="I395" s="1">
        <v>1.1658400880676674</v>
      </c>
      <c r="J395" s="1"/>
      <c r="K395" s="1">
        <v>393</v>
      </c>
      <c r="L395" s="1">
        <v>0.58441181452586299</v>
      </c>
      <c r="M395" s="1">
        <v>0.54662946517092337</v>
      </c>
      <c r="N395" s="1">
        <v>1.1569941213864587</v>
      </c>
    </row>
    <row r="396" spans="1:14" ht="15" x14ac:dyDescent="0.25">
      <c r="A396" s="1">
        <v>394</v>
      </c>
      <c r="B396" s="1">
        <v>0.51487174313080397</v>
      </c>
      <c r="C396" s="1">
        <v>0.46668067657345425</v>
      </c>
      <c r="D396" s="1">
        <v>1.2095633606591443</v>
      </c>
      <c r="E396" s="1"/>
      <c r="F396" s="1">
        <v>394</v>
      </c>
      <c r="G396" s="1">
        <v>0.57127220801236001</v>
      </c>
      <c r="H396" s="1">
        <v>0.5411562920769325</v>
      </c>
      <c r="I396" s="1">
        <v>1.1841965920400122</v>
      </c>
      <c r="J396" s="1"/>
      <c r="K396" s="1">
        <v>394</v>
      </c>
      <c r="L396" s="1">
        <v>0.57728372050837395</v>
      </c>
      <c r="M396" s="1">
        <v>0.54434949890092588</v>
      </c>
      <c r="N396" s="1">
        <v>1.1728250504923181</v>
      </c>
    </row>
    <row r="397" spans="1:14" ht="15" x14ac:dyDescent="0.25">
      <c r="A397" s="1">
        <v>395</v>
      </c>
      <c r="B397" s="1">
        <v>0.50587356561588404</v>
      </c>
      <c r="C397" s="1">
        <v>0.4634837076114745</v>
      </c>
      <c r="D397" s="1">
        <v>1.2291814349024439</v>
      </c>
      <c r="E397" s="1"/>
      <c r="F397" s="1">
        <v>395</v>
      </c>
      <c r="G397" s="1">
        <v>0.56153857765513104</v>
      </c>
      <c r="H397" s="1">
        <v>0.5367657295136693</v>
      </c>
      <c r="I397" s="1">
        <v>1.2039703155215131</v>
      </c>
      <c r="J397" s="1"/>
      <c r="K397" s="1">
        <v>395</v>
      </c>
      <c r="L397" s="1">
        <v>0.57039942166527202</v>
      </c>
      <c r="M397" s="1">
        <v>0.5415139164877375</v>
      </c>
      <c r="N397" s="1">
        <v>1.1871827706237152</v>
      </c>
    </row>
    <row r="398" spans="1:14" ht="15" x14ac:dyDescent="0.25">
      <c r="A398" s="1">
        <v>396</v>
      </c>
      <c r="B398" s="1">
        <v>0.49613474116270501</v>
      </c>
      <c r="C398" s="1">
        <v>0.45459167318180571</v>
      </c>
      <c r="D398" s="1">
        <v>1.2396744803469448</v>
      </c>
      <c r="E398" s="1"/>
      <c r="F398" s="1">
        <v>396</v>
      </c>
      <c r="G398" s="1">
        <v>0.55738989263873095</v>
      </c>
      <c r="H398" s="1">
        <v>0.53506859956169206</v>
      </c>
      <c r="I398" s="1">
        <v>1.2127327037255258</v>
      </c>
      <c r="J398" s="1"/>
      <c r="K398" s="1">
        <v>396</v>
      </c>
      <c r="L398" s="1">
        <v>0.562493698316756</v>
      </c>
      <c r="M398" s="1">
        <v>0.53506752993422535</v>
      </c>
      <c r="N398" s="1">
        <v>1.1985146253040393</v>
      </c>
    </row>
    <row r="399" spans="1:14" ht="15" x14ac:dyDescent="0.25">
      <c r="A399" s="1">
        <v>397</v>
      </c>
      <c r="B399" s="1">
        <v>0.48873245343724298</v>
      </c>
      <c r="C399" s="1">
        <v>0.45478243570786564</v>
      </c>
      <c r="D399" s="1">
        <v>1.2619016341665168</v>
      </c>
      <c r="E399" s="1"/>
      <c r="F399" s="1">
        <v>397</v>
      </c>
      <c r="G399" s="1">
        <v>0.54812982898693896</v>
      </c>
      <c r="H399" s="1">
        <v>0.53083774344426149</v>
      </c>
      <c r="I399" s="1">
        <v>1.2316667327622675</v>
      </c>
      <c r="J399" s="1"/>
      <c r="K399" s="1">
        <v>397</v>
      </c>
      <c r="L399" s="1">
        <v>0.55456644724790705</v>
      </c>
      <c r="M399" s="1">
        <v>0.53264463930450334</v>
      </c>
      <c r="N399" s="1">
        <v>1.2165981898539473</v>
      </c>
    </row>
    <row r="400" spans="1:14" ht="15" x14ac:dyDescent="0.25">
      <c r="A400" s="1">
        <v>398</v>
      </c>
      <c r="B400" s="1">
        <v>0.485114669043341</v>
      </c>
      <c r="C400" s="1">
        <v>0.45249442879001694</v>
      </c>
      <c r="D400" s="1">
        <v>1.2679604467401644</v>
      </c>
      <c r="E400" s="1"/>
      <c r="F400" s="1">
        <v>398</v>
      </c>
      <c r="G400" s="1">
        <v>0.54203297241794401</v>
      </c>
      <c r="H400" s="1">
        <v>0.52724626636574334</v>
      </c>
      <c r="I400" s="1">
        <v>1.2428454462963814</v>
      </c>
      <c r="J400" s="1"/>
      <c r="K400" s="1">
        <v>398</v>
      </c>
      <c r="L400" s="1">
        <v>0.54704416739363304</v>
      </c>
      <c r="M400" s="1">
        <v>0.52801636125778106</v>
      </c>
      <c r="N400" s="1">
        <v>1.2299629268595529</v>
      </c>
    </row>
    <row r="401" spans="1:14" ht="15" x14ac:dyDescent="0.25">
      <c r="A401" s="1">
        <v>399</v>
      </c>
      <c r="B401" s="1">
        <v>0.48134803280166599</v>
      </c>
      <c r="C401" s="1">
        <v>0.45541060210023443</v>
      </c>
      <c r="D401" s="1">
        <v>1.2852649536575418</v>
      </c>
      <c r="E401" s="1"/>
      <c r="F401" s="1">
        <v>399</v>
      </c>
      <c r="G401" s="1">
        <v>0.53595660255322197</v>
      </c>
      <c r="H401" s="1">
        <v>0.52599262609152286</v>
      </c>
      <c r="I401" s="1">
        <v>1.2580335661786923</v>
      </c>
      <c r="J401" s="1"/>
      <c r="K401" s="1">
        <v>399</v>
      </c>
      <c r="L401" s="1">
        <v>0.54389292626706098</v>
      </c>
      <c r="M401" s="1">
        <v>0.53066711942153255</v>
      </c>
      <c r="N401" s="1">
        <v>1.243372588218743</v>
      </c>
    </row>
    <row r="402" spans="1:14" ht="15" x14ac:dyDescent="0.25">
      <c r="A402" s="1">
        <v>400</v>
      </c>
      <c r="B402" s="1">
        <v>0.46740932492081699</v>
      </c>
      <c r="C402" s="1">
        <v>0.44163479619421558</v>
      </c>
      <c r="D402" s="1">
        <v>1.2986220188523543</v>
      </c>
      <c r="E402" s="1"/>
      <c r="F402" s="1">
        <v>400</v>
      </c>
      <c r="G402" s="1">
        <v>0.52676492343455705</v>
      </c>
      <c r="H402" s="1">
        <v>0.52172798449963742</v>
      </c>
      <c r="I402" s="1">
        <v>1.277122801849166</v>
      </c>
      <c r="J402" s="1"/>
      <c r="K402" s="1">
        <v>400</v>
      </c>
      <c r="L402" s="1">
        <v>0.53067458163719605</v>
      </c>
      <c r="M402" s="1">
        <v>0.51905963280824996</v>
      </c>
      <c r="N402" s="1">
        <v>1.2611756153028306</v>
      </c>
    </row>
    <row r="403" spans="1:14" ht="15" x14ac:dyDescent="0.25">
      <c r="A403" s="1">
        <v>401</v>
      </c>
      <c r="B403" s="1">
        <v>0.46320715034139898</v>
      </c>
      <c r="C403" s="1">
        <v>0.44050545400832003</v>
      </c>
      <c r="D403" s="1">
        <v>1.3091127775071016</v>
      </c>
      <c r="E403" s="1"/>
      <c r="F403" s="1">
        <v>401</v>
      </c>
      <c r="G403" s="1">
        <v>0.52125812818251704</v>
      </c>
      <c r="H403" s="1">
        <v>0.51720239068967855</v>
      </c>
      <c r="I403" s="1">
        <v>1.285169351092277</v>
      </c>
      <c r="J403" s="1"/>
      <c r="K403" s="1">
        <v>401</v>
      </c>
      <c r="L403" s="1">
        <v>0.52514062064508604</v>
      </c>
      <c r="M403" s="1">
        <v>0.5150709919863814</v>
      </c>
      <c r="N403" s="1">
        <v>1.2701224220355185</v>
      </c>
    </row>
    <row r="404" spans="1:14" ht="15" x14ac:dyDescent="0.25">
      <c r="A404" s="1">
        <v>402</v>
      </c>
      <c r="B404" s="1">
        <v>0.45426747277002399</v>
      </c>
      <c r="C404" s="1">
        <v>0.43856286299467734</v>
      </c>
      <c r="D404" s="1">
        <v>1.3327153984809355</v>
      </c>
      <c r="E404" s="1"/>
      <c r="F404" s="1">
        <v>402</v>
      </c>
      <c r="G404" s="1">
        <v>0.51485879303490401</v>
      </c>
      <c r="H404" s="1">
        <v>0.51629660064424221</v>
      </c>
      <c r="I404" s="1">
        <v>1.3023019799409306</v>
      </c>
      <c r="J404" s="1"/>
      <c r="K404" s="1">
        <v>402</v>
      </c>
      <c r="L404" s="1">
        <v>0.52121417080687804</v>
      </c>
      <c r="M404" s="1">
        <v>0.51643358672734352</v>
      </c>
      <c r="N404" s="1">
        <v>1.2839361075073266</v>
      </c>
    </row>
    <row r="405" spans="1:14" ht="15" x14ac:dyDescent="0.25">
      <c r="A405" s="1">
        <v>403</v>
      </c>
      <c r="B405" s="1">
        <v>0.45236703862556399</v>
      </c>
      <c r="C405" s="1">
        <v>0.43949568879641776</v>
      </c>
      <c r="D405" s="1">
        <v>1.3407287523888833</v>
      </c>
      <c r="E405" s="1"/>
      <c r="F405" s="1">
        <v>403</v>
      </c>
      <c r="G405" s="1">
        <v>0.50840097736303103</v>
      </c>
      <c r="H405" s="1">
        <v>0.5127714773523423</v>
      </c>
      <c r="I405" s="1">
        <v>1.3150653650082331</v>
      </c>
      <c r="J405" s="1"/>
      <c r="K405" s="1">
        <v>403</v>
      </c>
      <c r="L405" s="1">
        <v>0.51044515554528402</v>
      </c>
      <c r="M405" s="1">
        <v>0.50965078389382401</v>
      </c>
      <c r="N405" s="1">
        <v>1.3033690993152502</v>
      </c>
    </row>
    <row r="406" spans="1:14" ht="15" x14ac:dyDescent="0.25">
      <c r="A406" s="1">
        <v>404</v>
      </c>
      <c r="B406" s="1">
        <v>0.44656850156101702</v>
      </c>
      <c r="C406" s="1">
        <v>0.43633586172611555</v>
      </c>
      <c r="D406" s="1">
        <v>1.3521609307488061</v>
      </c>
      <c r="E406" s="1"/>
      <c r="F406" s="1">
        <v>404</v>
      </c>
      <c r="G406" s="1">
        <v>0.50058683106041701</v>
      </c>
      <c r="H406" s="1">
        <v>0.50838784892575783</v>
      </c>
      <c r="I406" s="1">
        <v>1.3304125274296739</v>
      </c>
      <c r="J406" s="1"/>
      <c r="K406" s="1">
        <v>404</v>
      </c>
      <c r="L406" s="1">
        <v>0.50300388373721805</v>
      </c>
      <c r="M406" s="1">
        <v>0.50505363569474016</v>
      </c>
      <c r="N406" s="1">
        <v>1.317058708000967</v>
      </c>
    </row>
    <row r="407" spans="1:14" ht="15" x14ac:dyDescent="0.25">
      <c r="A407" s="1">
        <v>405</v>
      </c>
      <c r="B407" s="1">
        <v>0.43857168897305199</v>
      </c>
      <c r="C407" s="1">
        <v>0.43122839057448398</v>
      </c>
      <c r="D407" s="1">
        <v>1.3664201713858932</v>
      </c>
      <c r="E407" s="1"/>
      <c r="F407" s="1">
        <v>405</v>
      </c>
      <c r="G407" s="1">
        <v>0.49403289836437703</v>
      </c>
      <c r="H407" s="1">
        <v>0.50798485755689871</v>
      </c>
      <c r="I407" s="1">
        <v>1.3494492407031811</v>
      </c>
      <c r="J407" s="1"/>
      <c r="K407" s="1">
        <v>405</v>
      </c>
      <c r="L407" s="1">
        <v>0.49989010986058302</v>
      </c>
      <c r="M407" s="1">
        <v>0.5078320852477447</v>
      </c>
      <c r="N407" s="1">
        <v>1.3314845154531521</v>
      </c>
    </row>
    <row r="408" spans="1:14" ht="15" x14ac:dyDescent="0.25">
      <c r="A408" s="1">
        <v>406</v>
      </c>
      <c r="B408" s="1">
        <v>0.43346744680505001</v>
      </c>
      <c r="C408" s="1">
        <v>0.43013877213966645</v>
      </c>
      <c r="D408" s="1">
        <v>1.3805290740384046</v>
      </c>
      <c r="E408" s="1"/>
      <c r="F408" s="1">
        <v>406</v>
      </c>
      <c r="G408" s="1">
        <v>0.48503399892424798</v>
      </c>
      <c r="H408" s="1">
        <v>0.49852997777771574</v>
      </c>
      <c r="I408" s="1">
        <v>1.3592265209541938</v>
      </c>
      <c r="J408" s="1"/>
      <c r="K408" s="1">
        <v>406</v>
      </c>
      <c r="L408" s="1">
        <v>0.49478766390076201</v>
      </c>
      <c r="M408" s="1">
        <v>0.50581067375494804</v>
      </c>
      <c r="N408" s="1">
        <v>1.3431415368832342</v>
      </c>
    </row>
    <row r="409" spans="1:14" ht="15" x14ac:dyDescent="0.25">
      <c r="A409" s="1">
        <v>407</v>
      </c>
      <c r="B409" s="1">
        <v>0.42782640078713902</v>
      </c>
      <c r="C409" s="1">
        <v>0.43107668789279674</v>
      </c>
      <c r="D409" s="1">
        <v>1.4011880802249528</v>
      </c>
      <c r="E409" s="1"/>
      <c r="F409" s="1">
        <v>407</v>
      </c>
      <c r="G409" s="1">
        <v>0.48123968339004403</v>
      </c>
      <c r="H409" s="1">
        <v>0.50231863514709207</v>
      </c>
      <c r="I409" s="1">
        <v>1.3780879628580494</v>
      </c>
      <c r="J409" s="1"/>
      <c r="K409" s="1">
        <v>407</v>
      </c>
      <c r="L409" s="1">
        <v>0.48355745691136298</v>
      </c>
      <c r="M409" s="1">
        <v>0.49880221640974376</v>
      </c>
      <c r="N409" s="1">
        <v>1.3642789985005752</v>
      </c>
    </row>
    <row r="410" spans="1:14" ht="15" x14ac:dyDescent="0.25">
      <c r="A410" s="1">
        <v>408</v>
      </c>
      <c r="B410" s="1">
        <v>0.42205789753033701</v>
      </c>
      <c r="C410" s="1">
        <v>0.42919820075972198</v>
      </c>
      <c r="D410" s="1">
        <v>1.4160941135258038</v>
      </c>
      <c r="E410" s="1"/>
      <c r="F410" s="1">
        <v>408</v>
      </c>
      <c r="G410" s="1">
        <v>0.47482051869315001</v>
      </c>
      <c r="H410" s="1">
        <v>0.49772462206299495</v>
      </c>
      <c r="I410" s="1">
        <v>1.3893231822293475</v>
      </c>
      <c r="J410" s="1"/>
      <c r="K410" s="1">
        <v>408</v>
      </c>
      <c r="L410" s="1">
        <v>0.478951203215085</v>
      </c>
      <c r="M410" s="1">
        <v>0.49503546796157366</v>
      </c>
      <c r="N410" s="1">
        <v>1.371314639136906</v>
      </c>
    </row>
    <row r="411" spans="1:14" ht="15" x14ac:dyDescent="0.25">
      <c r="A411" s="1">
        <v>409</v>
      </c>
      <c r="B411" s="1">
        <v>0.41922061982810999</v>
      </c>
      <c r="C411" s="1">
        <v>0.42951392528081217</v>
      </c>
      <c r="D411" s="1">
        <v>1.4263520622299517</v>
      </c>
      <c r="E411" s="1"/>
      <c r="F411" s="1">
        <v>409</v>
      </c>
      <c r="G411" s="1">
        <v>0.46399901244346198</v>
      </c>
      <c r="H411" s="1">
        <v>0.49255341586785351</v>
      </c>
      <c r="I411" s="1">
        <v>1.4134595841925768</v>
      </c>
      <c r="J411" s="1"/>
      <c r="K411" s="1">
        <v>409</v>
      </c>
      <c r="L411" s="1">
        <v>0.47271413913982102</v>
      </c>
      <c r="M411" s="1">
        <v>0.49436709832995407</v>
      </c>
      <c r="N411" s="1">
        <v>1.3894556685003481</v>
      </c>
    </row>
    <row r="412" spans="1:14" ht="15" x14ac:dyDescent="0.25">
      <c r="A412" s="1">
        <v>410</v>
      </c>
      <c r="B412" s="1">
        <v>0.41395448755883602</v>
      </c>
      <c r="C412" s="1">
        <v>0.42973721923532993</v>
      </c>
      <c r="D412" s="1">
        <v>1.4447379993994753</v>
      </c>
      <c r="E412" s="1"/>
      <c r="F412" s="1">
        <v>410</v>
      </c>
      <c r="G412" s="1">
        <v>0.46140549029133998</v>
      </c>
      <c r="H412" s="1">
        <v>0.49468769150020064</v>
      </c>
      <c r="I412" s="1">
        <v>1.4259203753380323</v>
      </c>
      <c r="J412" s="1"/>
      <c r="K412" s="1">
        <v>410</v>
      </c>
      <c r="L412" s="1">
        <v>0.465988070512664</v>
      </c>
      <c r="M412" s="1">
        <v>0.49175905149744259</v>
      </c>
      <c r="N412" s="1">
        <v>1.4055859457619506</v>
      </c>
    </row>
    <row r="413" spans="1:14" ht="15" x14ac:dyDescent="0.25">
      <c r="A413" s="1">
        <v>411</v>
      </c>
      <c r="B413" s="1">
        <v>0.40923288764138699</v>
      </c>
      <c r="C413" s="1">
        <v>0.4259966951019386</v>
      </c>
      <c r="D413" s="1">
        <v>1.4522379321235945</v>
      </c>
      <c r="E413" s="1"/>
      <c r="F413" s="1">
        <v>411</v>
      </c>
      <c r="G413" s="1">
        <v>0.455665762035732</v>
      </c>
      <c r="H413" s="1">
        <v>0.48938090080277741</v>
      </c>
      <c r="I413" s="1">
        <v>1.4339554168649529</v>
      </c>
      <c r="J413" s="1"/>
      <c r="K413" s="1">
        <v>411</v>
      </c>
      <c r="L413" s="1">
        <v>0.459356969651047</v>
      </c>
      <c r="M413" s="1">
        <v>0.48641253704894372</v>
      </c>
      <c r="N413" s="1">
        <v>1.4161814541409838</v>
      </c>
    </row>
    <row r="414" spans="1:14" ht="15" x14ac:dyDescent="0.25">
      <c r="A414" s="1">
        <v>412</v>
      </c>
      <c r="B414" s="1">
        <v>0.39846953346196601</v>
      </c>
      <c r="C414" s="1">
        <v>0.41858930359550639</v>
      </c>
      <c r="D414" s="1">
        <v>1.4721849352546386</v>
      </c>
      <c r="E414" s="1"/>
      <c r="F414" s="1">
        <v>412</v>
      </c>
      <c r="G414" s="1">
        <v>0.45107324103679403</v>
      </c>
      <c r="H414" s="1">
        <v>0.48952913641612761</v>
      </c>
      <c r="I414" s="1">
        <v>1.4491787975699493</v>
      </c>
      <c r="J414" s="1"/>
      <c r="K414" s="1">
        <v>412</v>
      </c>
      <c r="L414" s="1">
        <v>0.45284825774736198</v>
      </c>
      <c r="M414" s="1">
        <v>0.48396976610183229</v>
      </c>
      <c r="N414" s="1">
        <v>1.4322760279754363</v>
      </c>
    </row>
    <row r="415" spans="1:14" ht="15" x14ac:dyDescent="0.25">
      <c r="A415" s="1">
        <v>413</v>
      </c>
      <c r="B415" s="1">
        <v>0.395503707030605</v>
      </c>
      <c r="C415" s="1">
        <v>0.41971691224723229</v>
      </c>
      <c r="D415" s="1">
        <v>1.4853913673952286</v>
      </c>
      <c r="E415" s="1"/>
      <c r="F415" s="1">
        <v>413</v>
      </c>
      <c r="G415" s="1">
        <v>0.44474604819674501</v>
      </c>
      <c r="H415" s="1">
        <v>0.48747777535427367</v>
      </c>
      <c r="I415" s="1">
        <v>1.4658683793453131</v>
      </c>
      <c r="J415" s="1"/>
      <c r="K415" s="1">
        <v>413</v>
      </c>
      <c r="L415" s="1">
        <v>0.44791886398403902</v>
      </c>
      <c r="M415" s="1">
        <v>0.48442151772967368</v>
      </c>
      <c r="N415" s="1">
        <v>1.4492566959564612</v>
      </c>
    </row>
    <row r="416" spans="1:14" ht="15" x14ac:dyDescent="0.25">
      <c r="A416" s="1">
        <v>414</v>
      </c>
      <c r="B416" s="1">
        <v>0.38907194999745798</v>
      </c>
      <c r="C416" s="1">
        <v>0.4152159567527049</v>
      </c>
      <c r="D416" s="1">
        <v>1.4975029436147884</v>
      </c>
      <c r="E416" s="1"/>
      <c r="F416" s="1">
        <v>414</v>
      </c>
      <c r="G416" s="1">
        <v>0.43848592486485699</v>
      </c>
      <c r="H416" s="1">
        <v>0.48372198136670536</v>
      </c>
      <c r="I416" s="1">
        <v>1.4790821882270511</v>
      </c>
      <c r="J416" s="1"/>
      <c r="K416" s="1">
        <v>414</v>
      </c>
      <c r="L416" s="1">
        <v>0.44195553539392701</v>
      </c>
      <c r="M416" s="1">
        <v>0.48016340455370315</v>
      </c>
      <c r="N416" s="1">
        <v>1.4602546793324729</v>
      </c>
    </row>
    <row r="417" spans="1:14" ht="15" x14ac:dyDescent="0.25">
      <c r="A417" s="1">
        <v>415</v>
      </c>
      <c r="B417" s="1">
        <v>0.385766444260006</v>
      </c>
      <c r="C417" s="1">
        <v>0.41492203050170412</v>
      </c>
      <c r="D417" s="1">
        <v>1.5087502608415664</v>
      </c>
      <c r="E417" s="1"/>
      <c r="F417" s="1">
        <v>415</v>
      </c>
      <c r="G417" s="1">
        <v>0.43229232377488502</v>
      </c>
      <c r="H417" s="1">
        <v>0.48151888073945859</v>
      </c>
      <c r="I417" s="1">
        <v>1.4954235878202804</v>
      </c>
      <c r="J417" s="1"/>
      <c r="K417" s="1">
        <v>415</v>
      </c>
      <c r="L417" s="1">
        <v>0.43661202245055603</v>
      </c>
      <c r="M417" s="1">
        <v>0.47672064257670776</v>
      </c>
      <c r="N417" s="1">
        <v>1.4709555275750859</v>
      </c>
    </row>
    <row r="418" spans="1:14" ht="15" x14ac:dyDescent="0.25">
      <c r="A418" s="1">
        <v>416</v>
      </c>
      <c r="B418" s="1">
        <v>0.38144779322890099</v>
      </c>
      <c r="C418" s="1">
        <v>0.41353844893217789</v>
      </c>
      <c r="D418" s="1">
        <v>1.5211331536005102</v>
      </c>
      <c r="E418" s="1"/>
      <c r="F418" s="1">
        <v>416</v>
      </c>
      <c r="G418" s="1">
        <v>0.42739371421900801</v>
      </c>
      <c r="H418" s="1">
        <v>0.47866175824212231</v>
      </c>
      <c r="I418" s="1">
        <v>1.5061846302706525</v>
      </c>
      <c r="J418" s="1"/>
      <c r="K418" s="1">
        <v>416</v>
      </c>
      <c r="L418" s="1">
        <v>0.43054152604357998</v>
      </c>
      <c r="M418" s="1">
        <v>0.47522766393597538</v>
      </c>
      <c r="N418" s="1">
        <v>1.4882905742008099</v>
      </c>
    </row>
    <row r="419" spans="1:14" ht="15" x14ac:dyDescent="0.25">
      <c r="A419" s="1">
        <v>417</v>
      </c>
      <c r="B419" s="1">
        <v>0.37405703650306099</v>
      </c>
      <c r="C419" s="1">
        <v>0.41045124587846749</v>
      </c>
      <c r="D419" s="1">
        <v>1.5408716900267416</v>
      </c>
      <c r="E419" s="1"/>
      <c r="F419" s="1">
        <v>417</v>
      </c>
      <c r="G419" s="1">
        <v>0.42106201801833298</v>
      </c>
      <c r="H419" s="1">
        <v>0.47616270276005801</v>
      </c>
      <c r="I419" s="1">
        <v>1.522766511625272</v>
      </c>
      <c r="J419" s="1"/>
      <c r="K419" s="1">
        <v>417</v>
      </c>
      <c r="L419" s="1">
        <v>0.42356335827910802</v>
      </c>
      <c r="M419" s="1">
        <v>0.47344636536751028</v>
      </c>
      <c r="N419" s="1">
        <v>1.5083836368065628</v>
      </c>
    </row>
    <row r="420" spans="1:14" ht="15" x14ac:dyDescent="0.25">
      <c r="A420" s="1">
        <v>418</v>
      </c>
      <c r="B420" s="1">
        <v>0.37260790372835401</v>
      </c>
      <c r="C420" s="1">
        <v>0.41116103591162922</v>
      </c>
      <c r="D420" s="1">
        <v>1.5480949949578511</v>
      </c>
      <c r="E420" s="1"/>
      <c r="F420" s="1">
        <v>418</v>
      </c>
      <c r="G420" s="1">
        <v>0.418344281699987</v>
      </c>
      <c r="H420" s="1">
        <v>0.47590495942438238</v>
      </c>
      <c r="I420" s="1">
        <v>1.5316848441371309</v>
      </c>
      <c r="J420" s="1"/>
      <c r="K420" s="1">
        <v>418</v>
      </c>
      <c r="L420" s="1">
        <v>0.42038908601559999</v>
      </c>
      <c r="M420" s="1">
        <v>0.47161512626148178</v>
      </c>
      <c r="N420" s="1">
        <v>1.5154629477504835</v>
      </c>
    </row>
    <row r="421" spans="1:14" ht="15" x14ac:dyDescent="0.25">
      <c r="A421" s="1">
        <v>419</v>
      </c>
      <c r="B421" s="1">
        <v>0.36295352549758397</v>
      </c>
      <c r="C421" s="1">
        <v>0.40678655464406577</v>
      </c>
      <c r="D421" s="1">
        <v>1.5738064786907784</v>
      </c>
      <c r="E421" s="1"/>
      <c r="F421" s="1">
        <v>419</v>
      </c>
      <c r="G421" s="1">
        <v>0.40944916598835901</v>
      </c>
      <c r="H421" s="1">
        <v>0.47219180300064539</v>
      </c>
      <c r="I421" s="1">
        <v>1.5551390450790887</v>
      </c>
      <c r="J421" s="1"/>
      <c r="K421" s="1">
        <v>419</v>
      </c>
      <c r="L421" s="1">
        <v>0.411845889846571</v>
      </c>
      <c r="M421" s="1">
        <v>0.46879105156448392</v>
      </c>
      <c r="N421" s="1">
        <v>1.5392983786749166</v>
      </c>
    </row>
    <row r="422" spans="1:14" ht="15" x14ac:dyDescent="0.25">
      <c r="A422" s="1">
        <v>420</v>
      </c>
      <c r="B422" s="1">
        <v>0.36001001151572298</v>
      </c>
      <c r="C422" s="1">
        <v>0.40632547143867537</v>
      </c>
      <c r="D422" s="1">
        <v>1.5840368383830383</v>
      </c>
      <c r="E422" s="1"/>
      <c r="F422" s="1">
        <v>420</v>
      </c>
      <c r="G422" s="1">
        <v>0.405662154319678</v>
      </c>
      <c r="H422" s="1">
        <v>0.47196471002443563</v>
      </c>
      <c r="I422" s="1">
        <v>1.5682110729959826</v>
      </c>
      <c r="J422" s="1"/>
      <c r="K422" s="1">
        <v>420</v>
      </c>
      <c r="L422" s="1">
        <v>0.407542955652821</v>
      </c>
      <c r="M422" s="1">
        <v>0.46649529906842885</v>
      </c>
      <c r="N422" s="1">
        <v>1.5495912931321005</v>
      </c>
    </row>
    <row r="423" spans="1:14" ht="15" x14ac:dyDescent="0.25">
      <c r="A423" s="1">
        <v>421</v>
      </c>
      <c r="B423" s="1">
        <v>0.35841065449862702</v>
      </c>
      <c r="C423" s="1">
        <v>0.40844672712289581</v>
      </c>
      <c r="D423" s="1">
        <v>1.5957391530037612</v>
      </c>
      <c r="E423" s="1"/>
      <c r="F423" s="1">
        <v>421</v>
      </c>
      <c r="G423" s="1">
        <v>0.40060688523212801</v>
      </c>
      <c r="H423" s="1">
        <v>0.46980745584341793</v>
      </c>
      <c r="I423" s="1">
        <v>1.5818182097156757</v>
      </c>
      <c r="J423" s="1"/>
      <c r="K423" s="1">
        <v>421</v>
      </c>
      <c r="L423" s="1">
        <v>0.40331645344667799</v>
      </c>
      <c r="M423" s="1">
        <v>0.46488440322046171</v>
      </c>
      <c r="N423" s="1">
        <v>1.5612149716921997</v>
      </c>
    </row>
    <row r="424" spans="1:14" ht="15" x14ac:dyDescent="0.25">
      <c r="A424" s="1">
        <v>422</v>
      </c>
      <c r="B424" s="1">
        <v>0.35222196612887702</v>
      </c>
      <c r="C424" s="1">
        <v>0.4047799335172686</v>
      </c>
      <c r="D424" s="1">
        <v>1.61071821604197</v>
      </c>
      <c r="E424" s="1"/>
      <c r="F424" s="1">
        <v>422</v>
      </c>
      <c r="G424" s="1">
        <v>0.39609083834255499</v>
      </c>
      <c r="H424" s="1">
        <v>0.46824259086020542</v>
      </c>
      <c r="I424" s="1">
        <v>1.5949203347364491</v>
      </c>
      <c r="J424" s="1"/>
      <c r="K424" s="1">
        <v>422</v>
      </c>
      <c r="L424" s="1">
        <v>0.39951795871805701</v>
      </c>
      <c r="M424" s="1">
        <v>0.46361545620835876</v>
      </c>
      <c r="N424" s="1">
        <v>1.5721633833677036</v>
      </c>
    </row>
    <row r="425" spans="1:14" ht="15" x14ac:dyDescent="0.25">
      <c r="A425" s="1">
        <v>423</v>
      </c>
      <c r="B425" s="1">
        <v>0.34880173818280003</v>
      </c>
      <c r="C425" s="1">
        <v>0.40723900706231569</v>
      </c>
      <c r="D425" s="1">
        <v>1.6308502278409789</v>
      </c>
      <c r="E425" s="1"/>
      <c r="F425" s="1">
        <v>423</v>
      </c>
      <c r="G425" s="1">
        <v>0.39032047089016603</v>
      </c>
      <c r="H425" s="1">
        <v>0.46691326522181775</v>
      </c>
      <c r="I425" s="1">
        <v>1.6133835801531908</v>
      </c>
      <c r="J425" s="1"/>
      <c r="K425" s="1">
        <v>423</v>
      </c>
      <c r="L425" s="1">
        <v>0.39067105262601798</v>
      </c>
      <c r="M425" s="1">
        <v>0.46043608077401738</v>
      </c>
      <c r="N425" s="1">
        <v>1.5975870266610781</v>
      </c>
    </row>
    <row r="426" spans="1:14" ht="15" x14ac:dyDescent="0.25">
      <c r="A426" s="1">
        <v>424</v>
      </c>
      <c r="B426" s="1">
        <v>0.34533984355143899</v>
      </c>
      <c r="C426" s="1">
        <v>0.40670622193297556</v>
      </c>
      <c r="D426" s="1">
        <v>1.6435159448554968</v>
      </c>
      <c r="E426" s="1"/>
      <c r="F426" s="1">
        <v>424</v>
      </c>
      <c r="G426" s="1">
        <v>0.387736949373782</v>
      </c>
      <c r="H426" s="1">
        <v>0.4664700337300024</v>
      </c>
      <c r="I426" s="1">
        <v>1.6220856266146217</v>
      </c>
      <c r="J426" s="1"/>
      <c r="K426" s="1">
        <v>424</v>
      </c>
      <c r="L426" s="1">
        <v>0.38728915413093601</v>
      </c>
      <c r="M426" s="1">
        <v>0.45777923679882038</v>
      </c>
      <c r="N426" s="1">
        <v>1.6041998324948634</v>
      </c>
    </row>
    <row r="427" spans="1:14" ht="15" x14ac:dyDescent="0.25">
      <c r="A427" s="1">
        <v>425</v>
      </c>
      <c r="B427" s="1">
        <v>0.34185600799578397</v>
      </c>
      <c r="C427" s="1">
        <v>0.40369308136037951</v>
      </c>
      <c r="D427" s="1">
        <v>1.6498671714482114</v>
      </c>
      <c r="E427" s="1"/>
      <c r="F427" s="1">
        <v>425</v>
      </c>
      <c r="G427" s="1">
        <v>0.38322082263246598</v>
      </c>
      <c r="H427" s="1">
        <v>0.46478872688778583</v>
      </c>
      <c r="I427" s="1">
        <v>1.63541038168321</v>
      </c>
      <c r="J427" s="1"/>
      <c r="K427" s="1">
        <v>425</v>
      </c>
      <c r="L427" s="1">
        <v>0.384008803407204</v>
      </c>
      <c r="M427" s="1">
        <v>0.45865522481002174</v>
      </c>
      <c r="N427" s="1">
        <v>1.6185316602648367</v>
      </c>
    </row>
    <row r="428" spans="1:14" ht="15" x14ac:dyDescent="0.25">
      <c r="A428" s="1">
        <v>426</v>
      </c>
      <c r="B428" s="1">
        <v>0.33560114776109901</v>
      </c>
      <c r="C428" s="1">
        <v>0.40022774655547499</v>
      </c>
      <c r="D428" s="1">
        <v>1.6666277174734108</v>
      </c>
      <c r="E428" s="1"/>
      <c r="F428" s="1">
        <v>426</v>
      </c>
      <c r="G428" s="1">
        <v>0.37674777709727197</v>
      </c>
      <c r="H428" s="1">
        <v>0.46113775639191684</v>
      </c>
      <c r="I428" s="1">
        <v>1.6519698377447427</v>
      </c>
      <c r="J428" s="1"/>
      <c r="K428" s="1">
        <v>426</v>
      </c>
      <c r="L428" s="1">
        <v>0.377227544754348</v>
      </c>
      <c r="M428" s="1">
        <v>0.45380756248158816</v>
      </c>
      <c r="N428" s="1">
        <v>1.633258438755816</v>
      </c>
    </row>
    <row r="429" spans="1:14" ht="15" x14ac:dyDescent="0.25">
      <c r="A429" s="1">
        <v>427</v>
      </c>
      <c r="B429" s="1">
        <v>0.32958102533631001</v>
      </c>
      <c r="C429" s="1">
        <v>0.39364961140507854</v>
      </c>
      <c r="D429" s="1">
        <v>1.674214253138598</v>
      </c>
      <c r="E429" s="1"/>
      <c r="F429" s="1">
        <v>427</v>
      </c>
      <c r="G429" s="1">
        <v>0.37053772405580399</v>
      </c>
      <c r="H429" s="1">
        <v>0.45642055173066715</v>
      </c>
      <c r="I429" s="1">
        <v>1.6653062480643437</v>
      </c>
      <c r="J429" s="1"/>
      <c r="K429" s="1">
        <v>427</v>
      </c>
      <c r="L429" s="1">
        <v>0.37469048236096097</v>
      </c>
      <c r="M429" s="1">
        <v>0.45327488800336474</v>
      </c>
      <c r="N429" s="1">
        <v>1.6418061637924535</v>
      </c>
    </row>
    <row r="430" spans="1:14" ht="15" x14ac:dyDescent="0.25">
      <c r="A430" s="1">
        <v>428</v>
      </c>
      <c r="B430" s="1">
        <v>0.32879853920756802</v>
      </c>
      <c r="C430" s="1">
        <v>0.39947137240197006</v>
      </c>
      <c r="D430" s="1">
        <v>1.6934553021418757</v>
      </c>
      <c r="E430" s="1"/>
      <c r="F430" s="1">
        <v>428</v>
      </c>
      <c r="G430" s="1">
        <v>0.36455763465302099</v>
      </c>
      <c r="H430" s="1">
        <v>0.45531835595219239</v>
      </c>
      <c r="I430" s="1">
        <v>1.6864283660600989</v>
      </c>
      <c r="J430" s="1"/>
      <c r="K430" s="1">
        <v>428</v>
      </c>
      <c r="L430" s="1">
        <v>0.366182314903365</v>
      </c>
      <c r="M430" s="1">
        <v>0.44860766076338654</v>
      </c>
      <c r="N430" s="1">
        <v>1.6641452965426347</v>
      </c>
    </row>
    <row r="431" spans="1:14" ht="15" x14ac:dyDescent="0.25">
      <c r="A431" s="1">
        <v>429</v>
      </c>
      <c r="B431" s="1">
        <v>0.32945807085248102</v>
      </c>
      <c r="C431" s="1">
        <v>0.40556887598293689</v>
      </c>
      <c r="D431" s="1">
        <v>1.707087962385939</v>
      </c>
      <c r="E431" s="1"/>
      <c r="F431" s="1">
        <v>429</v>
      </c>
      <c r="G431" s="1">
        <v>0.36123498644212398</v>
      </c>
      <c r="H431" s="1">
        <v>0.45266368811563457</v>
      </c>
      <c r="I431" s="1">
        <v>1.693506791795081</v>
      </c>
      <c r="J431" s="1"/>
      <c r="K431" s="1">
        <v>429</v>
      </c>
      <c r="L431" s="1">
        <v>0.36306896077525402</v>
      </c>
      <c r="M431" s="1">
        <v>0.44685269716081705</v>
      </c>
      <c r="N431" s="1">
        <v>1.6723411510265602</v>
      </c>
    </row>
    <row r="432" spans="1:14" ht="15" x14ac:dyDescent="0.25">
      <c r="A432" s="1">
        <v>430</v>
      </c>
      <c r="B432" s="1">
        <v>0.319347985794874</v>
      </c>
      <c r="C432" s="1">
        <v>0.39441207137002898</v>
      </c>
      <c r="D432" s="1">
        <v>1.7207302123934929</v>
      </c>
      <c r="E432" s="1"/>
      <c r="F432" s="1">
        <v>430</v>
      </c>
      <c r="G432" s="1">
        <v>0.35832536633906598</v>
      </c>
      <c r="H432" s="1">
        <v>0.45449319368749336</v>
      </c>
      <c r="I432" s="1">
        <v>1.7096327905468189</v>
      </c>
      <c r="J432" s="1"/>
      <c r="K432" s="1">
        <v>430</v>
      </c>
      <c r="L432" s="1">
        <v>0.360217684713032</v>
      </c>
      <c r="M432" s="1">
        <v>0.44925087570769401</v>
      </c>
      <c r="N432" s="1">
        <v>1.6894966477727678</v>
      </c>
    </row>
    <row r="433" spans="1:14" ht="15" x14ac:dyDescent="0.25">
      <c r="A433" s="1">
        <v>431</v>
      </c>
      <c r="B433" s="1">
        <v>0.31656164006565002</v>
      </c>
      <c r="C433" s="1">
        <v>0.39494526222013299</v>
      </c>
      <c r="D433" s="1">
        <v>1.7346049772819989</v>
      </c>
      <c r="E433" s="1"/>
      <c r="F433" s="1">
        <v>431</v>
      </c>
      <c r="G433" s="1">
        <v>0.351339924150461</v>
      </c>
      <c r="H433" s="1">
        <v>0.4513756353439618</v>
      </c>
      <c r="I433" s="1">
        <v>1.730933130608685</v>
      </c>
      <c r="J433" s="1"/>
      <c r="K433" s="1">
        <v>431</v>
      </c>
      <c r="L433" s="1">
        <v>0.35356187728417099</v>
      </c>
      <c r="M433" s="1">
        <v>0.44532700267309405</v>
      </c>
      <c r="N433" s="1">
        <v>1.7071472713847595</v>
      </c>
    </row>
    <row r="434" spans="1:14" ht="15" x14ac:dyDescent="0.25">
      <c r="A434" s="1">
        <v>432</v>
      </c>
      <c r="B434" s="1">
        <v>0.31185204164459801</v>
      </c>
      <c r="C434" s="1">
        <v>0.39218971744838776</v>
      </c>
      <c r="D434" s="1">
        <v>1.7480908403772371</v>
      </c>
      <c r="E434" s="1"/>
      <c r="F434" s="1">
        <v>432</v>
      </c>
      <c r="G434" s="1">
        <v>0.34894430825511202</v>
      </c>
      <c r="H434" s="1">
        <v>0.45355140514525988</v>
      </c>
      <c r="I434" s="1">
        <v>1.7461758383754846</v>
      </c>
      <c r="J434" s="1"/>
      <c r="K434" s="1">
        <v>432</v>
      </c>
      <c r="L434" s="1">
        <v>0.34913401270108602</v>
      </c>
      <c r="M434" s="1">
        <v>0.4422950145268697</v>
      </c>
      <c r="N434" s="1">
        <v>1.71805083247409</v>
      </c>
    </row>
    <row r="435" spans="1:14" ht="15" x14ac:dyDescent="0.25">
      <c r="A435" s="1">
        <v>433</v>
      </c>
      <c r="B435" s="1">
        <v>0.307033361896212</v>
      </c>
      <c r="C435" s="1">
        <v>0.38845494717309165</v>
      </c>
      <c r="D435" s="1">
        <v>1.759514756787075</v>
      </c>
      <c r="E435" s="1"/>
      <c r="F435" s="1">
        <v>433</v>
      </c>
      <c r="G435" s="1">
        <v>0.34623486326331798</v>
      </c>
      <c r="H435" s="1">
        <v>0.45067491870241244</v>
      </c>
      <c r="I435" s="1">
        <v>1.750635668538117</v>
      </c>
      <c r="J435" s="1"/>
      <c r="K435" s="1">
        <v>433</v>
      </c>
      <c r="L435" s="1">
        <v>0.34503468377914698</v>
      </c>
      <c r="M435" s="1">
        <v>0.43977840240087501</v>
      </c>
      <c r="N435" s="1">
        <v>1.7289884741075201</v>
      </c>
    </row>
    <row r="436" spans="1:14" ht="15" x14ac:dyDescent="0.25">
      <c r="A436" s="1">
        <v>434</v>
      </c>
      <c r="B436" s="1">
        <v>0.30362004763933798</v>
      </c>
      <c r="C436" s="1">
        <v>0.38838737622418418</v>
      </c>
      <c r="D436" s="1">
        <v>1.7751561036454557</v>
      </c>
      <c r="E436" s="1"/>
      <c r="F436" s="1">
        <v>434</v>
      </c>
      <c r="G436" s="1">
        <v>0.34153417010380899</v>
      </c>
      <c r="H436" s="1">
        <v>0.448625475593256</v>
      </c>
      <c r="I436" s="1">
        <v>1.7656417304489218</v>
      </c>
      <c r="J436" s="1"/>
      <c r="K436" s="1">
        <v>434</v>
      </c>
      <c r="L436" s="1">
        <v>0.34282614852596499</v>
      </c>
      <c r="M436" s="1">
        <v>0.44130166256401743</v>
      </c>
      <c r="N436" s="1">
        <v>1.7420858780139594</v>
      </c>
    </row>
    <row r="437" spans="1:14" ht="15" x14ac:dyDescent="0.25">
      <c r="A437" s="1">
        <v>435</v>
      </c>
      <c r="B437" s="1">
        <v>0.30022259625515002</v>
      </c>
      <c r="C437" s="1">
        <v>0.38711333926069136</v>
      </c>
      <c r="D437" s="1">
        <v>1.7874402956078534</v>
      </c>
      <c r="E437" s="1"/>
      <c r="F437" s="1">
        <v>435</v>
      </c>
      <c r="G437" s="1">
        <v>0.33726012873633798</v>
      </c>
      <c r="H437" s="1">
        <v>0.4475001168475804</v>
      </c>
      <c r="I437" s="1">
        <v>1.7813186331996325</v>
      </c>
      <c r="J437" s="1"/>
      <c r="K437" s="1">
        <v>435</v>
      </c>
      <c r="L437" s="1">
        <v>0.33758921888573901</v>
      </c>
      <c r="M437" s="1">
        <v>0.4394479981649021</v>
      </c>
      <c r="N437" s="1">
        <v>1.7598639717129709</v>
      </c>
    </row>
    <row r="438" spans="1:14" ht="15" x14ac:dyDescent="0.25">
      <c r="A438" s="1">
        <v>436</v>
      </c>
      <c r="B438" s="1">
        <v>0.29687286721039302</v>
      </c>
      <c r="C438" s="1">
        <v>0.38644006409620979</v>
      </c>
      <c r="D438" s="1">
        <v>1.8014221707778126</v>
      </c>
      <c r="E438" s="1"/>
      <c r="F438" s="1">
        <v>436</v>
      </c>
      <c r="G438" s="1">
        <v>0.33269064541424198</v>
      </c>
      <c r="H438" s="1">
        <v>0.4439746247186222</v>
      </c>
      <c r="I438" s="1">
        <v>1.7925383614145225</v>
      </c>
      <c r="J438" s="1"/>
      <c r="K438" s="1">
        <v>436</v>
      </c>
      <c r="L438" s="1">
        <v>0.33296231736672399</v>
      </c>
      <c r="M438" s="1">
        <v>0.43630192871683826</v>
      </c>
      <c r="N438" s="1">
        <v>1.7720248245633914</v>
      </c>
    </row>
    <row r="439" spans="1:14" ht="15" x14ac:dyDescent="0.25">
      <c r="A439" s="1">
        <v>437</v>
      </c>
      <c r="B439" s="1">
        <v>0.29329744920116901</v>
      </c>
      <c r="C439" s="1">
        <v>0.38347435596918783</v>
      </c>
      <c r="D439" s="1">
        <v>1.8099439296856128</v>
      </c>
      <c r="E439" s="1"/>
      <c r="F439" s="1">
        <v>437</v>
      </c>
      <c r="G439" s="1">
        <v>0.32935109381189398</v>
      </c>
      <c r="H439" s="1">
        <v>0.44332156182488036</v>
      </c>
      <c r="I439" s="1">
        <v>1.8056881401831038</v>
      </c>
      <c r="J439" s="1"/>
      <c r="K439" s="1">
        <v>437</v>
      </c>
      <c r="L439" s="1">
        <v>0.330830960237395</v>
      </c>
      <c r="M439" s="1">
        <v>0.43743241429761176</v>
      </c>
      <c r="N439" s="1">
        <v>1.7842455765519243</v>
      </c>
    </row>
    <row r="440" spans="1:14" ht="15" x14ac:dyDescent="0.25">
      <c r="A440" s="1">
        <v>438</v>
      </c>
      <c r="B440" s="1">
        <v>0.29002336655029698</v>
      </c>
      <c r="C440" s="1">
        <v>0.38423958221206916</v>
      </c>
      <c r="D440" s="1">
        <v>1.8281892661688735</v>
      </c>
      <c r="E440" s="1"/>
      <c r="F440" s="1">
        <v>438</v>
      </c>
      <c r="G440" s="1">
        <v>0.32293632061259803</v>
      </c>
      <c r="H440" s="1">
        <v>0.4386405769626614</v>
      </c>
      <c r="I440" s="1">
        <v>1.82264372724423</v>
      </c>
      <c r="J440" s="1"/>
      <c r="K440" s="1">
        <v>438</v>
      </c>
      <c r="L440" s="1">
        <v>0.32365027567469101</v>
      </c>
      <c r="M440" s="1">
        <v>0.43169467438238335</v>
      </c>
      <c r="N440" s="1">
        <v>1.8015245599449334</v>
      </c>
    </row>
    <row r="441" spans="1:14" ht="15" x14ac:dyDescent="0.25">
      <c r="A441" s="1">
        <v>439</v>
      </c>
      <c r="B441" s="1">
        <v>0.28669186747907</v>
      </c>
      <c r="C441" s="1">
        <v>0.38336606540915158</v>
      </c>
      <c r="D441" s="1">
        <v>1.8420817352361325</v>
      </c>
      <c r="E441" s="1"/>
      <c r="F441" s="1">
        <v>439</v>
      </c>
      <c r="G441" s="1">
        <v>0.32279185846411101</v>
      </c>
      <c r="H441" s="1">
        <v>0.44334915083677057</v>
      </c>
      <c r="I441" s="1">
        <v>1.8353234600669277</v>
      </c>
      <c r="J441" s="1"/>
      <c r="K441" s="1">
        <v>439</v>
      </c>
      <c r="L441" s="1">
        <v>0.32134481710639201</v>
      </c>
      <c r="M441" s="1">
        <v>0.43235891303896307</v>
      </c>
      <c r="N441" s="1">
        <v>1.813671692056819</v>
      </c>
    </row>
    <row r="442" spans="1:14" ht="15" x14ac:dyDescent="0.25">
      <c r="A442" s="1">
        <v>440</v>
      </c>
      <c r="B442" s="1">
        <v>0.28338465069709801</v>
      </c>
      <c r="C442" s="1">
        <v>0.38340615799728545</v>
      </c>
      <c r="D442" s="1">
        <v>1.8587975782099806</v>
      </c>
      <c r="E442" s="1"/>
      <c r="F442" s="1">
        <v>440</v>
      </c>
      <c r="G442" s="1">
        <v>0.31622101812714798</v>
      </c>
      <c r="H442" s="1">
        <v>0.4383008042654315</v>
      </c>
      <c r="I442" s="1">
        <v>1.8526436056755353</v>
      </c>
      <c r="J442" s="1"/>
      <c r="K442" s="1">
        <v>440</v>
      </c>
      <c r="L442" s="1">
        <v>0.31549140215795302</v>
      </c>
      <c r="M442" s="1">
        <v>0.42782384011663044</v>
      </c>
      <c r="N442" s="1">
        <v>1.8286334935207422</v>
      </c>
    </row>
    <row r="443" spans="1:14" ht="15" x14ac:dyDescent="0.25">
      <c r="A443" s="1">
        <v>441</v>
      </c>
      <c r="B443" s="1">
        <v>0.28147027352991899</v>
      </c>
      <c r="C443" s="1">
        <v>0.38303366945306744</v>
      </c>
      <c r="D443" s="1">
        <v>1.8673922193203119</v>
      </c>
      <c r="E443" s="1"/>
      <c r="F443" s="1">
        <v>441</v>
      </c>
      <c r="G443" s="1">
        <v>0.31415676072205301</v>
      </c>
      <c r="H443" s="1">
        <v>0.43790740266006528</v>
      </c>
      <c r="I443" s="1">
        <v>1.8612693766335051</v>
      </c>
      <c r="J443" s="1"/>
      <c r="K443" s="1">
        <v>441</v>
      </c>
      <c r="L443" s="1">
        <v>0.31328751091749701</v>
      </c>
      <c r="M443" s="1">
        <v>0.42759434969954802</v>
      </c>
      <c r="N443" s="1">
        <v>1.8382627963443463</v>
      </c>
    </row>
    <row r="444" spans="1:14" ht="15" x14ac:dyDescent="0.25">
      <c r="A444" s="1">
        <v>442</v>
      </c>
      <c r="B444" s="1">
        <v>0.277847323794219</v>
      </c>
      <c r="C444" s="1">
        <v>0.37861784155137784</v>
      </c>
      <c r="D444" s="1">
        <v>1.8725631673295118</v>
      </c>
      <c r="E444" s="1"/>
      <c r="F444" s="1">
        <v>442</v>
      </c>
      <c r="G444" s="1">
        <v>0.31336444519220202</v>
      </c>
      <c r="H444" s="1">
        <v>0.44214213156659898</v>
      </c>
      <c r="I444" s="1">
        <v>1.8759843523386512</v>
      </c>
      <c r="J444" s="1"/>
      <c r="K444" s="1">
        <v>442</v>
      </c>
      <c r="L444" s="1">
        <v>0.31139647535454101</v>
      </c>
      <c r="M444" s="1">
        <v>0.42892518756987191</v>
      </c>
      <c r="N444" s="1">
        <v>1.8506461317077594</v>
      </c>
    </row>
    <row r="445" spans="1:14" ht="15" x14ac:dyDescent="0.25">
      <c r="A445" s="1">
        <v>443</v>
      </c>
      <c r="B445" s="1">
        <v>0.27330121973781701</v>
      </c>
      <c r="C445" s="1">
        <v>0.37809815013757314</v>
      </c>
      <c r="D445" s="1">
        <v>1.8946323113537129</v>
      </c>
      <c r="E445" s="1"/>
      <c r="F445" s="1">
        <v>443</v>
      </c>
      <c r="G445" s="1">
        <v>0.30636768348064097</v>
      </c>
      <c r="H445" s="1">
        <v>0.4349510629943002</v>
      </c>
      <c r="I445" s="1">
        <v>1.8905594650316508</v>
      </c>
      <c r="J445" s="1"/>
      <c r="K445" s="1">
        <v>443</v>
      </c>
      <c r="L445" s="1">
        <v>0.30475530864803702</v>
      </c>
      <c r="M445" s="1">
        <v>0.42417980375744019</v>
      </c>
      <c r="N445" s="1">
        <v>1.8695258679296591</v>
      </c>
    </row>
    <row r="446" spans="1:14" ht="15" x14ac:dyDescent="0.25">
      <c r="A446" s="1">
        <v>444</v>
      </c>
      <c r="B446" s="1">
        <v>0.269490206351918</v>
      </c>
      <c r="C446" s="1">
        <v>0.37562310594794296</v>
      </c>
      <c r="D446" s="1">
        <v>1.9071493132667101</v>
      </c>
      <c r="E446" s="1"/>
      <c r="F446" s="1">
        <v>444</v>
      </c>
      <c r="G446" s="1">
        <v>0.30170580634668898</v>
      </c>
      <c r="H446" s="1">
        <v>0.43055039429566594</v>
      </c>
      <c r="I446" s="1">
        <v>1.9014765993246918</v>
      </c>
      <c r="J446" s="1"/>
      <c r="K446" s="1">
        <v>444</v>
      </c>
      <c r="L446" s="1">
        <v>0.303489061162452</v>
      </c>
      <c r="M446" s="1">
        <v>0.42551030967441383</v>
      </c>
      <c r="N446" s="1">
        <v>1.8792252497941599</v>
      </c>
    </row>
    <row r="447" spans="1:14" ht="15" x14ac:dyDescent="0.25">
      <c r="A447" s="1">
        <v>445</v>
      </c>
      <c r="B447" s="1">
        <v>0.26820184217682902</v>
      </c>
      <c r="C447" s="1">
        <v>0.37913705347700755</v>
      </c>
      <c r="D447" s="1">
        <v>1.9249846504770221</v>
      </c>
      <c r="E447" s="1"/>
      <c r="F447" s="1">
        <v>445</v>
      </c>
      <c r="G447" s="1">
        <v>0.29939056545114401</v>
      </c>
      <c r="H447" s="1">
        <v>0.43399802492181772</v>
      </c>
      <c r="I447" s="1">
        <v>1.9221342776978341</v>
      </c>
      <c r="J447" s="1"/>
      <c r="K447" s="1">
        <v>445</v>
      </c>
      <c r="L447" s="1">
        <v>0.29930454708334903</v>
      </c>
      <c r="M447" s="1">
        <v>0.42518222911190234</v>
      </c>
      <c r="N447" s="1">
        <v>1.8987475001699612</v>
      </c>
    </row>
    <row r="448" spans="1:14" ht="15" x14ac:dyDescent="0.25">
      <c r="A448" s="1">
        <v>446</v>
      </c>
      <c r="B448" s="1">
        <v>0.25883234159229601</v>
      </c>
      <c r="C448" s="1">
        <v>0.36622742451646362</v>
      </c>
      <c r="D448" s="1">
        <v>1.9353784787530965</v>
      </c>
      <c r="E448" s="1"/>
      <c r="F448" s="1">
        <v>446</v>
      </c>
      <c r="G448" s="1">
        <v>0.29683857586786699</v>
      </c>
      <c r="H448" s="1">
        <v>0.4324108452966377</v>
      </c>
      <c r="I448" s="1">
        <v>1.9305704664083274</v>
      </c>
      <c r="J448" s="1"/>
      <c r="K448" s="1">
        <v>446</v>
      </c>
      <c r="L448" s="1">
        <v>0.29641633710232601</v>
      </c>
      <c r="M448" s="1">
        <v>0.42258812432015957</v>
      </c>
      <c r="N448" s="1">
        <v>1.9059325935819289</v>
      </c>
    </row>
    <row r="449" spans="1:14" ht="15" x14ac:dyDescent="0.25">
      <c r="A449" s="1">
        <v>447</v>
      </c>
      <c r="B449" s="1">
        <v>0.26272061081913001</v>
      </c>
      <c r="C449" s="1">
        <v>0.37587384137952862</v>
      </c>
      <c r="D449" s="1">
        <v>1.9446435180988639</v>
      </c>
      <c r="E449" s="1"/>
      <c r="F449" s="1">
        <v>447</v>
      </c>
      <c r="G449" s="1">
        <v>0.29303143423589301</v>
      </c>
      <c r="H449" s="1">
        <v>0.42974739913811461</v>
      </c>
      <c r="I449" s="1">
        <v>1.9425119349770366</v>
      </c>
      <c r="J449" s="1"/>
      <c r="K449" s="1">
        <v>447</v>
      </c>
      <c r="L449" s="1">
        <v>0.29353217895603501</v>
      </c>
      <c r="M449" s="1">
        <v>0.42230548448311339</v>
      </c>
      <c r="N449" s="1">
        <v>1.9195609753161254</v>
      </c>
    </row>
    <row r="450" spans="1:14" ht="15" x14ac:dyDescent="0.25">
      <c r="A450" s="1">
        <v>448</v>
      </c>
      <c r="B450" s="1">
        <v>0.25917044494442398</v>
      </c>
      <c r="C450" s="1">
        <v>0.37357572832630892</v>
      </c>
      <c r="D450" s="1">
        <v>1.9570681632127001</v>
      </c>
      <c r="E450" s="1"/>
      <c r="F450" s="1">
        <v>448</v>
      </c>
      <c r="G450" s="1">
        <v>0.289385693697778</v>
      </c>
      <c r="H450" s="1">
        <v>0.42870595082298529</v>
      </c>
      <c r="I450" s="1">
        <v>1.9582761783429272</v>
      </c>
      <c r="J450" s="1"/>
      <c r="K450" s="1">
        <v>448</v>
      </c>
      <c r="L450" s="1">
        <v>0.28924179817360202</v>
      </c>
      <c r="M450" s="1">
        <v>0.41928640563389413</v>
      </c>
      <c r="N450" s="1">
        <v>1.9329000412625403</v>
      </c>
    </row>
    <row r="451" spans="1:14" ht="15" x14ac:dyDescent="0.25">
      <c r="A451" s="1">
        <v>449</v>
      </c>
      <c r="B451" s="1">
        <v>0.25743559056297399</v>
      </c>
      <c r="C451" s="1">
        <v>0.37602465885227948</v>
      </c>
      <c r="D451" s="1">
        <v>1.9746211187719072</v>
      </c>
      <c r="E451" s="1"/>
      <c r="F451" s="1">
        <v>449</v>
      </c>
      <c r="G451" s="1">
        <v>0.28692124940750902</v>
      </c>
      <c r="H451" s="1">
        <v>0.42907674271673679</v>
      </c>
      <c r="I451" s="1">
        <v>1.9720454558330311</v>
      </c>
      <c r="J451" s="1"/>
      <c r="K451" s="1">
        <v>449</v>
      </c>
      <c r="L451" s="1">
        <v>0.28936738710890703</v>
      </c>
      <c r="M451" s="1">
        <v>0.42491814177883974</v>
      </c>
      <c r="N451" s="1">
        <v>1.9479183485636478</v>
      </c>
    </row>
    <row r="452" spans="1:14" ht="15" x14ac:dyDescent="0.25">
      <c r="A452" s="1">
        <v>450</v>
      </c>
      <c r="B452" s="1">
        <v>0.25388586114435102</v>
      </c>
      <c r="C452" s="1">
        <v>0.37353342271583034</v>
      </c>
      <c r="D452" s="1">
        <v>1.9868700499116219</v>
      </c>
      <c r="E452" s="1"/>
      <c r="F452" s="1">
        <v>450</v>
      </c>
      <c r="G452" s="1">
        <v>0.28364501138196002</v>
      </c>
      <c r="H452" s="1">
        <v>0.4269586959149142</v>
      </c>
      <c r="I452" s="1">
        <v>1.9833140180743147</v>
      </c>
      <c r="J452" s="1"/>
      <c r="K452" s="1">
        <v>450</v>
      </c>
      <c r="L452" s="1">
        <v>0.28220727525195999</v>
      </c>
      <c r="M452" s="1">
        <v>0.41660993952724679</v>
      </c>
      <c r="N452" s="1">
        <v>1.9617566723508895</v>
      </c>
    </row>
    <row r="453" spans="1:14" ht="15" x14ac:dyDescent="0.25">
      <c r="A453" s="1">
        <v>451</v>
      </c>
      <c r="B453" s="1">
        <v>0.253369168370845</v>
      </c>
      <c r="C453" s="1">
        <v>0.37696430813957943</v>
      </c>
      <c r="D453" s="1">
        <v>2.0008566461959152</v>
      </c>
      <c r="E453" s="1"/>
      <c r="F453" s="1">
        <v>451</v>
      </c>
      <c r="G453" s="1">
        <v>0.28136080440326</v>
      </c>
      <c r="H453" s="1">
        <v>0.42791818863590042</v>
      </c>
      <c r="I453" s="1">
        <v>1.9980844668728861</v>
      </c>
      <c r="J453" s="1"/>
      <c r="K453" s="1">
        <v>451</v>
      </c>
      <c r="L453" s="1">
        <v>0.28164234065895799</v>
      </c>
      <c r="M453" s="1">
        <v>0.42069215431056561</v>
      </c>
      <c r="N453" s="1">
        <v>1.9762934259899227</v>
      </c>
    </row>
    <row r="454" spans="1:14" ht="15" x14ac:dyDescent="0.25">
      <c r="A454" s="1">
        <v>452</v>
      </c>
      <c r="B454" s="1">
        <v>0.25151019898976301</v>
      </c>
      <c r="C454" s="1">
        <v>0.37669099988008459</v>
      </c>
      <c r="D454" s="1">
        <v>2.0107640521607593</v>
      </c>
      <c r="E454" s="1"/>
      <c r="F454" s="1">
        <v>452</v>
      </c>
      <c r="G454" s="1">
        <v>0.27722229160087503</v>
      </c>
      <c r="H454" s="1">
        <v>0.42545107444300218</v>
      </c>
      <c r="I454" s="1">
        <v>2.0133637632757746</v>
      </c>
      <c r="J454" s="1"/>
      <c r="K454" s="1">
        <v>452</v>
      </c>
      <c r="L454" s="1">
        <v>0.27548565041301698</v>
      </c>
      <c r="M454" s="1">
        <v>0.41414669812345178</v>
      </c>
      <c r="N454" s="1">
        <v>1.9904648834073604</v>
      </c>
    </row>
    <row r="455" spans="1:14" ht="15" x14ac:dyDescent="0.25">
      <c r="A455" s="1">
        <v>453</v>
      </c>
      <c r="B455" s="1">
        <v>0.245703535723855</v>
      </c>
      <c r="C455" s="1">
        <v>0.37099154525140926</v>
      </c>
      <c r="D455" s="1">
        <v>2.026489051263749</v>
      </c>
      <c r="E455" s="1"/>
      <c r="F455" s="1">
        <v>453</v>
      </c>
      <c r="G455" s="1">
        <v>0.27499571760221603</v>
      </c>
      <c r="H455" s="1">
        <v>0.42556884411541451</v>
      </c>
      <c r="I455" s="1">
        <v>2.0258061125683611</v>
      </c>
      <c r="J455" s="1"/>
      <c r="K455" s="1">
        <v>453</v>
      </c>
      <c r="L455" s="1">
        <v>0.27395945105758901</v>
      </c>
      <c r="M455" s="1">
        <v>0.41494368123696884</v>
      </c>
      <c r="N455" s="1">
        <v>2.0010326552396811</v>
      </c>
    </row>
    <row r="456" spans="1:14" ht="15" x14ac:dyDescent="0.25">
      <c r="A456" s="1">
        <v>454</v>
      </c>
      <c r="B456" s="1">
        <v>0.24471481319727001</v>
      </c>
      <c r="C456" s="1">
        <v>0.37051876991130045</v>
      </c>
      <c r="D456" s="1">
        <v>2.0308484102119602</v>
      </c>
      <c r="E456" s="1"/>
      <c r="F456" s="1">
        <v>454</v>
      </c>
      <c r="G456" s="1">
        <v>0.27328496822209702</v>
      </c>
      <c r="H456" s="1">
        <v>0.42524297657524779</v>
      </c>
      <c r="I456" s="1">
        <v>2.0342666445246409</v>
      </c>
      <c r="J456" s="1"/>
      <c r="K456" s="1">
        <v>454</v>
      </c>
      <c r="L456" s="1">
        <v>0.26974826567567001</v>
      </c>
      <c r="M456" s="1">
        <v>0.4104870230730312</v>
      </c>
      <c r="N456" s="1">
        <v>2.011122709315325</v>
      </c>
    </row>
    <row r="457" spans="1:14" ht="15" x14ac:dyDescent="0.25">
      <c r="A457" s="1">
        <v>455</v>
      </c>
      <c r="B457" s="1">
        <v>0.23932296923362301</v>
      </c>
      <c r="C457" s="1">
        <v>0.36685027965520667</v>
      </c>
      <c r="D457" s="1">
        <v>2.0513870279829902</v>
      </c>
      <c r="E457" s="1"/>
      <c r="F457" s="1">
        <v>455</v>
      </c>
      <c r="G457" s="1">
        <v>0.26997105528455401</v>
      </c>
      <c r="H457" s="1">
        <v>0.42464594003051731</v>
      </c>
      <c r="I457" s="1">
        <v>2.0509488495588593</v>
      </c>
      <c r="J457" s="1"/>
      <c r="K457" s="1">
        <v>455</v>
      </c>
      <c r="L457" s="1">
        <v>0.267765461542393</v>
      </c>
      <c r="M457" s="1">
        <v>0.4117407371146628</v>
      </c>
      <c r="N457" s="1">
        <v>2.0258065551728306</v>
      </c>
    </row>
    <row r="458" spans="1:14" ht="15" x14ac:dyDescent="0.25">
      <c r="A458" s="1">
        <v>456</v>
      </c>
      <c r="B458" s="1">
        <v>0.23737343007657</v>
      </c>
      <c r="C458" s="1">
        <v>0.36622572786599955</v>
      </c>
      <c r="D458" s="1">
        <v>2.0613268916088807</v>
      </c>
      <c r="E458" s="1"/>
      <c r="F458" s="1">
        <v>456</v>
      </c>
      <c r="G458" s="1">
        <v>0.26638717852848598</v>
      </c>
      <c r="H458" s="1">
        <v>0.4228368680316365</v>
      </c>
      <c r="I458" s="1">
        <v>2.0659239291568481</v>
      </c>
      <c r="J458" s="1"/>
      <c r="K458" s="1">
        <v>456</v>
      </c>
      <c r="L458" s="1">
        <v>0.26482264128555899</v>
      </c>
      <c r="M458" s="1">
        <v>0.4109265661942712</v>
      </c>
      <c r="N458" s="1">
        <v>2.0399296211683442</v>
      </c>
    </row>
    <row r="459" spans="1:14" ht="15" x14ac:dyDescent="0.25">
      <c r="A459" s="1">
        <v>457</v>
      </c>
      <c r="B459" s="1">
        <v>0.23464804226611599</v>
      </c>
      <c r="C459" s="1">
        <v>0.36463150345302392</v>
      </c>
      <c r="D459" s="1">
        <v>2.0729580944449482</v>
      </c>
      <c r="E459" s="1"/>
      <c r="F459" s="1">
        <v>457</v>
      </c>
      <c r="G459" s="1">
        <v>0.26194172984528302</v>
      </c>
      <c r="H459" s="1">
        <v>0.41985740228237617</v>
      </c>
      <c r="I459" s="1">
        <v>2.0827064578706649</v>
      </c>
      <c r="J459" s="1"/>
      <c r="K459" s="1">
        <v>457</v>
      </c>
      <c r="L459" s="1">
        <v>0.25975013342771203</v>
      </c>
      <c r="M459" s="1">
        <v>0.4053084770204472</v>
      </c>
      <c r="N459" s="1">
        <v>2.0520941623893378</v>
      </c>
    </row>
    <row r="460" spans="1:14" ht="15" x14ac:dyDescent="0.25">
      <c r="A460" s="1">
        <v>458</v>
      </c>
      <c r="B460" s="1">
        <v>0.231243569816385</v>
      </c>
      <c r="C460" s="1">
        <v>0.35903591333969787</v>
      </c>
      <c r="D460" s="1">
        <v>2.0753365033255524</v>
      </c>
      <c r="E460" s="1"/>
      <c r="F460" s="1">
        <v>458</v>
      </c>
      <c r="G460" s="1">
        <v>0.25848045529610503</v>
      </c>
      <c r="H460" s="1">
        <v>0.41850893400071071</v>
      </c>
      <c r="I460" s="1">
        <v>2.0989022405936524</v>
      </c>
      <c r="J460" s="1"/>
      <c r="K460" s="1">
        <v>458</v>
      </c>
      <c r="L460" s="1">
        <v>0.25855178529115702</v>
      </c>
      <c r="M460" s="1">
        <v>0.40648134197911051</v>
      </c>
      <c r="N460" s="1">
        <v>2.0625576271018398</v>
      </c>
    </row>
    <row r="461" spans="1:14" ht="15" x14ac:dyDescent="0.25">
      <c r="A461" s="1">
        <v>459</v>
      </c>
      <c r="B461" s="1">
        <v>0.228866028182061</v>
      </c>
      <c r="C461" s="1">
        <v>0.36062987956673437</v>
      </c>
      <c r="D461" s="1">
        <v>2.0960977511443994</v>
      </c>
      <c r="E461" s="1"/>
      <c r="F461" s="1">
        <v>459</v>
      </c>
      <c r="G461" s="1">
        <v>0.25784825942283601</v>
      </c>
      <c r="H461" s="1">
        <v>0.41877088207883972</v>
      </c>
      <c r="I461" s="1">
        <v>2.1033967414396759</v>
      </c>
      <c r="J461" s="1"/>
      <c r="K461" s="1">
        <v>459</v>
      </c>
      <c r="L461" s="1">
        <v>0.25709658283791398</v>
      </c>
      <c r="M461" s="1">
        <v>0.4099914167190718</v>
      </c>
      <c r="N461" s="1">
        <v>2.0816157329246749</v>
      </c>
    </row>
    <row r="462" spans="1:14" ht="15" x14ac:dyDescent="0.25">
      <c r="A462" s="1">
        <v>460</v>
      </c>
      <c r="B462" s="1">
        <v>0.22794460695800101</v>
      </c>
      <c r="C462" s="1">
        <v>0.36293201294387967</v>
      </c>
      <c r="D462" s="1">
        <v>2.1100340380540707</v>
      </c>
      <c r="E462" s="1"/>
      <c r="F462" s="1">
        <v>460</v>
      </c>
      <c r="G462" s="1">
        <v>0.25466615110394403</v>
      </c>
      <c r="H462" s="1">
        <v>0.41714656056198207</v>
      </c>
      <c r="I462" s="1">
        <v>2.1174501709987625</v>
      </c>
      <c r="J462" s="1"/>
      <c r="K462" s="1">
        <v>460</v>
      </c>
      <c r="L462" s="1">
        <v>0.25284779608567498</v>
      </c>
      <c r="M462" s="1">
        <v>0.40648753844167274</v>
      </c>
      <c r="N462" s="1">
        <v>2.0961397985689363</v>
      </c>
    </row>
    <row r="463" spans="1:14" ht="15" x14ac:dyDescent="0.25">
      <c r="A463" s="1">
        <v>461</v>
      </c>
      <c r="B463" s="1">
        <v>0.22574386975489</v>
      </c>
      <c r="C463" s="1">
        <v>0.36238399484407058</v>
      </c>
      <c r="D463" s="1">
        <v>2.1225581216385665</v>
      </c>
      <c r="E463" s="1"/>
      <c r="F463" s="1">
        <v>461</v>
      </c>
      <c r="G463" s="1">
        <v>0.24894487270493901</v>
      </c>
      <c r="H463" s="1">
        <v>0.41043261960707034</v>
      </c>
      <c r="I463" s="1">
        <v>2.1317545572916679</v>
      </c>
      <c r="J463" s="1"/>
      <c r="K463" s="1">
        <v>461</v>
      </c>
      <c r="L463" s="1">
        <v>0.24976007245958701</v>
      </c>
      <c r="M463" s="1">
        <v>0.40525916350588109</v>
      </c>
      <c r="N463" s="1">
        <v>2.1109425574937299</v>
      </c>
    </row>
    <row r="464" spans="1:14" ht="15" x14ac:dyDescent="0.25">
      <c r="A464" s="1">
        <v>462</v>
      </c>
      <c r="B464" s="1">
        <v>0.22343619619753599</v>
      </c>
      <c r="C464" s="1">
        <v>0.36436162537816053</v>
      </c>
      <c r="D464" s="1">
        <v>2.144763292769519</v>
      </c>
      <c r="E464" s="1"/>
      <c r="F464" s="1">
        <v>462</v>
      </c>
      <c r="G464" s="1">
        <v>0.24839485346307899</v>
      </c>
      <c r="H464" s="1">
        <v>0.41599833391875274</v>
      </c>
      <c r="I464" s="1">
        <v>2.1520633158085571</v>
      </c>
      <c r="J464" s="1"/>
      <c r="K464" s="1">
        <v>462</v>
      </c>
      <c r="L464" s="1">
        <v>0.247931094642592</v>
      </c>
      <c r="M464" s="1">
        <v>0.40428819995241244</v>
      </c>
      <c r="N464" s="1">
        <v>2.1190733491207396</v>
      </c>
    </row>
    <row r="465" spans="1:14" ht="15" x14ac:dyDescent="0.25">
      <c r="A465" s="1">
        <v>463</v>
      </c>
      <c r="B465" s="1">
        <v>0.22135667924730401</v>
      </c>
      <c r="C465" s="1">
        <v>0.36350433740576749</v>
      </c>
      <c r="D465" s="1">
        <v>2.1557757345581798</v>
      </c>
      <c r="E465" s="1"/>
      <c r="F465" s="1">
        <v>463</v>
      </c>
      <c r="G465" s="1">
        <v>0.24646517245579599</v>
      </c>
      <c r="H465" s="1">
        <v>0.41521300605624611</v>
      </c>
      <c r="I465" s="1">
        <v>2.1616287360538289</v>
      </c>
      <c r="J465" s="1"/>
      <c r="K465" s="1">
        <v>463</v>
      </c>
      <c r="L465" s="1">
        <v>0.24452770287599501</v>
      </c>
      <c r="M465" s="1">
        <v>0.40087464987035776</v>
      </c>
      <c r="N465" s="1">
        <v>2.129393557520169</v>
      </c>
    </row>
    <row r="466" spans="1:14" ht="15" x14ac:dyDescent="0.25">
      <c r="A466" s="1">
        <v>464</v>
      </c>
      <c r="B466" s="1">
        <v>0.21722850554522199</v>
      </c>
      <c r="C466" s="1">
        <v>0.35772834908769158</v>
      </c>
      <c r="D466" s="1">
        <v>2.163579293947909</v>
      </c>
      <c r="E466" s="1"/>
      <c r="F466" s="1">
        <v>464</v>
      </c>
      <c r="G466" s="1">
        <v>0.24343863436846999</v>
      </c>
      <c r="H466" s="1">
        <v>0.41384521071277497</v>
      </c>
      <c r="I466" s="1">
        <v>2.1764148235436309</v>
      </c>
      <c r="J466" s="1"/>
      <c r="K466" s="1">
        <v>464</v>
      </c>
      <c r="L466" s="1">
        <v>0.24228769178943901</v>
      </c>
      <c r="M466" s="1">
        <v>0.40070948463607686</v>
      </c>
      <c r="N466" s="1">
        <v>2.1428350126337032</v>
      </c>
    </row>
    <row r="467" spans="1:14" ht="15" x14ac:dyDescent="0.25">
      <c r="A467" s="1">
        <v>465</v>
      </c>
      <c r="B467" s="1">
        <v>0.220010552389447</v>
      </c>
      <c r="C467" s="1">
        <v>0.36721092852988402</v>
      </c>
      <c r="D467" s="1">
        <v>2.1778919421908993</v>
      </c>
      <c r="E467" s="1"/>
      <c r="F467" s="1">
        <v>465</v>
      </c>
      <c r="G467" s="1">
        <v>0.24224342320293199</v>
      </c>
      <c r="H467" s="1">
        <v>0.41481064171038434</v>
      </c>
      <c r="I467" s="1">
        <v>2.1869555965033549</v>
      </c>
      <c r="J467" s="1"/>
      <c r="K467" s="1">
        <v>465</v>
      </c>
      <c r="L467" s="1">
        <v>0.238894905493304</v>
      </c>
      <c r="M467" s="1">
        <v>0.3975916312229007</v>
      </c>
      <c r="N467" s="1">
        <v>2.1544004149387384</v>
      </c>
    </row>
    <row r="468" spans="1:14" ht="15" x14ac:dyDescent="0.25">
      <c r="A468" s="1">
        <v>466</v>
      </c>
      <c r="B468" s="1">
        <v>0.217286638090158</v>
      </c>
      <c r="C468" s="1">
        <v>0.36436225240115788</v>
      </c>
      <c r="D468" s="1">
        <v>2.1866987383766161</v>
      </c>
      <c r="E468" s="1"/>
      <c r="F468" s="1">
        <v>466</v>
      </c>
      <c r="G468" s="1">
        <v>0.23665609454935699</v>
      </c>
      <c r="H468" s="1">
        <v>0.40853598569077354</v>
      </c>
      <c r="I468" s="1">
        <v>2.2034175320469251</v>
      </c>
      <c r="J468" s="1"/>
      <c r="K468" s="1">
        <v>466</v>
      </c>
      <c r="L468" s="1">
        <v>0.23945770105088801</v>
      </c>
      <c r="M468" s="1">
        <v>0.40304127251263472</v>
      </c>
      <c r="N468" s="1">
        <v>2.1680699588885375</v>
      </c>
    </row>
    <row r="469" spans="1:14" ht="15" x14ac:dyDescent="0.25">
      <c r="A469" s="1">
        <v>467</v>
      </c>
      <c r="B469" s="1">
        <v>0.20901911975600701</v>
      </c>
      <c r="C469" s="1">
        <v>0.35458161573292479</v>
      </c>
      <c r="D469" s="1">
        <v>2.2101600209900751</v>
      </c>
      <c r="E469" s="1"/>
      <c r="F469" s="1">
        <v>467</v>
      </c>
      <c r="G469" s="1">
        <v>0.236760580071671</v>
      </c>
      <c r="H469" s="1">
        <v>0.41313755993454676</v>
      </c>
      <c r="I469" s="1">
        <v>2.2171388607195746</v>
      </c>
      <c r="J469" s="1"/>
      <c r="K469" s="1">
        <v>467</v>
      </c>
      <c r="L469" s="1">
        <v>0.23614200000000002</v>
      </c>
      <c r="M469" s="1">
        <v>0.39962209766545681</v>
      </c>
      <c r="N469" s="1">
        <v>2.1786274770506635</v>
      </c>
    </row>
    <row r="470" spans="1:14" ht="15" x14ac:dyDescent="0.25">
      <c r="A470" s="1">
        <v>468</v>
      </c>
      <c r="B470" s="1">
        <v>0.210187976052676</v>
      </c>
      <c r="C470" s="1">
        <v>0.3595474534545347</v>
      </c>
      <c r="D470" s="1">
        <v>2.2197617348017888</v>
      </c>
      <c r="E470" s="1"/>
      <c r="F470" s="1">
        <v>468</v>
      </c>
      <c r="G470" s="1">
        <v>0.23651969033001</v>
      </c>
      <c r="H470" s="1">
        <v>0.41567069596070827</v>
      </c>
      <c r="I470" s="1">
        <v>2.22660410482007</v>
      </c>
      <c r="J470" s="1"/>
      <c r="K470" s="1">
        <v>468</v>
      </c>
      <c r="L470" s="1">
        <v>0.232826130459202</v>
      </c>
      <c r="M470" s="1">
        <v>0.3962029228182789</v>
      </c>
      <c r="N470" s="1">
        <v>2.1891849952127895</v>
      </c>
    </row>
    <row r="471" spans="1:14" ht="15" x14ac:dyDescent="0.25">
      <c r="A471" s="1">
        <v>469</v>
      </c>
      <c r="B471" s="1">
        <v>0.20906175782314301</v>
      </c>
      <c r="C471" s="1">
        <v>0.36137142647053183</v>
      </c>
      <c r="D471" s="1">
        <v>2.2345107910510347</v>
      </c>
      <c r="E471" s="1"/>
      <c r="F471" s="1">
        <v>469</v>
      </c>
      <c r="G471" s="1">
        <v>0.231536239744287</v>
      </c>
      <c r="H471" s="1">
        <v>0.40986608588698331</v>
      </c>
      <c r="I471" s="1">
        <v>2.2414688283704982</v>
      </c>
      <c r="J471" s="1"/>
      <c r="K471" s="1">
        <v>469</v>
      </c>
      <c r="L471" s="1">
        <v>0.22908201920163801</v>
      </c>
      <c r="M471" s="1">
        <v>0.39472089863814841</v>
      </c>
      <c r="N471" s="1">
        <v>2.2092118146830435</v>
      </c>
    </row>
    <row r="472" spans="1:14" ht="15" x14ac:dyDescent="0.25">
      <c r="A472" s="1">
        <v>470</v>
      </c>
      <c r="B472" s="1">
        <v>0.20322128306736101</v>
      </c>
      <c r="C472" s="1">
        <v>0.35325188437377325</v>
      </c>
      <c r="D472" s="1">
        <v>2.2479075431132172</v>
      </c>
      <c r="E472" s="1"/>
      <c r="F472" s="1">
        <v>470</v>
      </c>
      <c r="G472" s="1">
        <v>0.23095924715070701</v>
      </c>
      <c r="H472" s="1">
        <v>0.41230070553512937</v>
      </c>
      <c r="I472" s="1">
        <v>2.2530601968043729</v>
      </c>
      <c r="J472" s="1"/>
      <c r="K472" s="1">
        <v>470</v>
      </c>
      <c r="L472" s="1">
        <v>0.225668407342908</v>
      </c>
      <c r="M472" s="1">
        <v>0.39130498799892677</v>
      </c>
      <c r="N472" s="1">
        <v>2.2210420419952572</v>
      </c>
    </row>
    <row r="473" spans="1:14" ht="15" x14ac:dyDescent="0.25">
      <c r="A473" s="1">
        <v>471</v>
      </c>
      <c r="B473" s="1">
        <v>0.20469238145392399</v>
      </c>
      <c r="C473" s="1">
        <v>0.35771521848845056</v>
      </c>
      <c r="D473" s="1">
        <v>2.2533928878301013</v>
      </c>
      <c r="E473" s="1"/>
      <c r="F473" s="1">
        <v>471</v>
      </c>
      <c r="G473" s="1">
        <v>0.227146928826468</v>
      </c>
      <c r="H473" s="1">
        <v>0.4064489212017694</v>
      </c>
      <c r="I473" s="1">
        <v>2.2603346963190427</v>
      </c>
      <c r="J473" s="1"/>
      <c r="K473" s="1">
        <v>471</v>
      </c>
      <c r="L473" s="1">
        <v>0.225627989843357</v>
      </c>
      <c r="M473" s="1">
        <v>0.39418660127687211</v>
      </c>
      <c r="N473" s="1">
        <v>2.230824928569541</v>
      </c>
    </row>
    <row r="474" spans="1:14" ht="15" x14ac:dyDescent="0.25">
      <c r="A474" s="1">
        <v>472</v>
      </c>
      <c r="B474" s="1">
        <v>0.200382104512069</v>
      </c>
      <c r="C474" s="1">
        <v>0.35296426523645152</v>
      </c>
      <c r="D474" s="1">
        <v>2.2682890362978148</v>
      </c>
      <c r="E474" s="1"/>
      <c r="F474" s="1">
        <v>472</v>
      </c>
      <c r="G474" s="1">
        <v>0.22257791828199899</v>
      </c>
      <c r="H474" s="1">
        <v>0.40305864473803482</v>
      </c>
      <c r="I474" s="1">
        <v>2.2810397333703478</v>
      </c>
      <c r="J474" s="1"/>
      <c r="K474" s="1">
        <v>472</v>
      </c>
      <c r="L474" s="1">
        <v>0.22246564601604399</v>
      </c>
      <c r="M474" s="1">
        <v>0.39168500081911289</v>
      </c>
      <c r="N474" s="1">
        <v>2.2443156603139354</v>
      </c>
    </row>
    <row r="475" spans="1:14" ht="15" x14ac:dyDescent="0.25">
      <c r="A475" s="1">
        <v>473</v>
      </c>
      <c r="B475" s="1">
        <v>0.19820656720212099</v>
      </c>
      <c r="C475" s="1">
        <v>0.35061827713318833</v>
      </c>
      <c r="D475" s="1">
        <v>2.2761611993802129</v>
      </c>
      <c r="E475" s="1"/>
      <c r="F475" s="1">
        <v>473</v>
      </c>
      <c r="G475" s="1">
        <v>0.22290032081171801</v>
      </c>
      <c r="H475" s="1">
        <v>0.40620648460397391</v>
      </c>
      <c r="I475" s="1">
        <v>2.2890324324030846</v>
      </c>
      <c r="J475" s="1"/>
      <c r="K475" s="1">
        <v>473</v>
      </c>
      <c r="L475" s="1">
        <v>0.22163196693284301</v>
      </c>
      <c r="M475" s="1">
        <v>0.39315584923640801</v>
      </c>
      <c r="N475" s="1">
        <v>2.2550135578600896</v>
      </c>
    </row>
    <row r="476" spans="1:14" ht="15" x14ac:dyDescent="0.25">
      <c r="A476" s="1">
        <v>474</v>
      </c>
      <c r="B476" s="1">
        <v>0.19406086574390399</v>
      </c>
      <c r="C476" s="1">
        <v>0.34671767771690598</v>
      </c>
      <c r="D476" s="1">
        <v>2.2936707797014746</v>
      </c>
      <c r="E476" s="1"/>
      <c r="F476" s="1">
        <v>474</v>
      </c>
      <c r="G476" s="1">
        <v>0.219528806357072</v>
      </c>
      <c r="H476" s="1">
        <v>0.40382162107486586</v>
      </c>
      <c r="I476" s="1">
        <v>2.3051442678118201</v>
      </c>
      <c r="J476" s="1"/>
      <c r="K476" s="1">
        <v>474</v>
      </c>
      <c r="L476" s="1">
        <v>0.219524595994322</v>
      </c>
      <c r="M476" s="1">
        <v>0.39589339475975105</v>
      </c>
      <c r="N476" s="1">
        <v>2.2789547712525695</v>
      </c>
    </row>
    <row r="477" spans="1:14" ht="15" x14ac:dyDescent="0.25">
      <c r="A477" s="1">
        <v>475</v>
      </c>
      <c r="B477" s="1">
        <v>0.19626416953607501</v>
      </c>
      <c r="C477" s="1">
        <v>0.35555320630939086</v>
      </c>
      <c r="D477" s="1">
        <v>2.3098854468817986</v>
      </c>
      <c r="E477" s="1"/>
      <c r="F477" s="1">
        <v>475</v>
      </c>
      <c r="G477" s="1">
        <v>0.21794124002467899</v>
      </c>
      <c r="H477" s="1">
        <v>0.40611593510639593</v>
      </c>
      <c r="I477" s="1">
        <v>2.3241083939524416</v>
      </c>
      <c r="J477" s="1"/>
      <c r="K477" s="1">
        <v>475</v>
      </c>
      <c r="L477" s="1">
        <v>0.215979307613789</v>
      </c>
      <c r="M477" s="1">
        <v>0.39439595319062365</v>
      </c>
      <c r="N477" s="1">
        <v>2.2993440837827848</v>
      </c>
    </row>
    <row r="478" spans="1:14" ht="15" x14ac:dyDescent="0.25">
      <c r="A478" s="1">
        <v>476</v>
      </c>
      <c r="B478" s="1">
        <v>0.193595603814085</v>
      </c>
      <c r="C478" s="1">
        <v>0.35022236743583035</v>
      </c>
      <c r="D478" s="1">
        <v>2.3107859994410203</v>
      </c>
      <c r="E478" s="1"/>
      <c r="F478" s="1">
        <v>476</v>
      </c>
      <c r="G478" s="1">
        <v>0.21637172952254899</v>
      </c>
      <c r="H478" s="1">
        <v>0.40466149993815326</v>
      </c>
      <c r="I478" s="1">
        <v>2.3307219374603432</v>
      </c>
      <c r="J478" s="1"/>
      <c r="K478" s="1">
        <v>476</v>
      </c>
      <c r="L478" s="1">
        <v>0.21395251449928299</v>
      </c>
      <c r="M478" s="1">
        <v>0.38928361338983564</v>
      </c>
      <c r="N478" s="1">
        <v>2.2967564705232513</v>
      </c>
    </row>
    <row r="479" spans="1:14" ht="15" x14ac:dyDescent="0.25">
      <c r="A479" s="1">
        <v>477</v>
      </c>
      <c r="B479" s="1">
        <v>0.188566314166149</v>
      </c>
      <c r="C479" s="1">
        <v>0.34532413754683344</v>
      </c>
      <c r="D479" s="1">
        <v>2.3324742085523931</v>
      </c>
      <c r="E479" s="1"/>
      <c r="F479" s="1">
        <v>477</v>
      </c>
      <c r="G479" s="1">
        <v>0.212521594795998</v>
      </c>
      <c r="H479" s="1">
        <v>0.4009261026398574</v>
      </c>
      <c r="I479" s="1">
        <v>2.3466555508029683</v>
      </c>
      <c r="J479" s="1"/>
      <c r="K479" s="1">
        <v>477</v>
      </c>
      <c r="L479" s="1">
        <v>0.211318645053829</v>
      </c>
      <c r="M479" s="1">
        <v>0.38780881841602854</v>
      </c>
      <c r="N479" s="1">
        <v>2.311043890311518</v>
      </c>
    </row>
    <row r="480" spans="1:14" ht="15" x14ac:dyDescent="0.25">
      <c r="A480" s="1">
        <v>478</v>
      </c>
      <c r="B480" s="1">
        <v>0.18543799111624201</v>
      </c>
      <c r="C480" s="1">
        <v>0.34457314841436554</v>
      </c>
      <c r="D480" s="1">
        <v>2.3554360857902008</v>
      </c>
      <c r="E480" s="1"/>
      <c r="F480" s="1">
        <v>478</v>
      </c>
      <c r="G480" s="1">
        <v>0.212485308681096</v>
      </c>
      <c r="H480" s="1">
        <v>0.40546357300306257</v>
      </c>
      <c r="I480" s="1">
        <v>2.3620996436030794</v>
      </c>
      <c r="J480" s="1"/>
      <c r="K480" s="1">
        <v>478</v>
      </c>
      <c r="L480" s="1">
        <v>0.21130416289326301</v>
      </c>
      <c r="M480" s="1">
        <v>0.39340481425011609</v>
      </c>
      <c r="N480" s="1">
        <v>2.3302921685211215</v>
      </c>
    </row>
    <row r="481" spans="1:14" ht="15" x14ac:dyDescent="0.25">
      <c r="A481" s="1">
        <v>479</v>
      </c>
      <c r="B481" s="1">
        <v>0.18475590705634201</v>
      </c>
      <c r="C481" s="1">
        <v>0.3453326576828572</v>
      </c>
      <c r="D481" s="1">
        <v>2.364156426569676</v>
      </c>
      <c r="E481" s="1"/>
      <c r="F481" s="1">
        <v>479</v>
      </c>
      <c r="G481" s="1">
        <v>0.208965142133785</v>
      </c>
      <c r="H481" s="1">
        <v>0.40161132812500122</v>
      </c>
      <c r="I481" s="1">
        <v>2.3757445492374449</v>
      </c>
      <c r="J481" s="1"/>
      <c r="K481" s="1">
        <v>479</v>
      </c>
      <c r="L481" s="1">
        <v>0.207645515918124</v>
      </c>
      <c r="M481" s="1">
        <v>0.38936615912327049</v>
      </c>
      <c r="N481" s="1">
        <v>2.3439125833748804</v>
      </c>
    </row>
    <row r="482" spans="1:14" ht="15" x14ac:dyDescent="0.25">
      <c r="A482" s="1">
        <v>480</v>
      </c>
      <c r="B482" s="1">
        <v>0.184831117790761</v>
      </c>
      <c r="C482" s="1">
        <v>0.34727657650990579</v>
      </c>
      <c r="D482" s="1">
        <v>2.3711733302834932</v>
      </c>
      <c r="E482" s="1"/>
      <c r="F482" s="1">
        <v>480</v>
      </c>
      <c r="G482" s="1">
        <v>0.20903206799179599</v>
      </c>
      <c r="H482" s="1">
        <v>0.40378842573970508</v>
      </c>
      <c r="I482" s="1">
        <v>2.3825808703279865</v>
      </c>
      <c r="J482" s="1"/>
      <c r="K482" s="1">
        <v>480</v>
      </c>
      <c r="L482" s="1">
        <v>0.203380579450293</v>
      </c>
      <c r="M482" s="1">
        <v>0.38313602173648298</v>
      </c>
      <c r="N482" s="1">
        <v>2.3548238162750037</v>
      </c>
    </row>
    <row r="483" spans="1:14" ht="15" x14ac:dyDescent="0.25">
      <c r="A483" s="1">
        <v>481</v>
      </c>
      <c r="B483" s="1">
        <v>0.18350163155848501</v>
      </c>
      <c r="C483" s="1">
        <v>0.34700588699351947</v>
      </c>
      <c r="D483" s="1">
        <v>2.3813758058942178</v>
      </c>
      <c r="E483" s="1"/>
      <c r="F483" s="1">
        <v>481</v>
      </c>
      <c r="G483" s="1">
        <v>0.20663947225433399</v>
      </c>
      <c r="H483" s="1">
        <v>0.40319599965819197</v>
      </c>
      <c r="I483" s="1">
        <v>2.3989740546440657</v>
      </c>
      <c r="J483" s="1"/>
      <c r="K483" s="1">
        <v>481</v>
      </c>
      <c r="L483" s="1">
        <v>0.20759607438889499</v>
      </c>
      <c r="M483" s="1">
        <v>0.39458442892692774</v>
      </c>
      <c r="N483" s="1">
        <v>2.3622554403761034</v>
      </c>
    </row>
    <row r="484" spans="1:14" ht="15" x14ac:dyDescent="0.25">
      <c r="A484" s="1">
        <v>482</v>
      </c>
      <c r="B484" s="1">
        <v>0.18288641617669299</v>
      </c>
      <c r="C484" s="1">
        <v>0.34845290853690841</v>
      </c>
      <c r="D484" s="1">
        <v>2.3923363154252018</v>
      </c>
      <c r="E484" s="1"/>
      <c r="F484" s="1">
        <v>482</v>
      </c>
      <c r="G484" s="1">
        <v>0.20564323051632299</v>
      </c>
      <c r="H484" s="1">
        <v>0.40427396284199663</v>
      </c>
      <c r="I484" s="1">
        <v>2.410376873574223</v>
      </c>
      <c r="J484" s="1"/>
      <c r="K484" s="1">
        <v>482</v>
      </c>
      <c r="L484" s="1">
        <v>0.200163139722772</v>
      </c>
      <c r="M484" s="1">
        <v>0.38002864329573366</v>
      </c>
      <c r="N484" s="1">
        <v>2.3689148672139377</v>
      </c>
    </row>
    <row r="485" spans="1:14" ht="15" x14ac:dyDescent="0.25">
      <c r="A485" s="1">
        <v>483</v>
      </c>
      <c r="B485" s="1">
        <v>0.183827963581916</v>
      </c>
      <c r="C485" s="1">
        <v>0.35596722590626539</v>
      </c>
      <c r="D485" s="1">
        <v>2.4136401963228185</v>
      </c>
      <c r="E485" s="1"/>
      <c r="F485" s="1">
        <v>483</v>
      </c>
      <c r="G485" s="1">
        <v>0.20535465176760301</v>
      </c>
      <c r="H485" s="1">
        <v>0.407335568603928</v>
      </c>
      <c r="I485" s="1">
        <v>2.4230051167437274</v>
      </c>
      <c r="J485" s="1"/>
      <c r="K485" s="1">
        <v>483</v>
      </c>
      <c r="L485" s="1">
        <v>0.19682125537923401</v>
      </c>
      <c r="M485" s="1">
        <v>0.37896255666517531</v>
      </c>
      <c r="N485" s="1">
        <v>2.3916974896418757</v>
      </c>
    </row>
    <row r="486" spans="1:14" ht="15" x14ac:dyDescent="0.25">
      <c r="A486" s="1">
        <v>484</v>
      </c>
      <c r="B486" s="1">
        <v>0.177316244104475</v>
      </c>
      <c r="C486" s="1">
        <v>0.34297110465577474</v>
      </c>
      <c r="D486" s="1">
        <v>2.4190352497280641</v>
      </c>
      <c r="E486" s="1"/>
      <c r="F486" s="1">
        <v>484</v>
      </c>
      <c r="G486" s="1">
        <v>0.199420006497114</v>
      </c>
      <c r="H486" s="1">
        <v>0.39863654660636938</v>
      </c>
      <c r="I486" s="1">
        <v>2.4404354708650713</v>
      </c>
      <c r="J486" s="1"/>
      <c r="K486" s="1">
        <v>484</v>
      </c>
      <c r="L486" s="1">
        <v>0.198943789182632</v>
      </c>
      <c r="M486" s="1">
        <v>0.38750862193505198</v>
      </c>
      <c r="N486" s="1">
        <v>2.4052164005374523</v>
      </c>
    </row>
    <row r="487" spans="1:14" ht="15" x14ac:dyDescent="0.25">
      <c r="A487" s="1">
        <v>485</v>
      </c>
      <c r="B487" s="1">
        <v>0.17795994983412899</v>
      </c>
      <c r="C487" s="1">
        <v>0.34732179593313756</v>
      </c>
      <c r="D487" s="1">
        <v>2.4308123645040127</v>
      </c>
      <c r="E487" s="1"/>
      <c r="F487" s="1">
        <v>485</v>
      </c>
      <c r="G487" s="1">
        <v>0.20014743718449801</v>
      </c>
      <c r="H487" s="1">
        <v>0.40379786796837319</v>
      </c>
      <c r="I487" s="1">
        <v>2.4524113150475224</v>
      </c>
      <c r="J487" s="1"/>
      <c r="K487" s="1">
        <v>485</v>
      </c>
      <c r="L487" s="1">
        <v>0.194535534738559</v>
      </c>
      <c r="M487" s="1">
        <v>0.38027753454203289</v>
      </c>
      <c r="N487" s="1">
        <v>2.415009171944873</v>
      </c>
    </row>
    <row r="488" spans="1:14" ht="15" x14ac:dyDescent="0.25">
      <c r="A488" s="1">
        <v>486</v>
      </c>
      <c r="B488" s="1">
        <v>0.17578445389876801</v>
      </c>
      <c r="C488" s="1">
        <v>0.34549771226602133</v>
      </c>
      <c r="D488" s="1">
        <v>2.4429327928129565</v>
      </c>
      <c r="E488" s="1"/>
      <c r="F488" s="1">
        <v>486</v>
      </c>
      <c r="G488" s="1">
        <v>0.20030801576443499</v>
      </c>
      <c r="H488" s="1">
        <v>0.40677917790292001</v>
      </c>
      <c r="I488" s="1">
        <v>2.4613510401087022</v>
      </c>
      <c r="J488" s="1"/>
      <c r="K488" s="1">
        <v>486</v>
      </c>
      <c r="L488" s="1">
        <v>0.19227310600981801</v>
      </c>
      <c r="M488" s="1">
        <v>0.38068731251274601</v>
      </c>
      <c r="N488" s="1">
        <v>2.4351720185218757</v>
      </c>
    </row>
    <row r="489" spans="1:14" ht="15" x14ac:dyDescent="0.25">
      <c r="A489" s="1">
        <v>487</v>
      </c>
      <c r="B489" s="1">
        <v>0.17247173066948601</v>
      </c>
      <c r="C489" s="1">
        <v>0.34250943131109018</v>
      </c>
      <c r="D489" s="1">
        <v>2.4609436964625573</v>
      </c>
      <c r="E489" s="1"/>
      <c r="F489" s="1">
        <v>487</v>
      </c>
      <c r="G489" s="1">
        <v>0.19727123724578299</v>
      </c>
      <c r="H489" s="1">
        <v>0.4033777625600532</v>
      </c>
      <c r="I489" s="1">
        <v>2.4744435753659899</v>
      </c>
      <c r="J489" s="1"/>
      <c r="K489" s="1">
        <v>487</v>
      </c>
      <c r="L489" s="1">
        <v>0.192984568036874</v>
      </c>
      <c r="M489" s="1">
        <v>0.38343710342639598</v>
      </c>
      <c r="N489" s="1">
        <v>2.4392414715430024</v>
      </c>
    </row>
    <row r="490" spans="1:14" ht="15" x14ac:dyDescent="0.25">
      <c r="A490" s="1">
        <v>488</v>
      </c>
      <c r="B490" s="1">
        <v>0.17046415557684799</v>
      </c>
      <c r="C490" s="1">
        <v>0.34142840677970993</v>
      </c>
      <c r="D490" s="1">
        <v>2.4751151538800098</v>
      </c>
      <c r="E490" s="1"/>
      <c r="F490" s="1">
        <v>488</v>
      </c>
      <c r="G490" s="1">
        <v>0.19173679442122801</v>
      </c>
      <c r="H490" s="1">
        <v>0.39403611575747399</v>
      </c>
      <c r="I490" s="1">
        <v>2.4878189348788493</v>
      </c>
      <c r="J490" s="1"/>
      <c r="K490" s="1">
        <v>488</v>
      </c>
      <c r="L490" s="1">
        <v>0.190789486104947</v>
      </c>
      <c r="M490" s="1">
        <v>0.38284224302030456</v>
      </c>
      <c r="N490" s="1">
        <v>2.455446991564322</v>
      </c>
    </row>
    <row r="491" spans="1:14" ht="15" x14ac:dyDescent="0.25">
      <c r="A491" s="1">
        <v>489</v>
      </c>
      <c r="B491" s="1">
        <v>0.16644140948476899</v>
      </c>
      <c r="C491" s="1">
        <v>0.33603910723255742</v>
      </c>
      <c r="D491" s="1">
        <v>2.4906902576028767</v>
      </c>
      <c r="E491" s="1"/>
      <c r="F491" s="1">
        <v>489</v>
      </c>
      <c r="G491" s="1">
        <v>0.191584504115692</v>
      </c>
      <c r="H491" s="1">
        <v>0.39820360566845303</v>
      </c>
      <c r="I491" s="1">
        <v>2.5039527529761907</v>
      </c>
      <c r="J491" s="1"/>
      <c r="K491" s="1">
        <v>489</v>
      </c>
      <c r="L491" s="1">
        <v>0.189419484398648</v>
      </c>
      <c r="M491" s="1">
        <v>0.3825921714954218</v>
      </c>
      <c r="N491" s="1">
        <v>2.4661361845559102</v>
      </c>
    </row>
    <row r="492" spans="1:14" ht="15" x14ac:dyDescent="0.25">
      <c r="A492" s="1">
        <v>490</v>
      </c>
      <c r="B492" s="1">
        <v>0.16590058645952499</v>
      </c>
      <c r="C492" s="1">
        <v>0.33794566286569738</v>
      </c>
      <c r="D492" s="1">
        <v>2.5039229509419627</v>
      </c>
      <c r="E492" s="1"/>
      <c r="F492" s="1">
        <v>490</v>
      </c>
      <c r="G492" s="1">
        <v>0.19107115072901601</v>
      </c>
      <c r="H492" s="1">
        <v>0.40024165171253806</v>
      </c>
      <c r="I492" s="1">
        <v>2.5155711202826687</v>
      </c>
      <c r="J492" s="1"/>
      <c r="K492" s="1">
        <v>490</v>
      </c>
      <c r="L492" s="1">
        <v>0.18608650668919299</v>
      </c>
      <c r="M492" s="1">
        <v>0.37914033612681658</v>
      </c>
      <c r="N492" s="1">
        <v>2.4820594704609378</v>
      </c>
    </row>
    <row r="493" spans="1:14" ht="15" x14ac:dyDescent="0.25">
      <c r="A493" s="1">
        <v>491</v>
      </c>
      <c r="B493" s="1">
        <v>0.16291260069807501</v>
      </c>
      <c r="C493" s="1">
        <v>0.33409666375373942</v>
      </c>
      <c r="D493" s="1">
        <v>2.5167139250211505</v>
      </c>
      <c r="E493" s="1"/>
      <c r="F493" s="1">
        <v>491</v>
      </c>
      <c r="G493" s="1">
        <v>0.18854936444675399</v>
      </c>
      <c r="H493" s="1">
        <v>0.39630855775150348</v>
      </c>
      <c r="I493" s="1">
        <v>2.523317878765555</v>
      </c>
      <c r="J493" s="1"/>
      <c r="K493" s="1">
        <v>491</v>
      </c>
      <c r="L493" s="1">
        <v>0.18111620663118799</v>
      </c>
      <c r="M493" s="1">
        <v>0.37112421594093786</v>
      </c>
      <c r="N493" s="1">
        <v>2.4956503783501089</v>
      </c>
    </row>
    <row r="494" spans="1:14" ht="15" x14ac:dyDescent="0.25">
      <c r="A494" s="1">
        <v>492</v>
      </c>
      <c r="B494" s="1">
        <v>0.16353442945844801</v>
      </c>
      <c r="C494" s="1">
        <v>0.33611368608555475</v>
      </c>
      <c r="D494" s="1">
        <v>2.5192019522751994</v>
      </c>
      <c r="E494" s="1"/>
      <c r="F494" s="1">
        <v>492</v>
      </c>
      <c r="G494" s="1">
        <v>0.18532079185140299</v>
      </c>
      <c r="H494" s="1">
        <v>0.39284702196828863</v>
      </c>
      <c r="I494" s="1">
        <v>2.5391492504759006</v>
      </c>
      <c r="J494" s="1"/>
      <c r="K494" s="1">
        <v>492</v>
      </c>
      <c r="L494" s="1">
        <v>0.181843393139939</v>
      </c>
      <c r="M494" s="1">
        <v>0.37580686056991303</v>
      </c>
      <c r="N494" s="1">
        <v>2.5069214486833697</v>
      </c>
    </row>
    <row r="495" spans="1:14" ht="15" x14ac:dyDescent="0.25">
      <c r="A495" s="1">
        <v>493</v>
      </c>
      <c r="B495" s="1">
        <v>0.16161439526808499</v>
      </c>
      <c r="C495" s="1">
        <v>0.33787687475450329</v>
      </c>
      <c r="D495" s="1">
        <v>2.5457328444147449</v>
      </c>
      <c r="E495" s="1"/>
      <c r="F495" s="1">
        <v>493</v>
      </c>
      <c r="G495" s="1">
        <v>0.18503030142422699</v>
      </c>
      <c r="H495" s="1">
        <v>0.39767638997868021</v>
      </c>
      <c r="I495" s="1">
        <v>2.5592529355889049</v>
      </c>
      <c r="J495" s="1"/>
      <c r="K495" s="1">
        <v>493</v>
      </c>
      <c r="L495" s="1">
        <v>0.181253787376953</v>
      </c>
      <c r="M495" s="1">
        <v>0.37730743725402949</v>
      </c>
      <c r="N495" s="1">
        <v>2.5178585001775202</v>
      </c>
    </row>
    <row r="496" spans="1:14" ht="15" x14ac:dyDescent="0.25">
      <c r="A496" s="1">
        <v>494</v>
      </c>
      <c r="B496" s="1">
        <v>0.16485492261594101</v>
      </c>
      <c r="C496" s="1">
        <v>0.34881901620003147</v>
      </c>
      <c r="D496" s="1">
        <v>2.559530005986367</v>
      </c>
      <c r="E496" s="1"/>
      <c r="F496" s="1">
        <v>494</v>
      </c>
      <c r="G496" s="1">
        <v>0.18488526630541099</v>
      </c>
      <c r="H496" s="1">
        <v>0.40072545528065995</v>
      </c>
      <c r="I496" s="1">
        <v>2.5715520285684073</v>
      </c>
      <c r="J496" s="1"/>
      <c r="K496" s="1">
        <v>494</v>
      </c>
      <c r="L496" s="1">
        <v>0.178831184678412</v>
      </c>
      <c r="M496" s="1">
        <v>0.37527761627632583</v>
      </c>
      <c r="N496" s="1">
        <v>2.5320829225963983</v>
      </c>
    </row>
    <row r="497" spans="1:14" ht="15" x14ac:dyDescent="0.25">
      <c r="A497" s="1">
        <v>495</v>
      </c>
      <c r="B497" s="1">
        <v>0.15827061118812599</v>
      </c>
      <c r="C497" s="1">
        <v>0.33378045974447429</v>
      </c>
      <c r="D497" s="1">
        <v>2.5619392496449844</v>
      </c>
      <c r="E497" s="1"/>
      <c r="F497" s="1">
        <v>495</v>
      </c>
      <c r="G497" s="1">
        <v>0.17947058166282301</v>
      </c>
      <c r="H497" s="1">
        <v>0.39082413512726133</v>
      </c>
      <c r="I497" s="1">
        <v>2.5846531208454193</v>
      </c>
      <c r="J497" s="1"/>
      <c r="K497" s="1">
        <v>495</v>
      </c>
      <c r="L497" s="1">
        <v>0.177008660917263</v>
      </c>
      <c r="M497" s="1">
        <v>0.3729626104858787</v>
      </c>
      <c r="N497" s="1">
        <v>2.5399400371268555</v>
      </c>
    </row>
    <row r="498" spans="1:14" ht="15" x14ac:dyDescent="0.25">
      <c r="A498" s="1">
        <v>496</v>
      </c>
      <c r="B498" s="1">
        <v>0.15478281178398501</v>
      </c>
      <c r="C498" s="1">
        <v>0.32945717306047134</v>
      </c>
      <c r="D498" s="1">
        <v>2.5791485966015473</v>
      </c>
      <c r="E498" s="1"/>
      <c r="F498" s="1">
        <v>496</v>
      </c>
      <c r="G498" s="1">
        <v>0.17837801358053801</v>
      </c>
      <c r="H498" s="1">
        <v>0.3889138911235509</v>
      </c>
      <c r="I498" s="1">
        <v>2.5876687326262995</v>
      </c>
      <c r="J498" s="1"/>
      <c r="K498" s="1">
        <v>496</v>
      </c>
      <c r="L498" s="1">
        <v>0.17211726058559099</v>
      </c>
      <c r="M498" s="1">
        <v>0.3669531483105028</v>
      </c>
      <c r="N498" s="1">
        <v>2.5623848048102489</v>
      </c>
    </row>
    <row r="499" spans="1:14" ht="15" x14ac:dyDescent="0.25">
      <c r="A499" s="1">
        <v>497</v>
      </c>
      <c r="B499" s="1">
        <v>0.156081643204033</v>
      </c>
      <c r="C499" s="1">
        <v>0.33221223834404157</v>
      </c>
      <c r="D499" s="1">
        <v>2.5776968539438241</v>
      </c>
      <c r="E499" s="1"/>
      <c r="F499" s="1">
        <v>497</v>
      </c>
      <c r="G499" s="1">
        <v>0.17893826809671201</v>
      </c>
      <c r="H499" s="1">
        <v>0.3914075247008702</v>
      </c>
      <c r="I499" s="1">
        <v>2.5917471852716463</v>
      </c>
      <c r="J499" s="1"/>
      <c r="K499" s="1">
        <v>497</v>
      </c>
      <c r="L499" s="1">
        <v>0.175287527561448</v>
      </c>
      <c r="M499" s="1">
        <v>0.37491954926105148</v>
      </c>
      <c r="N499" s="1">
        <v>2.5634621040873582</v>
      </c>
    </row>
    <row r="500" spans="1:14" ht="15" x14ac:dyDescent="0.25">
      <c r="A500" s="1">
        <v>498</v>
      </c>
      <c r="B500" s="1">
        <v>0.15790050821798801</v>
      </c>
      <c r="C500" s="1">
        <v>0.34339073057591979</v>
      </c>
      <c r="D500" s="1">
        <v>2.6071250349362582</v>
      </c>
      <c r="E500" s="1"/>
      <c r="F500" s="1">
        <v>498</v>
      </c>
      <c r="G500" s="1">
        <v>0.182011787120331</v>
      </c>
      <c r="H500" s="1">
        <v>0.40676556781550161</v>
      </c>
      <c r="I500" s="1">
        <v>2.6194253081943439</v>
      </c>
      <c r="J500" s="1"/>
      <c r="K500" s="1">
        <v>498</v>
      </c>
      <c r="L500" s="1">
        <v>0.17666968441244499</v>
      </c>
      <c r="M500" s="1">
        <v>0.38674557183080976</v>
      </c>
      <c r="N500" s="1">
        <v>2.5955048972118928</v>
      </c>
    </row>
    <row r="501" spans="1:14" ht="15" x14ac:dyDescent="0.25">
      <c r="A501" s="1">
        <v>499</v>
      </c>
      <c r="B501" s="1">
        <v>0.145515880673415</v>
      </c>
      <c r="C501" s="1">
        <v>0.31862420738391828</v>
      </c>
      <c r="D501" s="1">
        <v>2.630746540367416</v>
      </c>
      <c r="E501" s="1"/>
      <c r="F501" s="1">
        <v>499</v>
      </c>
      <c r="G501" s="1">
        <v>0.171301125141639</v>
      </c>
      <c r="H501" s="1">
        <v>0.3828453412515857</v>
      </c>
      <c r="I501" s="1">
        <v>2.6320560594558375</v>
      </c>
      <c r="J501" s="1"/>
      <c r="K501" s="1">
        <v>499</v>
      </c>
      <c r="L501" s="1">
        <v>0.17505054108551099</v>
      </c>
      <c r="M501" s="1">
        <v>0.38286824603284753</v>
      </c>
      <c r="N501" s="1">
        <v>2.5961077244984287</v>
      </c>
    </row>
    <row r="502" spans="1:14" ht="15" x14ac:dyDescent="0.25">
      <c r="A502" s="1">
        <v>500</v>
      </c>
      <c r="B502" s="1">
        <v>0.14921936777497499</v>
      </c>
      <c r="C502" s="1">
        <v>0.32588133467318586</v>
      </c>
      <c r="D502" s="1">
        <v>2.6228605090116752</v>
      </c>
      <c r="E502" s="1"/>
      <c r="F502" s="1">
        <v>500</v>
      </c>
      <c r="G502" s="1">
        <v>0.17590658603259601</v>
      </c>
      <c r="H502" s="1">
        <v>0.39643787202380953</v>
      </c>
      <c r="I502" s="1">
        <v>2.6389778032088471</v>
      </c>
      <c r="J502" s="1"/>
      <c r="K502" s="1">
        <v>500</v>
      </c>
      <c r="L502" s="1">
        <v>0.168605064411775</v>
      </c>
      <c r="M502" s="1">
        <v>0.36894929446487068</v>
      </c>
      <c r="N502" s="1">
        <v>2.6041887968901136</v>
      </c>
    </row>
    <row r="503" spans="1:14" ht="15" x14ac:dyDescent="0.25">
      <c r="A503" s="1">
        <v>501</v>
      </c>
      <c r="B503" s="1">
        <v>0.15135043895415401</v>
      </c>
      <c r="C503" s="1">
        <v>0.33575945497567805</v>
      </c>
      <c r="D503" s="1">
        <v>2.6437219329752963</v>
      </c>
      <c r="E503" s="1"/>
      <c r="F503" s="1">
        <v>501</v>
      </c>
      <c r="G503" s="1">
        <v>0.170957683604335</v>
      </c>
      <c r="H503" s="1">
        <v>0.3892840559943051</v>
      </c>
      <c r="I503" s="1">
        <v>2.6600693814962533</v>
      </c>
      <c r="J503" s="1"/>
      <c r="K503" s="1">
        <v>501</v>
      </c>
      <c r="L503" s="1">
        <v>0.16694990345348101</v>
      </c>
      <c r="M503" s="1">
        <v>0.3690448232627242</v>
      </c>
      <c r="N503" s="1">
        <v>2.6209100986524052</v>
      </c>
    </row>
    <row r="504" spans="1:14" ht="15" x14ac:dyDescent="0.25">
      <c r="A504" s="1">
        <v>502</v>
      </c>
      <c r="B504" s="1">
        <v>0.15127149543100099</v>
      </c>
      <c r="C504" s="1">
        <v>0.33906176380123276</v>
      </c>
      <c r="D504" s="1">
        <v>2.6591372564849167</v>
      </c>
      <c r="E504" s="1"/>
      <c r="F504" s="1">
        <v>502</v>
      </c>
      <c r="G504" s="1">
        <v>0.17208855921685301</v>
      </c>
      <c r="H504" s="1">
        <v>0.39513004958586412</v>
      </c>
      <c r="I504" s="1">
        <v>2.6710828560286681</v>
      </c>
      <c r="J504" s="1"/>
      <c r="K504" s="1">
        <v>502</v>
      </c>
      <c r="L504" s="1">
        <v>0.16487168178594999</v>
      </c>
      <c r="M504" s="1">
        <v>0.3664670210689171</v>
      </c>
      <c r="N504" s="1">
        <v>2.6313995294937396</v>
      </c>
    </row>
    <row r="505" spans="1:14" ht="15" x14ac:dyDescent="0.25">
      <c r="A505" s="1">
        <v>503</v>
      </c>
      <c r="B505" s="1">
        <v>0.14478349024092199</v>
      </c>
      <c r="C505" s="1">
        <v>0.32830828251053662</v>
      </c>
      <c r="D505" s="1">
        <v>2.6837162629169691</v>
      </c>
      <c r="E505" s="1"/>
      <c r="F505" s="1">
        <v>503</v>
      </c>
      <c r="G505" s="1">
        <v>0.16672911269480301</v>
      </c>
      <c r="H505" s="1">
        <v>0.38490658714657727</v>
      </c>
      <c r="I505" s="1">
        <v>2.685503794831714</v>
      </c>
      <c r="J505" s="1"/>
      <c r="K505" s="1">
        <v>503</v>
      </c>
      <c r="L505" s="1">
        <v>0.16298585184426501</v>
      </c>
      <c r="M505" s="1">
        <v>0.3650780544783539</v>
      </c>
      <c r="N505" s="1">
        <v>2.6449370297770125</v>
      </c>
    </row>
    <row r="506" spans="1:14" ht="15" x14ac:dyDescent="0.25">
      <c r="A506" s="1">
        <v>504</v>
      </c>
      <c r="B506" s="1">
        <v>0.146970319258514</v>
      </c>
      <c r="C506" s="1">
        <v>0.3297586973548538</v>
      </c>
      <c r="D506" s="1">
        <v>2.6654417145387721</v>
      </c>
      <c r="E506" s="1"/>
      <c r="F506" s="1">
        <v>504</v>
      </c>
      <c r="G506" s="1">
        <v>0.16725268610597899</v>
      </c>
      <c r="H506" s="1">
        <v>0.38634173213671985</v>
      </c>
      <c r="I506" s="1">
        <v>2.6857634561200872</v>
      </c>
      <c r="J506" s="1"/>
      <c r="K506" s="1">
        <v>504</v>
      </c>
      <c r="L506" s="1">
        <v>0.16252826663518899</v>
      </c>
      <c r="M506" s="1">
        <v>0.36454707665059705</v>
      </c>
      <c r="N506" s="1">
        <v>2.6474675470600677</v>
      </c>
    </row>
    <row r="507" spans="1:14" ht="15" x14ac:dyDescent="0.25">
      <c r="A507" s="1">
        <v>505</v>
      </c>
      <c r="B507" s="1">
        <v>0.14716174815677599</v>
      </c>
      <c r="C507" s="1">
        <v>0.3357986623548731</v>
      </c>
      <c r="D507" s="1">
        <v>2.6904857507327291</v>
      </c>
      <c r="E507" s="1"/>
      <c r="F507" s="1">
        <v>505</v>
      </c>
      <c r="G507" s="1">
        <v>0.16654086104385599</v>
      </c>
      <c r="H507" s="1">
        <v>0.39109854989792847</v>
      </c>
      <c r="I507" s="1">
        <v>2.7113710753376603</v>
      </c>
      <c r="J507" s="1"/>
      <c r="K507" s="1">
        <v>505</v>
      </c>
      <c r="L507" s="1">
        <v>0.16785213943010999</v>
      </c>
      <c r="M507" s="1">
        <v>0.38018503020804933</v>
      </c>
      <c r="N507" s="1">
        <v>2.6558127067848201</v>
      </c>
    </row>
    <row r="508" spans="1:14" ht="15" x14ac:dyDescent="0.25">
      <c r="A508" s="1">
        <v>506</v>
      </c>
      <c r="B508" s="1">
        <v>0.14319962695803701</v>
      </c>
      <c r="C508" s="1">
        <v>0.32892235932731689</v>
      </c>
      <c r="D508" s="1">
        <v>2.7048671502031909</v>
      </c>
      <c r="E508" s="1"/>
      <c r="F508" s="1">
        <v>506</v>
      </c>
      <c r="G508" s="1">
        <v>0.16578990588270401</v>
      </c>
      <c r="H508" s="1">
        <v>0.39370434682438965</v>
      </c>
      <c r="I508" s="1">
        <v>2.7291168589104426</v>
      </c>
      <c r="J508" s="1"/>
      <c r="K508" s="1">
        <v>506</v>
      </c>
      <c r="L508" s="1">
        <v>0.159011744956356</v>
      </c>
      <c r="M508" s="1">
        <v>0.36417093661951172</v>
      </c>
      <c r="N508" s="1">
        <v>2.6825368695423979</v>
      </c>
    </row>
    <row r="509" spans="1:14" ht="15" x14ac:dyDescent="0.25">
      <c r="A509" s="1">
        <v>507</v>
      </c>
      <c r="B509" s="1">
        <v>0.14245439809330299</v>
      </c>
      <c r="C509" s="1">
        <v>0.32855883352359438</v>
      </c>
      <c r="D509" s="1">
        <v>2.7119199048789944</v>
      </c>
      <c r="E509" s="1"/>
      <c r="F509" s="1">
        <v>507</v>
      </c>
      <c r="G509" s="1">
        <v>0.162528320671637</v>
      </c>
      <c r="H509" s="1">
        <v>0.3838611185075248</v>
      </c>
      <c r="I509" s="1">
        <v>2.7247572048925792</v>
      </c>
      <c r="J509" s="1"/>
      <c r="K509" s="1">
        <v>507</v>
      </c>
      <c r="L509" s="1">
        <v>0.15845576307758</v>
      </c>
      <c r="M509" s="1">
        <v>0.36572757653634519</v>
      </c>
      <c r="N509" s="1">
        <v>2.6948274055021755</v>
      </c>
    </row>
    <row r="510" spans="1:14" ht="15" x14ac:dyDescent="0.25">
      <c r="A510" s="1">
        <v>508</v>
      </c>
      <c r="B510" s="1">
        <v>0.147343090586428</v>
      </c>
      <c r="C510" s="1">
        <v>0.34442572424254531</v>
      </c>
      <c r="D510" s="1">
        <v>2.7267654489024413</v>
      </c>
      <c r="E510" s="1"/>
      <c r="F510" s="1">
        <v>508</v>
      </c>
      <c r="G510" s="1">
        <v>0.16258711332355</v>
      </c>
      <c r="H510" s="1">
        <v>0.38980861605726613</v>
      </c>
      <c r="I510" s="1">
        <v>2.7474713711626784</v>
      </c>
      <c r="J510" s="1"/>
      <c r="K510" s="1">
        <v>508</v>
      </c>
      <c r="L510" s="1">
        <v>0.156984472791731</v>
      </c>
      <c r="M510" s="1">
        <v>0.3645993039779164</v>
      </c>
      <c r="N510" s="1">
        <v>2.7059164178639352</v>
      </c>
    </row>
    <row r="511" spans="1:14" ht="15" x14ac:dyDescent="0.25">
      <c r="A511" s="1">
        <v>509</v>
      </c>
      <c r="B511" s="1">
        <v>0.137620397562952</v>
      </c>
      <c r="C511" s="1">
        <v>0.32225160919182017</v>
      </c>
      <c r="D511" s="1">
        <v>2.7403451441450568</v>
      </c>
      <c r="E511" s="1"/>
      <c r="F511" s="1">
        <v>509</v>
      </c>
      <c r="G511" s="1">
        <v>0.16265250237605899</v>
      </c>
      <c r="H511" s="1">
        <v>0.39216865685241481</v>
      </c>
      <c r="I511" s="1">
        <v>2.7559791142622916</v>
      </c>
      <c r="J511" s="1"/>
      <c r="K511" s="1">
        <v>509</v>
      </c>
      <c r="L511" s="1">
        <v>0.15049802014869901</v>
      </c>
      <c r="M511" s="1">
        <v>0.35028831550168477</v>
      </c>
      <c r="N511" s="1">
        <v>2.7166324621933287</v>
      </c>
    </row>
    <row r="512" spans="1:14" ht="15" x14ac:dyDescent="0.25">
      <c r="A512" s="1">
        <v>510</v>
      </c>
      <c r="B512" s="1">
        <v>0.12987295773487201</v>
      </c>
      <c r="C512" s="1">
        <v>0.30335453762822578</v>
      </c>
      <c r="D512" s="1">
        <v>2.7451046175330918</v>
      </c>
      <c r="E512" s="1"/>
      <c r="F512" s="1">
        <v>510</v>
      </c>
      <c r="G512" s="1">
        <v>0.158800119231955</v>
      </c>
      <c r="H512" s="1">
        <v>0.38598978781659898</v>
      </c>
      <c r="I512" s="1">
        <v>2.7729863385114575</v>
      </c>
      <c r="J512" s="1"/>
      <c r="K512" s="1">
        <v>510</v>
      </c>
      <c r="L512" s="1">
        <v>0.145953482323876</v>
      </c>
      <c r="M512" s="1">
        <v>0.3439107170593691</v>
      </c>
      <c r="N512" s="1">
        <v>2.7404959247341067</v>
      </c>
    </row>
    <row r="513" spans="1:14" ht="15" x14ac:dyDescent="0.25">
      <c r="A513" s="1">
        <v>511</v>
      </c>
      <c r="B513" s="1">
        <v>0.137761783871689</v>
      </c>
      <c r="C513" s="1">
        <v>0.32885283354200634</v>
      </c>
      <c r="D513" s="1">
        <v>2.7697160816261785</v>
      </c>
      <c r="E513" s="1"/>
      <c r="F513" s="1">
        <v>511</v>
      </c>
      <c r="G513" s="1">
        <v>0.15646026062753601</v>
      </c>
      <c r="H513" s="1">
        <v>0.38431452990212234</v>
      </c>
      <c r="I513" s="1">
        <v>2.7919457435377328</v>
      </c>
      <c r="J513" s="1"/>
      <c r="K513" s="1">
        <v>511</v>
      </c>
      <c r="L513" s="1">
        <v>0.15707367278207601</v>
      </c>
      <c r="M513" s="1">
        <v>0.37125699728158329</v>
      </c>
      <c r="N513" s="1">
        <v>2.7323263314486583</v>
      </c>
    </row>
    <row r="514" spans="1:14" ht="15" x14ac:dyDescent="0.25">
      <c r="A514" s="1">
        <v>512</v>
      </c>
      <c r="B514" s="1">
        <v>0.13669890861609699</v>
      </c>
      <c r="C514" s="1">
        <v>0.32919253247182501</v>
      </c>
      <c r="D514" s="1">
        <v>2.784468088571888</v>
      </c>
      <c r="E514" s="1"/>
      <c r="F514" s="1">
        <v>512</v>
      </c>
      <c r="G514" s="1">
        <v>0.157050646203935</v>
      </c>
      <c r="H514" s="1">
        <v>0.38906492989853281</v>
      </c>
      <c r="I514" s="1">
        <v>2.8043967973848924</v>
      </c>
      <c r="J514" s="1"/>
      <c r="K514" s="1">
        <v>512</v>
      </c>
      <c r="L514" s="1">
        <v>0.152062423844676</v>
      </c>
      <c r="M514" s="1">
        <v>0.36458056705540248</v>
      </c>
      <c r="N514" s="1">
        <v>2.7599663903870679</v>
      </c>
    </row>
    <row r="515" spans="1:14" ht="15" x14ac:dyDescent="0.25">
      <c r="A515" s="1">
        <v>513</v>
      </c>
      <c r="B515" s="1">
        <v>0.14019699480459399</v>
      </c>
      <c r="C515" s="1">
        <v>0.33808021462421806</v>
      </c>
      <c r="D515" s="1">
        <v>2.7825997075741844</v>
      </c>
      <c r="E515" s="1"/>
      <c r="F515" s="1">
        <v>513</v>
      </c>
      <c r="G515" s="1">
        <v>0.15711733921186199</v>
      </c>
      <c r="H515" s="1">
        <v>0.39156461240359436</v>
      </c>
      <c r="I515" s="1">
        <v>2.8135823154610828</v>
      </c>
      <c r="J515" s="1"/>
      <c r="K515" s="1">
        <v>513</v>
      </c>
      <c r="L515" s="1">
        <v>0.15285112919932001</v>
      </c>
      <c r="M515" s="1">
        <v>0.36947219476107324</v>
      </c>
      <c r="N515" s="1">
        <v>2.7715440380824026</v>
      </c>
    </row>
    <row r="516" spans="1:14" ht="15" x14ac:dyDescent="0.25">
      <c r="A516" s="1">
        <v>514</v>
      </c>
      <c r="B516" s="1">
        <v>0.13744429546579101</v>
      </c>
      <c r="C516" s="1">
        <v>0.33543698073643707</v>
      </c>
      <c r="D516" s="1">
        <v>2.8043233250430504</v>
      </c>
      <c r="E516" s="1"/>
      <c r="F516" s="1">
        <v>514</v>
      </c>
      <c r="G516" s="1">
        <v>0.154589071886061</v>
      </c>
      <c r="H516" s="1">
        <v>0.38733928884202323</v>
      </c>
      <c r="I516" s="1">
        <v>2.825011543124559</v>
      </c>
      <c r="J516" s="1"/>
      <c r="K516" s="1">
        <v>514</v>
      </c>
      <c r="L516" s="1">
        <v>0.150944954338676</v>
      </c>
      <c r="M516" s="1">
        <v>0.36582849035523568</v>
      </c>
      <c r="N516" s="1">
        <v>2.7778476109273145</v>
      </c>
    </row>
    <row r="517" spans="1:14" ht="15" x14ac:dyDescent="0.25">
      <c r="A517" s="1">
        <v>515</v>
      </c>
      <c r="B517" s="1">
        <v>0.138413404069269</v>
      </c>
      <c r="C517" s="1">
        <v>0.34059819144732417</v>
      </c>
      <c r="D517" s="1">
        <v>2.8160405406809041</v>
      </c>
      <c r="E517" s="1"/>
      <c r="F517" s="1">
        <v>515</v>
      </c>
      <c r="G517" s="1">
        <v>0.155612481070975</v>
      </c>
      <c r="H517" s="1">
        <v>0.39328922071634514</v>
      </c>
      <c r="I517" s="1">
        <v>2.8372457207819677</v>
      </c>
      <c r="J517" s="1"/>
      <c r="K517" s="1">
        <v>515</v>
      </c>
      <c r="L517" s="1">
        <v>0.151057549990469</v>
      </c>
      <c r="M517" s="1">
        <v>0.37082014667085811</v>
      </c>
      <c r="N517" s="1">
        <v>2.7974771191193861</v>
      </c>
    </row>
    <row r="518" spans="1:14" ht="15" x14ac:dyDescent="0.25">
      <c r="A518" s="1">
        <v>516</v>
      </c>
      <c r="B518" s="1">
        <v>0.132518046149183</v>
      </c>
      <c r="C518" s="1">
        <v>0.32754928961392554</v>
      </c>
      <c r="D518" s="1">
        <v>2.8298022938950447</v>
      </c>
      <c r="E518" s="1"/>
      <c r="F518" s="1">
        <v>516</v>
      </c>
      <c r="G518" s="1">
        <v>0.152873927982181</v>
      </c>
      <c r="H518" s="1">
        <v>0.38763668216136332</v>
      </c>
      <c r="I518" s="1">
        <v>2.8457274977527436</v>
      </c>
      <c r="J518" s="1"/>
      <c r="K518" s="1">
        <v>516</v>
      </c>
      <c r="L518" s="1">
        <v>0.14826052994089201</v>
      </c>
      <c r="M518" s="1">
        <v>0.36604614110277739</v>
      </c>
      <c r="N518" s="1">
        <v>2.8096841503693741</v>
      </c>
    </row>
    <row r="519" spans="1:14" ht="15" x14ac:dyDescent="0.25">
      <c r="A519" s="1">
        <v>517</v>
      </c>
      <c r="B519" s="1">
        <v>0.131229395861368</v>
      </c>
      <c r="C519" s="1">
        <v>0.32694653609480784</v>
      </c>
      <c r="D519" s="1">
        <v>2.8437316466680205</v>
      </c>
      <c r="E519" s="1"/>
      <c r="F519" s="1">
        <v>517</v>
      </c>
      <c r="G519" s="1">
        <v>0.15272144972041399</v>
      </c>
      <c r="H519" s="1">
        <v>0.39138000945639112</v>
      </c>
      <c r="I519" s="1">
        <v>2.8625706632788011</v>
      </c>
      <c r="J519" s="1"/>
      <c r="K519" s="1">
        <v>517</v>
      </c>
      <c r="L519" s="1">
        <v>0.14894112647504401</v>
      </c>
      <c r="M519" s="1">
        <v>0.36985257641831765</v>
      </c>
      <c r="N519" s="1">
        <v>2.8178384000332368</v>
      </c>
    </row>
    <row r="520" spans="1:14" ht="15" x14ac:dyDescent="0.25">
      <c r="A520" s="1">
        <v>518</v>
      </c>
      <c r="B520" s="1">
        <v>0.13522501404478901</v>
      </c>
      <c r="C520" s="1">
        <v>0.33912763809967611</v>
      </c>
      <c r="D520" s="1">
        <v>2.8494772428125694</v>
      </c>
      <c r="E520" s="1"/>
      <c r="F520" s="1">
        <v>518</v>
      </c>
      <c r="G520" s="1">
        <v>0.15360751086342</v>
      </c>
      <c r="H520" s="1">
        <v>0.39596664579934254</v>
      </c>
      <c r="I520" s="1">
        <v>2.8707157657836357</v>
      </c>
      <c r="J520" s="1"/>
      <c r="K520" s="1">
        <v>518</v>
      </c>
      <c r="L520" s="1">
        <v>0.145456050528633</v>
      </c>
      <c r="M520" s="1">
        <v>0.36217951157947792</v>
      </c>
      <c r="N520" s="1">
        <v>2.8262124765832728</v>
      </c>
    </row>
    <row r="521" spans="1:14" ht="15" x14ac:dyDescent="0.25">
      <c r="A521" s="1">
        <v>519</v>
      </c>
      <c r="B521" s="1">
        <v>0.13423042228910401</v>
      </c>
      <c r="C521" s="1">
        <v>0.3400660333409814</v>
      </c>
      <c r="D521" s="1">
        <v>2.8666502962027072</v>
      </c>
      <c r="E521" s="1"/>
      <c r="F521" s="1">
        <v>519</v>
      </c>
      <c r="G521" s="1">
        <v>0.15177925700902201</v>
      </c>
      <c r="H521" s="1">
        <v>0.39470087078593424</v>
      </c>
      <c r="I521" s="1">
        <v>2.8868460430452263</v>
      </c>
      <c r="J521" s="1"/>
      <c r="K521" s="1">
        <v>519</v>
      </c>
      <c r="L521" s="1">
        <v>0.142458657909387</v>
      </c>
      <c r="M521" s="1">
        <v>0.35927034617334785</v>
      </c>
      <c r="N521" s="1">
        <v>2.8497566737672226</v>
      </c>
    </row>
    <row r="522" spans="1:14" ht="15" x14ac:dyDescent="0.25">
      <c r="A522" s="1">
        <v>520</v>
      </c>
      <c r="B522" s="1">
        <v>0.12914829006134801</v>
      </c>
      <c r="C522" s="1">
        <v>0.331266208175649</v>
      </c>
      <c r="D522" s="1">
        <v>2.8922481781219727</v>
      </c>
      <c r="E522" s="1"/>
      <c r="F522" s="1">
        <v>520</v>
      </c>
      <c r="G522" s="1">
        <v>0.14863176438926101</v>
      </c>
      <c r="H522" s="1">
        <v>0.3887516397020232</v>
      </c>
      <c r="I522" s="1">
        <v>2.8999049403628958</v>
      </c>
      <c r="J522" s="1"/>
      <c r="K522" s="1">
        <v>520</v>
      </c>
      <c r="L522" s="1">
        <v>0.14276159672532199</v>
      </c>
      <c r="M522" s="1">
        <v>0.36195868883324395</v>
      </c>
      <c r="N522" s="1">
        <v>2.8577849286922894</v>
      </c>
    </row>
    <row r="523" spans="1:14" ht="15" x14ac:dyDescent="0.25">
      <c r="A523" s="1">
        <v>521</v>
      </c>
      <c r="B523" s="1">
        <v>0.12829830187552799</v>
      </c>
      <c r="C523" s="1">
        <v>0.3295318625645855</v>
      </c>
      <c r="D523" s="1">
        <v>2.8953995219399564</v>
      </c>
      <c r="E523" s="1"/>
      <c r="F523" s="1">
        <v>521</v>
      </c>
      <c r="G523" s="1">
        <v>0.14527889262316401</v>
      </c>
      <c r="H523" s="1">
        <v>0.38245492722638386</v>
      </c>
      <c r="I523" s="1">
        <v>2.9143928599755378</v>
      </c>
      <c r="J523" s="1"/>
      <c r="K523" s="1">
        <v>521</v>
      </c>
      <c r="L523" s="1">
        <v>0.141917262359229</v>
      </c>
      <c r="M523" s="1">
        <v>0.36151365003984531</v>
      </c>
      <c r="N523" s="1">
        <v>2.8662094621517769</v>
      </c>
    </row>
    <row r="524" spans="1:14" ht="15" x14ac:dyDescent="0.25">
      <c r="A524" s="1">
        <v>522</v>
      </c>
      <c r="B524" s="1">
        <v>0.13135480967958901</v>
      </c>
      <c r="C524" s="1">
        <v>0.33752293871427125</v>
      </c>
      <c r="D524" s="1">
        <v>2.8924886598833695</v>
      </c>
      <c r="E524" s="1"/>
      <c r="F524" s="1">
        <v>522</v>
      </c>
      <c r="G524" s="1">
        <v>0.145500617973777</v>
      </c>
      <c r="H524" s="1">
        <v>0.38537021532766497</v>
      </c>
      <c r="I524" s="1">
        <v>2.9238291872507371</v>
      </c>
      <c r="J524" s="1"/>
      <c r="K524" s="1">
        <v>522</v>
      </c>
      <c r="L524" s="1">
        <v>0.141557837093085</v>
      </c>
      <c r="M524" s="1">
        <v>0.36206568846357995</v>
      </c>
      <c r="N524" s="1">
        <v>2.8730597990504956</v>
      </c>
    </row>
    <row r="525" spans="1:14" ht="15" x14ac:dyDescent="0.25">
      <c r="A525" s="1">
        <v>523</v>
      </c>
      <c r="B525" s="1">
        <v>0.13176032535805501</v>
      </c>
      <c r="C525" s="1">
        <v>0.34392049124138996</v>
      </c>
      <c r="D525" s="1">
        <v>2.9171057302997343</v>
      </c>
      <c r="E525" s="1"/>
      <c r="F525" s="1">
        <v>523</v>
      </c>
      <c r="G525" s="1">
        <v>0.14667638597322299</v>
      </c>
      <c r="H525" s="1">
        <v>0.39287947962933528</v>
      </c>
      <c r="I525" s="1">
        <v>2.9404221337170657</v>
      </c>
      <c r="J525" s="1"/>
      <c r="K525" s="1">
        <v>523</v>
      </c>
      <c r="L525" s="1">
        <v>0.143571497974602</v>
      </c>
      <c r="M525" s="1">
        <v>0.37190795780409719</v>
      </c>
      <c r="N525" s="1">
        <v>2.8907598468281606</v>
      </c>
    </row>
    <row r="526" spans="1:14" ht="15" x14ac:dyDescent="0.25">
      <c r="A526" s="1">
        <v>524</v>
      </c>
      <c r="B526" s="1">
        <v>0.12851926352797699</v>
      </c>
      <c r="C526" s="1">
        <v>0.33702191045556928</v>
      </c>
      <c r="D526" s="1">
        <v>2.9284107336422771</v>
      </c>
      <c r="E526" s="1"/>
      <c r="F526" s="1">
        <v>524</v>
      </c>
      <c r="G526" s="1">
        <v>0.14638876813787899</v>
      </c>
      <c r="H526" s="1">
        <v>0.39414765208361613</v>
      </c>
      <c r="I526" s="1">
        <v>2.9491349502205706</v>
      </c>
      <c r="J526" s="1"/>
      <c r="K526" s="1">
        <v>524</v>
      </c>
      <c r="L526" s="1">
        <v>0.13916677251227899</v>
      </c>
      <c r="M526" s="1">
        <v>0.36339151014992266</v>
      </c>
      <c r="N526" s="1">
        <v>2.9088387640311577</v>
      </c>
    </row>
    <row r="527" spans="1:14" ht="15" x14ac:dyDescent="0.25">
      <c r="A527" s="1">
        <v>525</v>
      </c>
      <c r="B527" s="1">
        <v>0.127507699467898</v>
      </c>
      <c r="C527" s="1">
        <v>0.3371677117443389</v>
      </c>
      <c r="D527" s="1">
        <v>2.9430556303065267</v>
      </c>
      <c r="E527" s="1"/>
      <c r="F527" s="1">
        <v>525</v>
      </c>
      <c r="G527" s="1">
        <v>0.14342068377092701</v>
      </c>
      <c r="H527" s="1">
        <v>0.38817879886825474</v>
      </c>
      <c r="I527" s="1">
        <v>2.961302442138023</v>
      </c>
      <c r="J527" s="1"/>
      <c r="K527" s="1">
        <v>525</v>
      </c>
      <c r="L527" s="1">
        <v>0.13594616917939101</v>
      </c>
      <c r="M527" s="1">
        <v>0.35536476745679235</v>
      </c>
      <c r="N527" s="1">
        <v>2.9144453823724921</v>
      </c>
    </row>
    <row r="528" spans="1:14" ht="15" x14ac:dyDescent="0.25">
      <c r="A528" s="1">
        <v>526</v>
      </c>
      <c r="B528" s="1">
        <v>0.124497829928302</v>
      </c>
      <c r="C528" s="1">
        <v>0.3319308525529901</v>
      </c>
      <c r="D528" s="1">
        <v>2.9599725632440417</v>
      </c>
      <c r="E528" s="1"/>
      <c r="F528" s="1">
        <v>526</v>
      </c>
      <c r="G528" s="1">
        <v>0.142435544055552</v>
      </c>
      <c r="H528" s="1">
        <v>0.39158106253635244</v>
      </c>
      <c r="I528" s="1">
        <v>2.9879162488480544</v>
      </c>
      <c r="J528" s="1"/>
      <c r="K528" s="1">
        <v>526</v>
      </c>
      <c r="L528" s="1">
        <v>0.132697138529945</v>
      </c>
      <c r="M528" s="1">
        <v>0.35243177517675855</v>
      </c>
      <c r="N528" s="1">
        <v>2.9439325772940781</v>
      </c>
    </row>
    <row r="529" spans="1:14" ht="15" x14ac:dyDescent="0.25">
      <c r="A529" s="1">
        <v>527</v>
      </c>
      <c r="B529" s="1">
        <v>0.122361575258538</v>
      </c>
      <c r="C529" s="1">
        <v>0.32714533926871892</v>
      </c>
      <c r="D529" s="1">
        <v>2.9670321045217065</v>
      </c>
      <c r="E529" s="1"/>
      <c r="F529" s="1">
        <v>527</v>
      </c>
      <c r="G529" s="1">
        <v>0.13936146352634199</v>
      </c>
      <c r="H529" s="1">
        <v>0.38214687451608653</v>
      </c>
      <c r="I529" s="1">
        <v>2.9875990489787285</v>
      </c>
      <c r="J529" s="1"/>
      <c r="K529" s="1">
        <v>527</v>
      </c>
      <c r="L529" s="1">
        <v>0.133398997327213</v>
      </c>
      <c r="M529" s="1">
        <v>0.35500142607159779</v>
      </c>
      <c r="N529" s="1">
        <v>2.9462996259933285</v>
      </c>
    </row>
    <row r="530" spans="1:14" ht="15" x14ac:dyDescent="0.25">
      <c r="A530" s="1">
        <v>528</v>
      </c>
      <c r="B530" s="1">
        <v>0.124542827399988</v>
      </c>
      <c r="C530" s="1">
        <v>0.33498297920254777</v>
      </c>
      <c r="D530" s="1">
        <v>2.9742312137418421</v>
      </c>
      <c r="E530" s="1"/>
      <c r="F530" s="1">
        <v>528</v>
      </c>
      <c r="G530" s="1">
        <v>0.140519899836544</v>
      </c>
      <c r="H530" s="1">
        <v>0.38744960800587624</v>
      </c>
      <c r="I530" s="1">
        <v>2.9951259805754411</v>
      </c>
      <c r="J530" s="1"/>
      <c r="K530" s="1">
        <v>528</v>
      </c>
      <c r="L530" s="1">
        <v>0.13490224617838101</v>
      </c>
      <c r="M530" s="1">
        <v>0.36133491160185643</v>
      </c>
      <c r="N530" s="1">
        <v>2.9549522482890742</v>
      </c>
    </row>
    <row r="531" spans="1:14" ht="15" x14ac:dyDescent="0.25">
      <c r="A531" s="1">
        <v>529</v>
      </c>
      <c r="B531" s="1">
        <v>0.123701434052801</v>
      </c>
      <c r="C531" s="1">
        <v>0.33553132925570706</v>
      </c>
      <c r="D531" s="1">
        <v>2.9889882368715255</v>
      </c>
      <c r="E531" s="1"/>
      <c r="F531" s="1">
        <v>529</v>
      </c>
      <c r="G531" s="1">
        <v>0.13826576206173199</v>
      </c>
      <c r="H531" s="1">
        <v>0.38624528124622437</v>
      </c>
      <c r="I531" s="1">
        <v>3.0193889674167513</v>
      </c>
      <c r="J531" s="1"/>
      <c r="K531" s="1">
        <v>529</v>
      </c>
      <c r="L531" s="1">
        <v>0.13731735180744001</v>
      </c>
      <c r="M531" s="1">
        <v>0.37055233408351945</v>
      </c>
      <c r="N531" s="1">
        <v>2.9640572123519457</v>
      </c>
    </row>
    <row r="532" spans="1:14" ht="15" x14ac:dyDescent="0.25">
      <c r="A532" s="1">
        <v>530</v>
      </c>
      <c r="B532" s="1">
        <v>0.122610143606391</v>
      </c>
      <c r="C532" s="1">
        <v>0.33233093010909598</v>
      </c>
      <c r="D532" s="1">
        <v>2.9891086252870438</v>
      </c>
      <c r="E532" s="1"/>
      <c r="F532" s="1">
        <v>530</v>
      </c>
      <c r="G532" s="1">
        <v>0.13859536761945501</v>
      </c>
      <c r="H532" s="1">
        <v>0.38770384738950692</v>
      </c>
      <c r="I532" s="1">
        <v>3.0212552829269521</v>
      </c>
      <c r="J532" s="1"/>
      <c r="K532" s="1">
        <v>530</v>
      </c>
      <c r="L532" s="1">
        <v>0.13528185041325699</v>
      </c>
      <c r="M532" s="1">
        <v>0.36522064688472566</v>
      </c>
      <c r="N532" s="1">
        <v>2.9672778975367176</v>
      </c>
    </row>
    <row r="533" spans="1:14" ht="15" x14ac:dyDescent="0.25">
      <c r="A533" s="1">
        <v>531</v>
      </c>
      <c r="B533" s="1">
        <v>0.121119073054739</v>
      </c>
      <c r="C533" s="1">
        <v>0.33197463351169693</v>
      </c>
      <c r="D533" s="1">
        <v>3.0092285392305778</v>
      </c>
      <c r="E533" s="1"/>
      <c r="F533" s="1">
        <v>531</v>
      </c>
      <c r="G533" s="1">
        <v>0.13765148942977101</v>
      </c>
      <c r="H533" s="1">
        <v>0.38702658878480306</v>
      </c>
      <c r="I533" s="1">
        <v>3.0308364893982596</v>
      </c>
      <c r="J533" s="1"/>
      <c r="K533" s="1">
        <v>531</v>
      </c>
      <c r="L533" s="1">
        <v>0.13313155727006201</v>
      </c>
      <c r="M533" s="1">
        <v>0.36267604002607928</v>
      </c>
      <c r="N533" s="1">
        <v>2.984624451878632</v>
      </c>
    </row>
    <row r="534" spans="1:14" ht="15" x14ac:dyDescent="0.25">
      <c r="A534" s="1">
        <v>532</v>
      </c>
      <c r="B534" s="1">
        <v>0.120023831063392</v>
      </c>
      <c r="C534" s="1">
        <v>0.33171998840730477</v>
      </c>
      <c r="D534" s="1">
        <v>3.0242700094988884</v>
      </c>
      <c r="E534" s="1"/>
      <c r="F534" s="1">
        <v>532</v>
      </c>
      <c r="G534" s="1">
        <v>0.13835691243336601</v>
      </c>
      <c r="H534" s="1">
        <v>0.39278974157328256</v>
      </c>
      <c r="I534" s="1">
        <v>3.0459234003920477</v>
      </c>
      <c r="J534" s="1"/>
      <c r="K534" s="1">
        <v>532</v>
      </c>
      <c r="L534" s="1">
        <v>0.12889636463863499</v>
      </c>
      <c r="M534" s="1">
        <v>0.35308421104750298</v>
      </c>
      <c r="N534" s="1">
        <v>2.998854775690428</v>
      </c>
    </row>
    <row r="535" spans="1:14" ht="15" x14ac:dyDescent="0.25">
      <c r="A535" s="1">
        <v>533</v>
      </c>
      <c r="B535" s="1">
        <v>0.12347047380239901</v>
      </c>
      <c r="C535" s="1">
        <v>0.34807669473841191</v>
      </c>
      <c r="D535" s="1">
        <v>3.052971433953493</v>
      </c>
      <c r="E535" s="1"/>
      <c r="F535" s="1">
        <v>533</v>
      </c>
      <c r="G535" s="1">
        <v>0.13543269994573801</v>
      </c>
      <c r="H535" s="1">
        <v>0.38827325803864154</v>
      </c>
      <c r="I535" s="1">
        <v>3.0659515476757071</v>
      </c>
      <c r="J535" s="1"/>
      <c r="K535" s="1">
        <v>533</v>
      </c>
      <c r="L535" s="1">
        <v>0.12924185747769501</v>
      </c>
      <c r="M535" s="1">
        <v>0.35830296033933529</v>
      </c>
      <c r="N535" s="1">
        <v>3.018152625600532</v>
      </c>
    </row>
    <row r="536" spans="1:14" ht="15" x14ac:dyDescent="0.25">
      <c r="A536" s="1">
        <v>534</v>
      </c>
      <c r="B536" s="1">
        <v>0.12347021280591999</v>
      </c>
      <c r="C536" s="1">
        <v>0.34709108835376606</v>
      </c>
      <c r="D536" s="1">
        <v>3.0482562210123518</v>
      </c>
      <c r="E536" s="1"/>
      <c r="F536" s="1">
        <v>534</v>
      </c>
      <c r="G536" s="1">
        <v>0.135385174378225</v>
      </c>
      <c r="H536" s="1">
        <v>0.38877557722704381</v>
      </c>
      <c r="I536" s="1">
        <v>3.0687526438240273</v>
      </c>
      <c r="J536" s="1"/>
      <c r="K536" s="1">
        <v>534</v>
      </c>
      <c r="L536" s="1">
        <v>0.12738375259854701</v>
      </c>
      <c r="M536" s="1">
        <v>0.35430815993860765</v>
      </c>
      <c r="N536" s="1">
        <v>3.0258359441095721</v>
      </c>
    </row>
    <row r="537" spans="1:14" ht="15" x14ac:dyDescent="0.25">
      <c r="A537" s="1">
        <v>535</v>
      </c>
      <c r="B537" s="1">
        <v>0.117385915123531</v>
      </c>
      <c r="C537" s="1">
        <v>0.33229714463464344</v>
      </c>
      <c r="D537" s="1">
        <v>3.0673227363201114</v>
      </c>
      <c r="E537" s="1"/>
      <c r="F537" s="1">
        <v>535</v>
      </c>
      <c r="G537" s="1">
        <v>0.130602646545114</v>
      </c>
      <c r="H537" s="1">
        <v>0.37794788592040857</v>
      </c>
      <c r="I537" s="1">
        <v>3.0877855211921443</v>
      </c>
      <c r="J537" s="1"/>
      <c r="K537" s="1">
        <v>535</v>
      </c>
      <c r="L537" s="1">
        <v>0.125367815856816</v>
      </c>
      <c r="M537" s="1">
        <v>0.354230593505446</v>
      </c>
      <c r="N537" s="1">
        <v>3.0544190456361857</v>
      </c>
    </row>
    <row r="538" spans="1:14" ht="15" x14ac:dyDescent="0.25">
      <c r="A538" s="1">
        <v>536</v>
      </c>
      <c r="B538" s="1">
        <v>0.118768319358051</v>
      </c>
      <c r="C538" s="1">
        <v>0.33926705850735311</v>
      </c>
      <c r="D538" s="1">
        <v>3.0808047635099349</v>
      </c>
      <c r="E538" s="1"/>
      <c r="F538" s="1">
        <v>536</v>
      </c>
      <c r="G538" s="1">
        <v>0.13228305962363199</v>
      </c>
      <c r="H538" s="1">
        <v>0.38668766441280644</v>
      </c>
      <c r="I538" s="1">
        <v>3.1025599534309403</v>
      </c>
      <c r="J538" s="1"/>
      <c r="K538" s="1">
        <v>536</v>
      </c>
      <c r="L538" s="1">
        <v>0.12737096411557</v>
      </c>
      <c r="M538" s="1">
        <v>0.36104463683772298</v>
      </c>
      <c r="N538" s="1">
        <v>3.0572623367438725</v>
      </c>
    </row>
    <row r="539" spans="1:14" ht="15" x14ac:dyDescent="0.25">
      <c r="A539" s="1">
        <v>537</v>
      </c>
      <c r="B539" s="1">
        <v>0.119904609460463</v>
      </c>
      <c r="C539" s="1">
        <v>0.34170872294329463</v>
      </c>
      <c r="D539" s="1">
        <v>3.0754669536160022</v>
      </c>
      <c r="E539" s="1"/>
      <c r="F539" s="1">
        <v>537</v>
      </c>
      <c r="G539" s="1">
        <v>0.13470124458619601</v>
      </c>
      <c r="H539" s="1">
        <v>0.39592201651540243</v>
      </c>
      <c r="I539" s="1">
        <v>3.1086575676630166</v>
      </c>
      <c r="J539" s="1"/>
      <c r="K539" s="1">
        <v>537</v>
      </c>
      <c r="L539" s="1">
        <v>0.12852524900449</v>
      </c>
      <c r="M539" s="1">
        <v>0.36501007780868505</v>
      </c>
      <c r="N539" s="1">
        <v>3.0589879040329708</v>
      </c>
    </row>
    <row r="540" spans="1:14" ht="15" x14ac:dyDescent="0.25">
      <c r="A540" s="1">
        <v>538</v>
      </c>
      <c r="B540" s="1">
        <v>0.11356399787990799</v>
      </c>
      <c r="C540" s="1">
        <v>0.32621631248867056</v>
      </c>
      <c r="D540" s="1">
        <v>3.0965538107890742</v>
      </c>
      <c r="E540" s="1"/>
      <c r="F540" s="1">
        <v>538</v>
      </c>
      <c r="G540" s="1">
        <v>0.13106251227945601</v>
      </c>
      <c r="H540" s="1">
        <v>0.38914998372395937</v>
      </c>
      <c r="I540" s="1">
        <v>3.1305266544673196</v>
      </c>
      <c r="J540" s="1"/>
      <c r="K540" s="1">
        <v>538</v>
      </c>
      <c r="L540" s="1">
        <v>0.123076304260192</v>
      </c>
      <c r="M540" s="1">
        <v>0.3527765271742615</v>
      </c>
      <c r="N540" s="1">
        <v>3.0812187462231084</v>
      </c>
    </row>
    <row r="541" spans="1:14" ht="15" x14ac:dyDescent="0.25">
      <c r="A541" s="1">
        <v>539</v>
      </c>
      <c r="B541" s="1">
        <v>0.11465084236787999</v>
      </c>
      <c r="C541" s="1">
        <v>0.33297927188850135</v>
      </c>
      <c r="D541" s="1">
        <v>3.1138177456301426</v>
      </c>
      <c r="E541" s="1"/>
      <c r="F541" s="1">
        <v>539</v>
      </c>
      <c r="G541" s="1">
        <v>0.12795172915943101</v>
      </c>
      <c r="H541" s="1">
        <v>0.38014892106013543</v>
      </c>
      <c r="I541" s="1">
        <v>3.1356145403711868</v>
      </c>
      <c r="J541" s="1"/>
      <c r="K541" s="1">
        <v>539</v>
      </c>
      <c r="L541" s="1">
        <v>0.119672250244179</v>
      </c>
      <c r="M541" s="1">
        <v>0.34448732003112159</v>
      </c>
      <c r="N541" s="1">
        <v>3.0926164014344697</v>
      </c>
    </row>
    <row r="542" spans="1:14" ht="15" x14ac:dyDescent="0.25">
      <c r="A542" s="1">
        <v>540</v>
      </c>
      <c r="B542" s="1">
        <v>0.114791324493545</v>
      </c>
      <c r="C542" s="1">
        <v>0.33722705762686489</v>
      </c>
      <c r="D542" s="1">
        <v>3.1330973012222141</v>
      </c>
      <c r="E542" s="1"/>
      <c r="F542" s="1">
        <v>540</v>
      </c>
      <c r="G542" s="1">
        <v>0.12717669818197</v>
      </c>
      <c r="H542" s="1">
        <v>0.38371380498681895</v>
      </c>
      <c r="I542" s="1">
        <v>3.1628963847594878</v>
      </c>
      <c r="J542" s="1"/>
      <c r="K542" s="1">
        <v>540</v>
      </c>
      <c r="L542" s="1">
        <v>0.1235723354594</v>
      </c>
      <c r="M542" s="1">
        <v>0.36024451860921686</v>
      </c>
      <c r="N542" s="1">
        <v>3.1090919101817502</v>
      </c>
    </row>
    <row r="543" spans="1:14" ht="15" x14ac:dyDescent="0.25">
      <c r="A543" s="1">
        <v>541</v>
      </c>
      <c r="B543" s="1">
        <v>0.116211854395271</v>
      </c>
      <c r="C543" s="1">
        <v>0.34207058898025866</v>
      </c>
      <c r="D543" s="1">
        <v>3.1346741534097897</v>
      </c>
      <c r="E543" s="1"/>
      <c r="F543" s="1">
        <v>541</v>
      </c>
      <c r="G543" s="1">
        <v>0.12854321819747799</v>
      </c>
      <c r="H543" s="1">
        <v>0.38933547188009909</v>
      </c>
      <c r="I543" s="1">
        <v>3.167710150962364</v>
      </c>
      <c r="J543" s="1"/>
      <c r="K543" s="1">
        <v>541</v>
      </c>
      <c r="L543" s="1">
        <v>0.122387350243709</v>
      </c>
      <c r="M543" s="1">
        <v>0.35797211349889291</v>
      </c>
      <c r="N543" s="1">
        <v>3.1161783027971719</v>
      </c>
    </row>
    <row r="544" spans="1:14" ht="15" x14ac:dyDescent="0.25">
      <c r="A544" s="1">
        <v>542</v>
      </c>
      <c r="B544" s="1">
        <v>0.11282484068147999</v>
      </c>
      <c r="C544" s="1">
        <v>0.33170154655443557</v>
      </c>
      <c r="D544" s="1">
        <v>3.136820490013899</v>
      </c>
      <c r="E544" s="1"/>
      <c r="F544" s="1">
        <v>542</v>
      </c>
      <c r="G544" s="1">
        <v>0.126787835003665</v>
      </c>
      <c r="H544" s="1">
        <v>0.385548584928598</v>
      </c>
      <c r="I544" s="1">
        <v>3.1768322290646847</v>
      </c>
      <c r="J544" s="1"/>
      <c r="K544" s="1">
        <v>542</v>
      </c>
      <c r="L544" s="1">
        <v>0.119336143818707</v>
      </c>
      <c r="M544" s="1">
        <v>0.34931639297186606</v>
      </c>
      <c r="N544" s="1">
        <v>3.1213116294265171</v>
      </c>
    </row>
    <row r="545" spans="1:14" ht="15" x14ac:dyDescent="0.25">
      <c r="A545" s="1">
        <v>543</v>
      </c>
      <c r="B545" s="1">
        <v>0.10907750827611599</v>
      </c>
      <c r="C545" s="1">
        <v>0.3270318481061712</v>
      </c>
      <c r="D545" s="1">
        <v>3.175046762637491</v>
      </c>
      <c r="E545" s="1"/>
      <c r="F545" s="1">
        <v>543</v>
      </c>
      <c r="G545" s="1">
        <v>0.12629090174818799</v>
      </c>
      <c r="H545" s="1">
        <v>0.38741630201959876</v>
      </c>
      <c r="I545" s="1">
        <v>3.1925597362596809</v>
      </c>
      <c r="J545" s="1"/>
      <c r="K545" s="1">
        <v>543</v>
      </c>
      <c r="L545" s="1">
        <v>0.11907445804240201</v>
      </c>
      <c r="M545" s="1">
        <v>0.35279268223737487</v>
      </c>
      <c r="N545" s="1">
        <v>3.1422155434191446</v>
      </c>
    </row>
    <row r="546" spans="1:14" ht="15" x14ac:dyDescent="0.25">
      <c r="A546" s="1">
        <v>544</v>
      </c>
      <c r="B546" s="1">
        <v>0.11260509586393801</v>
      </c>
      <c r="C546" s="1">
        <v>0.33767995264958428</v>
      </c>
      <c r="D546" s="1">
        <v>3.1710252584337928</v>
      </c>
      <c r="E546" s="1"/>
      <c r="F546" s="1">
        <v>544</v>
      </c>
      <c r="G546" s="1">
        <v>0.12621133389262301</v>
      </c>
      <c r="H546" s="1">
        <v>0.38860237134491421</v>
      </c>
      <c r="I546" s="1">
        <v>3.1990276628973411</v>
      </c>
      <c r="J546" s="1"/>
      <c r="K546" s="1">
        <v>544</v>
      </c>
      <c r="L546" s="1">
        <v>0.11929977246767701</v>
      </c>
      <c r="M546" s="1">
        <v>0.35705381987721302</v>
      </c>
      <c r="N546" s="1">
        <v>3.1592177514843125</v>
      </c>
    </row>
    <row r="547" spans="1:14" ht="15" x14ac:dyDescent="0.25">
      <c r="A547" s="1">
        <v>545</v>
      </c>
      <c r="B547" s="1">
        <v>0.110728059420747</v>
      </c>
      <c r="C547" s="1">
        <v>0.33374486696844091</v>
      </c>
      <c r="D547" s="1">
        <v>3.1821355158100797</v>
      </c>
      <c r="E547" s="1"/>
      <c r="F547" s="1">
        <v>545</v>
      </c>
      <c r="G547" s="1">
        <v>0.125806658396694</v>
      </c>
      <c r="H547" s="1">
        <v>0.39026892470483682</v>
      </c>
      <c r="I547" s="1">
        <v>3.2125244435694706</v>
      </c>
      <c r="J547" s="1"/>
      <c r="K547" s="1">
        <v>545</v>
      </c>
      <c r="L547" s="1">
        <v>0.118300206331327</v>
      </c>
      <c r="M547" s="1">
        <v>0.35598382357384578</v>
      </c>
      <c r="N547" s="1">
        <v>3.1697715075084605</v>
      </c>
    </row>
    <row r="548" spans="1:14" ht="15" x14ac:dyDescent="0.25">
      <c r="A548" s="1">
        <v>546</v>
      </c>
      <c r="B548" s="1">
        <v>0.11166663329544201</v>
      </c>
      <c r="C548" s="1">
        <v>0.33967513982760456</v>
      </c>
      <c r="D548" s="1">
        <v>3.1968152306925308</v>
      </c>
      <c r="E548" s="1"/>
      <c r="F548" s="1">
        <v>546</v>
      </c>
      <c r="G548" s="1">
        <v>0.123036401349417</v>
      </c>
      <c r="H548" s="1">
        <v>0.38400629277329712</v>
      </c>
      <c r="I548" s="1">
        <v>3.2267709962117719</v>
      </c>
      <c r="J548" s="1"/>
      <c r="K548" s="1">
        <v>546</v>
      </c>
      <c r="L548" s="1">
        <v>0.11810458056022501</v>
      </c>
      <c r="M548" s="1">
        <v>0.35678740887069132</v>
      </c>
      <c r="N548" s="1">
        <v>3.1767425278923374</v>
      </c>
    </row>
    <row r="549" spans="1:14" ht="15" x14ac:dyDescent="0.25">
      <c r="A549" s="1">
        <v>547</v>
      </c>
      <c r="B549" s="1">
        <v>0.10819474620160099</v>
      </c>
      <c r="C549" s="1">
        <v>0.33089807190870923</v>
      </c>
      <c r="D549" s="1">
        <v>3.2105569191707519</v>
      </c>
      <c r="E549" s="1"/>
      <c r="F549" s="1">
        <v>547</v>
      </c>
      <c r="G549" s="1">
        <v>0.123189615322982</v>
      </c>
      <c r="H549" s="1">
        <v>0.3877715289895311</v>
      </c>
      <c r="I549" s="1">
        <v>3.2414111717616874</v>
      </c>
      <c r="J549" s="1"/>
      <c r="K549" s="1">
        <v>547</v>
      </c>
      <c r="L549" s="1">
        <v>0.117715225436129</v>
      </c>
      <c r="M549" s="1">
        <v>0.35836145789663043</v>
      </c>
      <c r="N549" s="1">
        <v>3.1905202148673677</v>
      </c>
    </row>
    <row r="550" spans="1:14" ht="15" x14ac:dyDescent="0.25">
      <c r="A550" s="1">
        <v>548</v>
      </c>
      <c r="B550" s="1">
        <v>0.110022666810593</v>
      </c>
      <c r="C550" s="1">
        <v>0.3372946285757723</v>
      </c>
      <c r="D550" s="1">
        <v>3.2124208741237612</v>
      </c>
      <c r="E550" s="1"/>
      <c r="F550" s="1">
        <v>548</v>
      </c>
      <c r="G550" s="1">
        <v>0.12412464050514101</v>
      </c>
      <c r="H550" s="1">
        <v>0.39105572791557164</v>
      </c>
      <c r="I550" s="1">
        <v>3.2416876520198938</v>
      </c>
      <c r="J550" s="1"/>
      <c r="K550" s="1">
        <v>548</v>
      </c>
      <c r="L550" s="1">
        <v>0.11604945149757399</v>
      </c>
      <c r="M550" s="1">
        <v>0.35403525739987435</v>
      </c>
      <c r="N550" s="1">
        <v>3.1962908919318105</v>
      </c>
    </row>
    <row r="551" spans="1:14" ht="15" x14ac:dyDescent="0.25">
      <c r="A551" s="1">
        <v>549</v>
      </c>
      <c r="B551" s="1">
        <v>0.109585706585435</v>
      </c>
      <c r="C551" s="1">
        <v>0.3385987995268504</v>
      </c>
      <c r="D551" s="1">
        <v>3.2266308381299975</v>
      </c>
      <c r="E551" s="1"/>
      <c r="F551" s="1">
        <v>549</v>
      </c>
      <c r="G551" s="1">
        <v>0.123018607400422</v>
      </c>
      <c r="H551" s="1">
        <v>0.39223028952469663</v>
      </c>
      <c r="I551" s="1">
        <v>3.2641011423208366</v>
      </c>
      <c r="J551" s="1"/>
      <c r="K551" s="1">
        <v>549</v>
      </c>
      <c r="L551" s="1">
        <v>0.116516955246695</v>
      </c>
      <c r="M551" s="1">
        <v>0.35915497394181045</v>
      </c>
      <c r="N551" s="1">
        <v>3.2136120702841673</v>
      </c>
    </row>
    <row r="552" spans="1:14" ht="15" x14ac:dyDescent="0.25">
      <c r="A552" s="1">
        <v>550</v>
      </c>
      <c r="B552" s="1">
        <v>0.111573085759357</v>
      </c>
      <c r="C552" s="1">
        <v>0.34959161918405851</v>
      </c>
      <c r="D552" s="1">
        <v>3.2485542177491178</v>
      </c>
      <c r="E552" s="1"/>
      <c r="F552" s="1">
        <v>550</v>
      </c>
      <c r="G552" s="1">
        <v>0.122570001481648</v>
      </c>
      <c r="H552" s="1">
        <v>0.39427316733423251</v>
      </c>
      <c r="I552" s="1">
        <v>3.2802827617008221</v>
      </c>
      <c r="J552" s="1"/>
      <c r="K552" s="1">
        <v>550</v>
      </c>
      <c r="L552" s="1">
        <v>0.114750150740036</v>
      </c>
      <c r="M552" s="1">
        <v>0.35528299628117721</v>
      </c>
      <c r="N552" s="1">
        <v>3.2236122756526471</v>
      </c>
    </row>
    <row r="553" spans="1:14" ht="15" x14ac:dyDescent="0.25">
      <c r="A553" s="1">
        <v>551</v>
      </c>
      <c r="B553" s="1">
        <v>0.104495952301804</v>
      </c>
      <c r="C553" s="1">
        <v>0.32664217175508342</v>
      </c>
      <c r="D553" s="1">
        <v>3.2533992613344451</v>
      </c>
      <c r="E553" s="1"/>
      <c r="F553" s="1">
        <v>551</v>
      </c>
      <c r="G553" s="1">
        <v>0.1205677278097</v>
      </c>
      <c r="H553" s="1">
        <v>0.38785706230313027</v>
      </c>
      <c r="I553" s="1">
        <v>3.2830930050081704</v>
      </c>
      <c r="J553" s="1"/>
      <c r="K553" s="1">
        <v>551</v>
      </c>
      <c r="L553" s="1">
        <v>0.112332152661892</v>
      </c>
      <c r="M553" s="1">
        <v>0.34983656387384338</v>
      </c>
      <c r="N553" s="1">
        <v>3.2369281786318589</v>
      </c>
    </row>
    <row r="554" spans="1:14" ht="15" x14ac:dyDescent="0.25">
      <c r="A554" s="1">
        <v>552</v>
      </c>
      <c r="B554" s="1">
        <v>0.10530186888696499</v>
      </c>
      <c r="C554" s="1">
        <v>0.33109300229351707</v>
      </c>
      <c r="D554" s="1">
        <v>3.2626851030902588</v>
      </c>
      <c r="E554" s="1"/>
      <c r="F554" s="1">
        <v>552</v>
      </c>
      <c r="G554" s="1">
        <v>0.120101359791008</v>
      </c>
      <c r="H554" s="1">
        <v>0.39156866961122555</v>
      </c>
      <c r="I554" s="1">
        <v>3.3074598563648299</v>
      </c>
      <c r="J554" s="1"/>
      <c r="K554" s="1">
        <v>552</v>
      </c>
      <c r="L554" s="1">
        <v>0.11377305528856101</v>
      </c>
      <c r="M554" s="1">
        <v>0.35637501215686967</v>
      </c>
      <c r="N554" s="1">
        <v>3.2451765555127632</v>
      </c>
    </row>
    <row r="555" spans="1:14" ht="15" x14ac:dyDescent="0.25">
      <c r="A555" s="1">
        <v>553</v>
      </c>
      <c r="B555" s="1">
        <v>0.105404885976622</v>
      </c>
      <c r="C555" s="1">
        <v>0.33578265482658454</v>
      </c>
      <c r="D555" s="1">
        <v>3.2856907981704859</v>
      </c>
      <c r="E555" s="1"/>
      <c r="F555" s="1">
        <v>553</v>
      </c>
      <c r="G555" s="1">
        <v>0.119557531634126</v>
      </c>
      <c r="H555" s="1">
        <v>0.39130989353179113</v>
      </c>
      <c r="I555" s="1">
        <v>3.3150947834519218</v>
      </c>
      <c r="J555" s="1"/>
      <c r="K555" s="1">
        <v>553</v>
      </c>
      <c r="L555" s="1">
        <v>0.113376147301317</v>
      </c>
      <c r="M555" s="1">
        <v>0.35938332096401504</v>
      </c>
      <c r="N555" s="1">
        <v>3.2666003822214167</v>
      </c>
    </row>
    <row r="556" spans="1:14" ht="15" x14ac:dyDescent="0.25">
      <c r="A556" s="1">
        <v>554</v>
      </c>
      <c r="B556" s="1">
        <v>0.105709165971131</v>
      </c>
      <c r="C556" s="1">
        <v>0.33834212581864154</v>
      </c>
      <c r="D556" s="1">
        <v>3.2936609243752963</v>
      </c>
      <c r="E556" s="1"/>
      <c r="F556" s="1">
        <v>554</v>
      </c>
      <c r="G556" s="1">
        <v>0.11931785145069899</v>
      </c>
      <c r="H556" s="1">
        <v>0.39334303404301185</v>
      </c>
      <c r="I556" s="1">
        <v>3.3282410213847715</v>
      </c>
      <c r="J556" s="1"/>
      <c r="K556" s="1">
        <v>554</v>
      </c>
      <c r="L556" s="1">
        <v>0.11345636808901501</v>
      </c>
      <c r="M556" s="1">
        <v>0.35909230852576507</v>
      </c>
      <c r="N556" s="1">
        <v>3.2638237768537106</v>
      </c>
    </row>
    <row r="557" spans="1:14" ht="15" x14ac:dyDescent="0.25">
      <c r="A557" s="1">
        <v>555</v>
      </c>
      <c r="B557" s="1">
        <v>0.108718844453474</v>
      </c>
      <c r="C557" s="1">
        <v>0.3510739753175417</v>
      </c>
      <c r="D557" s="1">
        <v>3.3055324614379504</v>
      </c>
      <c r="E557" s="1"/>
      <c r="F557" s="1">
        <v>555</v>
      </c>
      <c r="G557" s="1">
        <v>0.119114975106367</v>
      </c>
      <c r="H557" s="1">
        <v>0.39410645298430991</v>
      </c>
      <c r="I557" s="1">
        <v>3.3350267380310372</v>
      </c>
      <c r="J557" s="1"/>
      <c r="K557" s="1">
        <v>555</v>
      </c>
      <c r="L557" s="1">
        <v>0.112219163512563</v>
      </c>
      <c r="M557" s="1">
        <v>0.35890685725333094</v>
      </c>
      <c r="N557" s="1">
        <v>3.2838799557537106</v>
      </c>
    </row>
    <row r="558" spans="1:14" ht="15" x14ac:dyDescent="0.25">
      <c r="A558" s="1">
        <v>556</v>
      </c>
      <c r="B558" s="1">
        <v>0.105091343642368</v>
      </c>
      <c r="C558" s="1">
        <v>0.33994675143663522</v>
      </c>
      <c r="D558" s="1">
        <v>3.3133223000891467</v>
      </c>
      <c r="E558" s="1"/>
      <c r="F558" s="1">
        <v>556</v>
      </c>
      <c r="G558" s="1">
        <v>0.117919506497625</v>
      </c>
      <c r="H558" s="1">
        <v>0.39167980021660387</v>
      </c>
      <c r="I558" s="1">
        <v>3.3436669674016439</v>
      </c>
      <c r="J558" s="1"/>
      <c r="K558" s="1">
        <v>556</v>
      </c>
      <c r="L558" s="1">
        <v>0.111847163384184</v>
      </c>
      <c r="M558" s="1">
        <v>0.35833637697672954</v>
      </c>
      <c r="N558" s="1">
        <v>3.2874287583846993</v>
      </c>
    </row>
    <row r="559" spans="1:14" ht="15" x14ac:dyDescent="0.25">
      <c r="A559" s="1">
        <v>557</v>
      </c>
      <c r="B559" s="1">
        <v>0.106242369972502</v>
      </c>
      <c r="C559" s="1">
        <v>0.34655767620142858</v>
      </c>
      <c r="D559" s="1">
        <v>3.3267886885877447</v>
      </c>
      <c r="E559" s="1"/>
      <c r="F559" s="1">
        <v>557</v>
      </c>
      <c r="G559" s="1">
        <v>0.11779479516451</v>
      </c>
      <c r="H559" s="1">
        <v>0.39630918477450083</v>
      </c>
      <c r="I559" s="1">
        <v>3.3668768506768192</v>
      </c>
      <c r="J559" s="1"/>
      <c r="K559" s="1">
        <v>557</v>
      </c>
      <c r="L559" s="1">
        <v>0.10837623410259301</v>
      </c>
      <c r="M559" s="1">
        <v>0.35205773751690111</v>
      </c>
      <c r="N559" s="1">
        <v>3.3165975731584001</v>
      </c>
    </row>
    <row r="560" spans="1:14" ht="15" x14ac:dyDescent="0.25">
      <c r="A560" s="1">
        <v>558</v>
      </c>
      <c r="B560" s="1">
        <v>0.103836612591394</v>
      </c>
      <c r="C560" s="1">
        <v>0.34071212521433886</v>
      </c>
      <c r="D560" s="1">
        <v>3.3404964440566838</v>
      </c>
      <c r="E560" s="1"/>
      <c r="F560" s="1">
        <v>558</v>
      </c>
      <c r="G560" s="1">
        <v>0.116255204218063</v>
      </c>
      <c r="H560" s="1">
        <v>0.39276709497796231</v>
      </c>
      <c r="I560" s="1">
        <v>3.3765465780419146</v>
      </c>
      <c r="J560" s="1"/>
      <c r="K560" s="1">
        <v>558</v>
      </c>
      <c r="L560" s="1">
        <v>0.109544116615211</v>
      </c>
      <c r="M560" s="1">
        <v>0.35803717635580862</v>
      </c>
      <c r="N560" s="1">
        <v>3.3260076392350979</v>
      </c>
    </row>
    <row r="561" spans="1:14" ht="15" x14ac:dyDescent="0.25">
      <c r="A561" s="1">
        <v>559</v>
      </c>
      <c r="B561" s="1">
        <v>0.104342284698639</v>
      </c>
      <c r="C561" s="1">
        <v>0.34276459278736526</v>
      </c>
      <c r="D561" s="1">
        <v>3.3419021558496498</v>
      </c>
      <c r="E561" s="1"/>
      <c r="F561" s="1">
        <v>559</v>
      </c>
      <c r="G561" s="1">
        <v>0.116401667408692</v>
      </c>
      <c r="H561" s="1">
        <v>0.39455222945182261</v>
      </c>
      <c r="I561" s="1">
        <v>3.3822729946594876</v>
      </c>
      <c r="J561" s="1"/>
      <c r="K561" s="1">
        <v>559</v>
      </c>
      <c r="L561" s="1">
        <v>0.110592134105456</v>
      </c>
      <c r="M561" s="1">
        <v>0.36266327826389416</v>
      </c>
      <c r="N561" s="1">
        <v>3.3305587934531302</v>
      </c>
    </row>
    <row r="562" spans="1:14" ht="15" x14ac:dyDescent="0.25">
      <c r="A562" s="1">
        <v>560</v>
      </c>
      <c r="B562" s="1">
        <v>0.102133255681778</v>
      </c>
      <c r="C562" s="1">
        <v>0.33839663993571673</v>
      </c>
      <c r="D562" s="1">
        <v>3.3602366033659656</v>
      </c>
      <c r="E562" s="1"/>
      <c r="F562" s="1">
        <v>560</v>
      </c>
      <c r="G562" s="1">
        <v>0.11328704943450101</v>
      </c>
      <c r="H562" s="1">
        <v>0.38865732806645881</v>
      </c>
      <c r="I562" s="1">
        <v>3.4085126530585206</v>
      </c>
      <c r="J562" s="1"/>
      <c r="K562" s="1">
        <v>560</v>
      </c>
      <c r="L562" s="1">
        <v>0.109456309240613</v>
      </c>
      <c r="M562" s="1">
        <v>0.36118461050098627</v>
      </c>
      <c r="N562" s="1">
        <v>3.343255345245661</v>
      </c>
    </row>
    <row r="563" spans="1:14" ht="15" x14ac:dyDescent="0.25">
      <c r="A563" s="1">
        <v>561</v>
      </c>
      <c r="B563" s="1">
        <v>0.101410484714023</v>
      </c>
      <c r="C563" s="1">
        <v>0.33854351085195317</v>
      </c>
      <c r="D563" s="1">
        <v>3.3748236663796232</v>
      </c>
      <c r="E563" s="1"/>
      <c r="F563" s="1">
        <v>561</v>
      </c>
      <c r="G563" s="1">
        <v>0.11529226023271701</v>
      </c>
      <c r="H563" s="1">
        <v>0.39669579977801306</v>
      </c>
      <c r="I563" s="1">
        <v>3.4110694315400774</v>
      </c>
      <c r="J563" s="1"/>
      <c r="K563" s="1">
        <v>561</v>
      </c>
      <c r="L563" s="1">
        <v>0.10830226117262499</v>
      </c>
      <c r="M563" s="1">
        <v>0.35868640334415519</v>
      </c>
      <c r="N563" s="1">
        <v>3.3513688752983803</v>
      </c>
    </row>
    <row r="564" spans="1:14" ht="15" x14ac:dyDescent="0.25">
      <c r="A564" s="1">
        <v>562</v>
      </c>
      <c r="B564" s="1">
        <v>0.10424088641701</v>
      </c>
      <c r="C564" s="1">
        <v>0.34822467216582065</v>
      </c>
      <c r="D564" s="1">
        <v>3.3723149842503748</v>
      </c>
      <c r="E564" s="1"/>
      <c r="F564" s="1">
        <v>562</v>
      </c>
      <c r="G564" s="1">
        <v>0.11105996285047599</v>
      </c>
      <c r="H564" s="1">
        <v>0.38095258012439209</v>
      </c>
      <c r="I564" s="1">
        <v>3.4112715542474983</v>
      </c>
      <c r="J564" s="1"/>
      <c r="K564" s="1">
        <v>562</v>
      </c>
      <c r="L564" s="1">
        <v>0.109591825386289</v>
      </c>
      <c r="M564" s="1">
        <v>0.36442624563060916</v>
      </c>
      <c r="N564" s="1">
        <v>3.3569300529142616</v>
      </c>
    </row>
    <row r="565" spans="1:14" ht="15" x14ac:dyDescent="0.25">
      <c r="A565" s="1">
        <v>563</v>
      </c>
      <c r="B565" s="1">
        <v>9.9447162704518005E-2</v>
      </c>
      <c r="C565" s="1">
        <v>0.33761846751212471</v>
      </c>
      <c r="D565" s="1">
        <v>3.4080281487000001</v>
      </c>
      <c r="E565" s="1"/>
      <c r="F565" s="1">
        <v>563</v>
      </c>
      <c r="G565" s="1">
        <v>0.112652748623915</v>
      </c>
      <c r="H565" s="1">
        <v>0.3931989294047063</v>
      </c>
      <c r="I565" s="1">
        <v>3.4409526099264203</v>
      </c>
      <c r="J565" s="1"/>
      <c r="K565" s="1">
        <v>563</v>
      </c>
      <c r="L565" s="1">
        <v>0.106056881593801</v>
      </c>
      <c r="M565" s="1">
        <v>0.35751866522058984</v>
      </c>
      <c r="N565" s="1">
        <v>3.3863594141852551</v>
      </c>
    </row>
    <row r="566" spans="1:14" ht="15" x14ac:dyDescent="0.25">
      <c r="A566" s="1">
        <v>564</v>
      </c>
      <c r="B566" s="1">
        <v>0.100913404891386</v>
      </c>
      <c r="C566" s="1">
        <v>0.34360170537272178</v>
      </c>
      <c r="D566" s="1">
        <v>3.4114539072886392</v>
      </c>
      <c r="E566" s="1"/>
      <c r="F566" s="1">
        <v>564</v>
      </c>
      <c r="G566" s="1">
        <v>0.112089428056492</v>
      </c>
      <c r="H566" s="1">
        <v>0.39255261622911292</v>
      </c>
      <c r="I566" s="1">
        <v>3.4479380887229638</v>
      </c>
      <c r="J566" s="1"/>
      <c r="K566" s="1">
        <v>564</v>
      </c>
      <c r="L566" s="1">
        <v>0.106666351787123</v>
      </c>
      <c r="M566" s="1">
        <v>0.3607947497313681</v>
      </c>
      <c r="N566" s="1">
        <v>3.3917107972829106</v>
      </c>
    </row>
    <row r="567" spans="1:14" ht="15" x14ac:dyDescent="0.25">
      <c r="A567" s="1">
        <v>565</v>
      </c>
      <c r="B567" s="1">
        <v>9.9062911803553505E-2</v>
      </c>
      <c r="C567" s="1">
        <v>0.33764904410417695</v>
      </c>
      <c r="D567" s="1">
        <v>3.4157890705258884</v>
      </c>
      <c r="E567" s="1"/>
      <c r="F567" s="1">
        <v>565</v>
      </c>
      <c r="G567" s="1">
        <v>0.11120591073931201</v>
      </c>
      <c r="H567" s="1">
        <v>0.39129646786290312</v>
      </c>
      <c r="I567" s="1">
        <v>3.4578580351477641</v>
      </c>
      <c r="J567" s="1"/>
      <c r="K567" s="1">
        <v>565</v>
      </c>
      <c r="L567" s="1">
        <v>0.10712840048203599</v>
      </c>
      <c r="M567" s="1">
        <v>0.36415422830081456</v>
      </c>
      <c r="N567" s="1">
        <v>3.4000960864794778</v>
      </c>
    </row>
    <row r="568" spans="1:14" ht="15" x14ac:dyDescent="0.25">
      <c r="A568" s="1">
        <v>566</v>
      </c>
      <c r="B568" s="1">
        <v>9.9566289350349294E-2</v>
      </c>
      <c r="C568" s="1">
        <v>0.34218400637539281</v>
      </c>
      <c r="D568" s="1">
        <v>3.430312398496036</v>
      </c>
      <c r="E568" s="1"/>
      <c r="F568" s="1">
        <v>566</v>
      </c>
      <c r="G568" s="1">
        <v>0.111951129568283</v>
      </c>
      <c r="H568" s="1">
        <v>0.39626647344326082</v>
      </c>
      <c r="I568" s="1">
        <v>3.4677980463084603</v>
      </c>
      <c r="J568" s="1"/>
      <c r="K568" s="1">
        <v>566</v>
      </c>
      <c r="L568" s="1">
        <v>0.10468163642775601</v>
      </c>
      <c r="M568" s="1">
        <v>0.35741513265859076</v>
      </c>
      <c r="N568" s="1">
        <v>3.411466595283418</v>
      </c>
    </row>
    <row r="569" spans="1:14" ht="15" x14ac:dyDescent="0.25">
      <c r="A569" s="1">
        <v>567</v>
      </c>
      <c r="B569" s="1">
        <v>9.8477688842134398E-2</v>
      </c>
      <c r="C569" s="1">
        <v>0.34039684329771813</v>
      </c>
      <c r="D569" s="1">
        <v>3.4423645181819675</v>
      </c>
      <c r="E569" s="1"/>
      <c r="F569" s="1">
        <v>567</v>
      </c>
      <c r="G569" s="1">
        <v>0.109960945147853</v>
      </c>
      <c r="H569" s="1">
        <v>0.39216507913295867</v>
      </c>
      <c r="I569" s="1">
        <v>3.4845751162338412</v>
      </c>
      <c r="J569" s="1"/>
      <c r="K569" s="1">
        <v>567</v>
      </c>
      <c r="L569" s="1">
        <v>0.106595170681429</v>
      </c>
      <c r="M569" s="1">
        <v>0.36669599511411893</v>
      </c>
      <c r="N569" s="1">
        <v>3.4226538658372734</v>
      </c>
    </row>
    <row r="570" spans="1:14" ht="15" x14ac:dyDescent="0.25">
      <c r="A570" s="1">
        <v>568</v>
      </c>
      <c r="B570" s="1">
        <v>9.9675017500810897E-2</v>
      </c>
      <c r="C570" s="1">
        <v>0.34691209172983567</v>
      </c>
      <c r="D570" s="1">
        <v>3.4534641530509789</v>
      </c>
      <c r="E570" s="1"/>
      <c r="F570" s="1">
        <v>568</v>
      </c>
      <c r="G570" s="1">
        <v>0.110609018537957</v>
      </c>
      <c r="H570" s="1">
        <v>0.39607253891850613</v>
      </c>
      <c r="I570" s="1">
        <v>3.4911731685853278</v>
      </c>
      <c r="J570" s="1"/>
      <c r="K570" s="1">
        <v>568</v>
      </c>
      <c r="L570" s="1">
        <v>0.104248245998004</v>
      </c>
      <c r="M570" s="1">
        <v>0.36090274522175969</v>
      </c>
      <c r="N570" s="1">
        <v>3.4374790500551367</v>
      </c>
    </row>
    <row r="571" spans="1:14" ht="15" x14ac:dyDescent="0.25">
      <c r="A571" s="1">
        <v>569</v>
      </c>
      <c r="B571" s="1">
        <v>9.8293359355053997E-2</v>
      </c>
      <c r="C571" s="1">
        <v>0.3436644076724728</v>
      </c>
      <c r="D571" s="1">
        <v>3.4637479203491419</v>
      </c>
      <c r="E571" s="1"/>
      <c r="F571" s="1">
        <v>569</v>
      </c>
      <c r="G571" s="1">
        <v>0.109658243931142</v>
      </c>
      <c r="H571" s="1">
        <v>0.3965181309674885</v>
      </c>
      <c r="I571" s="1">
        <v>3.5107318600623882</v>
      </c>
      <c r="J571" s="1"/>
      <c r="K571" s="1">
        <v>569</v>
      </c>
      <c r="L571" s="1">
        <v>0.103698015317939</v>
      </c>
      <c r="M571" s="1">
        <v>0.36188351984095485</v>
      </c>
      <c r="N571" s="1">
        <v>3.452990271199686</v>
      </c>
    </row>
    <row r="572" spans="1:14" ht="15" x14ac:dyDescent="0.25">
      <c r="A572" s="1">
        <v>570</v>
      </c>
      <c r="B572" s="1">
        <v>9.7365394293078E-2</v>
      </c>
      <c r="C572" s="1">
        <v>0.34394520332423012</v>
      </c>
      <c r="D572" s="1">
        <v>3.4841496258044717</v>
      </c>
      <c r="E572" s="1"/>
      <c r="F572" s="1">
        <v>570</v>
      </c>
      <c r="G572" s="1">
        <v>0.109090005346374</v>
      </c>
      <c r="H572" s="1">
        <v>0.39720339333633548</v>
      </c>
      <c r="I572" s="1">
        <v>3.5245133829428088</v>
      </c>
      <c r="J572" s="1"/>
      <c r="K572" s="1">
        <v>570</v>
      </c>
      <c r="L572" s="1">
        <v>0.104194328644805</v>
      </c>
      <c r="M572" s="1">
        <v>0.36610327396296105</v>
      </c>
      <c r="N572" s="1">
        <v>3.4649284940022964</v>
      </c>
    </row>
    <row r="573" spans="1:14" ht="15" x14ac:dyDescent="0.25">
      <c r="A573" s="1">
        <v>571</v>
      </c>
      <c r="B573" s="1">
        <v>9.6183893356886194E-2</v>
      </c>
      <c r="C573" s="1">
        <v>0.34044704202122311</v>
      </c>
      <c r="D573" s="1">
        <v>3.4894431752515351</v>
      </c>
      <c r="E573" s="1"/>
      <c r="F573" s="1">
        <v>571</v>
      </c>
      <c r="G573" s="1">
        <v>0.109314980284964</v>
      </c>
      <c r="H573" s="1">
        <v>0.3982364690502635</v>
      </c>
      <c r="I573" s="1">
        <v>3.5252006001480543</v>
      </c>
      <c r="J573" s="1"/>
      <c r="K573" s="1">
        <v>571</v>
      </c>
      <c r="L573" s="1">
        <v>0.10217790516155</v>
      </c>
      <c r="M573" s="1">
        <v>0.3593510108377907</v>
      </c>
      <c r="N573" s="1">
        <v>3.4693993892766497</v>
      </c>
    </row>
    <row r="574" spans="1:14" ht="15" x14ac:dyDescent="0.25">
      <c r="A574" s="1">
        <v>572</v>
      </c>
      <c r="B574" s="1">
        <v>9.5181372256430294E-2</v>
      </c>
      <c r="C574" s="1">
        <v>0.34000499080799129</v>
      </c>
      <c r="D574" s="1">
        <v>3.5079661722715736</v>
      </c>
      <c r="E574" s="1"/>
      <c r="F574" s="1">
        <v>572</v>
      </c>
      <c r="G574" s="1">
        <v>0.10851997783000999</v>
      </c>
      <c r="H574" s="1">
        <v>0.39934515636094514</v>
      </c>
      <c r="I574" s="1">
        <v>3.5453090063753927</v>
      </c>
      <c r="J574" s="1"/>
      <c r="K574" s="1">
        <v>572</v>
      </c>
      <c r="L574" s="1">
        <v>0.100979217582672</v>
      </c>
      <c r="M574" s="1">
        <v>0.35773546764289821</v>
      </c>
      <c r="N574" s="1">
        <v>3.4845957711090403</v>
      </c>
    </row>
    <row r="575" spans="1:14" ht="15" x14ac:dyDescent="0.25">
      <c r="A575" s="1">
        <v>573</v>
      </c>
      <c r="B575" s="1">
        <v>9.5295698177060295E-2</v>
      </c>
      <c r="C575" s="1">
        <v>0.34351119275884939</v>
      </c>
      <c r="D575" s="1">
        <v>3.5248361891353879</v>
      </c>
      <c r="E575" s="1"/>
      <c r="F575" s="1">
        <v>573</v>
      </c>
      <c r="G575" s="1">
        <v>0.106316361145218</v>
      </c>
      <c r="H575" s="1">
        <v>0.39390182218489483</v>
      </c>
      <c r="I575" s="1">
        <v>3.5613097480624609</v>
      </c>
      <c r="J575" s="1"/>
      <c r="K575" s="1">
        <v>573</v>
      </c>
      <c r="L575" s="1">
        <v>0.10157264227700601</v>
      </c>
      <c r="M575" s="1">
        <v>0.36214627936060917</v>
      </c>
      <c r="N575" s="1">
        <v>3.4957113397389414</v>
      </c>
    </row>
    <row r="576" spans="1:14" ht="15" x14ac:dyDescent="0.25">
      <c r="A576" s="1">
        <v>574</v>
      </c>
      <c r="B576" s="1">
        <v>9.58102968529531E-2</v>
      </c>
      <c r="C576" s="1">
        <v>0.34651087077885184</v>
      </c>
      <c r="D576" s="1">
        <v>3.5303708104831522</v>
      </c>
      <c r="E576" s="1"/>
      <c r="F576" s="1">
        <v>574</v>
      </c>
      <c r="G576" s="1">
        <v>0.10792625399643101</v>
      </c>
      <c r="H576" s="1">
        <v>0.40127126035812422</v>
      </c>
      <c r="I576" s="1">
        <v>3.5656404852550159</v>
      </c>
      <c r="J576" s="1"/>
      <c r="K576" s="1">
        <v>574</v>
      </c>
      <c r="L576" s="1">
        <v>9.8918111583962798E-2</v>
      </c>
      <c r="M576" s="1">
        <v>0.35382597925353643</v>
      </c>
      <c r="N576" s="1">
        <v>3.5054026071881799</v>
      </c>
    </row>
    <row r="577" spans="1:14" ht="15" x14ac:dyDescent="0.25">
      <c r="A577" s="1">
        <v>575</v>
      </c>
      <c r="B577" s="1">
        <v>9.7196685558877505E-2</v>
      </c>
      <c r="C577" s="1">
        <v>0.35447155475501091</v>
      </c>
      <c r="D577" s="1">
        <v>3.5442320021679481</v>
      </c>
      <c r="E577" s="1"/>
      <c r="F577" s="1">
        <v>575</v>
      </c>
      <c r="G577" s="1">
        <v>0.107763317986559</v>
      </c>
      <c r="H577" s="1">
        <v>0.40535203667692044</v>
      </c>
      <c r="I577" s="1">
        <v>3.5879831588409474</v>
      </c>
      <c r="J577" s="1"/>
      <c r="K577" s="1">
        <v>575</v>
      </c>
      <c r="L577" s="1">
        <v>0.100921096593935</v>
      </c>
      <c r="M577" s="1">
        <v>0.36332523013071794</v>
      </c>
      <c r="N577" s="1">
        <v>3.5147389058534206</v>
      </c>
    </row>
    <row r="578" spans="1:14" ht="15" x14ac:dyDescent="0.25">
      <c r="A578" s="1">
        <v>576</v>
      </c>
      <c r="B578" s="1">
        <v>9.3965655196921294E-2</v>
      </c>
      <c r="C578" s="1">
        <v>0.34298593190547982</v>
      </c>
      <c r="D578" s="1">
        <v>3.5503048305497704</v>
      </c>
      <c r="E578" s="1"/>
      <c r="F578" s="1">
        <v>576</v>
      </c>
      <c r="G578" s="1">
        <v>0.105689105805251</v>
      </c>
      <c r="H578" s="1">
        <v>0.39838769224377568</v>
      </c>
      <c r="I578" s="1">
        <v>3.5950134882236644</v>
      </c>
      <c r="J578" s="1"/>
      <c r="K578" s="1">
        <v>576</v>
      </c>
      <c r="L578" s="1">
        <v>0.10026641984793699</v>
      </c>
      <c r="M578" s="1">
        <v>0.36431411916517531</v>
      </c>
      <c r="N578" s="1">
        <v>3.5329942747046412</v>
      </c>
    </row>
    <row r="579" spans="1:14" ht="15" x14ac:dyDescent="0.25">
      <c r="A579" s="1">
        <v>577</v>
      </c>
      <c r="B579" s="1">
        <v>9.2980448990939393E-2</v>
      </c>
      <c r="C579" s="1">
        <v>0.34217150279914915</v>
      </c>
      <c r="D579" s="1">
        <v>3.5671512418419145</v>
      </c>
      <c r="E579" s="1"/>
      <c r="F579" s="1">
        <v>577</v>
      </c>
      <c r="G579" s="1">
        <v>0.104384314724339</v>
      </c>
      <c r="H579" s="1">
        <v>0.39572096343544111</v>
      </c>
      <c r="I579" s="1">
        <v>3.6078218714119652</v>
      </c>
      <c r="J579" s="1"/>
      <c r="K579" s="1">
        <v>577</v>
      </c>
      <c r="L579" s="1">
        <v>9.8930569918390901E-2</v>
      </c>
      <c r="M579" s="1">
        <v>0.3613300798364032</v>
      </c>
      <c r="N579" s="1">
        <v>3.5446386081399566</v>
      </c>
    </row>
    <row r="580" spans="1:14" ht="15" x14ac:dyDescent="0.25">
      <c r="A580" s="1">
        <v>578</v>
      </c>
      <c r="B580" s="1">
        <v>9.25210103616044E-2</v>
      </c>
      <c r="C580" s="1">
        <v>0.34244506924458307</v>
      </c>
      <c r="D580" s="1">
        <v>3.578742167671332</v>
      </c>
      <c r="E580" s="1"/>
      <c r="F580" s="1">
        <v>578</v>
      </c>
      <c r="G580" s="1">
        <v>0.105042572483509</v>
      </c>
      <c r="H580" s="1">
        <v>0.40042695545014984</v>
      </c>
      <c r="I580" s="1">
        <v>3.6174848121751997</v>
      </c>
      <c r="J580" s="1"/>
      <c r="K580" s="1">
        <v>578</v>
      </c>
      <c r="L580" s="1">
        <v>9.7616099269384193E-2</v>
      </c>
      <c r="M580" s="1">
        <v>0.35907530513742325</v>
      </c>
      <c r="N580" s="1">
        <v>3.5599406249055838</v>
      </c>
    </row>
    <row r="581" spans="1:14" ht="15" x14ac:dyDescent="0.25">
      <c r="A581" s="1">
        <v>579</v>
      </c>
      <c r="B581" s="1">
        <v>9.1369355844449204E-2</v>
      </c>
      <c r="C581" s="1">
        <v>0.33969114735589317</v>
      </c>
      <c r="D581" s="1">
        <v>3.5888267629585209</v>
      </c>
      <c r="E581" s="1"/>
      <c r="F581" s="1">
        <v>579</v>
      </c>
      <c r="G581" s="1">
        <v>0.103161474676788</v>
      </c>
      <c r="H581" s="1">
        <v>0.39389758055873342</v>
      </c>
      <c r="I581" s="1">
        <v>3.6233546326406576</v>
      </c>
      <c r="J581" s="1"/>
      <c r="K581" s="1">
        <v>579</v>
      </c>
      <c r="L581" s="1">
        <v>9.8818899401219795E-2</v>
      </c>
      <c r="M581" s="1">
        <v>0.36376846162253323</v>
      </c>
      <c r="N581" s="1">
        <v>3.5596703411099591</v>
      </c>
    </row>
    <row r="582" spans="1:14" ht="15" x14ac:dyDescent="0.25">
      <c r="A582" s="1">
        <v>580</v>
      </c>
      <c r="B582" s="1">
        <v>9.2685455441119793E-2</v>
      </c>
      <c r="C582" s="1">
        <v>0.34620554746277976</v>
      </c>
      <c r="D582" s="1">
        <v>3.59600256167665</v>
      </c>
      <c r="E582" s="1"/>
      <c r="F582" s="1">
        <v>580</v>
      </c>
      <c r="G582" s="1">
        <v>0.103724502954371</v>
      </c>
      <c r="H582" s="1">
        <v>0.39913318570408751</v>
      </c>
      <c r="I582" s="1">
        <v>3.6374893538871889</v>
      </c>
      <c r="J582" s="1"/>
      <c r="K582" s="1">
        <v>580</v>
      </c>
      <c r="L582" s="1">
        <v>9.7160726146824999E-2</v>
      </c>
      <c r="M582" s="1">
        <v>0.35994904324257437</v>
      </c>
      <c r="N582" s="1">
        <v>3.574083017962896</v>
      </c>
    </row>
    <row r="583" spans="1:14" ht="15" x14ac:dyDescent="0.25">
      <c r="A583" s="1">
        <v>581</v>
      </c>
      <c r="B583" s="1">
        <v>9.2215256366600301E-2</v>
      </c>
      <c r="C583" s="1">
        <v>0.34776111775214652</v>
      </c>
      <c r="D583" s="1">
        <v>3.6150301277911288</v>
      </c>
      <c r="E583" s="1"/>
      <c r="F583" s="1">
        <v>581</v>
      </c>
      <c r="G583" s="1">
        <v>0.104074832252788</v>
      </c>
      <c r="H583" s="1">
        <v>0.40486192599511722</v>
      </c>
      <c r="I583" s="1">
        <v>3.6580191195688423</v>
      </c>
      <c r="J583" s="1"/>
      <c r="K583" s="1">
        <v>581</v>
      </c>
      <c r="L583" s="1">
        <v>9.6494496710715194E-2</v>
      </c>
      <c r="M583" s="1">
        <v>0.36124100568705342</v>
      </c>
      <c r="N583" s="1">
        <v>3.5949907678609136</v>
      </c>
    </row>
    <row r="584" spans="1:14" ht="15" x14ac:dyDescent="0.25">
      <c r="A584" s="1">
        <v>582</v>
      </c>
      <c r="B584" s="1">
        <v>9.0332695206209901E-2</v>
      </c>
      <c r="C584" s="1">
        <v>0.34205767968325113</v>
      </c>
      <c r="D584" s="1">
        <v>3.6255239846771574</v>
      </c>
      <c r="E584" s="1"/>
      <c r="F584" s="1">
        <v>582</v>
      </c>
      <c r="G584" s="1">
        <v>0.102772024544918</v>
      </c>
      <c r="H584" s="1">
        <v>0.40130917680762151</v>
      </c>
      <c r="I584" s="1">
        <v>3.6672860768672955</v>
      </c>
      <c r="J584" s="1"/>
      <c r="K584" s="1">
        <v>582</v>
      </c>
      <c r="L584" s="1">
        <v>9.6440965669842199E-2</v>
      </c>
      <c r="M584" s="1">
        <v>0.36265106975729761</v>
      </c>
      <c r="N584" s="1">
        <v>3.6035926381775685</v>
      </c>
    </row>
    <row r="585" spans="1:14" ht="15" x14ac:dyDescent="0.25">
      <c r="A585" s="1">
        <v>583</v>
      </c>
      <c r="B585" s="1">
        <v>9.0860029620429106E-2</v>
      </c>
      <c r="C585" s="1">
        <v>0.34525155041394734</v>
      </c>
      <c r="D585" s="1">
        <v>3.631499440075852</v>
      </c>
      <c r="E585" s="1"/>
      <c r="F585" s="1">
        <v>583</v>
      </c>
      <c r="G585" s="1">
        <v>0.102917927558281</v>
      </c>
      <c r="H585" s="1">
        <v>0.40314384609828141</v>
      </c>
      <c r="I585" s="1">
        <v>3.6731824536008943</v>
      </c>
      <c r="J585" s="1"/>
      <c r="K585" s="1">
        <v>583</v>
      </c>
      <c r="L585" s="1">
        <v>9.4874863531341405E-2</v>
      </c>
      <c r="M585" s="1">
        <v>0.35696540963456613</v>
      </c>
      <c r="N585" s="1">
        <v>3.606881779520184</v>
      </c>
    </row>
    <row r="586" spans="1:14" ht="15" x14ac:dyDescent="0.25">
      <c r="A586" s="1">
        <v>584</v>
      </c>
      <c r="B586" s="1">
        <v>8.96397477122228E-2</v>
      </c>
      <c r="C586" s="1">
        <v>0.34402535161679232</v>
      </c>
      <c r="D586" s="1">
        <v>3.6525048580266621</v>
      </c>
      <c r="E586" s="1"/>
      <c r="F586" s="1">
        <v>584</v>
      </c>
      <c r="G586" s="1">
        <v>0.101039192216482</v>
      </c>
      <c r="H586" s="1">
        <v>0.39913215296032878</v>
      </c>
      <c r="I586" s="1">
        <v>3.6923941431744018</v>
      </c>
      <c r="J586" s="1"/>
      <c r="K586" s="1">
        <v>584</v>
      </c>
      <c r="L586" s="1">
        <v>9.5887913968873306E-2</v>
      </c>
      <c r="M586" s="1">
        <v>0.36483893741407547</v>
      </c>
      <c r="N586" s="1">
        <v>3.6270011033244138</v>
      </c>
    </row>
    <row r="587" spans="1:14" ht="15" x14ac:dyDescent="0.25">
      <c r="A587" s="1">
        <v>585</v>
      </c>
      <c r="B587" s="1">
        <v>8.7784618699341593E-2</v>
      </c>
      <c r="C587" s="1">
        <v>0.33808689057495528</v>
      </c>
      <c r="D587" s="1">
        <v>3.6618963347156877</v>
      </c>
      <c r="E587" s="1"/>
      <c r="F587" s="1">
        <v>585</v>
      </c>
      <c r="G587" s="1">
        <v>0.100156819469159</v>
      </c>
      <c r="H587" s="1">
        <v>0.3963868618587793</v>
      </c>
      <c r="I587" s="1">
        <v>3.6973575096877207</v>
      </c>
      <c r="J587" s="1"/>
      <c r="K587" s="1">
        <v>585</v>
      </c>
      <c r="L587" s="1">
        <v>9.4758859564251605E-2</v>
      </c>
      <c r="M587" s="1">
        <v>0.36240221539470391</v>
      </c>
      <c r="N587" s="1">
        <v>3.6385324250853519</v>
      </c>
    </row>
    <row r="588" spans="1:14" ht="15" x14ac:dyDescent="0.25">
      <c r="A588" s="1">
        <v>586</v>
      </c>
      <c r="B588" s="1">
        <v>8.9586856871303397E-2</v>
      </c>
      <c r="C588" s="1">
        <v>0.34693588172003387</v>
      </c>
      <c r="D588" s="1">
        <v>3.6701273024874546</v>
      </c>
      <c r="E588" s="1"/>
      <c r="F588" s="1">
        <v>586</v>
      </c>
      <c r="G588" s="1">
        <v>0.10091432895882201</v>
      </c>
      <c r="H588" s="1">
        <v>0.4029062412659391</v>
      </c>
      <c r="I588" s="1">
        <v>3.7134538539400532</v>
      </c>
      <c r="J588" s="1"/>
      <c r="K588" s="1">
        <v>586</v>
      </c>
      <c r="L588" s="1">
        <v>9.3980488157598005E-2</v>
      </c>
      <c r="M588" s="1">
        <v>0.36085077608037952</v>
      </c>
      <c r="N588" s="1">
        <v>3.6472980590554749</v>
      </c>
    </row>
    <row r="589" spans="1:14" ht="15" x14ac:dyDescent="0.25">
      <c r="A589" s="1">
        <v>587</v>
      </c>
      <c r="B589" s="1">
        <v>8.8470026241552105E-2</v>
      </c>
      <c r="C589" s="1">
        <v>0.34419184466447911</v>
      </c>
      <c r="D589" s="1">
        <v>3.6806869599045204</v>
      </c>
      <c r="E589" s="1"/>
      <c r="F589" s="1">
        <v>587</v>
      </c>
      <c r="G589" s="1">
        <v>0.10016650112256099</v>
      </c>
      <c r="H589" s="1">
        <v>0.40174160137365483</v>
      </c>
      <c r="I589" s="1">
        <v>3.7235101225412377</v>
      </c>
      <c r="J589" s="1"/>
      <c r="K589" s="1">
        <v>587</v>
      </c>
      <c r="L589" s="1">
        <v>9.34002428953669E-2</v>
      </c>
      <c r="M589" s="1">
        <v>0.36042340458203043</v>
      </c>
      <c r="N589" s="1">
        <v>3.6578411925723713</v>
      </c>
    </row>
    <row r="590" spans="1:14" ht="15" x14ac:dyDescent="0.25">
      <c r="A590" s="1">
        <v>588</v>
      </c>
      <c r="B590" s="1">
        <v>8.8804563265983696E-2</v>
      </c>
      <c r="C590" s="1">
        <v>0.34895179754067684</v>
      </c>
      <c r="D590" s="1">
        <v>3.6997378365210301</v>
      </c>
      <c r="E590" s="1"/>
      <c r="F590" s="1">
        <v>588</v>
      </c>
      <c r="G590" s="1">
        <v>0.10028976830559699</v>
      </c>
      <c r="H590" s="1">
        <v>0.40640882861363548</v>
      </c>
      <c r="I590" s="1">
        <v>3.7437035088265893</v>
      </c>
      <c r="J590" s="1"/>
      <c r="K590" s="1">
        <v>588</v>
      </c>
      <c r="L590" s="1">
        <v>9.3296360856604796E-2</v>
      </c>
      <c r="M590" s="1">
        <v>0.36293518494257188</v>
      </c>
      <c r="N590" s="1">
        <v>3.6736778755363306</v>
      </c>
    </row>
    <row r="591" spans="1:14" ht="15" x14ac:dyDescent="0.25">
      <c r="A591" s="1">
        <v>589</v>
      </c>
      <c r="B591" s="1">
        <v>8.8507713191247298E-2</v>
      </c>
      <c r="C591" s="1">
        <v>0.35081250672758768</v>
      </c>
      <c r="D591" s="1">
        <v>3.7172168771339376</v>
      </c>
      <c r="E591" s="1"/>
      <c r="F591" s="1">
        <v>589</v>
      </c>
      <c r="G591" s="1">
        <v>9.9697860693875998E-2</v>
      </c>
      <c r="H591" s="1">
        <v>0.40565042585631622</v>
      </c>
      <c r="I591" s="1">
        <v>3.7526219888732899</v>
      </c>
      <c r="J591" s="1"/>
      <c r="K591" s="1">
        <v>589</v>
      </c>
      <c r="L591" s="1">
        <v>9.2812547152834601E-2</v>
      </c>
      <c r="M591" s="1">
        <v>0.363543987389432</v>
      </c>
      <c r="N591" s="1">
        <v>3.6878028594845298</v>
      </c>
    </row>
    <row r="592" spans="1:14" ht="15" x14ac:dyDescent="0.25">
      <c r="A592" s="1">
        <v>590</v>
      </c>
      <c r="B592" s="1">
        <v>9.1495139687843702E-2</v>
      </c>
      <c r="C592" s="1">
        <v>0.36380807472249216</v>
      </c>
      <c r="D592" s="1">
        <v>3.7192068268257432</v>
      </c>
      <c r="E592" s="1"/>
      <c r="F592" s="1">
        <v>590</v>
      </c>
      <c r="G592" s="1">
        <v>9.8826381338014399E-2</v>
      </c>
      <c r="H592" s="1">
        <v>0.40252235565664973</v>
      </c>
      <c r="I592" s="1">
        <v>3.755994634925671</v>
      </c>
      <c r="J592" s="1"/>
      <c r="K592" s="1">
        <v>590</v>
      </c>
      <c r="L592" s="1">
        <v>9.3067537096743494E-2</v>
      </c>
      <c r="M592" s="1">
        <v>0.36658346292792121</v>
      </c>
      <c r="N592" s="1">
        <v>3.698376090105294</v>
      </c>
    </row>
    <row r="593" spans="1:14" ht="15" x14ac:dyDescent="0.25">
      <c r="A593" s="1">
        <v>591</v>
      </c>
      <c r="B593" s="1">
        <v>8.7700104020129399E-2</v>
      </c>
      <c r="C593" s="1">
        <v>0.35228136342477162</v>
      </c>
      <c r="D593" s="1">
        <v>3.7447752017804206</v>
      </c>
      <c r="E593" s="1"/>
      <c r="F593" s="1">
        <v>591</v>
      </c>
      <c r="G593" s="1">
        <v>9.9324017720164096E-2</v>
      </c>
      <c r="H593" s="1">
        <v>0.40966540164408027</v>
      </c>
      <c r="I593" s="1">
        <v>3.7802588020455645</v>
      </c>
      <c r="J593" s="1"/>
      <c r="K593" s="1">
        <v>591</v>
      </c>
      <c r="L593" s="1">
        <v>9.1766345956241099E-2</v>
      </c>
      <c r="M593" s="1">
        <v>0.36379771040118203</v>
      </c>
      <c r="N593" s="1">
        <v>3.7129280398311097</v>
      </c>
    </row>
    <row r="594" spans="1:14" ht="15" x14ac:dyDescent="0.25">
      <c r="A594" s="1">
        <v>592</v>
      </c>
      <c r="B594" s="1">
        <v>8.6549434346903001E-2</v>
      </c>
      <c r="C594" s="1">
        <v>0.34731858705073965</v>
      </c>
      <c r="D594" s="1">
        <v>3.7444745258112886</v>
      </c>
      <c r="E594" s="1"/>
      <c r="F594" s="1">
        <v>592</v>
      </c>
      <c r="G594" s="1">
        <v>9.9105576215730906E-2</v>
      </c>
      <c r="H594" s="1">
        <v>0.40984967263793332</v>
      </c>
      <c r="I594" s="1">
        <v>3.7858866654014021</v>
      </c>
      <c r="J594" s="1"/>
      <c r="K594" s="1">
        <v>592</v>
      </c>
      <c r="L594" s="1">
        <v>9.1306651216164797E-2</v>
      </c>
      <c r="M594" s="1">
        <v>0.36243530007874791</v>
      </c>
      <c r="N594" s="1">
        <v>3.7160911864349289</v>
      </c>
    </row>
    <row r="595" spans="1:14" ht="15" x14ac:dyDescent="0.25">
      <c r="A595" s="1">
        <v>593</v>
      </c>
      <c r="B595" s="1">
        <v>8.7247760211425995E-2</v>
      </c>
      <c r="C595" s="1">
        <v>0.35279117000543875</v>
      </c>
      <c r="D595" s="1">
        <v>3.758581805580735</v>
      </c>
      <c r="E595" s="1"/>
      <c r="F595" s="1">
        <v>593</v>
      </c>
      <c r="G595" s="1">
        <v>9.8337411768532904E-2</v>
      </c>
      <c r="H595" s="1">
        <v>0.40859868799052457</v>
      </c>
      <c r="I595" s="1">
        <v>3.7965106480012811</v>
      </c>
      <c r="J595" s="1"/>
      <c r="K595" s="1">
        <v>593</v>
      </c>
      <c r="L595" s="1">
        <v>9.1718452653161503E-2</v>
      </c>
      <c r="M595" s="1">
        <v>0.36563330178448633</v>
      </c>
      <c r="N595" s="1">
        <v>3.7239488911046652</v>
      </c>
    </row>
    <row r="596" spans="1:14" ht="15" x14ac:dyDescent="0.25">
      <c r="A596" s="1">
        <v>594</v>
      </c>
      <c r="B596" s="1">
        <v>8.7914620600422197E-2</v>
      </c>
      <c r="C596" s="1">
        <v>0.36105164474181295</v>
      </c>
      <c r="D596" s="1">
        <v>3.7886488123564903</v>
      </c>
      <c r="E596" s="1"/>
      <c r="F596" s="1">
        <v>594</v>
      </c>
      <c r="G596" s="1">
        <v>9.7735271126975207E-2</v>
      </c>
      <c r="H596" s="1">
        <v>0.40988076560186609</v>
      </c>
      <c r="I596" s="1">
        <v>3.8160572416228669</v>
      </c>
      <c r="J596" s="1"/>
      <c r="K596" s="1">
        <v>594</v>
      </c>
      <c r="L596" s="1">
        <v>9.0852812823757595E-2</v>
      </c>
      <c r="M596" s="1">
        <v>0.36700460108000238</v>
      </c>
      <c r="N596" s="1">
        <v>3.7513962695642977</v>
      </c>
    </row>
    <row r="597" spans="1:14" ht="15" x14ac:dyDescent="0.25">
      <c r="A597" s="1">
        <v>595</v>
      </c>
      <c r="B597" s="1">
        <v>8.5405321396063202E-2</v>
      </c>
      <c r="C597" s="1">
        <v>0.34886445692549678</v>
      </c>
      <c r="D597" s="1">
        <v>3.7815045860904761</v>
      </c>
      <c r="E597" s="1"/>
      <c r="F597" s="1">
        <v>595</v>
      </c>
      <c r="G597" s="1">
        <v>9.5428057081207399E-2</v>
      </c>
      <c r="H597" s="1">
        <v>0.40067296976739913</v>
      </c>
      <c r="I597" s="1">
        <v>3.8219347338991057</v>
      </c>
      <c r="J597" s="1"/>
      <c r="K597" s="1">
        <v>595</v>
      </c>
      <c r="L597" s="1">
        <v>9.1140044744264598E-2</v>
      </c>
      <c r="M597" s="1">
        <v>0.36947046122690358</v>
      </c>
      <c r="N597" s="1">
        <v>3.7580167472088712</v>
      </c>
    </row>
    <row r="598" spans="1:14" ht="15" x14ac:dyDescent="0.25">
      <c r="A598" s="1">
        <v>596</v>
      </c>
      <c r="B598" s="1">
        <v>8.4689231419292493E-2</v>
      </c>
      <c r="C598" s="1">
        <v>0.34816912530498428</v>
      </c>
      <c r="D598" s="1">
        <v>3.7954247917044479</v>
      </c>
      <c r="E598" s="1"/>
      <c r="F598" s="1">
        <v>596</v>
      </c>
      <c r="G598" s="1">
        <v>9.5488871159588595E-2</v>
      </c>
      <c r="H598" s="1">
        <v>0.403246013963169</v>
      </c>
      <c r="I598" s="1">
        <v>3.8334808091423498</v>
      </c>
      <c r="J598" s="1"/>
      <c r="K598" s="1">
        <v>596</v>
      </c>
      <c r="L598" s="1">
        <v>8.9969799681295398E-2</v>
      </c>
      <c r="M598" s="1">
        <v>0.36462327838664493</v>
      </c>
      <c r="N598" s="1">
        <v>3.7591577815294901</v>
      </c>
    </row>
    <row r="599" spans="1:14" ht="15" x14ac:dyDescent="0.25">
      <c r="A599" s="1">
        <v>597</v>
      </c>
      <c r="B599" s="1">
        <v>8.7043930638909403E-2</v>
      </c>
      <c r="C599" s="1">
        <v>0.36009890173897513</v>
      </c>
      <c r="D599" s="1">
        <v>3.8046049985270245</v>
      </c>
      <c r="E599" s="1"/>
      <c r="F599" s="1">
        <v>597</v>
      </c>
      <c r="G599" s="1">
        <v>9.5729631178738103E-2</v>
      </c>
      <c r="H599" s="1">
        <v>0.40438332302950208</v>
      </c>
      <c r="I599" s="1">
        <v>3.833715684580469</v>
      </c>
      <c r="J599" s="1"/>
      <c r="K599" s="1">
        <v>597</v>
      </c>
      <c r="L599" s="1">
        <v>8.8920051952396106E-2</v>
      </c>
      <c r="M599" s="1">
        <v>0.3642874522459294</v>
      </c>
      <c r="N599" s="1">
        <v>3.7822750129358473</v>
      </c>
    </row>
    <row r="600" spans="1:14" ht="15" x14ac:dyDescent="0.25">
      <c r="A600" s="1">
        <v>598</v>
      </c>
      <c r="B600" s="1">
        <v>8.5728072634164904E-2</v>
      </c>
      <c r="C600" s="1">
        <v>0.35636180779021759</v>
      </c>
      <c r="D600" s="1">
        <v>3.8162018257493355</v>
      </c>
      <c r="E600" s="1"/>
      <c r="F600" s="1">
        <v>598</v>
      </c>
      <c r="G600" s="1">
        <v>9.6520965127279298E-2</v>
      </c>
      <c r="H600" s="1">
        <v>0.41198136641087746</v>
      </c>
      <c r="I600" s="1">
        <v>3.8535346274852067</v>
      </c>
      <c r="J600" s="1"/>
      <c r="K600" s="1">
        <v>598</v>
      </c>
      <c r="L600" s="1">
        <v>8.7679857664209396E-2</v>
      </c>
      <c r="M600" s="1">
        <v>0.3608185397215688</v>
      </c>
      <c r="N600" s="1">
        <v>3.7930595134230845</v>
      </c>
    </row>
    <row r="601" spans="1:14" ht="15" x14ac:dyDescent="0.25">
      <c r="A601" s="1">
        <v>599</v>
      </c>
      <c r="B601" s="1">
        <v>8.3922155843833196E-2</v>
      </c>
      <c r="C601" s="1">
        <v>0.35041512168200145</v>
      </c>
      <c r="D601" s="1">
        <v>3.8278547162043752</v>
      </c>
      <c r="E601" s="1"/>
      <c r="F601" s="1">
        <v>599</v>
      </c>
      <c r="G601" s="1">
        <v>9.6144330990916196E-2</v>
      </c>
      <c r="H601" s="1">
        <v>0.41412095329684795</v>
      </c>
      <c r="I601" s="1">
        <v>3.8726135357180569</v>
      </c>
      <c r="J601" s="1"/>
      <c r="K601" s="1">
        <v>599</v>
      </c>
      <c r="L601" s="1">
        <v>8.78979223664791E-2</v>
      </c>
      <c r="M601" s="1">
        <v>0.36298593692166303</v>
      </c>
      <c r="N601" s="1">
        <v>3.7997803147472564</v>
      </c>
    </row>
    <row r="602" spans="1:14" ht="15" x14ac:dyDescent="0.25">
      <c r="A602" s="1">
        <v>600</v>
      </c>
      <c r="B602" s="1">
        <v>8.4255075960683795E-2</v>
      </c>
      <c r="C602" s="1">
        <v>0.3535474703915325</v>
      </c>
      <c r="D602" s="1">
        <v>3.8373792693036983</v>
      </c>
      <c r="E602" s="1"/>
      <c r="F602" s="1">
        <v>600</v>
      </c>
      <c r="G602" s="1">
        <v>9.4909176189446498E-2</v>
      </c>
      <c r="H602" s="1">
        <v>0.41048377730692531</v>
      </c>
      <c r="I602" s="1">
        <v>3.8829220888664735</v>
      </c>
      <c r="J602" s="1"/>
      <c r="K602" s="1">
        <v>600</v>
      </c>
      <c r="L602" s="1">
        <v>8.8865208934286996E-2</v>
      </c>
      <c r="M602" s="1">
        <v>0.36901387783361372</v>
      </c>
      <c r="N602" s="1">
        <v>3.8094760082411896</v>
      </c>
    </row>
    <row r="603" spans="1:14" ht="15" x14ac:dyDescent="0.25">
      <c r="A603" s="1">
        <v>601</v>
      </c>
      <c r="B603" s="1">
        <v>8.3944461952448493E-2</v>
      </c>
      <c r="C603" s="1">
        <v>0.35423114676103218</v>
      </c>
      <c r="D603" s="1">
        <v>3.8492611338039402</v>
      </c>
      <c r="E603" s="1"/>
      <c r="F603" s="1">
        <v>601</v>
      </c>
      <c r="G603" s="1">
        <v>9.6486814140728794E-2</v>
      </c>
      <c r="H603" s="1">
        <v>0.41905927577397872</v>
      </c>
      <c r="I603" s="1">
        <v>3.8890309157451051</v>
      </c>
      <c r="J603" s="1"/>
      <c r="K603" s="1">
        <v>601</v>
      </c>
      <c r="L603" s="1">
        <v>8.7205340240274196E-2</v>
      </c>
      <c r="M603" s="1">
        <v>0.3639114228659609</v>
      </c>
      <c r="N603" s="1">
        <v>3.821868638298429</v>
      </c>
    </row>
    <row r="604" spans="1:14" ht="15" x14ac:dyDescent="0.25">
      <c r="A604" s="1">
        <v>602</v>
      </c>
      <c r="B604" s="1">
        <v>8.2659605089801705E-2</v>
      </c>
      <c r="C604" s="1">
        <v>0.3496449899062582</v>
      </c>
      <c r="D604" s="1">
        <v>3.8560152779980905</v>
      </c>
      <c r="E604" s="1"/>
      <c r="F604" s="1">
        <v>602</v>
      </c>
      <c r="G604" s="1">
        <v>9.5342973334606201E-2</v>
      </c>
      <c r="H604" s="1">
        <v>0.41550494058713566</v>
      </c>
      <c r="I604" s="1">
        <v>3.8978036313867297</v>
      </c>
      <c r="J604" s="1"/>
      <c r="K604" s="1">
        <v>602</v>
      </c>
      <c r="L604" s="1">
        <v>8.6963794478684506E-2</v>
      </c>
      <c r="M604" s="1">
        <v>0.36524923175666912</v>
      </c>
      <c r="N604" s="1">
        <v>3.8352618495248731</v>
      </c>
    </row>
    <row r="605" spans="1:14" ht="15" x14ac:dyDescent="0.25">
      <c r="A605" s="1">
        <v>603</v>
      </c>
      <c r="B605" s="1">
        <v>8.2666234601468505E-2</v>
      </c>
      <c r="C605" s="1">
        <v>0.35298469880942951</v>
      </c>
      <c r="D605" s="1">
        <v>3.8752552942576264</v>
      </c>
      <c r="E605" s="1"/>
      <c r="F605" s="1">
        <v>603</v>
      </c>
      <c r="G605" s="1">
        <v>9.5293337811579296E-2</v>
      </c>
      <c r="H605" s="1">
        <v>0.41847868936200872</v>
      </c>
      <c r="I605" s="1">
        <v>3.913603135575296</v>
      </c>
      <c r="J605" s="1"/>
      <c r="K605" s="1">
        <v>603</v>
      </c>
      <c r="L605" s="1">
        <v>8.4435004684277004E-2</v>
      </c>
      <c r="M605" s="1">
        <v>0.35564471478331883</v>
      </c>
      <c r="N605" s="1">
        <v>3.844792599086754</v>
      </c>
    </row>
    <row r="606" spans="1:14" ht="15" x14ac:dyDescent="0.25">
      <c r="A606" s="1">
        <v>604</v>
      </c>
      <c r="B606" s="1">
        <v>7.6954638493077696E-2</v>
      </c>
      <c r="C606" s="1">
        <v>0.33418256590439455</v>
      </c>
      <c r="D606" s="1">
        <v>3.9183174633074933</v>
      </c>
      <c r="E606" s="1"/>
      <c r="F606" s="1">
        <v>604</v>
      </c>
      <c r="G606" s="1">
        <v>9.2728210897686097E-2</v>
      </c>
      <c r="H606" s="1">
        <v>0.41083048414083395</v>
      </c>
      <c r="I606" s="1">
        <v>3.9358820741177181</v>
      </c>
      <c r="J606" s="1"/>
      <c r="K606" s="1">
        <v>604</v>
      </c>
      <c r="L606" s="1">
        <v>8.4871272581093296E-2</v>
      </c>
      <c r="M606" s="1">
        <v>0.36039113133951173</v>
      </c>
      <c r="N606" s="1">
        <v>3.860644625672299</v>
      </c>
    </row>
    <row r="607" spans="1:14" ht="15" x14ac:dyDescent="0.25">
      <c r="A607" s="1">
        <v>605</v>
      </c>
      <c r="B607" s="1">
        <v>8.2428863989598103E-2</v>
      </c>
      <c r="C607" s="1">
        <v>0.35608433167197245</v>
      </c>
      <c r="D607" s="1">
        <v>3.8994468742446218</v>
      </c>
      <c r="E607" s="1"/>
      <c r="F607" s="1">
        <v>605</v>
      </c>
      <c r="G607" s="1">
        <v>9.3364334990692202E-2</v>
      </c>
      <c r="H607" s="1">
        <v>0.41285554712049793</v>
      </c>
      <c r="I607" s="1">
        <v>3.9309133963507614</v>
      </c>
      <c r="J607" s="1"/>
      <c r="K607" s="1">
        <v>605</v>
      </c>
      <c r="L607" s="1">
        <v>8.5849607488807295E-2</v>
      </c>
      <c r="M607" s="1">
        <v>0.36605303835574815</v>
      </c>
      <c r="N607" s="1">
        <v>3.8676132854990088</v>
      </c>
    </row>
    <row r="608" spans="1:14" ht="15" x14ac:dyDescent="0.25">
      <c r="A608" s="1">
        <v>606</v>
      </c>
      <c r="B608" s="1">
        <v>8.2593801181874801E-2</v>
      </c>
      <c r="C608" s="1">
        <v>0.35848398556708239</v>
      </c>
      <c r="D608" s="1">
        <v>3.9089180197380471</v>
      </c>
      <c r="E608" s="1"/>
      <c r="F608" s="1">
        <v>606</v>
      </c>
      <c r="G608" s="1">
        <v>9.3094814439325393E-2</v>
      </c>
      <c r="H608" s="1">
        <v>0.41500398609584721</v>
      </c>
      <c r="I608" s="1">
        <v>3.9480731716068407</v>
      </c>
      <c r="J608" s="1"/>
      <c r="K608" s="1">
        <v>606</v>
      </c>
      <c r="L608" s="1">
        <v>8.6744488222095101E-2</v>
      </c>
      <c r="M608" s="1">
        <v>0.37459187441930386</v>
      </c>
      <c r="N608" s="1">
        <v>3.8922483551637663</v>
      </c>
    </row>
    <row r="609" spans="1:14" ht="15" x14ac:dyDescent="0.25">
      <c r="A609" s="1">
        <v>607</v>
      </c>
      <c r="B609" s="1">
        <v>8.2220542266199501E-2</v>
      </c>
      <c r="C609" s="1">
        <v>0.35759158430682625</v>
      </c>
      <c r="D609" s="1">
        <v>3.9136766079171141</v>
      </c>
      <c r="E609" s="1"/>
      <c r="F609" s="1">
        <v>607</v>
      </c>
      <c r="G609" s="1">
        <v>9.32198637101882E-2</v>
      </c>
      <c r="H609" s="1">
        <v>0.42016803685207399</v>
      </c>
      <c r="I609" s="1">
        <v>3.970804451916389</v>
      </c>
      <c r="J609" s="1"/>
      <c r="K609" s="1">
        <v>607</v>
      </c>
      <c r="L609" s="1">
        <v>8.6409080591394502E-2</v>
      </c>
      <c r="M609" s="1">
        <v>0.37383760263702687</v>
      </c>
      <c r="N609" s="1">
        <v>3.8965702402669566</v>
      </c>
    </row>
    <row r="610" spans="1:14" ht="15" x14ac:dyDescent="0.25">
      <c r="A610" s="1">
        <v>608</v>
      </c>
      <c r="B610" s="1">
        <v>8.1554811635355898E-2</v>
      </c>
      <c r="C610" s="1">
        <v>0.35687522897404644</v>
      </c>
      <c r="D610" s="1">
        <v>3.927332726198042</v>
      </c>
      <c r="E610" s="1"/>
      <c r="F610" s="1">
        <v>608</v>
      </c>
      <c r="G610" s="1">
        <v>9.1168461907340403E-2</v>
      </c>
      <c r="H610" s="1">
        <v>0.41088765388472082</v>
      </c>
      <c r="I610" s="1">
        <v>3.9738882247854725</v>
      </c>
      <c r="J610" s="1"/>
      <c r="K610" s="1">
        <v>608</v>
      </c>
      <c r="L610" s="1">
        <v>8.4996038966082293E-2</v>
      </c>
      <c r="M610" s="1">
        <v>0.36785971291375874</v>
      </c>
      <c r="N610" s="1">
        <v>3.8994521854982596</v>
      </c>
    </row>
    <row r="611" spans="1:14" ht="15" x14ac:dyDescent="0.25">
      <c r="A611" s="1">
        <v>609</v>
      </c>
      <c r="B611" s="1">
        <v>8.1761140418087005E-2</v>
      </c>
      <c r="C611" s="1">
        <v>0.36024024009935218</v>
      </c>
      <c r="D611" s="1">
        <v>3.9412458501405125</v>
      </c>
      <c r="E611" s="1"/>
      <c r="F611" s="1">
        <v>609</v>
      </c>
      <c r="G611" s="1">
        <v>9.7056039331786095E-2</v>
      </c>
      <c r="H611" s="1">
        <v>0.43523835017826928</v>
      </c>
      <c r="I611" s="1">
        <v>3.954074593134373</v>
      </c>
      <c r="J611" s="1"/>
      <c r="K611" s="1">
        <v>609</v>
      </c>
      <c r="L611" s="1">
        <v>8.07109805810136E-2</v>
      </c>
      <c r="M611" s="1">
        <v>0.34880843057648536</v>
      </c>
      <c r="N611" s="1">
        <v>3.9028463716347837</v>
      </c>
    </row>
    <row r="612" spans="1:14" ht="15" x14ac:dyDescent="0.25">
      <c r="A612" s="1">
        <v>610</v>
      </c>
      <c r="B612" s="1">
        <v>8.3454759948974402E-2</v>
      </c>
      <c r="C612" s="1">
        <v>0.37113509663412864</v>
      </c>
      <c r="D612" s="1">
        <v>3.9580164285336719</v>
      </c>
      <c r="E612" s="1"/>
      <c r="F612" s="1">
        <v>610</v>
      </c>
      <c r="G612" s="1">
        <v>9.1134136419248599E-2</v>
      </c>
      <c r="H612" s="1">
        <v>0.41939004884700998</v>
      </c>
      <c r="I612" s="1">
        <v>4.0176927890643945</v>
      </c>
      <c r="J612" s="1"/>
      <c r="K612" s="1">
        <v>610</v>
      </c>
      <c r="L612" s="1">
        <v>8.4591666008872704E-2</v>
      </c>
      <c r="M612" s="1">
        <v>0.37042615492620018</v>
      </c>
      <c r="N612" s="1">
        <v>3.9242330195680686</v>
      </c>
    </row>
    <row r="613" spans="1:14" ht="15" x14ac:dyDescent="0.25">
      <c r="A613" s="1">
        <v>611</v>
      </c>
      <c r="B613" s="1">
        <v>8.06421279768159E-2</v>
      </c>
      <c r="C613" s="1">
        <v>0.35899117340464104</v>
      </c>
      <c r="D613" s="1">
        <v>3.9643958342775685</v>
      </c>
      <c r="E613" s="1"/>
      <c r="F613" s="1">
        <v>611</v>
      </c>
      <c r="G613" s="1">
        <v>9.1071746484001306E-2</v>
      </c>
      <c r="H613" s="1">
        <v>0.41793520795800576</v>
      </c>
      <c r="I613" s="1">
        <v>4.0119156204677306</v>
      </c>
      <c r="J613" s="1"/>
      <c r="K613" s="1">
        <v>611</v>
      </c>
      <c r="L613" s="1">
        <v>8.58948240960897E-2</v>
      </c>
      <c r="M613" s="1">
        <v>0.37895152843715979</v>
      </c>
      <c r="N613" s="1">
        <v>3.9377144566186368</v>
      </c>
    </row>
    <row r="614" spans="1:14" ht="15" x14ac:dyDescent="0.25">
      <c r="A614" s="1">
        <v>612</v>
      </c>
      <c r="B614" s="1">
        <v>7.9496564007939793E-2</v>
      </c>
      <c r="C614" s="1">
        <v>0.35836426105826685</v>
      </c>
      <c r="D614" s="1">
        <v>3.9924363027254048</v>
      </c>
      <c r="E614" s="1"/>
      <c r="F614" s="1">
        <v>612</v>
      </c>
      <c r="G614" s="1">
        <v>9.3443621934266502E-2</v>
      </c>
      <c r="H614" s="1">
        <v>0.43322000003304811</v>
      </c>
      <c r="I614" s="1">
        <v>4.0296029802506403</v>
      </c>
      <c r="J614" s="1"/>
      <c r="K614" s="1">
        <v>612</v>
      </c>
      <c r="L614" s="1">
        <v>8.4981519723637405E-2</v>
      </c>
      <c r="M614" s="1">
        <v>0.37938114984155913</v>
      </c>
      <c r="N614" s="1">
        <v>3.9637009452615182</v>
      </c>
    </row>
    <row r="615" spans="1:14" ht="15" x14ac:dyDescent="0.25">
      <c r="A615" s="1">
        <v>613</v>
      </c>
      <c r="B615" s="1">
        <v>8.2028418653674495E-2</v>
      </c>
      <c r="C615" s="1">
        <v>0.36990277514182257</v>
      </c>
      <c r="D615" s="1">
        <v>3.9892902701610589</v>
      </c>
      <c r="E615" s="1"/>
      <c r="F615" s="1">
        <v>613</v>
      </c>
      <c r="G615" s="1">
        <v>9.0305168690526405E-2</v>
      </c>
      <c r="H615" s="1">
        <v>0.41987728259976559</v>
      </c>
      <c r="I615" s="1">
        <v>4.0407878902473051</v>
      </c>
      <c r="J615" s="1"/>
      <c r="K615" s="1">
        <v>613</v>
      </c>
      <c r="L615" s="1">
        <v>8.3296948743917895E-2</v>
      </c>
      <c r="M615" s="1">
        <v>0.37095517791755378</v>
      </c>
      <c r="N615" s="1">
        <v>3.961191968062606</v>
      </c>
    </row>
    <row r="616" spans="1:14" ht="15" x14ac:dyDescent="0.25">
      <c r="A616" s="1">
        <v>614</v>
      </c>
      <c r="B616" s="1">
        <v>7.8649064832993706E-2</v>
      </c>
      <c r="C616" s="1">
        <v>0.35568849574202804</v>
      </c>
      <c r="D616" s="1">
        <v>4.0005005561472808</v>
      </c>
      <c r="E616" s="1"/>
      <c r="F616" s="1">
        <v>614</v>
      </c>
      <c r="G616" s="1">
        <v>9.0677599634836306E-2</v>
      </c>
      <c r="H616" s="1">
        <v>0.42262028691156156</v>
      </c>
      <c r="I616" s="1">
        <v>4.0452638017056568</v>
      </c>
      <c r="J616" s="1"/>
      <c r="K616" s="1">
        <v>614</v>
      </c>
      <c r="L616" s="1">
        <v>8.2265842397532499E-2</v>
      </c>
      <c r="M616" s="1">
        <v>0.36833964369277983</v>
      </c>
      <c r="N616" s="1">
        <v>3.9740000561812669</v>
      </c>
    </row>
    <row r="617" spans="1:14" ht="15" x14ac:dyDescent="0.25">
      <c r="A617" s="1">
        <v>615</v>
      </c>
      <c r="B617" s="1">
        <v>7.8670952187479895E-2</v>
      </c>
      <c r="C617" s="1">
        <v>0.36092834251354122</v>
      </c>
      <c r="D617" s="1">
        <v>4.0307705708393762</v>
      </c>
      <c r="E617" s="1"/>
      <c r="F617" s="1">
        <v>615</v>
      </c>
      <c r="G617" s="1">
        <v>8.8430282853734901E-2</v>
      </c>
      <c r="H617" s="1">
        <v>0.41529580997562004</v>
      </c>
      <c r="I617" s="1">
        <v>4.0650803840532026</v>
      </c>
      <c r="J617" s="1"/>
      <c r="K617" s="1">
        <v>615</v>
      </c>
      <c r="L617" s="1">
        <v>8.3390782612741493E-2</v>
      </c>
      <c r="M617" s="1">
        <v>0.37655368184363308</v>
      </c>
      <c r="N617" s="1">
        <v>3.9900297146936188</v>
      </c>
    </row>
    <row r="618" spans="1:14" ht="15" x14ac:dyDescent="0.25">
      <c r="A618" s="1">
        <v>616</v>
      </c>
      <c r="B618" s="1">
        <v>7.6723293355069305E-2</v>
      </c>
      <c r="C618" s="1">
        <v>0.35069492147370557</v>
      </c>
      <c r="D618" s="1">
        <v>4.0259101836324636</v>
      </c>
      <c r="E618" s="1"/>
      <c r="F618" s="1">
        <v>616</v>
      </c>
      <c r="G618" s="1">
        <v>8.7710617260994606E-2</v>
      </c>
      <c r="H618" s="1">
        <v>0.41347146812256469</v>
      </c>
      <c r="I618" s="1">
        <v>4.0742815408206434</v>
      </c>
      <c r="J618" s="1"/>
      <c r="K618" s="1">
        <v>616</v>
      </c>
      <c r="L618" s="1">
        <v>8.1423312888531899E-2</v>
      </c>
      <c r="M618" s="1">
        <v>0.36930039045976071</v>
      </c>
      <c r="N618" s="1">
        <v>4.0023541836626784</v>
      </c>
    </row>
    <row r="619" spans="1:14" ht="15" x14ac:dyDescent="0.25">
      <c r="A619" s="1">
        <v>617</v>
      </c>
      <c r="B619" s="1">
        <v>7.9159663479685893E-2</v>
      </c>
      <c r="C619" s="1">
        <v>0.36465123623559104</v>
      </c>
      <c r="D619" s="1">
        <v>4.0386512909415035</v>
      </c>
      <c r="E619" s="1"/>
      <c r="F619" s="1">
        <v>617</v>
      </c>
      <c r="G619" s="1">
        <v>8.8845574116586404E-2</v>
      </c>
      <c r="H619" s="1">
        <v>0.4221327580891564</v>
      </c>
      <c r="I619" s="1">
        <v>4.0892731443188062</v>
      </c>
      <c r="J619" s="1"/>
      <c r="K619" s="1">
        <v>617</v>
      </c>
      <c r="L619" s="1">
        <v>7.9909964845480505E-2</v>
      </c>
      <c r="M619" s="1">
        <v>0.36339353875373942</v>
      </c>
      <c r="N619" s="1">
        <v>4.0102287073022485</v>
      </c>
    </row>
    <row r="620" spans="1:14" ht="15" x14ac:dyDescent="0.25">
      <c r="A620" s="1">
        <v>618</v>
      </c>
      <c r="B620" s="1">
        <v>7.5767406910215704E-2</v>
      </c>
      <c r="C620" s="1">
        <v>0.35406269887694225</v>
      </c>
      <c r="D620" s="1">
        <v>4.0744119616041337</v>
      </c>
      <c r="E620" s="1"/>
      <c r="F620" s="1">
        <v>618</v>
      </c>
      <c r="G620" s="1">
        <v>8.4949862844811694E-2</v>
      </c>
      <c r="H620" s="1">
        <v>0.4060003784563283</v>
      </c>
      <c r="I620" s="1">
        <v>4.1082107141912978</v>
      </c>
      <c r="J620" s="1"/>
      <c r="K620" s="1">
        <v>618</v>
      </c>
      <c r="L620" s="1">
        <v>8.0247442488012397E-2</v>
      </c>
      <c r="M620" s="1">
        <v>0.36987780487304084</v>
      </c>
      <c r="N620" s="1">
        <v>4.0382113420994923</v>
      </c>
    </row>
    <row r="621" spans="1:14" ht="15" x14ac:dyDescent="0.25">
      <c r="A621" s="1">
        <v>619</v>
      </c>
      <c r="B621" s="1">
        <v>8.0249501524519901E-2</v>
      </c>
      <c r="C621" s="1">
        <v>0.37357366283878657</v>
      </c>
      <c r="D621" s="1">
        <v>4.0593002647600915</v>
      </c>
      <c r="E621" s="1"/>
      <c r="F621" s="1">
        <v>619</v>
      </c>
      <c r="G621" s="1">
        <v>8.84632196531E-2</v>
      </c>
      <c r="H621" s="1">
        <v>0.42353570360419385</v>
      </c>
      <c r="I621" s="1">
        <v>4.1062694509910562</v>
      </c>
      <c r="J621" s="1"/>
      <c r="K621" s="1">
        <v>619</v>
      </c>
      <c r="L621" s="1">
        <v>8.3856677590201698E-2</v>
      </c>
      <c r="M621" s="1">
        <v>0.38848895394977767</v>
      </c>
      <c r="N621" s="1">
        <v>4.0434054530759003</v>
      </c>
    </row>
    <row r="622" spans="1:14" ht="15" x14ac:dyDescent="0.25">
      <c r="A622" s="1">
        <v>620</v>
      </c>
      <c r="B622" s="1">
        <v>7.4470733123785396E-2</v>
      </c>
      <c r="C622" s="1">
        <v>0.35135274236548703</v>
      </c>
      <c r="D622" s="1">
        <v>4.0969614790118198</v>
      </c>
      <c r="E622" s="1"/>
      <c r="F622" s="1">
        <v>620</v>
      </c>
      <c r="G622" s="1">
        <v>8.5634077876729706E-2</v>
      </c>
      <c r="H622" s="1">
        <v>0.41430374894247041</v>
      </c>
      <c r="I622" s="1">
        <v>4.1334695610874546</v>
      </c>
      <c r="J622" s="1"/>
      <c r="K622" s="1">
        <v>620</v>
      </c>
      <c r="L622" s="1">
        <v>8.0968976193098202E-2</v>
      </c>
      <c r="M622" s="1">
        <v>0.37769582267541696</v>
      </c>
      <c r="N622" s="1">
        <v>4.062546325934397</v>
      </c>
    </row>
    <row r="623" spans="1:14" ht="15" x14ac:dyDescent="0.25">
      <c r="A623" s="1">
        <v>621</v>
      </c>
      <c r="B623" s="1">
        <v>8.0780249188460093E-2</v>
      </c>
      <c r="C623" s="1">
        <v>0.38082208557350256</v>
      </c>
      <c r="D623" s="1">
        <v>4.0854567135189992</v>
      </c>
      <c r="E623" s="1"/>
      <c r="F623" s="1">
        <v>621</v>
      </c>
      <c r="G623" s="1">
        <v>8.6062382109090299E-2</v>
      </c>
      <c r="H623" s="1">
        <v>0.41337634504547505</v>
      </c>
      <c r="I623" s="1">
        <v>4.1171584061329227</v>
      </c>
      <c r="J623" s="1"/>
      <c r="K623" s="1">
        <v>621</v>
      </c>
      <c r="L623" s="1">
        <v>8.0536484815730197E-2</v>
      </c>
      <c r="M623" s="1">
        <v>0.37313282878784382</v>
      </c>
      <c r="N623" s="1">
        <v>4.0487397221341066</v>
      </c>
    </row>
    <row r="624" spans="1:14" ht="15" x14ac:dyDescent="0.25">
      <c r="A624" s="1">
        <v>622</v>
      </c>
      <c r="B624" s="1">
        <v>8.3492656152460806E-2</v>
      </c>
      <c r="C624" s="1">
        <v>0.401914401535023</v>
      </c>
      <c r="D624" s="1">
        <v>4.126065968602707</v>
      </c>
      <c r="E624" s="1"/>
      <c r="F624" s="1">
        <v>622</v>
      </c>
      <c r="G624" s="1">
        <v>8.3960970862768297E-2</v>
      </c>
      <c r="H624" s="1">
        <v>0.40712400366783424</v>
      </c>
      <c r="I624" s="1">
        <v>4.1410717354438722</v>
      </c>
      <c r="J624" s="1"/>
      <c r="K624" s="1">
        <v>622</v>
      </c>
      <c r="L624" s="1">
        <v>7.8870038840417198E-2</v>
      </c>
      <c r="M624" s="1">
        <v>0.36965569119710417</v>
      </c>
      <c r="N624" s="1">
        <v>4.0759625525932082</v>
      </c>
    </row>
    <row r="625" spans="1:14" ht="15" x14ac:dyDescent="0.25">
      <c r="A625" s="1">
        <v>623</v>
      </c>
      <c r="B625" s="1">
        <v>7.8117435849612296E-2</v>
      </c>
      <c r="C625" s="1">
        <v>0.37175964842333575</v>
      </c>
      <c r="D625" s="1">
        <v>4.1099244786945617</v>
      </c>
      <c r="E625" s="1"/>
      <c r="F625" s="1">
        <v>623</v>
      </c>
      <c r="G625" s="1">
        <v>8.7313111925070006E-2</v>
      </c>
      <c r="H625" s="1">
        <v>0.43323726160733145</v>
      </c>
      <c r="I625" s="1">
        <v>4.1856334484341069</v>
      </c>
      <c r="J625" s="1"/>
      <c r="K625" s="1">
        <v>623</v>
      </c>
      <c r="L625" s="1">
        <v>7.7878474007490303E-2</v>
      </c>
      <c r="M625" s="1">
        <v>0.36516480495424219</v>
      </c>
      <c r="N625" s="1">
        <v>4.0784201876737489</v>
      </c>
    </row>
    <row r="626" spans="1:14" ht="15" x14ac:dyDescent="0.25">
      <c r="A626" s="1">
        <v>624</v>
      </c>
      <c r="B626" s="1">
        <v>7.6680749805023998E-2</v>
      </c>
      <c r="C626" s="1">
        <v>0.36903420075547261</v>
      </c>
      <c r="D626" s="1">
        <v>4.1364102251782695</v>
      </c>
      <c r="E626" s="1"/>
      <c r="F626" s="1">
        <v>624</v>
      </c>
      <c r="G626" s="1">
        <v>8.64755939466368E-2</v>
      </c>
      <c r="H626" s="1">
        <v>0.42483076427995403</v>
      </c>
      <c r="I626" s="1">
        <v>4.1653120019224321</v>
      </c>
      <c r="J626" s="1"/>
      <c r="K626" s="1">
        <v>624</v>
      </c>
      <c r="L626" s="1">
        <v>7.7514204324156594E-2</v>
      </c>
      <c r="M626" s="1">
        <v>0.37095019861728068</v>
      </c>
      <c r="N626" s="1">
        <v>4.1229028219988884</v>
      </c>
    </row>
    <row r="627" spans="1:14" ht="15" x14ac:dyDescent="0.25">
      <c r="A627" s="1">
        <v>625</v>
      </c>
      <c r="B627" s="1">
        <v>7.6417007391710395E-2</v>
      </c>
      <c r="C627" s="1">
        <v>0.36764420142115062</v>
      </c>
      <c r="D627" s="1">
        <v>4.1361133851145278</v>
      </c>
      <c r="E627" s="1"/>
      <c r="F627" s="1">
        <v>625</v>
      </c>
      <c r="G627" s="1">
        <v>8.6571714437184102E-2</v>
      </c>
      <c r="H627" s="1">
        <v>0.42981865845759243</v>
      </c>
      <c r="I627" s="1">
        <v>4.1882011444925311</v>
      </c>
      <c r="J627" s="1"/>
      <c r="K627" s="1">
        <v>625</v>
      </c>
      <c r="L627" s="1">
        <v>7.7550838320785603E-2</v>
      </c>
      <c r="M627" s="1">
        <v>0.36757530265883731</v>
      </c>
      <c r="N627" s="1">
        <v>4.102108968984167</v>
      </c>
    </row>
    <row r="628" spans="1:14" ht="15" x14ac:dyDescent="0.25">
      <c r="A628" s="1">
        <v>626</v>
      </c>
      <c r="B628" s="1">
        <v>7.6790531520859101E-2</v>
      </c>
      <c r="C628" s="1">
        <v>0.37395341747303362</v>
      </c>
      <c r="D628" s="1">
        <v>4.161921356621658</v>
      </c>
      <c r="E628" s="1"/>
      <c r="F628" s="1">
        <v>626</v>
      </c>
      <c r="G628" s="1">
        <v>8.4326302909437795E-2</v>
      </c>
      <c r="H628" s="1">
        <v>0.42001563337997821</v>
      </c>
      <c r="I628" s="1">
        <v>4.1989800386564902</v>
      </c>
      <c r="J628" s="1"/>
      <c r="K628" s="1">
        <v>626</v>
      </c>
      <c r="L628" s="1">
        <v>7.7588257484279693E-2</v>
      </c>
      <c r="M628" s="1">
        <v>0.37213615729147692</v>
      </c>
      <c r="N628" s="1">
        <v>4.12762570675081</v>
      </c>
    </row>
    <row r="629" spans="1:14" ht="15" x14ac:dyDescent="0.25">
      <c r="A629" s="1">
        <v>627</v>
      </c>
      <c r="B629" s="1">
        <v>7.5888180514772793E-2</v>
      </c>
      <c r="C629" s="1">
        <v>0.36675637374040609</v>
      </c>
      <c r="D629" s="1">
        <v>4.1467733662111677</v>
      </c>
      <c r="E629" s="1"/>
      <c r="F629" s="1">
        <v>627</v>
      </c>
      <c r="G629" s="1">
        <v>8.4510240505895104E-2</v>
      </c>
      <c r="H629" s="1">
        <v>0.42026718025308923</v>
      </c>
      <c r="I629" s="1">
        <v>4.1952090485821607</v>
      </c>
      <c r="J629" s="1"/>
      <c r="K629" s="1">
        <v>627</v>
      </c>
      <c r="L629" s="1">
        <v>7.87519877523363E-2</v>
      </c>
      <c r="M629" s="1">
        <v>0.37697301269413347</v>
      </c>
      <c r="N629" s="1">
        <v>4.1215216009865365</v>
      </c>
    </row>
    <row r="630" spans="1:14" ht="15" x14ac:dyDescent="0.25">
      <c r="A630" s="1">
        <v>628</v>
      </c>
      <c r="B630" s="1">
        <v>7.4492358470887005E-2</v>
      </c>
      <c r="C630" s="1">
        <v>0.36730564588620984</v>
      </c>
      <c r="D630" s="1">
        <v>4.1928101323611555</v>
      </c>
      <c r="E630" s="1"/>
      <c r="F630" s="1">
        <v>628</v>
      </c>
      <c r="G630" s="1">
        <v>8.3931951630829907E-2</v>
      </c>
      <c r="H630" s="1">
        <v>0.42354846536637664</v>
      </c>
      <c r="I630" s="1">
        <v>4.2283866795647569</v>
      </c>
      <c r="J630" s="1"/>
      <c r="K630" s="1">
        <v>628</v>
      </c>
      <c r="L630" s="1">
        <v>7.8396464325751897E-2</v>
      </c>
      <c r="M630" s="1">
        <v>0.37831893600010152</v>
      </c>
      <c r="N630" s="1">
        <v>4.1395975674930625</v>
      </c>
    </row>
    <row r="631" spans="1:14" ht="15" x14ac:dyDescent="0.25">
      <c r="A631" s="1">
        <v>629</v>
      </c>
      <c r="B631" s="1">
        <v>7.3162704778706303E-2</v>
      </c>
      <c r="C631" s="1">
        <v>0.35923685576854003</v>
      </c>
      <c r="D631" s="1">
        <v>4.18569452785081</v>
      </c>
      <c r="E631" s="1"/>
      <c r="F631" s="1">
        <v>629</v>
      </c>
      <c r="G631" s="1">
        <v>8.46904796245945E-2</v>
      </c>
      <c r="H631" s="1">
        <v>0.42616071694134161</v>
      </c>
      <c r="I631" s="1">
        <v>4.2208305360730964</v>
      </c>
      <c r="J631" s="1"/>
      <c r="K631" s="1">
        <v>629</v>
      </c>
      <c r="L631" s="1">
        <v>7.8601786854703995E-2</v>
      </c>
      <c r="M631" s="1">
        <v>0.38292991558883732</v>
      </c>
      <c r="N631" s="1">
        <v>4.1599213745618808</v>
      </c>
    </row>
    <row r="632" spans="1:14" ht="15" x14ac:dyDescent="0.25">
      <c r="A632" s="1">
        <v>630</v>
      </c>
      <c r="B632" s="1">
        <v>7.5050111239804193E-2</v>
      </c>
      <c r="C632" s="1">
        <v>0.36828405994823787</v>
      </c>
      <c r="D632" s="1">
        <v>4.1813997891550398</v>
      </c>
      <c r="E632" s="1"/>
      <c r="F632" s="1">
        <v>630</v>
      </c>
      <c r="G632" s="1">
        <v>8.51866736005603E-2</v>
      </c>
      <c r="H632" s="1">
        <v>0.4282055127035751</v>
      </c>
      <c r="I632" s="1">
        <v>4.2176718155139712</v>
      </c>
      <c r="J632" s="1"/>
      <c r="K632" s="1">
        <v>630</v>
      </c>
      <c r="L632" s="1">
        <v>7.7094229935195102E-2</v>
      </c>
      <c r="M632" s="1">
        <v>0.37375833955340099</v>
      </c>
      <c r="N632" s="1">
        <v>4.1517057504116757</v>
      </c>
    </row>
    <row r="633" spans="1:14" ht="15" x14ac:dyDescent="0.25">
      <c r="A633" s="1">
        <v>631</v>
      </c>
      <c r="B633" s="1">
        <v>7.6386842178432196E-2</v>
      </c>
      <c r="C633" s="1">
        <v>0.38177718913350495</v>
      </c>
      <c r="D633" s="1">
        <v>4.2195573105511244</v>
      </c>
      <c r="E633" s="1"/>
      <c r="F633" s="1">
        <v>631</v>
      </c>
      <c r="G633" s="1">
        <v>8.2734532350933296E-2</v>
      </c>
      <c r="H633" s="1">
        <v>0.42258502608887843</v>
      </c>
      <c r="I633" s="1">
        <v>4.2571792805399564</v>
      </c>
      <c r="J633" s="1"/>
      <c r="K633" s="1">
        <v>631</v>
      </c>
      <c r="L633" s="1">
        <v>7.4146681471290804E-2</v>
      </c>
      <c r="M633" s="1">
        <v>0.35907397732401497</v>
      </c>
      <c r="N633" s="1">
        <v>4.1539600825061882</v>
      </c>
    </row>
    <row r="634" spans="1:14" ht="15" x14ac:dyDescent="0.25">
      <c r="A634" s="1">
        <v>632</v>
      </c>
      <c r="B634" s="1">
        <v>7.3258881377949198E-2</v>
      </c>
      <c r="C634" s="1">
        <v>0.36628005756454679</v>
      </c>
      <c r="D634" s="1">
        <v>4.2254070662806624</v>
      </c>
      <c r="E634" s="1"/>
      <c r="F634" s="1">
        <v>632</v>
      </c>
      <c r="G634" s="1">
        <v>8.3785083525569307E-2</v>
      </c>
      <c r="H634" s="1">
        <v>0.43108292123906694</v>
      </c>
      <c r="I634" s="1">
        <v>4.2716176284520913</v>
      </c>
      <c r="J634" s="1"/>
      <c r="K634" s="1">
        <v>632</v>
      </c>
      <c r="L634" s="1">
        <v>7.3596967105615502E-2</v>
      </c>
      <c r="M634" s="1">
        <v>0.36125977949327287</v>
      </c>
      <c r="N634" s="1">
        <v>4.1843457644994926</v>
      </c>
    </row>
    <row r="635" spans="1:14" ht="15" x14ac:dyDescent="0.25">
      <c r="A635" s="1">
        <v>633</v>
      </c>
      <c r="B635" s="1">
        <v>7.5484793715702297E-2</v>
      </c>
      <c r="C635" s="1">
        <v>0.38339350688621709</v>
      </c>
      <c r="D635" s="1">
        <v>4.2567083493851339</v>
      </c>
      <c r="E635" s="1"/>
      <c r="F635" s="1">
        <v>633</v>
      </c>
      <c r="G635" s="1">
        <v>8.3306129714173893E-2</v>
      </c>
      <c r="H635" s="1">
        <v>0.43141410003285957</v>
      </c>
      <c r="I635" s="1">
        <v>4.2869376444661107</v>
      </c>
      <c r="J635" s="1"/>
      <c r="K635" s="1">
        <v>633</v>
      </c>
      <c r="L635" s="1">
        <v>7.7065651552942302E-2</v>
      </c>
      <c r="M635" s="1">
        <v>0.3832850687913561</v>
      </c>
      <c r="N635" s="1">
        <v>4.2076462341559342</v>
      </c>
    </row>
    <row r="636" spans="1:14" ht="15" x14ac:dyDescent="0.25">
      <c r="A636" s="1">
        <v>634</v>
      </c>
      <c r="B636" s="1">
        <v>7.6839323751850805E-2</v>
      </c>
      <c r="C636" s="1">
        <v>0.38947319563731209</v>
      </c>
      <c r="D636" s="1">
        <v>4.2499320749675125</v>
      </c>
      <c r="E636" s="1"/>
      <c r="F636" s="1">
        <v>634</v>
      </c>
      <c r="G636" s="1">
        <v>8.3898350743719902E-2</v>
      </c>
      <c r="H636" s="1">
        <v>0.4342416417981968</v>
      </c>
      <c r="I636" s="1">
        <v>4.2846939348788498</v>
      </c>
      <c r="J636" s="1"/>
      <c r="K636" s="1">
        <v>634</v>
      </c>
      <c r="L636" s="1">
        <v>7.7287743490966801E-2</v>
      </c>
      <c r="M636" s="1">
        <v>0.38565027330530821</v>
      </c>
      <c r="N636" s="1">
        <v>4.2144992266814842</v>
      </c>
    </row>
    <row r="637" spans="1:14" ht="15" x14ac:dyDescent="0.25">
      <c r="A637" s="1">
        <v>635</v>
      </c>
      <c r="B637" s="1">
        <v>7.8648761608164502E-2</v>
      </c>
      <c r="C637" s="1">
        <v>0.40058596110557171</v>
      </c>
      <c r="D637" s="1">
        <v>4.2577484698868506</v>
      </c>
      <c r="E637" s="1"/>
      <c r="F637" s="1">
        <v>635</v>
      </c>
      <c r="G637" s="1">
        <v>8.3962209995824794E-2</v>
      </c>
      <c r="H637" s="1">
        <v>0.43864142528789457</v>
      </c>
      <c r="I637" s="1">
        <v>4.3054420520984529</v>
      </c>
      <c r="J637" s="1"/>
      <c r="K637" s="1">
        <v>635</v>
      </c>
      <c r="L637" s="1">
        <v>6.9329520375902204E-2</v>
      </c>
      <c r="M637" s="1">
        <v>0.3461911628175417</v>
      </c>
      <c r="N637" s="1">
        <v>4.2288024326957938</v>
      </c>
    </row>
    <row r="638" spans="1:14" ht="15" x14ac:dyDescent="0.25">
      <c r="A638" s="1">
        <v>636</v>
      </c>
      <c r="B638" s="1">
        <v>8.0771939462177797E-2</v>
      </c>
      <c r="C638" s="1">
        <v>0.40868591795458792</v>
      </c>
      <c r="D638" s="1">
        <v>4.239537951621803</v>
      </c>
      <c r="E638" s="1"/>
      <c r="F638" s="1">
        <v>636</v>
      </c>
      <c r="G638" s="1">
        <v>8.7230952294742398E-2</v>
      </c>
      <c r="H638" s="1">
        <v>0.45843986085223593</v>
      </c>
      <c r="I638" s="1">
        <v>4.3131091417769643</v>
      </c>
      <c r="J638" s="1"/>
      <c r="K638" s="1">
        <v>636</v>
      </c>
      <c r="L638" s="1">
        <v>7.3724744598148706E-2</v>
      </c>
      <c r="M638" s="1">
        <v>0.37468039531306746</v>
      </c>
      <c r="N638" s="1">
        <v>4.2609151573264201</v>
      </c>
    </row>
    <row r="639" spans="1:14" ht="15" x14ac:dyDescent="0.25">
      <c r="A639" s="1">
        <v>637</v>
      </c>
      <c r="B639" s="1">
        <v>7.7405391544338106E-2</v>
      </c>
      <c r="C639" s="1">
        <v>0.40205068682771333</v>
      </c>
      <c r="D639" s="1">
        <v>4.3035828182597538</v>
      </c>
      <c r="E639" s="1"/>
      <c r="F639" s="1">
        <v>637</v>
      </c>
      <c r="G639" s="1">
        <v>8.4220751371719693E-2</v>
      </c>
      <c r="H639" s="1">
        <v>0.44644384128274595</v>
      </c>
      <c r="I639" s="1">
        <v>4.3377483424167513</v>
      </c>
      <c r="J639" s="1"/>
      <c r="K639" s="1">
        <v>637</v>
      </c>
      <c r="L639" s="1">
        <v>7.0715958703373494E-2</v>
      </c>
      <c r="M639" s="1">
        <v>0.35902506953021035</v>
      </c>
      <c r="N639" s="1">
        <v>4.2634987871457337</v>
      </c>
    </row>
    <row r="640" spans="1:14" ht="15" x14ac:dyDescent="0.25">
      <c r="A640" s="1">
        <v>638</v>
      </c>
      <c r="B640" s="1">
        <v>7.6148754704760693E-2</v>
      </c>
      <c r="C640" s="1">
        <v>0.39509305522901134</v>
      </c>
      <c r="D640" s="1">
        <v>4.3032325705901133</v>
      </c>
      <c r="E640" s="1"/>
      <c r="F640" s="1">
        <v>638</v>
      </c>
      <c r="G640" s="1">
        <v>8.2465598897527997E-2</v>
      </c>
      <c r="H640" s="1">
        <v>0.43638823658825965</v>
      </c>
      <c r="I640" s="1">
        <v>4.3369165410850377</v>
      </c>
      <c r="J640" s="1"/>
      <c r="K640" s="1">
        <v>638</v>
      </c>
      <c r="L640" s="1">
        <v>8.5706698450930902E-2</v>
      </c>
      <c r="M640" s="1">
        <v>0.44148084360647816</v>
      </c>
      <c r="N640" s="1">
        <v>4.2709068056751516</v>
      </c>
    </row>
    <row r="641" spans="1:14" ht="15" x14ac:dyDescent="0.25">
      <c r="A641" s="1">
        <v>639</v>
      </c>
      <c r="B641" s="1">
        <v>7.8667024347502904E-2</v>
      </c>
      <c r="C641" s="1">
        <v>0.41543416075583278</v>
      </c>
      <c r="D641" s="1">
        <v>4.3388091177936916</v>
      </c>
      <c r="E641" s="1"/>
      <c r="F641" s="1">
        <v>639</v>
      </c>
      <c r="G641" s="1">
        <v>8.4484389782456801E-2</v>
      </c>
      <c r="H641" s="1">
        <v>0.45349143223973415</v>
      </c>
      <c r="I641" s="1">
        <v>4.3656672421705105</v>
      </c>
      <c r="J641" s="1"/>
      <c r="K641" s="1">
        <v>639</v>
      </c>
      <c r="L641" s="1">
        <v>7.4320836129756804E-2</v>
      </c>
      <c r="M641" s="1">
        <v>0.38012310246612041</v>
      </c>
      <c r="N641" s="1">
        <v>4.2741519816405367</v>
      </c>
    </row>
    <row r="642" spans="1:14" ht="15" x14ac:dyDescent="0.25">
      <c r="A642" s="1">
        <v>640</v>
      </c>
      <c r="B642" s="1">
        <v>8.1519556923893899E-2</v>
      </c>
      <c r="C642" s="1">
        <v>0.42900098358515831</v>
      </c>
      <c r="D642" s="1">
        <v>4.3260644696488999</v>
      </c>
      <c r="E642" s="1"/>
      <c r="F642" s="1">
        <v>640</v>
      </c>
      <c r="G642" s="1">
        <v>8.6879447702780305E-2</v>
      </c>
      <c r="H642" s="1">
        <v>0.46568607056460726</v>
      </c>
      <c r="I642" s="1">
        <v>4.3581966688761424</v>
      </c>
      <c r="J642" s="1"/>
      <c r="K642" s="1">
        <v>640</v>
      </c>
      <c r="L642" s="1">
        <v>7.6824899456568202E-2</v>
      </c>
      <c r="M642" s="1">
        <v>0.39444581996077599</v>
      </c>
      <c r="N642" s="1">
        <v>4.2786361550489485</v>
      </c>
    </row>
    <row r="643" spans="1:14" ht="15" x14ac:dyDescent="0.25">
      <c r="A643" s="1">
        <v>641</v>
      </c>
      <c r="B643" s="1">
        <v>7.4965345585140702E-2</v>
      </c>
      <c r="C643" s="1">
        <v>0.39396441383352671</v>
      </c>
      <c r="D643" s="1">
        <v>4.3340523000324875</v>
      </c>
      <c r="E643" s="1"/>
      <c r="F643" s="1">
        <v>641</v>
      </c>
      <c r="G643" s="1">
        <v>8.37259073344363E-2</v>
      </c>
      <c r="H643" s="1">
        <v>0.44986720243052458</v>
      </c>
      <c r="I643" s="1">
        <v>4.3692641411537592</v>
      </c>
      <c r="J643" s="1"/>
      <c r="K643" s="1">
        <v>641</v>
      </c>
      <c r="L643" s="1">
        <v>7.6196152849433804E-2</v>
      </c>
      <c r="M643" s="1">
        <v>0.39151378665709213</v>
      </c>
      <c r="N643" s="1">
        <v>4.2813661394126177</v>
      </c>
    </row>
    <row r="644" spans="1:14" ht="15" x14ac:dyDescent="0.25">
      <c r="A644" s="1">
        <v>642</v>
      </c>
      <c r="B644" s="1">
        <v>7.3678270349971903E-2</v>
      </c>
      <c r="C644" s="1">
        <v>0.38863505030819434</v>
      </c>
      <c r="D644" s="1">
        <v>4.3445712378384096</v>
      </c>
      <c r="E644" s="1"/>
      <c r="F644" s="1">
        <v>642</v>
      </c>
      <c r="G644" s="1">
        <v>8.1156476088718704E-2</v>
      </c>
      <c r="H644" s="1">
        <v>0.4371710932424801</v>
      </c>
      <c r="I644" s="1">
        <v>4.3795579408198941</v>
      </c>
      <c r="J644" s="1"/>
      <c r="K644" s="1">
        <v>642</v>
      </c>
      <c r="L644" s="1">
        <v>7.5196846185618602E-2</v>
      </c>
      <c r="M644" s="1">
        <v>0.39041553743513174</v>
      </c>
      <c r="N644" s="1">
        <v>4.3063172286681173</v>
      </c>
    </row>
    <row r="645" spans="1:14" ht="15" x14ac:dyDescent="0.25">
      <c r="A645" s="1">
        <v>643</v>
      </c>
      <c r="B645" s="1">
        <v>7.8168535331485503E-2</v>
      </c>
      <c r="C645" s="1">
        <v>0.41550969858517772</v>
      </c>
      <c r="D645" s="1">
        <v>4.3544678737611795</v>
      </c>
      <c r="E645" s="1"/>
      <c r="F645" s="1">
        <v>643</v>
      </c>
      <c r="G645" s="1">
        <v>8.2490658592852206E-2</v>
      </c>
      <c r="H645" s="1">
        <v>0.44919772628773025</v>
      </c>
      <c r="I645" s="1">
        <v>4.4019431044348325</v>
      </c>
      <c r="J645" s="1"/>
      <c r="K645" s="1">
        <v>643</v>
      </c>
      <c r="L645" s="1">
        <v>7.1947840087304399E-2</v>
      </c>
      <c r="M645" s="1">
        <v>0.37453540546582303</v>
      </c>
      <c r="N645" s="1">
        <v>4.3176186911749097</v>
      </c>
    </row>
    <row r="646" spans="1:14" ht="15" x14ac:dyDescent="0.25">
      <c r="A646" s="1">
        <v>644</v>
      </c>
      <c r="B646" s="1">
        <v>8.4510328242372604E-2</v>
      </c>
      <c r="C646" s="1">
        <v>0.45033322805248494</v>
      </c>
      <c r="D646" s="1">
        <v>4.3490872787685761</v>
      </c>
      <c r="E646" s="1"/>
      <c r="F646" s="1">
        <v>644</v>
      </c>
      <c r="G646" s="1">
        <v>8.5523110105063901E-2</v>
      </c>
      <c r="H646" s="1">
        <v>0.4641099560511458</v>
      </c>
      <c r="I646" s="1">
        <v>4.3886755928775445</v>
      </c>
      <c r="J646" s="1"/>
      <c r="K646" s="1">
        <v>644</v>
      </c>
      <c r="L646" s="1">
        <v>7.0676383113148805E-2</v>
      </c>
      <c r="M646" s="1">
        <v>0.36443424939475227</v>
      </c>
      <c r="N646" s="1">
        <v>4.2982860230466038</v>
      </c>
    </row>
    <row r="647" spans="1:14" ht="15" x14ac:dyDescent="0.25">
      <c r="A647" s="1">
        <v>645</v>
      </c>
      <c r="B647" s="1">
        <v>7.9318766164600998E-2</v>
      </c>
      <c r="C647" s="1">
        <v>0.42713750812031664</v>
      </c>
      <c r="D647" s="1">
        <v>4.3820412469596084</v>
      </c>
      <c r="E647" s="1"/>
      <c r="F647" s="1">
        <v>645</v>
      </c>
      <c r="G647" s="1">
        <v>8.364981770346E-2</v>
      </c>
      <c r="H647" s="1">
        <v>0.45858562525730001</v>
      </c>
      <c r="I647" s="1">
        <v>4.4152935305626055</v>
      </c>
      <c r="J647" s="1"/>
      <c r="K647" s="1">
        <v>645</v>
      </c>
      <c r="L647" s="1">
        <v>7.2071775077836894E-2</v>
      </c>
      <c r="M647" s="1">
        <v>0.379110054604409</v>
      </c>
      <c r="N647" s="1">
        <v>4.340962536069326</v>
      </c>
    </row>
    <row r="648" spans="1:14" ht="15" x14ac:dyDescent="0.25">
      <c r="A648" s="1">
        <v>646</v>
      </c>
      <c r="B648" s="1">
        <v>8.3816863806184402E-2</v>
      </c>
      <c r="C648" s="1">
        <v>0.45359732535890013</v>
      </c>
      <c r="D648" s="1">
        <v>4.3854256957978244</v>
      </c>
      <c r="E648" s="1"/>
      <c r="F648" s="1">
        <v>646</v>
      </c>
      <c r="G648" s="1">
        <v>8.7072478161175595E-2</v>
      </c>
      <c r="H648" s="1">
        <v>0.47941968151126663</v>
      </c>
      <c r="I648" s="1">
        <v>4.4190332432544839</v>
      </c>
      <c r="J648" s="1"/>
      <c r="K648" s="1">
        <v>646</v>
      </c>
      <c r="L648" s="1">
        <v>7.8437244666698505E-2</v>
      </c>
      <c r="M648" s="1">
        <v>0.41222026217292246</v>
      </c>
      <c r="N648" s="1">
        <v>4.328264803998211</v>
      </c>
    </row>
    <row r="649" spans="1:14" ht="15" x14ac:dyDescent="0.25">
      <c r="A649" s="1">
        <v>647</v>
      </c>
      <c r="B649" s="1">
        <v>7.8633704665701701E-2</v>
      </c>
      <c r="C649" s="1">
        <v>0.42020901464914673</v>
      </c>
      <c r="D649" s="1">
        <v>4.3657371736765773</v>
      </c>
      <c r="E649" s="1"/>
      <c r="F649" s="1">
        <v>647</v>
      </c>
      <c r="G649" s="1">
        <v>8.3153788846374102E-2</v>
      </c>
      <c r="H649" s="1">
        <v>0.45743016940774478</v>
      </c>
      <c r="I649" s="1">
        <v>4.4240438209111437</v>
      </c>
      <c r="J649" s="1"/>
      <c r="K649" s="1">
        <v>647</v>
      </c>
      <c r="L649" s="1">
        <v>7.9424478877661506E-2</v>
      </c>
      <c r="M649" s="1">
        <v>0.42190400534619049</v>
      </c>
      <c r="N649" s="1">
        <v>4.3508039939683103</v>
      </c>
    </row>
    <row r="650" spans="1:14" ht="15" x14ac:dyDescent="0.25">
      <c r="A650" s="1">
        <v>648</v>
      </c>
      <c r="B650" s="1">
        <v>7.8680054490512005E-2</v>
      </c>
      <c r="C650" s="1">
        <v>0.428011135574351</v>
      </c>
      <c r="D650" s="1">
        <v>4.4063092499848926</v>
      </c>
      <c r="E650" s="1"/>
      <c r="F650" s="1">
        <v>648</v>
      </c>
      <c r="G650" s="1">
        <v>7.8931226842108598E-2</v>
      </c>
      <c r="H650" s="1">
        <v>0.4500772920183902</v>
      </c>
      <c r="I650" s="1">
        <v>4.5149597949903315</v>
      </c>
      <c r="J650" s="1"/>
      <c r="K650" s="1">
        <v>648</v>
      </c>
      <c r="L650" s="1">
        <v>7.6790068537405901E-2</v>
      </c>
      <c r="M650" s="1">
        <v>0.40955471364317136</v>
      </c>
      <c r="N650" s="1">
        <v>4.3644418179311826</v>
      </c>
    </row>
    <row r="651" spans="1:14" ht="15" x14ac:dyDescent="0.25">
      <c r="A651" s="1">
        <v>649</v>
      </c>
      <c r="B651" s="1">
        <v>8.1479917456611803E-2</v>
      </c>
      <c r="C651" s="1">
        <v>0.44128952782483205</v>
      </c>
      <c r="D651" s="1">
        <v>4.3913070239794783</v>
      </c>
      <c r="E651" s="1"/>
      <c r="F651" s="1">
        <v>649</v>
      </c>
      <c r="G651" s="1">
        <v>8.2012506797915302E-2</v>
      </c>
      <c r="H651" s="1">
        <v>0.46344844678879143</v>
      </c>
      <c r="I651" s="1">
        <v>4.4883020229030697</v>
      </c>
      <c r="J651" s="1"/>
      <c r="K651" s="1">
        <v>649</v>
      </c>
      <c r="L651" s="1">
        <v>7.2686510300797993E-2</v>
      </c>
      <c r="M651" s="1">
        <v>0.38977191677005807</v>
      </c>
      <c r="N651" s="1">
        <v>4.3837169474785593</v>
      </c>
    </row>
    <row r="652" spans="1:14" ht="15" x14ac:dyDescent="0.25">
      <c r="A652" s="1">
        <v>650</v>
      </c>
      <c r="B652" s="1">
        <v>7.2292804216157705E-2</v>
      </c>
      <c r="C652" s="1">
        <v>0.39336184473293689</v>
      </c>
      <c r="D652" s="1">
        <v>4.4178573907156391</v>
      </c>
      <c r="E652" s="1"/>
      <c r="F652" s="1">
        <v>650</v>
      </c>
      <c r="G652" s="1">
        <v>8.1371805770555E-2</v>
      </c>
      <c r="H652" s="1">
        <v>0.46129060246848197</v>
      </c>
      <c r="I652" s="1">
        <v>4.4968702552801068</v>
      </c>
      <c r="J652" s="1"/>
      <c r="K652" s="1">
        <v>650</v>
      </c>
      <c r="L652" s="1">
        <v>7.5458737646283094E-2</v>
      </c>
      <c r="M652" s="1">
        <v>0.40721993818644914</v>
      </c>
      <c r="N652" s="1">
        <v>4.3935654870490453</v>
      </c>
    </row>
    <row r="653" spans="1:14" ht="15" x14ac:dyDescent="0.25">
      <c r="A653" s="1">
        <v>651</v>
      </c>
      <c r="B653" s="1">
        <v>7.9878624189969799E-2</v>
      </c>
      <c r="C653" s="1">
        <v>0.44855952752740152</v>
      </c>
      <c r="D653" s="1">
        <v>4.4775302104106363</v>
      </c>
      <c r="E653" s="1"/>
      <c r="F653" s="1">
        <v>651</v>
      </c>
      <c r="G653" s="1">
        <v>7.9406638640975302E-2</v>
      </c>
      <c r="H653" s="1">
        <v>0.44914420803071065</v>
      </c>
      <c r="I653" s="1">
        <v>4.4952131441488516</v>
      </c>
      <c r="J653" s="1"/>
      <c r="K653" s="1">
        <v>651</v>
      </c>
      <c r="L653" s="1">
        <v>7.3303039140068096E-2</v>
      </c>
      <c r="M653" s="1">
        <v>0.39925324216625574</v>
      </c>
      <c r="N653" s="1">
        <v>4.4184138920677789</v>
      </c>
    </row>
    <row r="654" spans="1:14" ht="15" x14ac:dyDescent="0.25">
      <c r="A654" s="1">
        <v>652</v>
      </c>
      <c r="B654" s="1">
        <v>7.4792674159851899E-2</v>
      </c>
      <c r="C654" s="1">
        <v>0.41848278345334305</v>
      </c>
      <c r="D654" s="1">
        <v>4.478140119368649</v>
      </c>
      <c r="E654" s="1"/>
      <c r="F654" s="1">
        <v>652</v>
      </c>
      <c r="G654" s="1">
        <v>7.8790550607376303E-2</v>
      </c>
      <c r="H654" s="1">
        <v>0.44497952128136814</v>
      </c>
      <c r="I654" s="1">
        <v>4.4927605252523088</v>
      </c>
      <c r="J654" s="1"/>
      <c r="K654" s="1">
        <v>652</v>
      </c>
      <c r="L654" s="1">
        <v>6.8388224042819606E-2</v>
      </c>
      <c r="M654" s="1">
        <v>0.37479805433436064</v>
      </c>
      <c r="N654" s="1">
        <v>4.4410126861063333</v>
      </c>
    </row>
    <row r="655" spans="1:14" ht="15" x14ac:dyDescent="0.25">
      <c r="A655" s="1">
        <v>653</v>
      </c>
      <c r="B655" s="1">
        <v>7.1634376231639194E-2</v>
      </c>
      <c r="C655" s="1">
        <v>0.40084020048920238</v>
      </c>
      <c r="D655" s="1">
        <v>4.4838036861516555</v>
      </c>
      <c r="E655" s="1"/>
      <c r="F655" s="1">
        <v>653</v>
      </c>
      <c r="G655" s="1">
        <v>8.1749990679934798E-2</v>
      </c>
      <c r="H655" s="1">
        <v>0.46748304470800828</v>
      </c>
      <c r="I655" s="1">
        <v>4.516503894447208</v>
      </c>
      <c r="J655" s="1"/>
      <c r="K655" s="1">
        <v>653</v>
      </c>
      <c r="L655" s="1">
        <v>6.9300707684689503E-2</v>
      </c>
      <c r="M655" s="1">
        <v>0.37944728232594149</v>
      </c>
      <c r="N655" s="1">
        <v>4.4373381838062125</v>
      </c>
    </row>
    <row r="656" spans="1:14" ht="15" x14ac:dyDescent="0.25">
      <c r="A656" s="1">
        <v>654</v>
      </c>
      <c r="B656" s="1">
        <v>7.2242533807610698E-2</v>
      </c>
      <c r="C656" s="1">
        <v>0.3978170275486464</v>
      </c>
      <c r="D656" s="1">
        <v>4.4455346284294173</v>
      </c>
      <c r="E656" s="1"/>
      <c r="F656" s="1">
        <v>654</v>
      </c>
      <c r="G656" s="1">
        <v>8.2402939872951997E-2</v>
      </c>
      <c r="H656" s="1">
        <v>0.47269858511744262</v>
      </c>
      <c r="I656" s="1">
        <v>4.522654916285207</v>
      </c>
      <c r="J656" s="1"/>
      <c r="K656" s="1">
        <v>654</v>
      </c>
      <c r="L656" s="1">
        <v>7.1688954496848603E-2</v>
      </c>
      <c r="M656" s="1">
        <v>0.39174726051439451</v>
      </c>
      <c r="N656" s="1">
        <v>4.4287301170269764</v>
      </c>
    </row>
    <row r="657" spans="1:14" ht="15" x14ac:dyDescent="0.25">
      <c r="A657" s="1">
        <v>655</v>
      </c>
      <c r="B657" s="1">
        <v>6.5157620549364095E-2</v>
      </c>
      <c r="C657" s="1">
        <v>0.36178474527699783</v>
      </c>
      <c r="D657" s="1">
        <v>4.4767373582721541</v>
      </c>
      <c r="E657" s="1"/>
      <c r="F657" s="1">
        <v>655</v>
      </c>
      <c r="G657" s="1">
        <v>7.6680095400018203E-2</v>
      </c>
      <c r="H657" s="1">
        <v>0.43657416734886872</v>
      </c>
      <c r="I657" s="1">
        <v>4.5154383979559585</v>
      </c>
      <c r="J657" s="1"/>
      <c r="K657" s="1">
        <v>655</v>
      </c>
      <c r="L657" s="1">
        <v>7.18444525610442E-2</v>
      </c>
      <c r="M657" s="1">
        <v>0.38949075228124247</v>
      </c>
      <c r="N657" s="1">
        <v>4.4101805637388205</v>
      </c>
    </row>
    <row r="658" spans="1:14" ht="15" x14ac:dyDescent="0.25">
      <c r="A658" s="1">
        <v>656</v>
      </c>
      <c r="B658" s="1">
        <v>6.8773065510455894E-2</v>
      </c>
      <c r="C658" s="1">
        <v>0.3822687751635388</v>
      </c>
      <c r="D658" s="1">
        <v>4.4731484261693257</v>
      </c>
      <c r="E658" s="1"/>
      <c r="F658" s="1">
        <v>656</v>
      </c>
      <c r="G658" s="1">
        <v>8.10653521757808E-2</v>
      </c>
      <c r="H658" s="1">
        <v>0.46821031761768916</v>
      </c>
      <c r="I658" s="1">
        <v>4.5411534225246317</v>
      </c>
      <c r="J658" s="1"/>
      <c r="K658" s="1">
        <v>656</v>
      </c>
      <c r="L658" s="1">
        <v>6.7929970993287001E-2</v>
      </c>
      <c r="M658" s="1">
        <v>0.37063251925978491</v>
      </c>
      <c r="N658" s="1">
        <v>4.4314854773802033</v>
      </c>
    </row>
    <row r="659" spans="1:14" ht="15" x14ac:dyDescent="0.25">
      <c r="A659" s="1">
        <v>657</v>
      </c>
      <c r="B659" s="1">
        <v>7.3284973492306296E-2</v>
      </c>
      <c r="C659" s="1">
        <v>0.40967705689509309</v>
      </c>
      <c r="D659" s="1">
        <v>4.4786721299401737</v>
      </c>
      <c r="E659" s="1"/>
      <c r="F659" s="1">
        <v>657</v>
      </c>
      <c r="G659" s="1">
        <v>7.8873802298310994E-2</v>
      </c>
      <c r="H659" s="1">
        <v>0.4589917517411482</v>
      </c>
      <c r="I659" s="1">
        <v>4.5629333982958666</v>
      </c>
      <c r="J659" s="1"/>
      <c r="K659" s="1">
        <v>657</v>
      </c>
      <c r="L659" s="1">
        <v>7.2323247997978499E-2</v>
      </c>
      <c r="M659" s="1">
        <v>0.39975899153929179</v>
      </c>
      <c r="N659" s="1">
        <v>4.4540875171848686</v>
      </c>
    </row>
    <row r="660" spans="1:14" ht="15" x14ac:dyDescent="0.25">
      <c r="A660" s="1">
        <v>658</v>
      </c>
      <c r="B660" s="1">
        <v>7.2368376862382094E-2</v>
      </c>
      <c r="C660" s="1">
        <v>0.41466996725671257</v>
      </c>
      <c r="D660" s="1">
        <v>4.5381431219973658</v>
      </c>
      <c r="E660" s="1"/>
      <c r="F660" s="1">
        <v>658</v>
      </c>
      <c r="G660" s="1">
        <v>8.0041232585113406E-2</v>
      </c>
      <c r="H660" s="1">
        <v>0.47365619676943677</v>
      </c>
      <c r="I660" s="1">
        <v>4.6005252711808078</v>
      </c>
      <c r="J660" s="1"/>
      <c r="K660" s="1">
        <v>658</v>
      </c>
      <c r="L660" s="1">
        <v>6.7705204687481299E-2</v>
      </c>
      <c r="M660" s="1">
        <v>0.37685450534760695</v>
      </c>
      <c r="N660" s="1">
        <v>4.4781829044673191</v>
      </c>
    </row>
    <row r="661" spans="1:14" ht="15" x14ac:dyDescent="0.25">
      <c r="A661" s="1">
        <v>659</v>
      </c>
      <c r="B661" s="1">
        <v>7.4988119970129302E-2</v>
      </c>
      <c r="C661" s="1">
        <v>0.42983938710021513</v>
      </c>
      <c r="D661" s="1">
        <v>4.5343561981621709</v>
      </c>
      <c r="E661" s="1"/>
      <c r="F661" s="1">
        <v>659</v>
      </c>
      <c r="G661" s="1">
        <v>8.0462813155874904E-2</v>
      </c>
      <c r="H661" s="1">
        <v>0.47666177618235678</v>
      </c>
      <c r="I661" s="1">
        <v>4.6022871320363548</v>
      </c>
      <c r="J661" s="1"/>
      <c r="K661" s="1">
        <v>659</v>
      </c>
      <c r="L661" s="1">
        <v>6.86910267902405E-2</v>
      </c>
      <c r="M661" s="1">
        <v>0.38664255564069377</v>
      </c>
      <c r="N661" s="1">
        <v>4.5026444731802995</v>
      </c>
    </row>
    <row r="662" spans="1:14" ht="15" x14ac:dyDescent="0.25">
      <c r="A662" s="1">
        <v>660</v>
      </c>
      <c r="B662" s="1">
        <v>6.9431273996598694E-2</v>
      </c>
      <c r="C662" s="1">
        <v>0.4018629856492289</v>
      </c>
      <c r="D662" s="1">
        <v>4.5671009619742566</v>
      </c>
      <c r="E662" s="1"/>
      <c r="F662" s="1">
        <v>660</v>
      </c>
      <c r="G662" s="1">
        <v>7.2852950763134902E-2</v>
      </c>
      <c r="H662" s="1">
        <v>0.43373334744946584</v>
      </c>
      <c r="I662" s="1">
        <v>4.6282691946345418</v>
      </c>
      <c r="J662" s="1"/>
      <c r="K662" s="1">
        <v>660</v>
      </c>
      <c r="L662" s="1">
        <v>6.8935736039175202E-2</v>
      </c>
      <c r="M662" s="1">
        <v>0.38638278370120382</v>
      </c>
      <c r="N662" s="1">
        <v>4.4923320841264927</v>
      </c>
    </row>
    <row r="663" spans="1:14" ht="15" x14ac:dyDescent="0.25">
      <c r="A663" s="1">
        <v>661</v>
      </c>
      <c r="B663" s="1">
        <v>7.5357223660397196E-2</v>
      </c>
      <c r="C663" s="1">
        <v>0.43793882757735075</v>
      </c>
      <c r="D663" s="1">
        <v>4.5661709024504473</v>
      </c>
      <c r="E663" s="1"/>
      <c r="F663" s="1">
        <v>661</v>
      </c>
      <c r="G663" s="1">
        <v>7.6399519250070699E-2</v>
      </c>
      <c r="H663" s="1">
        <v>0.45616409932469182</v>
      </c>
      <c r="I663" s="1">
        <v>4.6286684238654336</v>
      </c>
      <c r="J663" s="1"/>
      <c r="K663" s="1">
        <v>661</v>
      </c>
      <c r="L663" s="1">
        <v>7.1516819914105495E-2</v>
      </c>
      <c r="M663" s="1">
        <v>0.40443805844881076</v>
      </c>
      <c r="N663" s="1">
        <v>4.5087364810890982</v>
      </c>
    </row>
    <row r="664" spans="1:14" ht="15" x14ac:dyDescent="0.25">
      <c r="A664" s="1">
        <v>662</v>
      </c>
      <c r="B664" s="1">
        <v>6.9593489813495807E-2</v>
      </c>
      <c r="C664" s="1">
        <v>0.40401489169291516</v>
      </c>
      <c r="D664" s="1">
        <v>4.5739527742211994</v>
      </c>
      <c r="E664" s="1"/>
      <c r="F664" s="1">
        <v>662</v>
      </c>
      <c r="G664" s="1">
        <v>7.3692551886605201E-2</v>
      </c>
      <c r="H664" s="1">
        <v>0.44019681115873094</v>
      </c>
      <c r="I664" s="1">
        <v>4.6347315149489487</v>
      </c>
      <c r="J664" s="1"/>
      <c r="K664" s="1">
        <v>662</v>
      </c>
      <c r="L664" s="1">
        <v>6.89730654641139E-2</v>
      </c>
      <c r="M664" s="1">
        <v>0.40051728364549433</v>
      </c>
      <c r="N664" s="1">
        <v>4.5756621126797921</v>
      </c>
    </row>
    <row r="665" spans="1:14" ht="15" x14ac:dyDescent="0.25">
      <c r="A665" s="1">
        <v>663</v>
      </c>
      <c r="B665" s="1">
        <v>7.0910429744753006E-2</v>
      </c>
      <c r="C665" s="1">
        <v>0.41824274429642255</v>
      </c>
      <c r="D665" s="1">
        <v>4.6094115886360889</v>
      </c>
      <c r="E665" s="1"/>
      <c r="F665" s="1">
        <v>663</v>
      </c>
      <c r="G665" s="1">
        <v>7.7771133624036495E-2</v>
      </c>
      <c r="H665" s="1">
        <v>0.4716291789533672</v>
      </c>
      <c r="I665" s="1">
        <v>4.6634712984575302</v>
      </c>
      <c r="J665" s="1"/>
      <c r="K665" s="1">
        <v>663</v>
      </c>
      <c r="L665" s="1">
        <v>6.9022472880884103E-2</v>
      </c>
      <c r="M665" s="1">
        <v>0.39480982525267344</v>
      </c>
      <c r="N665" s="1">
        <v>4.5398970159724685</v>
      </c>
    </row>
    <row r="666" spans="1:14" ht="15" x14ac:dyDescent="0.25">
      <c r="A666" s="1">
        <v>664</v>
      </c>
      <c r="B666" s="1">
        <v>6.9552136782852395E-2</v>
      </c>
      <c r="C666" s="1">
        <v>0.41327830815562971</v>
      </c>
      <c r="D666" s="1">
        <v>4.6295772383747407</v>
      </c>
      <c r="E666" s="1"/>
      <c r="F666" s="1">
        <v>664</v>
      </c>
      <c r="G666" s="1">
        <v>7.36491586812313E-2</v>
      </c>
      <c r="H666" s="1">
        <v>0.44475844034919265</v>
      </c>
      <c r="I666" s="1">
        <v>4.66104435062016</v>
      </c>
      <c r="J666" s="1"/>
      <c r="K666" s="1">
        <v>664</v>
      </c>
      <c r="L666" s="1">
        <v>6.3275554447151994E-2</v>
      </c>
      <c r="M666" s="1">
        <v>0.36873127488027319</v>
      </c>
      <c r="N666" s="1">
        <v>4.5939576110028524</v>
      </c>
    </row>
    <row r="667" spans="1:14" ht="15" x14ac:dyDescent="0.25">
      <c r="A667" s="1">
        <v>665</v>
      </c>
      <c r="B667" s="1">
        <v>6.9948023492397399E-2</v>
      </c>
      <c r="C667" s="1">
        <v>0.41227839089315932</v>
      </c>
      <c r="D667" s="1">
        <v>4.6094649962419867</v>
      </c>
      <c r="E667" s="1"/>
      <c r="F667" s="1">
        <v>665</v>
      </c>
      <c r="G667" s="1">
        <v>8.0276876073077805E-2</v>
      </c>
      <c r="H667" s="1">
        <v>0.49641126706918787</v>
      </c>
      <c r="I667" s="1">
        <v>4.7058666101077113</v>
      </c>
      <c r="J667" s="1"/>
      <c r="K667" s="1">
        <v>665</v>
      </c>
      <c r="L667" s="1">
        <v>7.0636330606969694E-2</v>
      </c>
      <c r="M667" s="1">
        <v>0.41183172921671024</v>
      </c>
      <c r="N667" s="1">
        <v>4.5823023599906456</v>
      </c>
    </row>
    <row r="668" spans="1:14" ht="15" x14ac:dyDescent="0.25">
      <c r="A668" s="1">
        <v>666</v>
      </c>
      <c r="B668" s="1">
        <v>6.9279144722649594E-2</v>
      </c>
      <c r="C668" s="1">
        <v>0.41243743343228911</v>
      </c>
      <c r="D668" s="1">
        <v>4.6346211589013784</v>
      </c>
      <c r="E668" s="1"/>
      <c r="F668" s="1">
        <v>666</v>
      </c>
      <c r="G668" s="1">
        <v>7.4938578153375499E-2</v>
      </c>
      <c r="H668" s="1">
        <v>0.45400227156416245</v>
      </c>
      <c r="I668" s="1">
        <v>4.6664084217125934</v>
      </c>
      <c r="J668" s="1"/>
      <c r="K668" s="1">
        <v>666</v>
      </c>
      <c r="L668" s="1">
        <v>6.9845349880103394E-2</v>
      </c>
      <c r="M668" s="1">
        <v>0.40430992445508823</v>
      </c>
      <c r="N668" s="1">
        <v>4.5666677997341072</v>
      </c>
    </row>
    <row r="669" spans="1:14" ht="15" x14ac:dyDescent="0.25">
      <c r="A669" s="1">
        <v>667</v>
      </c>
      <c r="B669" s="1">
        <v>7.45745010539558E-2</v>
      </c>
      <c r="C669" s="1">
        <v>0.44745736863263236</v>
      </c>
      <c r="D669" s="1">
        <v>4.6438293973403191</v>
      </c>
      <c r="E669" s="1"/>
      <c r="F669" s="1">
        <v>667</v>
      </c>
      <c r="G669" s="1">
        <v>6.4960376908541104E-2</v>
      </c>
      <c r="H669" s="1">
        <v>0.39919046609909353</v>
      </c>
      <c r="I669" s="1">
        <v>4.7192840170451049</v>
      </c>
      <c r="J669" s="1"/>
      <c r="K669" s="1">
        <v>667</v>
      </c>
      <c r="L669" s="1">
        <v>6.8692236793037001E-2</v>
      </c>
      <c r="M669" s="1">
        <v>0.40516566331184195</v>
      </c>
      <c r="N669" s="1">
        <v>4.6134080119198693</v>
      </c>
    </row>
    <row r="670" spans="1:14" ht="15" x14ac:dyDescent="0.25">
      <c r="A670" s="1">
        <v>668</v>
      </c>
      <c r="B670" s="1">
        <v>6.7439502519132194E-2</v>
      </c>
      <c r="C670" s="1">
        <v>0.40108230513364518</v>
      </c>
      <c r="D670" s="1">
        <v>4.6354895488692049</v>
      </c>
      <c r="E670" s="1"/>
      <c r="F670" s="1">
        <v>668</v>
      </c>
      <c r="G670" s="1">
        <v>7.3614727170564706E-2</v>
      </c>
      <c r="H670" s="1">
        <v>0.45044889535366939</v>
      </c>
      <c r="I670" s="1">
        <v>4.6930142615421806</v>
      </c>
      <c r="J670" s="1"/>
      <c r="K670" s="1">
        <v>668</v>
      </c>
      <c r="L670" s="1">
        <v>5.7762741412144401E-2</v>
      </c>
      <c r="M670" s="1">
        <v>0.34452036783146001</v>
      </c>
      <c r="N670" s="1">
        <v>4.6592485567553545</v>
      </c>
    </row>
    <row r="671" spans="1:14" ht="15" x14ac:dyDescent="0.25">
      <c r="A671" s="1">
        <v>669</v>
      </c>
      <c r="B671" s="1">
        <v>6.95466958073752E-2</v>
      </c>
      <c r="C671" s="1">
        <v>0.41505263570371043</v>
      </c>
      <c r="D671" s="1">
        <v>4.6400719804696884</v>
      </c>
      <c r="E671" s="1"/>
      <c r="F671" s="1">
        <v>669</v>
      </c>
      <c r="G671" s="1">
        <v>7.66206284102742E-2</v>
      </c>
      <c r="H671" s="1">
        <v>0.47374980761459029</v>
      </c>
      <c r="I671" s="1">
        <v>4.7126511464754168</v>
      </c>
      <c r="J671" s="1"/>
      <c r="K671" s="1">
        <v>669</v>
      </c>
      <c r="L671" s="1">
        <v>7.0127909878336503E-2</v>
      </c>
      <c r="M671" s="1">
        <v>0.41090074760025863</v>
      </c>
      <c r="N671" s="1">
        <v>4.5950189765190723</v>
      </c>
    </row>
    <row r="672" spans="1:14" ht="15" x14ac:dyDescent="0.25">
      <c r="A672" s="1">
        <v>670</v>
      </c>
      <c r="B672" s="1">
        <v>7.1793409845759396E-2</v>
      </c>
      <c r="C672" s="1">
        <v>0.43081946092900175</v>
      </c>
      <c r="D672" s="1">
        <v>4.6492138282383131</v>
      </c>
      <c r="E672" s="1"/>
      <c r="F672" s="1">
        <v>670</v>
      </c>
      <c r="G672" s="1">
        <v>7.9072366185840903E-2</v>
      </c>
      <c r="H672" s="1">
        <v>0.48726964060281125</v>
      </c>
      <c r="I672" s="1">
        <v>4.6997751923381923</v>
      </c>
      <c r="J672" s="1"/>
      <c r="K672" s="1">
        <v>670</v>
      </c>
      <c r="L672" s="1">
        <v>6.5760404489449101E-2</v>
      </c>
      <c r="M672" s="1">
        <v>0.39166132148003147</v>
      </c>
      <c r="N672" s="1">
        <v>4.641938591049529</v>
      </c>
    </row>
    <row r="673" spans="1:14" ht="15" x14ac:dyDescent="0.25">
      <c r="A673" s="1">
        <v>671</v>
      </c>
      <c r="B673" s="1">
        <v>6.4825867545916696E-2</v>
      </c>
      <c r="C673" s="1">
        <v>0.39820393762180567</v>
      </c>
      <c r="D673" s="1">
        <v>4.7185442774429056</v>
      </c>
      <c r="E673" s="1"/>
      <c r="F673" s="1">
        <v>671</v>
      </c>
      <c r="G673" s="1">
        <v>7.6865735385691594E-2</v>
      </c>
      <c r="H673" s="1">
        <v>0.48140804520372493</v>
      </c>
      <c r="I673" s="1">
        <v>4.7435431679810254</v>
      </c>
      <c r="J673" s="1"/>
      <c r="K673" s="1">
        <v>671</v>
      </c>
      <c r="L673" s="1">
        <v>6.4582842267995599E-2</v>
      </c>
      <c r="M673" s="1">
        <v>0.38446837183874311</v>
      </c>
      <c r="N673" s="1">
        <v>4.642885764612787</v>
      </c>
    </row>
    <row r="674" spans="1:14" ht="15" x14ac:dyDescent="0.25">
      <c r="A674" s="1">
        <v>672</v>
      </c>
      <c r="B674" s="1">
        <v>6.2489048388087602E-2</v>
      </c>
      <c r="C674" s="1">
        <v>0.38585136326897512</v>
      </c>
      <c r="D674" s="1">
        <v>4.7354750786537592</v>
      </c>
      <c r="E674" s="1"/>
      <c r="F674" s="1">
        <v>672</v>
      </c>
      <c r="G674" s="1">
        <v>7.5532468984195494E-2</v>
      </c>
      <c r="H674" s="1">
        <v>0.47051654508616875</v>
      </c>
      <c r="I674" s="1">
        <v>4.7329265621223113</v>
      </c>
      <c r="J674" s="1"/>
      <c r="K674" s="1">
        <v>672</v>
      </c>
      <c r="L674" s="1">
        <v>6.2920995528962506E-2</v>
      </c>
      <c r="M674" s="1">
        <v>0.36799633015979938</v>
      </c>
      <c r="N674" s="1">
        <v>4.6032278140674165</v>
      </c>
    </row>
    <row r="675" spans="1:14" ht="15" x14ac:dyDescent="0.25">
      <c r="A675" s="1">
        <v>673</v>
      </c>
      <c r="B675" s="1">
        <v>7.0156066619517704E-2</v>
      </c>
      <c r="C675" s="1">
        <v>0.42593192731466767</v>
      </c>
      <c r="D675" s="1">
        <v>4.6803841004199906</v>
      </c>
      <c r="E675" s="1"/>
      <c r="F675" s="1">
        <v>673</v>
      </c>
      <c r="G675" s="1">
        <v>7.6016719690809406E-2</v>
      </c>
      <c r="H675" s="1">
        <v>0.47178523391233018</v>
      </c>
      <c r="I675" s="1">
        <v>4.7229658960863912</v>
      </c>
      <c r="J675" s="1"/>
      <c r="K675" s="1">
        <v>673</v>
      </c>
      <c r="L675" s="1">
        <v>6.7443177869716195E-2</v>
      </c>
      <c r="M675" s="1">
        <v>0.40662245903725164</v>
      </c>
      <c r="N675" s="1">
        <v>4.6684476480352668</v>
      </c>
    </row>
    <row r="676" spans="1:14" ht="15" x14ac:dyDescent="0.25">
      <c r="A676" s="1">
        <v>674</v>
      </c>
      <c r="B676" s="1">
        <v>7.1088067328215501E-2</v>
      </c>
      <c r="C676" s="1">
        <v>0.44094123499157845</v>
      </c>
      <c r="D676" s="1">
        <v>4.7308699266905485</v>
      </c>
      <c r="E676" s="1"/>
      <c r="F676" s="1">
        <v>674</v>
      </c>
      <c r="G676" s="1">
        <v>7.8082037292008799E-2</v>
      </c>
      <c r="H676" s="1">
        <v>0.49586557264284264</v>
      </c>
      <c r="I676" s="1">
        <v>4.775287940763234</v>
      </c>
      <c r="J676" s="1"/>
      <c r="K676" s="1">
        <v>674</v>
      </c>
      <c r="L676" s="1">
        <v>6.8449516196465401E-2</v>
      </c>
      <c r="M676" s="1">
        <v>0.40958281902693983</v>
      </c>
      <c r="N676" s="1">
        <v>4.648389403647716</v>
      </c>
    </row>
    <row r="677" spans="1:14" ht="15" x14ac:dyDescent="0.25">
      <c r="A677" s="1">
        <v>675</v>
      </c>
      <c r="B677" s="1">
        <v>7.4671456829456404E-2</v>
      </c>
      <c r="C677" s="1">
        <v>0.4632347057140585</v>
      </c>
      <c r="D677" s="1">
        <v>4.7244701611410687</v>
      </c>
      <c r="E677" s="1"/>
      <c r="F677" s="1">
        <v>675</v>
      </c>
      <c r="G677" s="1">
        <v>7.3629410185457503E-2</v>
      </c>
      <c r="H677" s="1">
        <v>0.45427004726779796</v>
      </c>
      <c r="I677" s="1">
        <v>4.7130503757062847</v>
      </c>
      <c r="J677" s="1"/>
      <c r="K677" s="1">
        <v>675</v>
      </c>
      <c r="L677" s="1">
        <v>6.29500615217395E-2</v>
      </c>
      <c r="M677" s="1">
        <v>0.37787290134664975</v>
      </c>
      <c r="N677" s="1">
        <v>4.6658058894957213</v>
      </c>
    </row>
    <row r="678" spans="1:14" ht="15" x14ac:dyDescent="0.25">
      <c r="A678" s="1">
        <v>676</v>
      </c>
      <c r="B678" s="1">
        <v>6.34754995699289E-2</v>
      </c>
      <c r="C678" s="1">
        <v>0.39418534723087745</v>
      </c>
      <c r="D678" s="1">
        <v>4.7477251900720567</v>
      </c>
      <c r="E678" s="1"/>
      <c r="F678" s="1">
        <v>676</v>
      </c>
      <c r="G678" s="1">
        <v>7.2837218421677896E-2</v>
      </c>
      <c r="H678" s="1">
        <v>0.45519003753993958</v>
      </c>
      <c r="I678" s="1">
        <v>4.7459450348984769</v>
      </c>
      <c r="J678" s="1"/>
      <c r="K678" s="1">
        <v>676</v>
      </c>
      <c r="L678" s="1">
        <v>5.8035793933832701E-2</v>
      </c>
      <c r="M678" s="1">
        <v>0.35001272045243409</v>
      </c>
      <c r="N678" s="1">
        <v>4.6857210251050034</v>
      </c>
    </row>
    <row r="679" spans="1:14" ht="15" x14ac:dyDescent="0.25">
      <c r="A679" s="1">
        <v>677</v>
      </c>
      <c r="B679" s="1">
        <v>6.0219187795147497E-2</v>
      </c>
      <c r="C679" s="1">
        <v>0.38020889396566115</v>
      </c>
      <c r="D679" s="1">
        <v>4.7945149739583277</v>
      </c>
      <c r="E679" s="1"/>
      <c r="F679" s="1">
        <v>677</v>
      </c>
      <c r="G679" s="1">
        <v>7.5693405120861507E-2</v>
      </c>
      <c r="H679" s="1">
        <v>0.48927950749571425</v>
      </c>
      <c r="I679" s="1">
        <v>4.8238041771475464</v>
      </c>
      <c r="J679" s="1"/>
      <c r="K679" s="1">
        <v>677</v>
      </c>
      <c r="L679" s="1">
        <v>6.7209512736123897E-2</v>
      </c>
      <c r="M679" s="1">
        <v>0.41179484551097656</v>
      </c>
      <c r="N679" s="1">
        <v>4.7080102910850377</v>
      </c>
    </row>
    <row r="680" spans="1:14" ht="15" x14ac:dyDescent="0.25">
      <c r="A680" s="1">
        <v>678</v>
      </c>
      <c r="B680" s="1">
        <v>6.8890586965277695E-2</v>
      </c>
      <c r="C680" s="1">
        <v>0.43626987677655549</v>
      </c>
      <c r="D680" s="1">
        <v>4.7860455899126908</v>
      </c>
      <c r="E680" s="1"/>
      <c r="F680" s="1">
        <v>678</v>
      </c>
      <c r="G680" s="1">
        <v>6.6433024212685196E-2</v>
      </c>
      <c r="H680" s="1">
        <v>0.4272893214531206</v>
      </c>
      <c r="I680" s="1">
        <v>4.8292470318354122</v>
      </c>
      <c r="J680" s="1"/>
      <c r="K680" s="1">
        <v>678</v>
      </c>
      <c r="L680" s="1">
        <v>6.3831275293658493E-2</v>
      </c>
      <c r="M680" s="1">
        <v>0.39660086111945125</v>
      </c>
      <c r="N680" s="1">
        <v>4.7483607700892918</v>
      </c>
    </row>
    <row r="681" spans="1:14" ht="15" x14ac:dyDescent="0.25">
      <c r="A681" s="1">
        <v>679</v>
      </c>
      <c r="B681" s="1">
        <v>7.3388297208278899E-2</v>
      </c>
      <c r="C681" s="1">
        <v>0.46699728630348081</v>
      </c>
      <c r="D681" s="1">
        <v>4.789401712064902</v>
      </c>
      <c r="E681" s="1"/>
      <c r="F681" s="1">
        <v>679</v>
      </c>
      <c r="G681" s="1">
        <v>7.4919191527381995E-2</v>
      </c>
      <c r="H681" s="1">
        <v>0.48043051635063577</v>
      </c>
      <c r="I681" s="1">
        <v>4.8055311041175734</v>
      </c>
      <c r="J681" s="1"/>
      <c r="K681" s="1">
        <v>679</v>
      </c>
      <c r="L681" s="1">
        <v>6.9145047808333096E-2</v>
      </c>
      <c r="M681" s="1">
        <v>0.4266241975876045</v>
      </c>
      <c r="N681" s="1">
        <v>4.7215259562145038</v>
      </c>
    </row>
    <row r="682" spans="1:14" ht="15" x14ac:dyDescent="0.25">
      <c r="A682" s="1">
        <v>680</v>
      </c>
      <c r="B682" s="1">
        <v>6.6890014768897901E-2</v>
      </c>
      <c r="C682" s="1">
        <v>0.43530381875594876</v>
      </c>
      <c r="D682" s="1">
        <v>4.8577303998217305</v>
      </c>
      <c r="E682" s="1"/>
      <c r="F682" s="1">
        <v>680</v>
      </c>
      <c r="G682" s="1">
        <v>7.4441308401759401E-2</v>
      </c>
      <c r="H682" s="1">
        <v>0.48555451140243661</v>
      </c>
      <c r="I682" s="1">
        <v>4.8488148704715011</v>
      </c>
      <c r="J682" s="1"/>
      <c r="K682" s="1">
        <v>680</v>
      </c>
      <c r="L682" s="1">
        <v>7.1263165762353295E-2</v>
      </c>
      <c r="M682" s="1">
        <v>0.4428295331903771</v>
      </c>
      <c r="N682" s="1">
        <v>4.7349814271362103</v>
      </c>
    </row>
    <row r="683" spans="1:14" ht="15" x14ac:dyDescent="0.25">
      <c r="A683" s="1">
        <v>681</v>
      </c>
      <c r="B683" s="1">
        <v>6.6300412744333001E-2</v>
      </c>
      <c r="C683" s="1">
        <v>0.43783138534254534</v>
      </c>
      <c r="D683" s="1">
        <v>4.8957285836090403</v>
      </c>
      <c r="E683" s="1"/>
      <c r="F683" s="1">
        <v>681</v>
      </c>
      <c r="G683" s="1">
        <v>7.3104722148875506E-2</v>
      </c>
      <c r="H683" s="1">
        <v>0.4818638909229031</v>
      </c>
      <c r="I683" s="1">
        <v>4.8777544161303599</v>
      </c>
      <c r="J683" s="1"/>
      <c r="K683" s="1">
        <v>681</v>
      </c>
      <c r="L683" s="1">
        <v>5.7980833727491202E-2</v>
      </c>
      <c r="M683" s="1">
        <v>0.35958699278708245</v>
      </c>
      <c r="N683" s="1">
        <v>4.754231770833333</v>
      </c>
    </row>
    <row r="684" spans="1:14" ht="15" x14ac:dyDescent="0.25">
      <c r="A684" s="1">
        <v>682</v>
      </c>
      <c r="B684" s="1">
        <v>5.6652760042431201E-2</v>
      </c>
      <c r="C684" s="1">
        <v>0.36858318680174768</v>
      </c>
      <c r="D684" s="1">
        <v>4.8760211770304567</v>
      </c>
      <c r="E684" s="1"/>
      <c r="F684" s="1">
        <v>682</v>
      </c>
      <c r="G684" s="1">
        <v>7.0289942445426495E-2</v>
      </c>
      <c r="H684" s="1">
        <v>0.46161824042652411</v>
      </c>
      <c r="I684" s="1">
        <v>4.8740822743873826</v>
      </c>
      <c r="J684" s="1"/>
      <c r="K684" s="1">
        <v>682</v>
      </c>
      <c r="L684" s="1">
        <v>6.2741411573753694E-2</v>
      </c>
      <c r="M684" s="1">
        <v>0.39421865321715738</v>
      </c>
      <c r="N684" s="1">
        <v>4.7779533048744502</v>
      </c>
    </row>
    <row r="685" spans="1:14" ht="15" x14ac:dyDescent="0.25">
      <c r="A685" s="1">
        <v>683</v>
      </c>
      <c r="B685" s="1">
        <v>7.1456785481739601E-2</v>
      </c>
      <c r="C685" s="1">
        <v>0.46015303521620743</v>
      </c>
      <c r="D685" s="1">
        <v>4.8226716998466523</v>
      </c>
      <c r="E685" s="1"/>
      <c r="F685" s="1">
        <v>683</v>
      </c>
      <c r="G685" s="1">
        <v>7.3909315686630297E-2</v>
      </c>
      <c r="H685" s="1">
        <v>0.48697058751671263</v>
      </c>
      <c r="I685" s="1">
        <v>4.875143049764322</v>
      </c>
      <c r="J685" s="1"/>
      <c r="K685" s="1">
        <v>683</v>
      </c>
      <c r="L685" s="1">
        <v>6.8879991896690099E-2</v>
      </c>
      <c r="M685" s="1">
        <v>0.43207498227221658</v>
      </c>
      <c r="N685" s="1">
        <v>4.7625916840403679</v>
      </c>
    </row>
    <row r="686" spans="1:14" ht="15" x14ac:dyDescent="0.25">
      <c r="A686" s="1">
        <v>684</v>
      </c>
      <c r="B686" s="1">
        <v>7.2990633287981901E-2</v>
      </c>
      <c r="C686" s="1">
        <v>0.46796183209215136</v>
      </c>
      <c r="D686" s="1">
        <v>4.8087438224219001</v>
      </c>
      <c r="E686" s="1"/>
      <c r="F686" s="1">
        <v>684</v>
      </c>
      <c r="G686" s="1">
        <v>7.9858307593223404E-2</v>
      </c>
      <c r="H686" s="1">
        <v>0.53142496892326563</v>
      </c>
      <c r="I686" s="1">
        <v>4.8880865748504476</v>
      </c>
      <c r="J686" s="1"/>
      <c r="K686" s="1">
        <v>684</v>
      </c>
      <c r="L686" s="1">
        <v>6.8977690916404502E-2</v>
      </c>
      <c r="M686" s="1">
        <v>0.43747095777010392</v>
      </c>
      <c r="N686" s="1">
        <v>4.7895583940468702</v>
      </c>
    </row>
    <row r="687" spans="1:14" ht="15" x14ac:dyDescent="0.25">
      <c r="A687" s="1">
        <v>685</v>
      </c>
      <c r="B687" s="1">
        <v>7.2635507650850306E-2</v>
      </c>
      <c r="C687" s="1">
        <v>0.47804576347264449</v>
      </c>
      <c r="D687" s="1">
        <v>4.8748704054115306</v>
      </c>
      <c r="E687" s="1"/>
      <c r="F687" s="1">
        <v>685</v>
      </c>
      <c r="G687" s="1">
        <v>7.6475815212088197E-2</v>
      </c>
      <c r="H687" s="1">
        <v>0.51075364357900177</v>
      </c>
      <c r="I687" s="1">
        <v>4.9040982341144064</v>
      </c>
      <c r="J687" s="1"/>
      <c r="K687" s="1">
        <v>685</v>
      </c>
      <c r="L687" s="1">
        <v>7.73371837106787E-2</v>
      </c>
      <c r="M687" s="1">
        <v>0.49685800251304812</v>
      </c>
      <c r="N687" s="1">
        <v>4.8053776679017162</v>
      </c>
    </row>
    <row r="688" spans="1:14" ht="15" x14ac:dyDescent="0.25">
      <c r="A688" s="1">
        <v>686</v>
      </c>
      <c r="B688" s="1">
        <v>6.8124166225782407E-2</v>
      </c>
      <c r="C688" s="1">
        <v>0.43534826362135848</v>
      </c>
      <c r="D688" s="1">
        <v>4.8099896064667877</v>
      </c>
      <c r="E688" s="1"/>
      <c r="F688" s="1">
        <v>686</v>
      </c>
      <c r="G688" s="1">
        <v>7.1523215228779705E-2</v>
      </c>
      <c r="H688" s="1">
        <v>0.47460783326109984</v>
      </c>
      <c r="I688" s="1">
        <v>4.8977589578423499</v>
      </c>
      <c r="J688" s="1"/>
      <c r="K688" s="1">
        <v>686</v>
      </c>
      <c r="L688" s="1">
        <v>6.5417502438712805E-2</v>
      </c>
      <c r="M688" s="1">
        <v>0.41100553420824998</v>
      </c>
      <c r="N688" s="1">
        <v>4.7729046632334784</v>
      </c>
    </row>
    <row r="689" spans="1:14" ht="15" x14ac:dyDescent="0.25">
      <c r="A689" s="1">
        <v>687</v>
      </c>
      <c r="B689" s="1">
        <v>7.1546532918255107E-2</v>
      </c>
      <c r="C689" s="1">
        <v>0.46623652298899443</v>
      </c>
      <c r="D689" s="1">
        <v>4.852154468723568</v>
      </c>
      <c r="E689" s="1"/>
      <c r="F689" s="1">
        <v>687</v>
      </c>
      <c r="G689" s="1">
        <v>6.8784949881205606E-2</v>
      </c>
      <c r="H689" s="1">
        <v>0.45528069768863672</v>
      </c>
      <c r="I689" s="1">
        <v>4.8967194274799128</v>
      </c>
      <c r="J689" s="1"/>
      <c r="K689" s="1">
        <v>687</v>
      </c>
      <c r="L689" s="1">
        <v>6.30468432175776E-2</v>
      </c>
      <c r="M689" s="1">
        <v>0.40493960307939331</v>
      </c>
      <c r="N689" s="1">
        <v>4.8320398660336723</v>
      </c>
    </row>
    <row r="690" spans="1:14" ht="15" x14ac:dyDescent="0.25">
      <c r="A690" s="1">
        <v>688</v>
      </c>
      <c r="B690" s="1">
        <v>6.7759916556450903E-2</v>
      </c>
      <c r="C690" s="1">
        <v>0.44966729274544115</v>
      </c>
      <c r="D690" s="1">
        <v>4.905304183757095</v>
      </c>
      <c r="E690" s="1"/>
      <c r="F690" s="1">
        <v>688</v>
      </c>
      <c r="G690" s="1">
        <v>6.8921933937594507E-2</v>
      </c>
      <c r="H690" s="1">
        <v>0.45934188875968823</v>
      </c>
      <c r="I690" s="1">
        <v>4.9138862844074938</v>
      </c>
      <c r="J690" s="1"/>
      <c r="K690" s="1">
        <v>688</v>
      </c>
      <c r="L690" s="1">
        <v>6.3036111480200593E-2</v>
      </c>
      <c r="M690" s="1">
        <v>0.39912462868435827</v>
      </c>
      <c r="N690" s="1">
        <v>4.7964547618103461</v>
      </c>
    </row>
    <row r="691" spans="1:14" ht="15" x14ac:dyDescent="0.25">
      <c r="A691" s="1">
        <v>689</v>
      </c>
      <c r="B691" s="1">
        <v>6.6781840137188894E-2</v>
      </c>
      <c r="C691" s="1">
        <v>0.44246235589978727</v>
      </c>
      <c r="D691" s="1">
        <v>4.9031135867060911</v>
      </c>
      <c r="E691" s="1"/>
      <c r="F691" s="1">
        <v>689</v>
      </c>
      <c r="G691" s="1">
        <v>7.1984861108273304E-2</v>
      </c>
      <c r="H691" s="1">
        <v>0.49357763949240518</v>
      </c>
      <c r="I691" s="1">
        <v>4.9801595170111197</v>
      </c>
      <c r="J691" s="1"/>
      <c r="K691" s="1">
        <v>689</v>
      </c>
      <c r="L691" s="1">
        <v>6.5933669658871596E-2</v>
      </c>
      <c r="M691" s="1">
        <v>0.42681551336925067</v>
      </c>
      <c r="N691" s="1">
        <v>4.8462757961687215</v>
      </c>
    </row>
    <row r="692" spans="1:14" ht="15" x14ac:dyDescent="0.25">
      <c r="A692" s="1">
        <v>690</v>
      </c>
      <c r="B692" s="1">
        <v>7.2839577126714503E-2</v>
      </c>
      <c r="C692" s="1">
        <v>0.47998724797511483</v>
      </c>
      <c r="D692" s="1">
        <v>4.8776036355413099</v>
      </c>
      <c r="E692" s="1"/>
      <c r="F692" s="1">
        <v>690</v>
      </c>
      <c r="G692" s="1">
        <v>7.5257497505443499E-2</v>
      </c>
      <c r="H692" s="1">
        <v>0.51027526191562</v>
      </c>
      <c r="I692" s="1">
        <v>4.9449057760001214</v>
      </c>
      <c r="J692" s="1"/>
      <c r="K692" s="1">
        <v>690</v>
      </c>
      <c r="L692" s="1">
        <v>6.9258652108413102E-2</v>
      </c>
      <c r="M692" s="1">
        <v>0.45452469237219001</v>
      </c>
      <c r="N692" s="1">
        <v>4.8743112484325843</v>
      </c>
    </row>
    <row r="693" spans="1:14" ht="15" x14ac:dyDescent="0.25">
      <c r="A693" s="1">
        <v>691</v>
      </c>
      <c r="B693" s="1">
        <v>5.8385321136821502E-2</v>
      </c>
      <c r="C693" s="1">
        <v>0.39262734261693255</v>
      </c>
      <c r="D693" s="1">
        <v>4.9569044880801307</v>
      </c>
      <c r="E693" s="1"/>
      <c r="F693" s="1">
        <v>691</v>
      </c>
      <c r="G693" s="1">
        <v>6.8648254903557498E-2</v>
      </c>
      <c r="H693" s="1">
        <v>0.4643676256194102</v>
      </c>
      <c r="I693" s="1">
        <v>4.9522158314071305</v>
      </c>
      <c r="J693" s="1"/>
      <c r="K693" s="1">
        <v>691</v>
      </c>
      <c r="L693" s="1">
        <v>6.7001754011914702E-2</v>
      </c>
      <c r="M693" s="1">
        <v>0.4403079417641117</v>
      </c>
      <c r="N693" s="1">
        <v>4.8820630230994686</v>
      </c>
    </row>
    <row r="694" spans="1:14" ht="15" x14ac:dyDescent="0.25">
      <c r="A694" s="1">
        <v>692</v>
      </c>
      <c r="B694" s="1">
        <v>7.2385065128145201E-2</v>
      </c>
      <c r="C694" s="1">
        <v>0.48994706568580859</v>
      </c>
      <c r="D694" s="1">
        <v>4.9463232905789223</v>
      </c>
      <c r="E694" s="1"/>
      <c r="F694" s="1">
        <v>692</v>
      </c>
      <c r="G694" s="1">
        <v>7.6158550234151204E-2</v>
      </c>
      <c r="H694" s="1">
        <v>0.52844015503667385</v>
      </c>
      <c r="I694" s="1">
        <v>5.0020460129245352</v>
      </c>
      <c r="J694" s="1"/>
      <c r="K694" s="1">
        <v>692</v>
      </c>
      <c r="L694" s="1">
        <v>6.9158927681087196E-2</v>
      </c>
      <c r="M694" s="1">
        <v>0.44740591586313272</v>
      </c>
      <c r="N694" s="1">
        <v>4.8385414306109498</v>
      </c>
    </row>
    <row r="695" spans="1:14" ht="15" x14ac:dyDescent="0.25">
      <c r="A695" s="1">
        <v>693</v>
      </c>
      <c r="B695" s="1">
        <v>6.9764783316127704E-2</v>
      </c>
      <c r="C695" s="1">
        <v>0.47583251982631863</v>
      </c>
      <c r="D695" s="1">
        <v>4.9710955676290309</v>
      </c>
      <c r="E695" s="1"/>
      <c r="F695" s="1">
        <v>693</v>
      </c>
      <c r="G695" s="1">
        <v>7.3370374842362293E-2</v>
      </c>
      <c r="H695" s="1">
        <v>0.50512091157400052</v>
      </c>
      <c r="I695" s="1">
        <v>4.9877192013385301</v>
      </c>
      <c r="J695" s="1"/>
      <c r="K695" s="1">
        <v>693</v>
      </c>
      <c r="L695" s="1">
        <v>7.0007724417507702E-2</v>
      </c>
      <c r="M695" s="1">
        <v>0.46162299842456367</v>
      </c>
      <c r="N695" s="1">
        <v>4.8847850405826927</v>
      </c>
    </row>
    <row r="696" spans="1:14" ht="15" x14ac:dyDescent="0.25">
      <c r="A696" s="1">
        <v>694</v>
      </c>
      <c r="B696" s="1">
        <v>6.5868232540182703E-2</v>
      </c>
      <c r="C696" s="1">
        <v>0.45232819392826928</v>
      </c>
      <c r="D696" s="1">
        <v>4.9963411363911048</v>
      </c>
      <c r="E696" s="1"/>
      <c r="F696" s="1">
        <v>694</v>
      </c>
      <c r="G696" s="1">
        <v>7.1498150934415999E-2</v>
      </c>
      <c r="H696" s="1">
        <v>0.49680636532502054</v>
      </c>
      <c r="I696" s="1">
        <v>5.015361915903747</v>
      </c>
      <c r="J696" s="1"/>
      <c r="K696" s="1">
        <v>694</v>
      </c>
      <c r="L696" s="1">
        <v>6.5826416388244297E-2</v>
      </c>
      <c r="M696" s="1">
        <v>0.43909491044990334</v>
      </c>
      <c r="N696" s="1">
        <v>4.9221190225971476</v>
      </c>
    </row>
    <row r="697" spans="1:14" ht="15" x14ac:dyDescent="0.25">
      <c r="A697" s="1">
        <v>695</v>
      </c>
      <c r="B697" s="1">
        <v>7.7391326918970396E-2</v>
      </c>
      <c r="C697" s="1">
        <v>0.50658220711150836</v>
      </c>
      <c r="D697" s="1">
        <v>4.8517599606070343</v>
      </c>
      <c r="E697" s="1"/>
      <c r="F697" s="1">
        <v>695</v>
      </c>
      <c r="G697" s="1">
        <v>7.14084417751506E-2</v>
      </c>
      <c r="H697" s="1">
        <v>0.50895014101968583</v>
      </c>
      <c r="I697" s="1">
        <v>5.0814752207593186</v>
      </c>
      <c r="J697" s="1"/>
      <c r="K697" s="1">
        <v>695</v>
      </c>
      <c r="L697" s="1">
        <v>5.7582262352229602E-2</v>
      </c>
      <c r="M697" s="1">
        <v>0.38132274499514623</v>
      </c>
      <c r="N697" s="1">
        <v>4.9191824894813632</v>
      </c>
    </row>
    <row r="698" spans="1:14" ht="15" x14ac:dyDescent="0.25">
      <c r="A698" s="1">
        <v>696</v>
      </c>
      <c r="B698" s="1">
        <v>6.4038589306715493E-2</v>
      </c>
      <c r="C698" s="1">
        <v>0.4335692887263573</v>
      </c>
      <c r="D698" s="1">
        <v>4.963493983411893</v>
      </c>
      <c r="E698" s="1"/>
      <c r="F698" s="1">
        <v>696</v>
      </c>
      <c r="G698" s="1">
        <v>7.7118617681229296E-2</v>
      </c>
      <c r="H698" s="1">
        <v>0.53320228405150838</v>
      </c>
      <c r="I698" s="1">
        <v>4.9909018225389898</v>
      </c>
      <c r="J698" s="1"/>
      <c r="K698" s="1">
        <v>696</v>
      </c>
      <c r="L698" s="1">
        <v>6.2009718218284597E-2</v>
      </c>
      <c r="M698" s="1">
        <v>0.41152541004058257</v>
      </c>
      <c r="N698" s="1">
        <v>4.9164038186261303</v>
      </c>
    </row>
    <row r="699" spans="1:14" ht="15" x14ac:dyDescent="0.25">
      <c r="A699" s="1">
        <v>697</v>
      </c>
      <c r="B699" s="1">
        <v>6.7943398012356895E-2</v>
      </c>
      <c r="C699" s="1">
        <v>0.47105530537583756</v>
      </c>
      <c r="D699" s="1">
        <v>5.0168301824616393</v>
      </c>
      <c r="E699" s="1"/>
      <c r="F699" s="1">
        <v>697</v>
      </c>
      <c r="G699" s="1">
        <v>7.3029347089550806E-2</v>
      </c>
      <c r="H699" s="1">
        <v>0.51324037990335025</v>
      </c>
      <c r="I699" s="1">
        <v>5.0415458061397151</v>
      </c>
      <c r="J699" s="1"/>
      <c r="K699" s="1">
        <v>697</v>
      </c>
      <c r="L699" s="1">
        <v>6.5680536638350204E-2</v>
      </c>
      <c r="M699" s="1">
        <v>0.44147907318860286</v>
      </c>
      <c r="N699" s="1">
        <v>4.9418240686185646</v>
      </c>
    </row>
    <row r="700" spans="1:14" ht="15" x14ac:dyDescent="0.25">
      <c r="A700" s="1">
        <v>698</v>
      </c>
      <c r="B700" s="1">
        <v>5.9167122511748702E-2</v>
      </c>
      <c r="C700" s="1">
        <v>0.41114318419805174</v>
      </c>
      <c r="D700" s="1">
        <v>5.0399878384094752</v>
      </c>
      <c r="E700" s="1"/>
      <c r="F700" s="1">
        <v>698</v>
      </c>
      <c r="G700" s="1">
        <v>7.3886657858931795E-2</v>
      </c>
      <c r="H700" s="1">
        <v>0.52047711050334544</v>
      </c>
      <c r="I700" s="1">
        <v>5.0457900879260338</v>
      </c>
      <c r="J700" s="1"/>
      <c r="K700" s="1">
        <v>698</v>
      </c>
      <c r="L700" s="1">
        <v>6.5015575093560304E-2</v>
      </c>
      <c r="M700" s="1">
        <v>0.44406587500660866</v>
      </c>
      <c r="N700" s="1">
        <v>4.9841134502658937</v>
      </c>
    </row>
    <row r="701" spans="1:14" ht="15" x14ac:dyDescent="0.25">
      <c r="A701" s="1">
        <v>699</v>
      </c>
      <c r="B701" s="1">
        <v>6.7194526618478495E-2</v>
      </c>
      <c r="C701" s="1">
        <v>0.46220668306781726</v>
      </c>
      <c r="D701" s="1">
        <v>4.9980082798903309</v>
      </c>
      <c r="E701" s="1"/>
      <c r="F701" s="1">
        <v>699</v>
      </c>
      <c r="G701" s="1">
        <v>6.6517863633034593E-2</v>
      </c>
      <c r="H701" s="1">
        <v>0.4671272644824897</v>
      </c>
      <c r="I701" s="1">
        <v>5.0529543789279669</v>
      </c>
      <c r="J701" s="1"/>
      <c r="K701" s="1">
        <v>699</v>
      </c>
      <c r="L701" s="1">
        <v>5.7482257391963901E-2</v>
      </c>
      <c r="M701" s="1">
        <v>0.3901173326742664</v>
      </c>
      <c r="N701" s="1">
        <v>4.9821412047528399</v>
      </c>
    </row>
    <row r="702" spans="1:14" ht="15" x14ac:dyDescent="0.25">
      <c r="A702" s="1">
        <v>700</v>
      </c>
      <c r="B702" s="1">
        <v>6.0564949315650402E-2</v>
      </c>
      <c r="C702" s="1">
        <v>0.42140463685424701</v>
      </c>
      <c r="D702" s="1">
        <v>5.0406706295700507</v>
      </c>
      <c r="E702" s="1"/>
      <c r="F702" s="1">
        <v>700</v>
      </c>
      <c r="G702" s="1">
        <v>6.8364404009012794E-2</v>
      </c>
      <c r="H702" s="1">
        <v>0.49128332546087505</v>
      </c>
      <c r="I702" s="1">
        <v>5.1093793670307717</v>
      </c>
      <c r="J702" s="1"/>
      <c r="K702" s="1">
        <v>700</v>
      </c>
      <c r="L702" s="1">
        <v>6.9558139644385605E-2</v>
      </c>
      <c r="M702" s="1">
        <v>0.47809824898590525</v>
      </c>
      <c r="N702" s="1">
        <v>4.9913037073966642</v>
      </c>
    </row>
    <row r="703" spans="1:14" ht="15" x14ac:dyDescent="0.25">
      <c r="A703" s="1">
        <v>701</v>
      </c>
      <c r="B703" s="1">
        <v>6.3601770587055698E-2</v>
      </c>
      <c r="C703" s="1">
        <v>0.44640452325243174</v>
      </c>
      <c r="D703" s="1">
        <v>5.0573644898552814</v>
      </c>
      <c r="E703" s="1"/>
      <c r="F703" s="1">
        <v>701</v>
      </c>
      <c r="G703" s="1">
        <v>6.9109795214096395E-2</v>
      </c>
      <c r="H703" s="1">
        <v>0.49460754320763839</v>
      </c>
      <c r="I703" s="1">
        <v>5.0970785036333819</v>
      </c>
      <c r="J703" s="1"/>
      <c r="K703" s="1">
        <v>701</v>
      </c>
      <c r="L703" s="1">
        <v>6.0953048194356499E-2</v>
      </c>
      <c r="M703" s="1">
        <v>0.41814467052287413</v>
      </c>
      <c r="N703" s="1">
        <v>5.0032658308405855</v>
      </c>
    </row>
    <row r="704" spans="1:14" ht="15" x14ac:dyDescent="0.25">
      <c r="A704" s="1">
        <v>702</v>
      </c>
      <c r="B704" s="1">
        <v>7.2727821192181394E-2</v>
      </c>
      <c r="C704" s="1">
        <v>0.49580545220249456</v>
      </c>
      <c r="D704" s="1">
        <v>4.9638976386874551</v>
      </c>
      <c r="E704" s="1"/>
      <c r="F704" s="1">
        <v>702</v>
      </c>
      <c r="G704" s="1">
        <v>7.3476489467161302E-2</v>
      </c>
      <c r="H704" s="1">
        <v>0.52199944857384584</v>
      </c>
      <c r="I704" s="1">
        <v>5.0686998853713563</v>
      </c>
      <c r="J704" s="1"/>
      <c r="K704" s="1">
        <v>702</v>
      </c>
      <c r="L704" s="1">
        <v>7.8995031833197296E-2</v>
      </c>
      <c r="M704" s="1">
        <v>0.53762272241641773</v>
      </c>
      <c r="N704" s="1">
        <v>4.9466699974128359</v>
      </c>
    </row>
    <row r="705" spans="1:14" ht="15" x14ac:dyDescent="0.25">
      <c r="A705" s="1">
        <v>703</v>
      </c>
      <c r="B705" s="1">
        <v>6.9271002710245E-2</v>
      </c>
      <c r="C705" s="1">
        <v>0.475003816725869</v>
      </c>
      <c r="D705" s="1">
        <v>4.9858278049084603</v>
      </c>
      <c r="E705" s="1"/>
      <c r="F705" s="1">
        <v>703</v>
      </c>
      <c r="G705" s="1">
        <v>6.7996882553980995E-2</v>
      </c>
      <c r="H705" s="1">
        <v>0.47724667798789949</v>
      </c>
      <c r="I705" s="1">
        <v>5.0485059089467006</v>
      </c>
      <c r="J705" s="1"/>
      <c r="K705" s="1">
        <v>703</v>
      </c>
      <c r="L705" s="1">
        <v>6.11845507628095E-2</v>
      </c>
      <c r="M705" s="1">
        <v>0.41085099148122067</v>
      </c>
      <c r="N705" s="1">
        <v>4.9479051589504719</v>
      </c>
    </row>
    <row r="706" spans="1:14" ht="15" x14ac:dyDescent="0.25">
      <c r="A706" s="1">
        <v>704</v>
      </c>
      <c r="B706" s="1">
        <v>6.2534704177817799E-2</v>
      </c>
      <c r="C706" s="1">
        <v>0.43677817112528644</v>
      </c>
      <c r="D706" s="1">
        <v>5.0467714895682381</v>
      </c>
      <c r="E706" s="1"/>
      <c r="F706" s="1">
        <v>704</v>
      </c>
      <c r="G706" s="1">
        <v>6.9515873666702394E-2</v>
      </c>
      <c r="H706" s="1">
        <v>0.49908186866662563</v>
      </c>
      <c r="I706" s="1">
        <v>5.1044812109091859</v>
      </c>
      <c r="J706" s="1"/>
      <c r="K706" s="1">
        <v>704</v>
      </c>
      <c r="L706" s="1">
        <v>6.2480756378292299E-2</v>
      </c>
      <c r="M706" s="1">
        <v>0.42839221802200389</v>
      </c>
      <c r="N706" s="1">
        <v>4.9989170943996379</v>
      </c>
    </row>
    <row r="707" spans="1:14" ht="15" x14ac:dyDescent="0.25">
      <c r="A707" s="1">
        <v>705</v>
      </c>
      <c r="B707" s="1">
        <v>6.3576584952965406E-2</v>
      </c>
      <c r="C707" s="1">
        <v>0.43816798604108048</v>
      </c>
      <c r="D707" s="1">
        <v>5.0101415437288619</v>
      </c>
      <c r="E707" s="1"/>
      <c r="F707" s="1">
        <v>705</v>
      </c>
      <c r="G707" s="1">
        <v>7.4094907405988994E-2</v>
      </c>
      <c r="H707" s="1">
        <v>0.53680630158997589</v>
      </c>
      <c r="I707" s="1">
        <v>5.1185943920715493</v>
      </c>
      <c r="J707" s="1"/>
      <c r="K707" s="1">
        <v>705</v>
      </c>
      <c r="L707" s="1">
        <v>6.1787636776269597E-2</v>
      </c>
      <c r="M707" s="1">
        <v>0.43362332335525744</v>
      </c>
      <c r="N707" s="1">
        <v>5.0606586473818709</v>
      </c>
    </row>
    <row r="708" spans="1:14" ht="15" x14ac:dyDescent="0.25">
      <c r="A708" s="1">
        <v>706</v>
      </c>
      <c r="B708" s="1">
        <v>6.7345157010248E-2</v>
      </c>
      <c r="C708" s="1">
        <v>0.47813454255234711</v>
      </c>
      <c r="D708" s="1">
        <v>5.0797661773703897</v>
      </c>
      <c r="E708" s="1"/>
      <c r="F708" s="1">
        <v>706</v>
      </c>
      <c r="G708" s="1">
        <v>7.2040780668356105E-2</v>
      </c>
      <c r="H708" s="1">
        <v>0.53698094593663048</v>
      </c>
      <c r="I708" s="1">
        <v>5.198269687991008</v>
      </c>
      <c r="J708" s="1"/>
      <c r="K708" s="1">
        <v>706</v>
      </c>
      <c r="L708" s="1">
        <v>5.9208079449930999E-2</v>
      </c>
      <c r="M708" s="1">
        <v>0.40708321028929179</v>
      </c>
      <c r="N708" s="1">
        <v>5.0123852533161228</v>
      </c>
    </row>
    <row r="709" spans="1:14" ht="15" x14ac:dyDescent="0.25">
      <c r="A709" s="1">
        <v>707</v>
      </c>
      <c r="B709" s="1">
        <v>6.32916648812865E-2</v>
      </c>
      <c r="C709" s="1">
        <v>0.45672104328128837</v>
      </c>
      <c r="D709" s="1">
        <v>5.1307075911741604</v>
      </c>
      <c r="E709" s="1"/>
      <c r="F709" s="1">
        <v>707</v>
      </c>
      <c r="G709" s="1">
        <v>7.3307216542929196E-2</v>
      </c>
      <c r="H709" s="1">
        <v>0.54611080650087984</v>
      </c>
      <c r="I709" s="1">
        <v>5.1939882274292968</v>
      </c>
      <c r="J709" s="1"/>
      <c r="K709" s="1">
        <v>707</v>
      </c>
      <c r="L709" s="1">
        <v>5.7716082699002497E-2</v>
      </c>
      <c r="M709" s="1">
        <v>0.39388710558630652</v>
      </c>
      <c r="N709" s="1">
        <v>4.9960189203378054</v>
      </c>
    </row>
    <row r="710" spans="1:14" ht="15" x14ac:dyDescent="0.25">
      <c r="A710" s="1">
        <v>708</v>
      </c>
      <c r="B710" s="1">
        <v>7.3193766665635707E-2</v>
      </c>
      <c r="C710" s="1">
        <v>0.50619994438527438</v>
      </c>
      <c r="D710" s="1">
        <v>4.9997527316367663</v>
      </c>
      <c r="E710" s="1"/>
      <c r="F710" s="1">
        <v>708</v>
      </c>
      <c r="G710" s="1">
        <v>7.0429800199004702E-2</v>
      </c>
      <c r="H710" s="1">
        <v>0.51759472266758044</v>
      </c>
      <c r="I710" s="1">
        <v>5.1641372116343485</v>
      </c>
      <c r="J710" s="1"/>
      <c r="K710" s="1">
        <v>708</v>
      </c>
      <c r="L710" s="1">
        <v>6.6680798892115006E-2</v>
      </c>
      <c r="M710" s="1">
        <v>0.46051423734646846</v>
      </c>
      <c r="N710" s="1">
        <v>5.0093572486101037</v>
      </c>
    </row>
    <row r="711" spans="1:14" ht="15" x14ac:dyDescent="0.25">
      <c r="A711" s="1">
        <v>709</v>
      </c>
      <c r="B711" s="1">
        <v>6.7705112534479694E-2</v>
      </c>
      <c r="C711" s="1">
        <v>0.47839413007330922</v>
      </c>
      <c r="D711" s="1">
        <v>5.0665370248670536</v>
      </c>
      <c r="E711" s="1"/>
      <c r="F711" s="1">
        <v>709</v>
      </c>
      <c r="G711" s="1">
        <v>6.81821875543243E-2</v>
      </c>
      <c r="H711" s="1">
        <v>0.50102228354162914</v>
      </c>
      <c r="I711" s="1">
        <v>5.1686222702517046</v>
      </c>
      <c r="J711" s="1"/>
      <c r="K711" s="1">
        <v>709</v>
      </c>
      <c r="L711" s="1">
        <v>7.4334396643166697E-2</v>
      </c>
      <c r="M711" s="1">
        <v>0.53422377828183465</v>
      </c>
      <c r="N711" s="1">
        <v>5.0969864419038675</v>
      </c>
    </row>
    <row r="712" spans="1:14" ht="15" x14ac:dyDescent="0.25">
      <c r="A712" s="1">
        <v>710</v>
      </c>
      <c r="B712" s="1">
        <v>6.4799997057813905E-2</v>
      </c>
      <c r="C712" s="1">
        <v>0.46265688558001694</v>
      </c>
      <c r="D712" s="1">
        <v>5.0996550517811938</v>
      </c>
      <c r="E712" s="1"/>
      <c r="F712" s="1">
        <v>710</v>
      </c>
      <c r="G712" s="1">
        <v>7.6072981214082194E-2</v>
      </c>
      <c r="H712" s="1">
        <v>0.56213242436538802</v>
      </c>
      <c r="I712" s="1">
        <v>5.1663502339784388</v>
      </c>
      <c r="J712" s="1"/>
      <c r="K712" s="1">
        <v>710</v>
      </c>
      <c r="L712" s="1">
        <v>5.8553235498685297E-2</v>
      </c>
      <c r="M712" s="1">
        <v>0.41088455565343973</v>
      </c>
      <c r="N712" s="1">
        <v>5.0667087554009669</v>
      </c>
    </row>
    <row r="713" spans="1:14" ht="15" x14ac:dyDescent="0.25">
      <c r="A713" s="1">
        <v>711</v>
      </c>
      <c r="B713" s="1">
        <v>6.1122637153083297E-2</v>
      </c>
      <c r="C713" s="1">
        <v>0.44055790263787531</v>
      </c>
      <c r="D713" s="1">
        <v>5.1320129792875271</v>
      </c>
      <c r="E713" s="1"/>
      <c r="F713" s="1">
        <v>711</v>
      </c>
      <c r="G713" s="1">
        <v>7.0555716071168298E-2</v>
      </c>
      <c r="H713" s="1">
        <v>0.52657450343319556</v>
      </c>
      <c r="I713" s="1">
        <v>5.2048574129048832</v>
      </c>
      <c r="J713" s="1"/>
      <c r="K713" s="1">
        <v>711</v>
      </c>
      <c r="L713" s="1">
        <v>6.1228722708150801E-2</v>
      </c>
      <c r="M713" s="1">
        <v>0.43341961464848444</v>
      </c>
      <c r="N713" s="1">
        <v>5.0842766119772786</v>
      </c>
    </row>
    <row r="714" spans="1:14" ht="15" x14ac:dyDescent="0.25">
      <c r="A714" s="1">
        <v>712</v>
      </c>
      <c r="B714" s="1">
        <v>7.1572477829725603E-2</v>
      </c>
      <c r="C714" s="1">
        <v>0.52783323365880597</v>
      </c>
      <c r="D714" s="1">
        <v>5.1709456486433405</v>
      </c>
      <c r="E714" s="1"/>
      <c r="F714" s="1">
        <v>712</v>
      </c>
      <c r="G714" s="1">
        <v>7.9080295484565105E-2</v>
      </c>
      <c r="H714" s="1">
        <v>0.59285537096391838</v>
      </c>
      <c r="I714" s="1">
        <v>5.1979114734408993</v>
      </c>
      <c r="J714" s="1"/>
      <c r="K714" s="1">
        <v>712</v>
      </c>
      <c r="L714" s="1">
        <v>6.0649858338464903E-2</v>
      </c>
      <c r="M714" s="1">
        <v>0.42772406969261784</v>
      </c>
      <c r="N714" s="1">
        <v>5.0756564473425918</v>
      </c>
    </row>
    <row r="715" spans="1:14" ht="15" x14ac:dyDescent="0.25">
      <c r="A715" s="1">
        <v>713</v>
      </c>
      <c r="B715" s="1">
        <v>7.58644397736674E-2</v>
      </c>
      <c r="C715" s="1">
        <v>0.55861737032515346</v>
      </c>
      <c r="D715" s="1">
        <v>5.1574822108411897</v>
      </c>
      <c r="E715" s="1"/>
      <c r="F715" s="1">
        <v>713</v>
      </c>
      <c r="G715" s="1">
        <v>7.4763105957934797E-2</v>
      </c>
      <c r="H715" s="1">
        <v>0.560562137477433</v>
      </c>
      <c r="I715" s="1">
        <v>5.2079627258581098</v>
      </c>
      <c r="J715" s="1"/>
      <c r="K715" s="1">
        <v>713</v>
      </c>
      <c r="L715" s="1">
        <v>5.38092025545822E-2</v>
      </c>
      <c r="M715" s="1">
        <v>0.37982128310209329</v>
      </c>
      <c r="N715" s="1">
        <v>5.0911782909943923</v>
      </c>
    </row>
    <row r="716" spans="1:14" ht="15" x14ac:dyDescent="0.25">
      <c r="A716" s="1">
        <v>714</v>
      </c>
      <c r="B716" s="1">
        <v>6.4683741774839501E-2</v>
      </c>
      <c r="C716" s="1">
        <v>0.47052772084900657</v>
      </c>
      <c r="D716" s="1">
        <v>5.149080397744453</v>
      </c>
      <c r="E716" s="1"/>
      <c r="F716" s="1">
        <v>714</v>
      </c>
      <c r="G716" s="1">
        <v>6.5479769131794402E-2</v>
      </c>
      <c r="H716" s="1">
        <v>0.49937457775533722</v>
      </c>
      <c r="I716" s="1">
        <v>5.2739031199012087</v>
      </c>
      <c r="J716" s="1"/>
      <c r="K716" s="1">
        <v>714</v>
      </c>
      <c r="L716" s="1">
        <v>5.2996097382623897E-2</v>
      </c>
      <c r="M716" s="1">
        <v>0.38827654068845302</v>
      </c>
      <c r="N716" s="1">
        <v>5.1914429566639599</v>
      </c>
    </row>
    <row r="717" spans="1:14" ht="15" x14ac:dyDescent="0.25">
      <c r="A717" s="1">
        <v>715</v>
      </c>
      <c r="B717" s="1">
        <v>6.4433700283380801E-2</v>
      </c>
      <c r="C717" s="1">
        <v>0.47360315800058983</v>
      </c>
      <c r="D717" s="1">
        <v>5.1771627660820165</v>
      </c>
      <c r="E717" s="1"/>
      <c r="F717" s="1">
        <v>715</v>
      </c>
      <c r="G717" s="1">
        <v>7.5110510822835194E-2</v>
      </c>
      <c r="H717" s="1">
        <v>0.57103497065119169</v>
      </c>
      <c r="I717" s="1">
        <v>5.2442999626087747</v>
      </c>
      <c r="J717" s="1"/>
      <c r="K717" s="1">
        <v>715</v>
      </c>
      <c r="L717" s="1">
        <v>5.4403802709060797E-2</v>
      </c>
      <c r="M717" s="1">
        <v>0.38722037577473534</v>
      </c>
      <c r="N717" s="1">
        <v>5.1118980815279915</v>
      </c>
    </row>
    <row r="718" spans="1:14" ht="15" x14ac:dyDescent="0.25">
      <c r="A718" s="1">
        <v>716</v>
      </c>
      <c r="B718" s="1">
        <v>6.2376488143080097E-2</v>
      </c>
      <c r="C718" s="1">
        <v>0.46821728863807111</v>
      </c>
      <c r="D718" s="1">
        <v>5.2376443716763355</v>
      </c>
      <c r="E718" s="1"/>
      <c r="F718" s="1">
        <v>716</v>
      </c>
      <c r="G718" s="1">
        <v>6.9693649625090504E-2</v>
      </c>
      <c r="H718" s="1">
        <v>0.54273100500957461</v>
      </c>
      <c r="I718" s="1">
        <v>5.3213839568981145</v>
      </c>
      <c r="J718" s="1"/>
      <c r="K718" s="1">
        <v>716</v>
      </c>
      <c r="L718" s="1">
        <v>6.1152780482682897E-2</v>
      </c>
      <c r="M718" s="1">
        <v>0.44840173903426878</v>
      </c>
      <c r="N718" s="1">
        <v>5.1774472132206428</v>
      </c>
    </row>
    <row r="719" spans="1:14" ht="15" x14ac:dyDescent="0.25">
      <c r="A719" s="1">
        <v>717</v>
      </c>
      <c r="B719" s="1">
        <v>7.0466227387381494E-2</v>
      </c>
      <c r="C719" s="1">
        <v>0.5199670088530336</v>
      </c>
      <c r="D719" s="1">
        <v>5.1748157821186851</v>
      </c>
      <c r="E719" s="1"/>
      <c r="F719" s="1">
        <v>717</v>
      </c>
      <c r="G719" s="1">
        <v>7.11552232165715E-2</v>
      </c>
      <c r="H719" s="1">
        <v>0.54300405508313032</v>
      </c>
      <c r="I719" s="1">
        <v>5.2632570070779066</v>
      </c>
      <c r="J719" s="1"/>
      <c r="K719" s="1">
        <v>717</v>
      </c>
      <c r="L719" s="1">
        <v>6.3204606261671001E-2</v>
      </c>
      <c r="M719" s="1">
        <v>0.46347740049779557</v>
      </c>
      <c r="N719" s="1">
        <v>5.1734383970117239</v>
      </c>
    </row>
    <row r="720" spans="1:14" ht="15" x14ac:dyDescent="0.25">
      <c r="A720" s="1">
        <v>718</v>
      </c>
      <c r="B720" s="1">
        <v>7.1508075570900304E-2</v>
      </c>
      <c r="C720" s="1">
        <v>0.53133563658797445</v>
      </c>
      <c r="D720" s="1">
        <v>5.191048743617066</v>
      </c>
      <c r="E720" s="1"/>
      <c r="F720" s="1">
        <v>718</v>
      </c>
      <c r="G720" s="1">
        <v>7.0197950214744398E-2</v>
      </c>
      <c r="H720" s="1">
        <v>0.53078322932718391</v>
      </c>
      <c r="I720" s="1">
        <v>5.2405578893597538</v>
      </c>
      <c r="J720" s="1"/>
      <c r="K720" s="1">
        <v>718</v>
      </c>
      <c r="L720" s="1">
        <v>6.0943021808434E-2</v>
      </c>
      <c r="M720" s="1">
        <v>0.45130574072159296</v>
      </c>
      <c r="N720" s="1">
        <v>5.204276715841794</v>
      </c>
    </row>
    <row r="721" spans="1:14" ht="15" x14ac:dyDescent="0.25">
      <c r="A721" s="1">
        <v>719</v>
      </c>
      <c r="B721" s="1">
        <v>6.4380873893576204E-2</v>
      </c>
      <c r="C721" s="1">
        <v>0.47908083090668119</v>
      </c>
      <c r="D721" s="1">
        <v>5.2101444708197491</v>
      </c>
      <c r="E721" s="1"/>
      <c r="F721" s="1">
        <v>719</v>
      </c>
      <c r="G721" s="1">
        <v>7.3676881584336204E-2</v>
      </c>
      <c r="H721" s="1">
        <v>0.57132679453096691</v>
      </c>
      <c r="I721" s="1">
        <v>5.3009025826383853</v>
      </c>
      <c r="J721" s="1"/>
      <c r="K721" s="1">
        <v>719</v>
      </c>
      <c r="L721" s="1">
        <v>5.8694714398732202E-2</v>
      </c>
      <c r="M721" s="1">
        <v>0.43363033125934736</v>
      </c>
      <c r="N721" s="1">
        <v>5.2025121993594396</v>
      </c>
    </row>
    <row r="722" spans="1:14" ht="15" x14ac:dyDescent="0.25">
      <c r="A722" s="1">
        <v>720</v>
      </c>
      <c r="B722" s="1">
        <v>6.0815535333997403E-2</v>
      </c>
      <c r="C722" s="1">
        <v>0.45863202495911531</v>
      </c>
      <c r="D722" s="1">
        <v>5.2534382695416486</v>
      </c>
      <c r="E722" s="1"/>
      <c r="F722" s="1">
        <v>720</v>
      </c>
      <c r="G722" s="1">
        <v>7.2723572042917906E-2</v>
      </c>
      <c r="H722" s="1">
        <v>0.55653126481249704</v>
      </c>
      <c r="I722" s="1">
        <v>5.2673271977731453</v>
      </c>
      <c r="J722" s="1"/>
      <c r="K722" s="1">
        <v>720</v>
      </c>
      <c r="L722" s="1">
        <v>6.14033297017436E-2</v>
      </c>
      <c r="M722" s="1">
        <v>0.44691392411233505</v>
      </c>
      <c r="N722" s="1">
        <v>5.1572390734529856</v>
      </c>
    </row>
    <row r="723" spans="1:14" ht="15" x14ac:dyDescent="0.25">
      <c r="A723" s="1">
        <v>721</v>
      </c>
      <c r="B723" s="1">
        <v>6.5380293081872806E-2</v>
      </c>
      <c r="C723" s="1">
        <v>0.4908140540728112</v>
      </c>
      <c r="D723" s="1">
        <v>5.2316101974181288</v>
      </c>
      <c r="E723" s="1"/>
      <c r="F723" s="1">
        <v>721</v>
      </c>
      <c r="G723" s="1">
        <v>7.15331351007754E-2</v>
      </c>
      <c r="H723" s="1">
        <v>0.55517730085867545</v>
      </c>
      <c r="I723" s="1">
        <v>5.3080715947546535</v>
      </c>
      <c r="J723" s="1"/>
      <c r="K723" s="1">
        <v>721</v>
      </c>
      <c r="L723" s="1">
        <v>6.2447619448568602E-2</v>
      </c>
      <c r="M723" s="1">
        <v>0.46606280073498435</v>
      </c>
      <c r="N723" s="1">
        <v>5.2220440394987433</v>
      </c>
    </row>
    <row r="724" spans="1:14" ht="15" x14ac:dyDescent="0.25">
      <c r="A724" s="1">
        <v>722</v>
      </c>
      <c r="B724" s="1">
        <v>6.1830417615851598E-2</v>
      </c>
      <c r="C724" s="1">
        <v>0.46246121752109498</v>
      </c>
      <c r="D724" s="1">
        <v>5.229161119357336</v>
      </c>
      <c r="E724" s="1"/>
      <c r="F724" s="1">
        <v>722</v>
      </c>
      <c r="G724" s="1">
        <v>7.4361220360849203E-2</v>
      </c>
      <c r="H724" s="1">
        <v>0.57927892148739668</v>
      </c>
      <c r="I724" s="1">
        <v>5.3117587850495527</v>
      </c>
      <c r="J724" s="1"/>
      <c r="K724" s="1">
        <v>722</v>
      </c>
      <c r="L724" s="1">
        <v>6.6004885767697002E-2</v>
      </c>
      <c r="M724" s="1">
        <v>0.48878947058131977</v>
      </c>
      <c r="N724" s="1">
        <v>5.1937869899308193</v>
      </c>
    </row>
    <row r="725" spans="1:14" ht="15" x14ac:dyDescent="0.25">
      <c r="A725" s="1">
        <v>723</v>
      </c>
      <c r="B725" s="1">
        <v>7.1818689347804096E-2</v>
      </c>
      <c r="C725" s="1">
        <v>0.52864006472175729</v>
      </c>
      <c r="D725" s="1">
        <v>5.1653617506647329</v>
      </c>
      <c r="E725" s="1"/>
      <c r="F725" s="1">
        <v>723</v>
      </c>
      <c r="G725" s="1">
        <v>7.6773886959852503E-2</v>
      </c>
      <c r="H725" s="1">
        <v>0.59168151014520187</v>
      </c>
      <c r="I725" s="1">
        <v>5.277136493080735</v>
      </c>
      <c r="J725" s="1"/>
      <c r="K725" s="1">
        <v>723</v>
      </c>
      <c r="L725" s="1">
        <v>6.6041051327910896E-2</v>
      </c>
      <c r="M725" s="1">
        <v>0.4856305287199541</v>
      </c>
      <c r="N725" s="1">
        <v>5.1749886929311826</v>
      </c>
    </row>
    <row r="726" spans="1:14" ht="15" x14ac:dyDescent="0.25">
      <c r="A726" s="1">
        <v>724</v>
      </c>
      <c r="B726" s="1">
        <v>5.6837900828906399E-2</v>
      </c>
      <c r="C726" s="1">
        <v>0.44832284478770124</v>
      </c>
      <c r="D726" s="1">
        <v>5.3843707037859563</v>
      </c>
      <c r="E726" s="1"/>
      <c r="F726" s="1">
        <v>724</v>
      </c>
      <c r="G726" s="1">
        <v>7.3517652550314797E-2</v>
      </c>
      <c r="H726" s="1">
        <v>0.58615433930601402</v>
      </c>
      <c r="I726" s="1">
        <v>5.3770872046470872</v>
      </c>
      <c r="J726" s="1"/>
      <c r="K726" s="1">
        <v>724</v>
      </c>
      <c r="L726" s="1">
        <v>6.2098059636808998E-2</v>
      </c>
      <c r="M726" s="1">
        <v>0.47589643928835873</v>
      </c>
      <c r="N726" s="1">
        <v>5.2943071859137056</v>
      </c>
    </row>
    <row r="727" spans="1:14" ht="15" x14ac:dyDescent="0.25">
      <c r="A727" s="1">
        <v>725</v>
      </c>
      <c r="B727" s="1">
        <v>6.5353509250666394E-2</v>
      </c>
      <c r="C727" s="1">
        <v>0.50055537271073247</v>
      </c>
      <c r="D727" s="1">
        <v>5.2857961970479819</v>
      </c>
      <c r="E727" s="1"/>
      <c r="F727" s="1">
        <v>725</v>
      </c>
      <c r="G727" s="1">
        <v>6.97414436806056E-2</v>
      </c>
      <c r="H727" s="1">
        <v>0.55639656551915162</v>
      </c>
      <c r="I727" s="1">
        <v>5.3875202771860771</v>
      </c>
      <c r="J727" s="1"/>
      <c r="K727" s="1">
        <v>725</v>
      </c>
      <c r="L727" s="1">
        <v>6.5157249622028998E-2</v>
      </c>
      <c r="M727" s="1">
        <v>0.49448615893206432</v>
      </c>
      <c r="N727" s="1">
        <v>5.2613532177226974</v>
      </c>
    </row>
    <row r="728" spans="1:14" ht="15" x14ac:dyDescent="0.25">
      <c r="A728" s="1">
        <v>726</v>
      </c>
      <c r="B728" s="1">
        <v>5.2398157252241701E-2</v>
      </c>
      <c r="C728" s="1">
        <v>0.41112079578867056</v>
      </c>
      <c r="D728" s="1">
        <v>5.3789136857550881</v>
      </c>
      <c r="E728" s="1"/>
      <c r="F728" s="1">
        <v>726</v>
      </c>
      <c r="G728" s="1">
        <v>8.2305814720278606E-2</v>
      </c>
      <c r="H728" s="1">
        <v>0.68834776459957459</v>
      </c>
      <c r="I728" s="1">
        <v>5.4879743775682863</v>
      </c>
      <c r="J728" s="1"/>
      <c r="K728" s="1">
        <v>726</v>
      </c>
      <c r="L728" s="1">
        <v>6.5471769361053603E-2</v>
      </c>
      <c r="M728" s="1">
        <v>0.49572548832846025</v>
      </c>
      <c r="N728" s="1">
        <v>5.2544444570340829</v>
      </c>
    </row>
    <row r="729" spans="1:14" ht="15" x14ac:dyDescent="0.25">
      <c r="A729" s="1">
        <v>727</v>
      </c>
      <c r="B729" s="1">
        <v>6.4249097009931103E-2</v>
      </c>
      <c r="C729" s="1">
        <v>0.51316451012065267</v>
      </c>
      <c r="D729" s="1">
        <v>5.4030137941518737</v>
      </c>
      <c r="E729" s="1"/>
      <c r="F729" s="1">
        <v>727</v>
      </c>
      <c r="G729" s="1">
        <v>7.0558464884469693E-2</v>
      </c>
      <c r="H729" s="1">
        <v>0.56112520412918054</v>
      </c>
      <c r="I729" s="1">
        <v>5.3768924586808078</v>
      </c>
      <c r="J729" s="1"/>
      <c r="K729" s="1">
        <v>727</v>
      </c>
      <c r="L729" s="1">
        <v>6.1749066239457299E-2</v>
      </c>
      <c r="M729" s="1">
        <v>0.45919767347026352</v>
      </c>
      <c r="N729" s="1">
        <v>5.2138593976613485</v>
      </c>
    </row>
    <row r="730" spans="1:14" ht="15" x14ac:dyDescent="0.25">
      <c r="A730" s="1">
        <v>728</v>
      </c>
      <c r="B730" s="1">
        <v>5.6763559549693698E-2</v>
      </c>
      <c r="C730" s="1">
        <v>0.45586740679576021</v>
      </c>
      <c r="D730" s="1">
        <v>5.4344753000740393</v>
      </c>
      <c r="E730" s="1"/>
      <c r="F730" s="1">
        <v>728</v>
      </c>
      <c r="G730" s="1">
        <v>6.9242015914525598E-2</v>
      </c>
      <c r="H730" s="1">
        <v>0.55566040363639113</v>
      </c>
      <c r="I730" s="1">
        <v>5.4048373245634034</v>
      </c>
      <c r="J730" s="1"/>
      <c r="K730" s="1">
        <v>728</v>
      </c>
      <c r="L730" s="1">
        <v>6.1872247706730797E-2</v>
      </c>
      <c r="M730" s="1">
        <v>0.47100816799991063</v>
      </c>
      <c r="N730" s="1">
        <v>5.2766537591400775</v>
      </c>
    </row>
    <row r="731" spans="1:14" ht="15" x14ac:dyDescent="0.25">
      <c r="A731" s="1">
        <v>729</v>
      </c>
      <c r="B731" s="1">
        <v>5.1800510056352903E-2</v>
      </c>
      <c r="C731" s="1">
        <v>0.41027365083535411</v>
      </c>
      <c r="D731" s="1">
        <v>5.4061970054916122</v>
      </c>
      <c r="E731" s="1"/>
      <c r="F731" s="1">
        <v>729</v>
      </c>
      <c r="G731" s="1">
        <v>6.4175928118398701E-2</v>
      </c>
      <c r="H731" s="1">
        <v>0.5116823752894053</v>
      </c>
      <c r="I731" s="1">
        <v>5.3983286783146003</v>
      </c>
      <c r="J731" s="1"/>
      <c r="K731" s="1">
        <v>729</v>
      </c>
      <c r="L731" s="1">
        <v>6.1380157402208299E-2</v>
      </c>
      <c r="M731" s="1">
        <v>0.46996952284641774</v>
      </c>
      <c r="N731" s="1">
        <v>5.2933635531861976</v>
      </c>
    </row>
    <row r="732" spans="1:14" ht="15" x14ac:dyDescent="0.25">
      <c r="A732" s="1">
        <v>730</v>
      </c>
      <c r="B732" s="1">
        <v>5.7760366972342297E-2</v>
      </c>
      <c r="C732" s="1">
        <v>0.46041269650458061</v>
      </c>
      <c r="D732" s="1">
        <v>5.4115306844105149</v>
      </c>
      <c r="E732" s="1"/>
      <c r="F732" s="1">
        <v>730</v>
      </c>
      <c r="G732" s="1">
        <v>6.4351299022447794E-2</v>
      </c>
      <c r="H732" s="1">
        <v>0.51807004298338655</v>
      </c>
      <c r="I732" s="1">
        <v>5.4247527552423254</v>
      </c>
      <c r="J732" s="1"/>
      <c r="K732" s="1">
        <v>730</v>
      </c>
      <c r="L732" s="1">
        <v>6.6123804491184004E-2</v>
      </c>
      <c r="M732" s="1">
        <v>0.50091310777265408</v>
      </c>
      <c r="N732" s="1">
        <v>5.2544007867264924</v>
      </c>
    </row>
    <row r="733" spans="1:14" ht="15" x14ac:dyDescent="0.25">
      <c r="A733" s="1">
        <v>731</v>
      </c>
      <c r="B733" s="1">
        <v>5.4490775013050601E-2</v>
      </c>
      <c r="C733" s="1">
        <v>0.42870134035976792</v>
      </c>
      <c r="D733" s="1">
        <v>5.3821228632236648</v>
      </c>
      <c r="E733" s="1"/>
      <c r="F733" s="1">
        <v>731</v>
      </c>
      <c r="G733" s="1">
        <v>6.6564814845349998E-2</v>
      </c>
      <c r="H733" s="1">
        <v>0.53349030890959148</v>
      </c>
      <c r="I733" s="1">
        <v>5.4073548587820399</v>
      </c>
      <c r="J733" s="1"/>
      <c r="K733" s="1">
        <v>731</v>
      </c>
      <c r="L733" s="1">
        <v>6.00398336656792E-2</v>
      </c>
      <c r="M733" s="1">
        <v>0.46118308646626544</v>
      </c>
      <c r="N733" s="1">
        <v>5.3048954650864157</v>
      </c>
    </row>
    <row r="734" spans="1:14" ht="15" x14ac:dyDescent="0.25">
      <c r="A734" s="1">
        <v>732</v>
      </c>
      <c r="B734" s="1">
        <v>7.1084043229852401E-2</v>
      </c>
      <c r="C734" s="1">
        <v>0.57946223350489967</v>
      </c>
      <c r="D734" s="1">
        <v>5.4440591621721781</v>
      </c>
      <c r="E734" s="1"/>
      <c r="F734" s="1">
        <v>732</v>
      </c>
      <c r="G734" s="1">
        <v>7.1345471101383701E-2</v>
      </c>
      <c r="H734" s="1">
        <v>0.57307865990225526</v>
      </c>
      <c r="I734" s="1">
        <v>5.4025936149761424</v>
      </c>
      <c r="J734" s="1"/>
      <c r="K734" s="1">
        <v>732</v>
      </c>
      <c r="L734" s="1">
        <v>5.4470318292994903E-2</v>
      </c>
      <c r="M734" s="1">
        <v>0.4201637952259149</v>
      </c>
      <c r="N734" s="1">
        <v>5.3278583750679962</v>
      </c>
    </row>
    <row r="735" spans="1:14" ht="15" x14ac:dyDescent="0.25">
      <c r="A735" s="1">
        <v>733</v>
      </c>
      <c r="B735" s="1">
        <v>6.3776188006499201E-2</v>
      </c>
      <c r="C735" s="1">
        <v>0.52855091680499633</v>
      </c>
      <c r="D735" s="1">
        <v>5.5071609862219004</v>
      </c>
      <c r="E735" s="1"/>
      <c r="F735" s="1">
        <v>733</v>
      </c>
      <c r="G735" s="1">
        <v>7.1770511637075707E-2</v>
      </c>
      <c r="H735" s="1">
        <v>0.57985080334481509</v>
      </c>
      <c r="I735" s="1">
        <v>5.4176586908161228</v>
      </c>
      <c r="J735" s="1"/>
      <c r="K735" s="1">
        <v>733</v>
      </c>
      <c r="L735" s="1">
        <v>5.9851444698821102E-2</v>
      </c>
      <c r="M735" s="1">
        <v>0.46381381677780276</v>
      </c>
      <c r="N735" s="1">
        <v>5.3293939175051488</v>
      </c>
    </row>
    <row r="736" spans="1:14" ht="15" x14ac:dyDescent="0.25">
      <c r="A736" s="1">
        <v>734</v>
      </c>
      <c r="B736" s="1">
        <v>5.5575938630904598E-2</v>
      </c>
      <c r="C736" s="1">
        <v>0.44140250261549674</v>
      </c>
      <c r="D736" s="1">
        <v>5.4061126155728791</v>
      </c>
      <c r="E736" s="1"/>
      <c r="F736" s="1">
        <v>734</v>
      </c>
      <c r="G736" s="1">
        <v>6.1489182034289901E-2</v>
      </c>
      <c r="H736" s="1">
        <v>0.50791466786488526</v>
      </c>
      <c r="I736" s="1">
        <v>5.5030117168615664</v>
      </c>
      <c r="J736" s="1"/>
      <c r="K736" s="1">
        <v>734</v>
      </c>
      <c r="L736" s="1">
        <v>6.3760713690224499E-2</v>
      </c>
      <c r="M736" s="1">
        <v>0.4998557994640585</v>
      </c>
      <c r="N736" s="1">
        <v>5.3527138617582306</v>
      </c>
    </row>
    <row r="737" spans="1:14" ht="15" x14ac:dyDescent="0.25">
      <c r="A737" s="1">
        <v>735</v>
      </c>
      <c r="B737" s="1">
        <v>6.0554354366942599E-2</v>
      </c>
      <c r="C737" s="1">
        <v>0.49878314753387964</v>
      </c>
      <c r="D737" s="1">
        <v>5.4971522238336963</v>
      </c>
      <c r="E737" s="1"/>
      <c r="F737" s="1">
        <v>735</v>
      </c>
      <c r="G737" s="1">
        <v>7.0888002604291095E-2</v>
      </c>
      <c r="H737" s="1">
        <v>0.59631812390942229</v>
      </c>
      <c r="I737" s="1">
        <v>5.5325694334285229</v>
      </c>
      <c r="J737" s="1"/>
      <c r="K737" s="1">
        <v>735</v>
      </c>
      <c r="L737" s="1">
        <v>6.2665280468305301E-2</v>
      </c>
      <c r="M737" s="1">
        <v>0.50591892743127875</v>
      </c>
      <c r="N737" s="1">
        <v>5.436325386753686</v>
      </c>
    </row>
    <row r="738" spans="1:14" ht="15" x14ac:dyDescent="0.25">
      <c r="A738" s="1">
        <v>736</v>
      </c>
      <c r="B738" s="1">
        <v>6.3665553543511902E-2</v>
      </c>
      <c r="C738" s="1">
        <v>0.53825439276083153</v>
      </c>
      <c r="D738" s="1">
        <v>5.5638019653054869</v>
      </c>
      <c r="E738" s="1"/>
      <c r="F738" s="1">
        <v>736</v>
      </c>
      <c r="G738" s="1">
        <v>7.26392904339795E-2</v>
      </c>
      <c r="H738" s="1">
        <v>0.59684220448420833</v>
      </c>
      <c r="I738" s="1">
        <v>5.4624065927529131</v>
      </c>
      <c r="J738" s="1"/>
      <c r="K738" s="1">
        <v>736</v>
      </c>
      <c r="L738" s="1">
        <v>3.1759614488108497E-2</v>
      </c>
      <c r="M738" s="1">
        <v>0.4310949453271356</v>
      </c>
      <c r="N738" s="1">
        <v>7.1706243768129081</v>
      </c>
    </row>
    <row r="739" spans="1:14" ht="15" x14ac:dyDescent="0.25">
      <c r="A739" s="1">
        <v>737</v>
      </c>
      <c r="B739" s="1">
        <v>6.4243435844041102E-2</v>
      </c>
      <c r="C739" s="1">
        <v>0.52805342938204491</v>
      </c>
      <c r="D739" s="1">
        <v>5.4829398992703169</v>
      </c>
      <c r="E739" s="1"/>
      <c r="F739" s="1">
        <v>737</v>
      </c>
      <c r="G739" s="1">
        <v>7.1280315155472104E-2</v>
      </c>
      <c r="H739" s="1">
        <v>0.58852953930422047</v>
      </c>
      <c r="I739" s="1">
        <v>5.4792007767177422</v>
      </c>
      <c r="J739" s="1"/>
      <c r="K739" s="1">
        <v>737</v>
      </c>
      <c r="L739" s="1">
        <v>0.11165253343487801</v>
      </c>
      <c r="M739" s="1">
        <v>0.94087552298144062</v>
      </c>
      <c r="N739" s="1">
        <v>5.4276621419506892</v>
      </c>
    </row>
    <row r="740" spans="1:14" ht="15" x14ac:dyDescent="0.25">
      <c r="A740" s="1">
        <v>738</v>
      </c>
      <c r="B740" s="1">
        <v>6.8983483977998403E-2</v>
      </c>
      <c r="C740" s="1">
        <v>0.57183018334683589</v>
      </c>
      <c r="D740" s="1">
        <v>5.4957323486977279</v>
      </c>
      <c r="E740" s="1"/>
      <c r="F740" s="1">
        <v>738</v>
      </c>
      <c r="G740" s="1">
        <v>6.4298655485430303E-2</v>
      </c>
      <c r="H740" s="1">
        <v>0.53708794556696882</v>
      </c>
      <c r="I740" s="1">
        <v>5.5281486999939569</v>
      </c>
      <c r="J740" s="1"/>
      <c r="K740" s="1">
        <v>738</v>
      </c>
      <c r="L740" s="1">
        <v>6.0763540715580301E-2</v>
      </c>
      <c r="M740" s="1">
        <v>0.48659356227669082</v>
      </c>
      <c r="N740" s="1">
        <v>5.4178947465328262</v>
      </c>
    </row>
    <row r="741" spans="1:14" ht="15" x14ac:dyDescent="0.25">
      <c r="A741" s="1">
        <v>739</v>
      </c>
      <c r="B741" s="1">
        <v>6.2178880940390299E-2</v>
      </c>
      <c r="C741" s="1">
        <v>0.53502636771862466</v>
      </c>
      <c r="D741" s="1">
        <v>5.6175553928344941</v>
      </c>
      <c r="E741" s="1"/>
      <c r="F741" s="1">
        <v>739</v>
      </c>
      <c r="G741" s="1">
        <v>7.6063798840119906E-2</v>
      </c>
      <c r="H741" s="1">
        <v>0.64820206392955293</v>
      </c>
      <c r="I741" s="1">
        <v>5.5564747958590281</v>
      </c>
      <c r="J741" s="1"/>
      <c r="K741" s="1">
        <v>739</v>
      </c>
      <c r="L741" s="1">
        <v>6.3008878212865896E-2</v>
      </c>
      <c r="M741" s="1">
        <v>0.50410716292187818</v>
      </c>
      <c r="N741" s="1">
        <v>5.4104159112883732</v>
      </c>
    </row>
    <row r="742" spans="1:14" ht="15" x14ac:dyDescent="0.25">
      <c r="A742" s="1">
        <v>740</v>
      </c>
      <c r="B742" s="1">
        <v>5.7447509536526602E-2</v>
      </c>
      <c r="C742" s="1">
        <v>0.48686259202632104</v>
      </c>
      <c r="D742" s="1">
        <v>5.5848374803601644</v>
      </c>
      <c r="E742" s="1"/>
      <c r="F742" s="1">
        <v>740</v>
      </c>
      <c r="G742" s="1">
        <v>6.7861510111181494E-2</v>
      </c>
      <c r="H742" s="1">
        <v>0.57207689845449605</v>
      </c>
      <c r="I742" s="1">
        <v>5.5458080281605033</v>
      </c>
      <c r="J742" s="1"/>
      <c r="K742" s="1">
        <v>740</v>
      </c>
      <c r="L742" s="1">
        <v>5.06142848825527E-2</v>
      </c>
      <c r="M742" s="1">
        <v>0.40499419096388206</v>
      </c>
      <c r="N742" s="1">
        <v>5.4370660115648537</v>
      </c>
    </row>
    <row r="743" spans="1:14" ht="15" x14ac:dyDescent="0.25">
      <c r="A743" s="1">
        <v>741</v>
      </c>
      <c r="B743" s="1">
        <v>5.9569544227926499E-2</v>
      </c>
      <c r="C743" s="1">
        <v>0.50425325928029496</v>
      </c>
      <c r="D743" s="1">
        <v>5.5767142130091374</v>
      </c>
      <c r="E743" s="1"/>
      <c r="F743" s="1">
        <v>741</v>
      </c>
      <c r="G743" s="1">
        <v>6.4745244480388098E-2</v>
      </c>
      <c r="H743" s="1">
        <v>0.54312152968589555</v>
      </c>
      <c r="I743" s="1">
        <v>5.539137683745782</v>
      </c>
      <c r="J743" s="1"/>
      <c r="K743" s="1">
        <v>741</v>
      </c>
      <c r="L743" s="1">
        <v>5.93330959483859E-2</v>
      </c>
      <c r="M743" s="1">
        <v>0.4791640036631134</v>
      </c>
      <c r="N743" s="1">
        <v>5.444481701905076</v>
      </c>
    </row>
    <row r="744" spans="1:14" ht="15" x14ac:dyDescent="0.25">
      <c r="A744" s="1">
        <v>742</v>
      </c>
      <c r="B744" s="1">
        <v>5.6344494605070801E-2</v>
      </c>
      <c r="C744" s="1">
        <v>0.47390501424832243</v>
      </c>
      <c r="D744" s="1">
        <v>5.5656290365527683</v>
      </c>
      <c r="E744" s="1"/>
      <c r="F744" s="1">
        <v>742</v>
      </c>
      <c r="G744" s="1">
        <v>6.5570193495169196E-2</v>
      </c>
      <c r="H744" s="1">
        <v>0.55730279816905737</v>
      </c>
      <c r="I744" s="1">
        <v>5.5744374556215375</v>
      </c>
      <c r="J744" s="1"/>
      <c r="K744" s="1">
        <v>742</v>
      </c>
      <c r="L744" s="1">
        <v>5.4842876656347198E-2</v>
      </c>
      <c r="M744" s="1">
        <v>0.44964744931175493</v>
      </c>
      <c r="N744" s="1">
        <v>5.4965402493881559</v>
      </c>
    </row>
    <row r="745" spans="1:14" ht="15" x14ac:dyDescent="0.25">
      <c r="A745" s="1">
        <v>743</v>
      </c>
      <c r="B745" s="1">
        <v>7.2928348915137803E-2</v>
      </c>
      <c r="C745" s="1">
        <v>0.60702358261525258</v>
      </c>
      <c r="D745" s="1">
        <v>5.4978963894806139</v>
      </c>
      <c r="E745" s="1"/>
      <c r="F745" s="1">
        <v>743</v>
      </c>
      <c r="G745" s="1">
        <v>7.5006255073417502E-2</v>
      </c>
      <c r="H745" s="1">
        <v>0.64775186141735308</v>
      </c>
      <c r="I745" s="1">
        <v>5.5968845838620984</v>
      </c>
      <c r="J745" s="1"/>
      <c r="K745" s="1">
        <v>743</v>
      </c>
      <c r="L745" s="1">
        <v>6.2421980182725802E-2</v>
      </c>
      <c r="M745" s="1">
        <v>0.50267869388247521</v>
      </c>
      <c r="N745" s="1">
        <v>5.4298090686941025</v>
      </c>
    </row>
    <row r="746" spans="1:14" ht="15" x14ac:dyDescent="0.25">
      <c r="A746" s="1">
        <v>744</v>
      </c>
      <c r="B746" s="1">
        <v>6.4476991740639894E-2</v>
      </c>
      <c r="C746" s="1">
        <v>0.52676578233113613</v>
      </c>
      <c r="D746" s="1">
        <v>5.4654139425837078</v>
      </c>
      <c r="E746" s="1"/>
      <c r="F746" s="1">
        <v>744</v>
      </c>
      <c r="G746" s="1">
        <v>6.5903458777266596E-2</v>
      </c>
      <c r="H746" s="1">
        <v>0.54772955857817018</v>
      </c>
      <c r="I746" s="1">
        <v>5.5102568569464587</v>
      </c>
      <c r="J746" s="1"/>
      <c r="K746" s="1">
        <v>744</v>
      </c>
      <c r="L746" s="1">
        <v>5.9295265161807602E-2</v>
      </c>
      <c r="M746" s="1">
        <v>0.48522370144569976</v>
      </c>
      <c r="N746" s="1">
        <v>5.4815229748307956</v>
      </c>
    </row>
    <row r="747" spans="1:14" ht="15" x14ac:dyDescent="0.25">
      <c r="A747" s="1">
        <v>745</v>
      </c>
      <c r="B747" s="1">
        <v>5.9981051335952003E-2</v>
      </c>
      <c r="C747" s="1">
        <v>0.50888692234805655</v>
      </c>
      <c r="D747" s="1">
        <v>5.5822402773371529</v>
      </c>
      <c r="E747" s="1"/>
      <c r="F747" s="1">
        <v>745</v>
      </c>
      <c r="G747" s="1">
        <v>6.7557840368998104E-2</v>
      </c>
      <c r="H747" s="1">
        <v>0.58888509822750545</v>
      </c>
      <c r="I747" s="1">
        <v>5.6419570624093547</v>
      </c>
      <c r="J747" s="1"/>
      <c r="K747" s="1">
        <v>745</v>
      </c>
      <c r="L747" s="1">
        <v>6.0776899059785297E-2</v>
      </c>
      <c r="M747" s="1">
        <v>0.49804086295596572</v>
      </c>
      <c r="N747" s="1">
        <v>5.4821638661016436</v>
      </c>
    </row>
    <row r="748" spans="1:14" ht="15" x14ac:dyDescent="0.25">
      <c r="A748" s="1">
        <v>746</v>
      </c>
      <c r="B748" s="1">
        <v>6.0333064947680898E-2</v>
      </c>
      <c r="C748" s="1">
        <v>0.5109905107372299</v>
      </c>
      <c r="D748" s="1">
        <v>5.5765153360678026</v>
      </c>
      <c r="E748" s="1"/>
      <c r="F748" s="1">
        <v>746</v>
      </c>
      <c r="G748" s="1">
        <v>7.2655184156779906E-2</v>
      </c>
      <c r="H748" s="1">
        <v>0.63498567318841426</v>
      </c>
      <c r="I748" s="1">
        <v>5.6369243545292482</v>
      </c>
      <c r="J748" s="1"/>
      <c r="K748" s="1">
        <v>746</v>
      </c>
      <c r="L748" s="1">
        <v>5.16493155801038E-2</v>
      </c>
      <c r="M748" s="1">
        <v>0.42285342881551125</v>
      </c>
      <c r="N748" s="1">
        <v>5.499230694419265</v>
      </c>
    </row>
    <row r="749" spans="1:14" ht="15" x14ac:dyDescent="0.25">
      <c r="A749" s="1">
        <v>747</v>
      </c>
      <c r="B749" s="1">
        <v>6.1583921236319797E-2</v>
      </c>
      <c r="C749" s="1">
        <v>0.53173641493448875</v>
      </c>
      <c r="D749" s="1">
        <v>5.6288388560928935</v>
      </c>
      <c r="E749" s="1"/>
      <c r="F749" s="1">
        <v>747</v>
      </c>
      <c r="G749" s="1">
        <v>6.8774245257344394E-2</v>
      </c>
      <c r="H749" s="1">
        <v>0.59817975518897759</v>
      </c>
      <c r="I749" s="1">
        <v>5.6327160712397388</v>
      </c>
      <c r="J749" s="1"/>
      <c r="K749" s="1">
        <v>747</v>
      </c>
      <c r="L749" s="1">
        <v>6.2180294094751898E-2</v>
      </c>
      <c r="M749" s="1">
        <v>0.51077525743056085</v>
      </c>
      <c r="N749" s="1">
        <v>5.4858292212427608</v>
      </c>
    </row>
    <row r="750" spans="1:14" ht="15" x14ac:dyDescent="0.25">
      <c r="A750" s="1">
        <v>748</v>
      </c>
      <c r="B750" s="1">
        <v>5.9713841188674698E-2</v>
      </c>
      <c r="C750" s="1">
        <v>0.49997227820677059</v>
      </c>
      <c r="D750" s="1">
        <v>5.5452515268083875</v>
      </c>
      <c r="E750" s="1"/>
      <c r="F750" s="1">
        <v>748</v>
      </c>
      <c r="G750" s="1">
        <v>6.3222216053258395E-2</v>
      </c>
      <c r="H750" s="1">
        <v>0.55568076344195794</v>
      </c>
      <c r="I750" s="1">
        <v>5.67632323392555</v>
      </c>
      <c r="J750" s="1"/>
      <c r="K750" s="1">
        <v>748</v>
      </c>
      <c r="L750" s="1">
        <v>6.3567038715046195E-2</v>
      </c>
      <c r="M750" s="1">
        <v>0.52399858230838048</v>
      </c>
      <c r="N750" s="1">
        <v>5.4925444162436552</v>
      </c>
    </row>
    <row r="751" spans="1:14" ht="15" x14ac:dyDescent="0.25">
      <c r="A751" s="1">
        <v>749</v>
      </c>
      <c r="B751" s="1">
        <v>6.5515908389567695E-2</v>
      </c>
      <c r="C751" s="1">
        <v>0.55198568003402948</v>
      </c>
      <c r="D751" s="1">
        <v>5.5496870137252357</v>
      </c>
      <c r="E751" s="1"/>
      <c r="F751" s="1">
        <v>749</v>
      </c>
      <c r="G751" s="1">
        <v>7.1764298702443094E-2</v>
      </c>
      <c r="H751" s="1">
        <v>0.61312197140515601</v>
      </c>
      <c r="I751" s="1">
        <v>5.5743347713847715</v>
      </c>
      <c r="J751" s="1"/>
      <c r="K751" s="1">
        <v>749</v>
      </c>
      <c r="L751" s="1">
        <v>6.2153112211515101E-2</v>
      </c>
      <c r="M751" s="1">
        <v>0.5184211020945686</v>
      </c>
      <c r="N751" s="1">
        <v>5.528986107648973</v>
      </c>
    </row>
    <row r="752" spans="1:14" ht="15" x14ac:dyDescent="0.25">
      <c r="A752" s="1">
        <v>750</v>
      </c>
      <c r="B752" s="1">
        <v>6.36059738617369E-2</v>
      </c>
      <c r="C752" s="1">
        <v>0.54831855447504962</v>
      </c>
      <c r="D752" s="1">
        <v>5.6195217369546295</v>
      </c>
      <c r="E752" s="1"/>
      <c r="F752" s="1">
        <v>750</v>
      </c>
      <c r="G752" s="1">
        <v>0.11688787317537901</v>
      </c>
      <c r="H752" s="1">
        <v>0.9787394500798815</v>
      </c>
      <c r="I752" s="1">
        <v>5.3946066698014992</v>
      </c>
      <c r="J752" s="1"/>
      <c r="K752" s="1">
        <v>750</v>
      </c>
      <c r="L752" s="1">
        <v>6.1759175330731601E-2</v>
      </c>
      <c r="M752" s="1">
        <v>0.50502929244895578</v>
      </c>
      <c r="N752" s="1">
        <v>5.4740972521226254</v>
      </c>
    </row>
    <row r="753" spans="1:14" ht="15" x14ac:dyDescent="0.25">
      <c r="A753" s="1">
        <v>751</v>
      </c>
      <c r="B753" s="1">
        <v>5.4964327575884701E-2</v>
      </c>
      <c r="C753" s="1">
        <v>0.48355523013307955</v>
      </c>
      <c r="D753" s="1">
        <v>5.698258711400169</v>
      </c>
      <c r="E753" s="1"/>
      <c r="F753" s="1">
        <v>751</v>
      </c>
      <c r="G753" s="1">
        <v>6.9132918125177301E-2</v>
      </c>
      <c r="H753" s="1">
        <v>0.60727734251070831</v>
      </c>
      <c r="I753" s="1">
        <v>5.6602932803435584</v>
      </c>
      <c r="J753" s="1"/>
      <c r="K753" s="1">
        <v>751</v>
      </c>
      <c r="L753" s="1">
        <v>5.9530561183499198E-2</v>
      </c>
      <c r="M753" s="1">
        <v>0.49069875560868509</v>
      </c>
      <c r="N753" s="1">
        <v>5.501421291470268</v>
      </c>
    </row>
    <row r="754" spans="1:14" ht="15" x14ac:dyDescent="0.25">
      <c r="A754" s="1">
        <v>752</v>
      </c>
      <c r="B754" s="1">
        <v>6.4128595101879807E-2</v>
      </c>
      <c r="C754" s="1">
        <v>0.56229825350637175</v>
      </c>
      <c r="D754" s="1">
        <v>5.6672250564645399</v>
      </c>
      <c r="E754" s="1"/>
      <c r="F754" s="1">
        <v>752</v>
      </c>
      <c r="G754" s="1">
        <v>6.9827921172173193E-2</v>
      </c>
      <c r="H754" s="1">
        <v>0.61248344069147453</v>
      </c>
      <c r="I754" s="1">
        <v>5.6543488072576746</v>
      </c>
      <c r="J754" s="1"/>
      <c r="K754" s="1">
        <v>752</v>
      </c>
      <c r="L754" s="1">
        <v>6.1401824456733999E-2</v>
      </c>
      <c r="M754" s="1">
        <v>0.51781288978700268</v>
      </c>
      <c r="N754" s="1">
        <v>5.5618509648069372</v>
      </c>
    </row>
    <row r="755" spans="1:14" ht="15" x14ac:dyDescent="0.25">
      <c r="A755" s="1">
        <v>753</v>
      </c>
      <c r="B755" s="1">
        <v>6.7242396022024198E-2</v>
      </c>
      <c r="C755" s="1">
        <v>0.58378452432884698</v>
      </c>
      <c r="D755" s="1">
        <v>5.6311728569917818</v>
      </c>
      <c r="E755" s="1"/>
      <c r="F755" s="1">
        <v>753</v>
      </c>
      <c r="G755" s="1">
        <v>6.3632597309410094E-2</v>
      </c>
      <c r="H755" s="1">
        <v>0.55330866167503268</v>
      </c>
      <c r="I755" s="1">
        <v>5.6443022759547983</v>
      </c>
      <c r="J755" s="1"/>
      <c r="K755" s="1">
        <v>753</v>
      </c>
      <c r="L755" s="1">
        <v>5.4570410904396703E-2</v>
      </c>
      <c r="M755" s="1">
        <v>0.47063656466463144</v>
      </c>
      <c r="N755" s="1">
        <v>5.6414672467971965</v>
      </c>
    </row>
    <row r="756" spans="1:14" ht="15" x14ac:dyDescent="0.25">
      <c r="A756" s="1">
        <v>754</v>
      </c>
      <c r="B756" s="1">
        <v>7.7264460908505597E-2</v>
      </c>
      <c r="C756" s="1">
        <v>0.69916863242064775</v>
      </c>
      <c r="D756" s="1">
        <v>5.7254098399353399</v>
      </c>
      <c r="E756" s="1"/>
      <c r="F756" s="1">
        <v>754</v>
      </c>
      <c r="G756" s="1">
        <v>7.1400498554435796E-2</v>
      </c>
      <c r="H756" s="1">
        <v>0.62414164240014025</v>
      </c>
      <c r="I756" s="1">
        <v>5.6406209870528166</v>
      </c>
      <c r="J756" s="1"/>
      <c r="K756" s="1">
        <v>754</v>
      </c>
      <c r="L756" s="1">
        <v>6.3578734084103403E-2</v>
      </c>
      <c r="M756" s="1">
        <v>0.53264143042210543</v>
      </c>
      <c r="N756" s="1">
        <v>5.5381344469497948</v>
      </c>
    </row>
    <row r="757" spans="1:14" ht="15" x14ac:dyDescent="0.25">
      <c r="A757" s="1">
        <v>755</v>
      </c>
      <c r="B757" s="1">
        <v>6.6400369687798402E-2</v>
      </c>
      <c r="C757" s="1">
        <v>0.60929853270127143</v>
      </c>
      <c r="D757" s="1">
        <v>5.794390041470268</v>
      </c>
      <c r="E757" s="1"/>
      <c r="F757" s="1">
        <v>755</v>
      </c>
      <c r="G757" s="1">
        <v>6.9028501419150998E-2</v>
      </c>
      <c r="H757" s="1">
        <v>0.61288167406229155</v>
      </c>
      <c r="I757" s="1">
        <v>5.6914738799628477</v>
      </c>
      <c r="J757" s="1"/>
      <c r="K757" s="1">
        <v>755</v>
      </c>
      <c r="L757" s="1">
        <v>6.9272288759428494E-2</v>
      </c>
      <c r="M757" s="1">
        <v>0.59825916580742322</v>
      </c>
      <c r="N757" s="1">
        <v>5.6112072644730482</v>
      </c>
    </row>
    <row r="758" spans="1:14" ht="15" x14ac:dyDescent="0.25">
      <c r="A758" s="1">
        <v>756</v>
      </c>
      <c r="B758" s="1">
        <v>7.2401910572601494E-2</v>
      </c>
      <c r="C758" s="1">
        <v>0.64349297368356551</v>
      </c>
      <c r="D758" s="1">
        <v>5.6859519466098627</v>
      </c>
      <c r="E758" s="1"/>
      <c r="F758" s="1">
        <v>756</v>
      </c>
      <c r="G758" s="1">
        <v>7.2996630912924507E-2</v>
      </c>
      <c r="H758" s="1">
        <v>0.64623992455187085</v>
      </c>
      <c r="I758" s="1">
        <v>5.6731140564569742</v>
      </c>
      <c r="J758" s="1"/>
      <c r="K758" s="1">
        <v>756</v>
      </c>
      <c r="L758" s="1">
        <v>7.9131770465411602E-2</v>
      </c>
      <c r="M758" s="1">
        <v>0.65983798787995651</v>
      </c>
      <c r="N758" s="1">
        <v>5.4876863895939092</v>
      </c>
    </row>
    <row r="759" spans="1:14" ht="15" x14ac:dyDescent="0.25">
      <c r="A759" s="1">
        <v>757</v>
      </c>
      <c r="B759" s="1">
        <v>6.8580943840071601E-2</v>
      </c>
      <c r="C759" s="1">
        <v>0.58938708546255503</v>
      </c>
      <c r="D759" s="1">
        <v>5.5988515181215375</v>
      </c>
      <c r="E759" s="1"/>
      <c r="F759" s="1">
        <v>757</v>
      </c>
      <c r="G759" s="1">
        <v>6.6990306134495997E-2</v>
      </c>
      <c r="H759" s="1">
        <v>0.59638554732350502</v>
      </c>
      <c r="I759" s="1">
        <v>5.7043229827622675</v>
      </c>
      <c r="J759" s="1"/>
      <c r="K759" s="1">
        <v>757</v>
      </c>
      <c r="L759" s="1">
        <v>7.6383451498223606E-2</v>
      </c>
      <c r="M759" s="1">
        <v>0.58554063132629441</v>
      </c>
      <c r="N759" s="1">
        <v>5.2636600722141651</v>
      </c>
    </row>
    <row r="760" spans="1:14" ht="15" x14ac:dyDescent="0.25">
      <c r="A760" s="1">
        <v>758</v>
      </c>
      <c r="B760" s="1">
        <v>6.1906063137278103E-2</v>
      </c>
      <c r="C760" s="1">
        <v>0.52717423248844331</v>
      </c>
      <c r="D760" s="1">
        <v>5.5884503131043024</v>
      </c>
      <c r="E760" s="1"/>
      <c r="F760" s="1">
        <v>758</v>
      </c>
      <c r="G760" s="1">
        <v>6.8423591568645706E-2</v>
      </c>
      <c r="H760" s="1">
        <v>0.6062663601365168</v>
      </c>
      <c r="I760" s="1">
        <v>5.6870354423495284</v>
      </c>
      <c r="J760" s="1"/>
      <c r="K760" s="1">
        <v>758</v>
      </c>
      <c r="L760" s="1">
        <v>6.2667329408764599E-2</v>
      </c>
      <c r="M760" s="1">
        <v>0.53036161168693019</v>
      </c>
      <c r="N760" s="1">
        <v>5.5690388613805419</v>
      </c>
    </row>
    <row r="761" spans="1:14" ht="15" x14ac:dyDescent="0.25">
      <c r="A761" s="1">
        <v>759</v>
      </c>
      <c r="B761" s="1">
        <v>6.0207915036467899E-2</v>
      </c>
      <c r="C761" s="1">
        <v>0.5412522265955475</v>
      </c>
      <c r="D761" s="1">
        <v>5.7492184195219966</v>
      </c>
      <c r="E761" s="1"/>
      <c r="F761" s="1">
        <v>759</v>
      </c>
      <c r="G761" s="1">
        <v>7.1390595364359696E-2</v>
      </c>
      <c r="H761" s="1">
        <v>0.64019173448547506</v>
      </c>
      <c r="I761" s="1">
        <v>5.7143937097761182</v>
      </c>
      <c r="J761" s="1"/>
      <c r="K761" s="1">
        <v>759</v>
      </c>
      <c r="L761" s="1">
        <v>6.8347803963894602E-2</v>
      </c>
      <c r="M761" s="1">
        <v>0.5877997583025526</v>
      </c>
      <c r="N761" s="1">
        <v>5.6014375084980177</v>
      </c>
    </row>
    <row r="762" spans="1:14" ht="15" x14ac:dyDescent="0.25">
      <c r="A762" s="1">
        <v>760</v>
      </c>
      <c r="B762" s="1">
        <v>6.8991592182349806E-2</v>
      </c>
      <c r="C762" s="1">
        <v>0.62364201572225519</v>
      </c>
      <c r="D762" s="1">
        <v>5.7437696634412134</v>
      </c>
      <c r="E762" s="1"/>
      <c r="F762" s="1">
        <v>760</v>
      </c>
      <c r="G762" s="1">
        <v>6.9979813380999095E-2</v>
      </c>
      <c r="H762" s="1">
        <v>0.63755617240848694</v>
      </c>
      <c r="I762" s="1">
        <v>5.7642091378112159</v>
      </c>
      <c r="J762" s="1"/>
      <c r="K762" s="1">
        <v>760</v>
      </c>
      <c r="L762" s="1">
        <v>6.6752612959628893E-2</v>
      </c>
      <c r="M762" s="1">
        <v>0.56955073344871654</v>
      </c>
      <c r="N762" s="1">
        <v>5.58265573539855</v>
      </c>
    </row>
    <row r="763" spans="1:14" ht="15" x14ac:dyDescent="0.25">
      <c r="A763" s="1">
        <v>761</v>
      </c>
      <c r="B763" s="1">
        <v>7.1940194254224696E-2</v>
      </c>
      <c r="C763" s="1">
        <v>0.63781642383615189</v>
      </c>
      <c r="D763" s="1">
        <v>5.6800039326882521</v>
      </c>
      <c r="E763" s="1"/>
      <c r="F763" s="1">
        <v>761</v>
      </c>
      <c r="G763" s="1">
        <v>6.7004547756578506E-2</v>
      </c>
      <c r="H763" s="1">
        <v>0.60721017728256466</v>
      </c>
      <c r="I763" s="1">
        <v>5.7561543266180326</v>
      </c>
      <c r="J763" s="1"/>
      <c r="K763" s="1">
        <v>761</v>
      </c>
      <c r="L763" s="1">
        <v>6.7570704407710805E-2</v>
      </c>
      <c r="M763" s="1">
        <v>0.58143311432083877</v>
      </c>
      <c r="N763" s="1">
        <v>5.6048644473652409</v>
      </c>
    </row>
    <row r="764" spans="1:14" ht="15" x14ac:dyDescent="0.25">
      <c r="A764" s="1">
        <v>762</v>
      </c>
      <c r="B764" s="1">
        <v>6.0939432226291598E-2</v>
      </c>
      <c r="C764" s="1">
        <v>0.54653622316282569</v>
      </c>
      <c r="D764" s="1">
        <v>5.7405510437439693</v>
      </c>
      <c r="E764" s="1"/>
      <c r="F764" s="1">
        <v>762</v>
      </c>
      <c r="G764" s="1">
        <v>6.4869330568487094E-2</v>
      </c>
      <c r="H764" s="1">
        <v>0.58357203730010876</v>
      </c>
      <c r="I764" s="1">
        <v>5.7400187381028038</v>
      </c>
      <c r="J764" s="1"/>
      <c r="K764" s="1">
        <v>762</v>
      </c>
      <c r="L764" s="1">
        <v>6.4678844825532003E-2</v>
      </c>
      <c r="M764" s="1">
        <v>0.54885476978902348</v>
      </c>
      <c r="N764" s="1">
        <v>5.572006081739497</v>
      </c>
    </row>
    <row r="765" spans="1:14" ht="15" x14ac:dyDescent="0.25">
      <c r="A765" s="1">
        <v>763</v>
      </c>
      <c r="B765" s="1">
        <v>6.28591820299889E-2</v>
      </c>
      <c r="C765" s="1">
        <v>0.57555606464905251</v>
      </c>
      <c r="D765" s="1">
        <v>5.796825546327363</v>
      </c>
      <c r="E765" s="1"/>
      <c r="F765" s="1">
        <v>763</v>
      </c>
      <c r="G765" s="1">
        <v>6.4369374534829896E-2</v>
      </c>
      <c r="H765" s="1">
        <v>0.59057499897315691</v>
      </c>
      <c r="I765" s="1">
        <v>5.7990486010394005</v>
      </c>
      <c r="J765" s="1"/>
      <c r="K765" s="1">
        <v>763</v>
      </c>
      <c r="L765" s="1">
        <v>6.3695835774837006E-2</v>
      </c>
      <c r="M765" s="1">
        <v>0.54639886824266859</v>
      </c>
      <c r="N765" s="1">
        <v>5.6052143999652646</v>
      </c>
    </row>
    <row r="766" spans="1:14" ht="15" x14ac:dyDescent="0.25">
      <c r="A766" s="1">
        <v>764</v>
      </c>
      <c r="B766" s="1">
        <v>6.8500722567474498E-2</v>
      </c>
      <c r="C766" s="1">
        <v>0.60240533693648779</v>
      </c>
      <c r="D766" s="1">
        <v>5.6651164887750785</v>
      </c>
      <c r="E766" s="1"/>
      <c r="F766" s="1">
        <v>764</v>
      </c>
      <c r="G766" s="1">
        <v>7.2122756079970304E-2</v>
      </c>
      <c r="H766" s="1">
        <v>0.66580975490807104</v>
      </c>
      <c r="I766" s="1">
        <v>5.7974198165941502</v>
      </c>
      <c r="J766" s="1"/>
      <c r="K766" s="1">
        <v>764</v>
      </c>
      <c r="L766" s="1">
        <v>6.4980475276192898E-2</v>
      </c>
      <c r="M766" s="1">
        <v>0.57395014810135603</v>
      </c>
      <c r="N766" s="1">
        <v>5.6863497004925065</v>
      </c>
    </row>
    <row r="767" spans="1:14" ht="15" x14ac:dyDescent="0.25">
      <c r="A767" s="1">
        <v>765</v>
      </c>
      <c r="B767" s="1">
        <v>7.0935832541020497E-2</v>
      </c>
      <c r="C767" s="1">
        <v>0.63538888585950692</v>
      </c>
      <c r="D767" s="1">
        <v>5.7122379309433162</v>
      </c>
      <c r="E767" s="1"/>
      <c r="F767" s="1">
        <v>765</v>
      </c>
      <c r="G767" s="1">
        <v>6.4254601464693195E-2</v>
      </c>
      <c r="H767" s="1">
        <v>0.59780903706263722</v>
      </c>
      <c r="I767" s="1">
        <v>5.8406941407194344</v>
      </c>
      <c r="J767" s="1"/>
      <c r="K767" s="1">
        <v>765</v>
      </c>
      <c r="L767" s="1">
        <v>6.7300347552581893E-2</v>
      </c>
      <c r="M767" s="1">
        <v>0.60425298929156879</v>
      </c>
      <c r="N767" s="1">
        <v>5.7282661141074449</v>
      </c>
    </row>
    <row r="768" spans="1:14" ht="15" x14ac:dyDescent="0.25">
      <c r="A768" s="1">
        <v>766</v>
      </c>
      <c r="B768" s="1">
        <v>7.13894900432024E-2</v>
      </c>
      <c r="C768" s="1">
        <v>0.64945006099679725</v>
      </c>
      <c r="D768" s="1">
        <v>5.7563077628338899</v>
      </c>
      <c r="E768" s="1"/>
      <c r="F768" s="1">
        <v>766</v>
      </c>
      <c r="G768" s="1">
        <v>6.2633532249648696E-2</v>
      </c>
      <c r="H768" s="1">
        <v>0.57116188748262753</v>
      </c>
      <c r="I768" s="1">
        <v>5.7853780243458548</v>
      </c>
      <c r="J768" s="1"/>
      <c r="K768" s="1">
        <v>766</v>
      </c>
      <c r="L768" s="1">
        <v>6.1961647947651403E-2</v>
      </c>
      <c r="M768" s="1">
        <v>0.547223477251784</v>
      </c>
      <c r="N768" s="1">
        <v>5.6932561006239544</v>
      </c>
    </row>
    <row r="769" spans="1:14" ht="15" x14ac:dyDescent="0.25">
      <c r="A769" s="1">
        <v>767</v>
      </c>
      <c r="B769" s="1">
        <v>7.24741951782093E-2</v>
      </c>
      <c r="C769" s="1">
        <v>0.66212935121502547</v>
      </c>
      <c r="D769" s="1">
        <v>5.7659488684433162</v>
      </c>
      <c r="E769" s="1"/>
      <c r="F769" s="1">
        <v>767</v>
      </c>
      <c r="G769" s="1">
        <v>6.6938592414654594E-2</v>
      </c>
      <c r="H769" s="1">
        <v>0.62112285862056571</v>
      </c>
      <c r="I769" s="1">
        <v>5.8259737062258399</v>
      </c>
      <c r="J769" s="1"/>
      <c r="K769" s="1">
        <v>767</v>
      </c>
      <c r="L769" s="1">
        <v>6.1298023735741301E-2</v>
      </c>
      <c r="M769" s="1">
        <v>0.53156324593606474</v>
      </c>
      <c r="N769" s="1">
        <v>5.6419606032451055</v>
      </c>
    </row>
    <row r="770" spans="1:14" ht="15" x14ac:dyDescent="0.25">
      <c r="A770" s="1">
        <v>768</v>
      </c>
      <c r="B770" s="1">
        <v>7.2657253126998E-2</v>
      </c>
      <c r="C770" s="1">
        <v>0.66316002948808073</v>
      </c>
      <c r="D770" s="1">
        <v>5.7626399574344456</v>
      </c>
      <c r="E770" s="1"/>
      <c r="F770" s="1">
        <v>768</v>
      </c>
      <c r="G770" s="1">
        <v>6.6760812516043405E-2</v>
      </c>
      <c r="H770" s="1">
        <v>0.632744988065023</v>
      </c>
      <c r="I770" s="1">
        <v>5.8895582642162196</v>
      </c>
      <c r="J770" s="1"/>
      <c r="K770" s="1">
        <v>768</v>
      </c>
      <c r="L770" s="1">
        <v>5.0313876434017003E-2</v>
      </c>
      <c r="M770" s="1">
        <v>0.45037088631603822</v>
      </c>
      <c r="N770" s="1">
        <v>5.7594248785729514</v>
      </c>
    </row>
    <row r="771" spans="1:14" ht="15" x14ac:dyDescent="0.25">
      <c r="A771" s="1">
        <v>769</v>
      </c>
      <c r="B771" s="1">
        <v>6.6592800366347404E-2</v>
      </c>
      <c r="C771" s="1">
        <v>0.61975609602085568</v>
      </c>
      <c r="D771" s="1">
        <v>5.8356838581324153</v>
      </c>
      <c r="E771" s="1"/>
      <c r="F771" s="1">
        <v>769</v>
      </c>
      <c r="G771" s="1">
        <v>6.6956153272690805E-2</v>
      </c>
      <c r="H771" s="1">
        <v>0.6261085028921537</v>
      </c>
      <c r="I771" s="1">
        <v>5.8488811431139718</v>
      </c>
      <c r="J771" s="1"/>
      <c r="K771" s="1">
        <v>769</v>
      </c>
      <c r="L771" s="1">
        <v>6.2661362365161302E-2</v>
      </c>
      <c r="M771" s="1">
        <v>0.55640169235424952</v>
      </c>
      <c r="N771" s="1">
        <v>5.7073031861856416</v>
      </c>
    </row>
    <row r="772" spans="1:14" ht="15" x14ac:dyDescent="0.25">
      <c r="A772" s="1">
        <v>770</v>
      </c>
      <c r="B772" s="1">
        <v>6.9369376947161498E-2</v>
      </c>
      <c r="C772" s="1">
        <v>0.64930628831184189</v>
      </c>
      <c r="D772" s="1">
        <v>5.8455120378973415</v>
      </c>
      <c r="E772" s="1"/>
      <c r="F772" s="1">
        <v>770</v>
      </c>
      <c r="G772" s="1">
        <v>7.0054511293270699E-2</v>
      </c>
      <c r="H772" s="1">
        <v>0.64631951958884704</v>
      </c>
      <c r="I772" s="1">
        <v>5.8010084536273387</v>
      </c>
      <c r="J772" s="1"/>
      <c r="K772" s="1">
        <v>770</v>
      </c>
      <c r="L772" s="1">
        <v>6.6908061647715997E-2</v>
      </c>
      <c r="M772" s="1">
        <v>0.5973848006792748</v>
      </c>
      <c r="N772" s="1">
        <v>5.712966752968649</v>
      </c>
    </row>
    <row r="773" spans="1:14" ht="15" x14ac:dyDescent="0.25">
      <c r="A773" s="1">
        <v>771</v>
      </c>
      <c r="B773" s="1">
        <v>6.4269954638993904E-2</v>
      </c>
      <c r="C773" s="1">
        <v>0.61726113463012811</v>
      </c>
      <c r="D773" s="1">
        <v>5.935839348032995</v>
      </c>
      <c r="E773" s="1"/>
      <c r="F773" s="1">
        <v>771</v>
      </c>
      <c r="G773" s="1">
        <v>6.291074021345E-2</v>
      </c>
      <c r="H773" s="1">
        <v>0.58772687610001939</v>
      </c>
      <c r="I773" s="1">
        <v>5.8563587980798406</v>
      </c>
      <c r="J773" s="1"/>
      <c r="K773" s="1">
        <v>771</v>
      </c>
      <c r="L773" s="1">
        <v>6.2800310105412496E-2</v>
      </c>
      <c r="M773" s="1">
        <v>0.57288092635580856</v>
      </c>
      <c r="N773" s="1">
        <v>5.785988818512811</v>
      </c>
    </row>
    <row r="774" spans="1:14" ht="15" x14ac:dyDescent="0.25">
      <c r="A774" s="1">
        <v>772</v>
      </c>
      <c r="B774" s="1">
        <v>5.8789547880614697E-2</v>
      </c>
      <c r="C774" s="1">
        <v>0.52205558557397391</v>
      </c>
      <c r="D774" s="1">
        <v>5.7166592545171619</v>
      </c>
      <c r="E774" s="1"/>
      <c r="F774" s="1">
        <v>772</v>
      </c>
      <c r="G774" s="1">
        <v>5.8052056848430698E-2</v>
      </c>
      <c r="H774" s="1">
        <v>0.52210737029682619</v>
      </c>
      <c r="I774" s="1">
        <v>5.7556515279414553</v>
      </c>
      <c r="J774" s="1"/>
      <c r="K774" s="1">
        <v>772</v>
      </c>
      <c r="L774" s="1">
        <v>5.6719794605225402E-2</v>
      </c>
      <c r="M774" s="1">
        <v>0.51416450115053658</v>
      </c>
      <c r="N774" s="1">
        <v>5.7820106895470875</v>
      </c>
    </row>
    <row r="775" spans="1:14" ht="15" x14ac:dyDescent="0.25">
      <c r="A775" s="1">
        <v>773</v>
      </c>
      <c r="B775" s="1">
        <v>7.0897183217918602E-2</v>
      </c>
      <c r="C775" s="1">
        <v>0.65470436618095973</v>
      </c>
      <c r="D775" s="1">
        <v>5.801566135258037</v>
      </c>
      <c r="E775" s="1"/>
      <c r="F775" s="1">
        <v>773</v>
      </c>
      <c r="G775" s="1">
        <v>6.1952912966599903E-2</v>
      </c>
      <c r="H775" s="1">
        <v>0.58499438364436063</v>
      </c>
      <c r="I775" s="1">
        <v>5.8907025443029495</v>
      </c>
      <c r="J775" s="1"/>
      <c r="K775" s="1">
        <v>773</v>
      </c>
      <c r="L775" s="1">
        <v>4.1986574692660303E-2</v>
      </c>
      <c r="M775" s="1">
        <v>0.35419595970576023</v>
      </c>
      <c r="N775" s="1">
        <v>5.6044301048465073</v>
      </c>
    </row>
    <row r="776" spans="1:14" ht="15" x14ac:dyDescent="0.25">
      <c r="A776" s="1">
        <v>774</v>
      </c>
      <c r="B776" s="1">
        <v>6.6064967578249395E-2</v>
      </c>
      <c r="C776" s="1">
        <v>0.63756827026396667</v>
      </c>
      <c r="D776" s="1">
        <v>5.9457117882448154</v>
      </c>
      <c r="E776" s="1"/>
      <c r="F776" s="1">
        <v>774</v>
      </c>
      <c r="G776" s="1">
        <v>6.5988360317955894E-2</v>
      </c>
      <c r="H776" s="1">
        <v>0.63896926094259854</v>
      </c>
      <c r="I776" s="1">
        <v>5.9560539793328502</v>
      </c>
      <c r="J776" s="1"/>
      <c r="K776" s="1">
        <v>774</v>
      </c>
      <c r="L776" s="1">
        <v>6.1336923276766001E-2</v>
      </c>
      <c r="M776" s="1">
        <v>0.56825176310014747</v>
      </c>
      <c r="N776" s="1">
        <v>5.8353734448649508</v>
      </c>
    </row>
    <row r="777" spans="1:14" ht="15" x14ac:dyDescent="0.25">
      <c r="A777" s="1">
        <v>775</v>
      </c>
      <c r="B777" s="1">
        <v>7.7333507813658997E-2</v>
      </c>
      <c r="C777" s="1">
        <v>0.75707907488820403</v>
      </c>
      <c r="D777" s="1">
        <v>5.9579642602202805</v>
      </c>
      <c r="E777" s="1"/>
      <c r="F777" s="1">
        <v>775</v>
      </c>
      <c r="G777" s="1">
        <v>6.4690454334467407E-2</v>
      </c>
      <c r="H777" s="1">
        <v>0.62639737607547019</v>
      </c>
      <c r="I777" s="1">
        <v>5.9594443295640076</v>
      </c>
      <c r="J777" s="1"/>
      <c r="K777" s="1">
        <v>775</v>
      </c>
      <c r="L777" s="1">
        <v>6.3297933677880294E-2</v>
      </c>
      <c r="M777" s="1">
        <v>0.57255727183798644</v>
      </c>
      <c r="N777" s="1">
        <v>5.7598887280562732</v>
      </c>
    </row>
    <row r="778" spans="1:14" ht="15" x14ac:dyDescent="0.25">
      <c r="A778" s="1">
        <v>776</v>
      </c>
      <c r="B778" s="1">
        <v>7.4484755059201893E-2</v>
      </c>
      <c r="C778" s="1">
        <v>0.69944112923861745</v>
      </c>
      <c r="D778" s="1">
        <v>5.8414760752810011</v>
      </c>
      <c r="E778" s="1"/>
      <c r="F778" s="1">
        <v>776</v>
      </c>
      <c r="G778" s="1">
        <v>7.4068162236894705E-2</v>
      </c>
      <c r="H778" s="1">
        <v>0.72803182880861739</v>
      </c>
      <c r="I778" s="1">
        <v>5.9793633010786804</v>
      </c>
      <c r="J778" s="1"/>
      <c r="K778" s="1">
        <v>776</v>
      </c>
      <c r="L778" s="1">
        <v>6.0915636656840501E-2</v>
      </c>
      <c r="M778" s="1">
        <v>0.57198074263364518</v>
      </c>
      <c r="N778" s="1">
        <v>5.8764837282073481</v>
      </c>
    </row>
    <row r="779" spans="1:14" ht="15" x14ac:dyDescent="0.25">
      <c r="A779" s="1">
        <v>777</v>
      </c>
      <c r="B779" s="1">
        <v>6.4351500814899903E-2</v>
      </c>
      <c r="C779" s="1">
        <v>0.62489274218372259</v>
      </c>
      <c r="D779" s="1">
        <v>5.9689632763400535</v>
      </c>
      <c r="E779" s="1"/>
      <c r="F779" s="1">
        <v>777</v>
      </c>
      <c r="G779" s="1">
        <v>6.8662103274127695E-2</v>
      </c>
      <c r="H779" s="1">
        <v>0.66219507797864641</v>
      </c>
      <c r="I779" s="1">
        <v>5.9368301919038675</v>
      </c>
      <c r="J779" s="1"/>
      <c r="K779" s="1">
        <v>777</v>
      </c>
      <c r="L779" s="1">
        <v>7.1310681340474205E-2</v>
      </c>
      <c r="M779" s="1">
        <v>0.64927265037221171</v>
      </c>
      <c r="N779" s="1">
        <v>5.7589445051894614</v>
      </c>
    </row>
    <row r="780" spans="1:14" ht="15" x14ac:dyDescent="0.25">
      <c r="A780" s="1">
        <v>778</v>
      </c>
      <c r="B780" s="1">
        <v>6.8596153231847007E-2</v>
      </c>
      <c r="C780" s="1">
        <v>0.65668310322622192</v>
      </c>
      <c r="D780" s="1">
        <v>5.9147554415563937</v>
      </c>
      <c r="E780" s="1"/>
      <c r="F780" s="1">
        <v>778</v>
      </c>
      <c r="G780" s="1">
        <v>6.4932716004563004E-2</v>
      </c>
      <c r="H780" s="1">
        <v>0.63153800567855689</v>
      </c>
      <c r="I780" s="1">
        <v>5.9722515324737255</v>
      </c>
      <c r="J780" s="1"/>
      <c r="K780" s="1">
        <v>778</v>
      </c>
      <c r="L780" s="1">
        <v>6.1349916828810101E-2</v>
      </c>
      <c r="M780" s="1">
        <v>0.54963036035321489</v>
      </c>
      <c r="N780" s="1">
        <v>5.7364413137161714</v>
      </c>
    </row>
    <row r="781" spans="1:14" ht="15" x14ac:dyDescent="0.25">
      <c r="A781" s="1">
        <v>779</v>
      </c>
      <c r="B781" s="1">
        <v>7.1970718862472999E-2</v>
      </c>
      <c r="C781" s="1">
        <v>0.68262503635258165</v>
      </c>
      <c r="D781" s="1">
        <v>5.8779726496404399</v>
      </c>
      <c r="E781" s="1"/>
      <c r="F781" s="1">
        <v>779</v>
      </c>
      <c r="G781" s="1">
        <v>6.2697437611088702E-2</v>
      </c>
      <c r="H781" s="1">
        <v>0.61334792098648538</v>
      </c>
      <c r="I781" s="1">
        <v>5.9957556001858352</v>
      </c>
      <c r="J781" s="1"/>
      <c r="K781" s="1">
        <v>779</v>
      </c>
      <c r="L781" s="1">
        <v>6.1025714697461E-2</v>
      </c>
      <c r="M781" s="1">
        <v>0.54973960988960124</v>
      </c>
      <c r="N781" s="1">
        <v>5.7533281495497945</v>
      </c>
    </row>
    <row r="782" spans="1:14" ht="15" x14ac:dyDescent="0.25">
      <c r="A782" s="1">
        <v>780</v>
      </c>
      <c r="B782" s="1">
        <v>7.8358516361149003E-2</v>
      </c>
      <c r="C782" s="1">
        <v>0.75019723930478854</v>
      </c>
      <c r="D782" s="1">
        <v>5.8882617281922407</v>
      </c>
      <c r="E782" s="1"/>
      <c r="F782" s="1">
        <v>780</v>
      </c>
      <c r="G782" s="1">
        <v>6.0150827756373801E-2</v>
      </c>
      <c r="H782" s="1">
        <v>0.59742607354599231</v>
      </c>
      <c r="I782" s="1">
        <v>6.0487967295896787</v>
      </c>
      <c r="J782" s="1"/>
      <c r="K782" s="1">
        <v>780</v>
      </c>
      <c r="L782" s="1">
        <v>6.7697072228266805E-2</v>
      </c>
      <c r="M782" s="1">
        <v>0.62032867866868258</v>
      </c>
      <c r="N782" s="1">
        <v>5.7869849736372974</v>
      </c>
    </row>
    <row r="783" spans="1:14" ht="15" x14ac:dyDescent="0.25">
      <c r="A783" s="1">
        <v>781</v>
      </c>
      <c r="B783" s="1">
        <v>6.3017042020753394E-2</v>
      </c>
      <c r="C783" s="1">
        <v>0.6079792394308412</v>
      </c>
      <c r="D783" s="1">
        <v>5.9527851977958184</v>
      </c>
      <c r="E783" s="1"/>
      <c r="F783" s="1">
        <v>781</v>
      </c>
      <c r="G783" s="1">
        <v>6.5400516108436405E-2</v>
      </c>
      <c r="H783" s="1">
        <v>0.66990155945488028</v>
      </c>
      <c r="I783" s="1">
        <v>6.1300211411499879</v>
      </c>
      <c r="J783" s="1"/>
      <c r="K783" s="1">
        <v>781</v>
      </c>
      <c r="L783" s="1">
        <v>5.7978157306414299E-2</v>
      </c>
      <c r="M783" s="1">
        <v>0.53623585819708242</v>
      </c>
      <c r="N783" s="1">
        <v>5.8385719998262751</v>
      </c>
    </row>
    <row r="784" spans="1:14" ht="15" x14ac:dyDescent="0.25">
      <c r="A784" s="1">
        <v>782</v>
      </c>
      <c r="B784" s="1">
        <v>7.6342859186794995E-2</v>
      </c>
      <c r="C784" s="1">
        <v>0.7587392104833286</v>
      </c>
      <c r="D784" s="1">
        <v>6.0064205974664731</v>
      </c>
      <c r="E784" s="1"/>
      <c r="F784" s="1">
        <v>782</v>
      </c>
      <c r="G784" s="1">
        <v>6.6049099248831802E-2</v>
      </c>
      <c r="H784" s="1">
        <v>0.67832011775403434</v>
      </c>
      <c r="I784" s="1">
        <v>6.136367499093546</v>
      </c>
      <c r="J784" s="1"/>
      <c r="K784" s="1">
        <v>782</v>
      </c>
      <c r="L784" s="1">
        <v>6.6215576096894296E-2</v>
      </c>
      <c r="M784" s="1">
        <v>0.58715584256783426</v>
      </c>
      <c r="N784" s="1">
        <v>5.6947125643960117</v>
      </c>
    </row>
    <row r="785" spans="1:14" ht="15" x14ac:dyDescent="0.25">
      <c r="A785" s="1">
        <v>783</v>
      </c>
      <c r="B785" s="1">
        <v>6.5262112915402196E-2</v>
      </c>
      <c r="C785" s="1">
        <v>0.63804561918358715</v>
      </c>
      <c r="D785" s="1">
        <v>5.9871490087548462</v>
      </c>
      <c r="E785" s="1"/>
      <c r="F785" s="1">
        <v>783</v>
      </c>
      <c r="G785" s="1">
        <v>7.2375136215072203E-2</v>
      </c>
      <c r="H785" s="1">
        <v>0.71252436980205214</v>
      </c>
      <c r="I785" s="1">
        <v>5.9889294589980668</v>
      </c>
      <c r="J785" s="1"/>
      <c r="K785" s="1">
        <v>783</v>
      </c>
      <c r="L785" s="1">
        <v>6.9125496782841203E-2</v>
      </c>
      <c r="M785" s="1">
        <v>0.65217731596624118</v>
      </c>
      <c r="N785" s="1">
        <v>5.8697573205598985</v>
      </c>
    </row>
    <row r="786" spans="1:14" ht="15" x14ac:dyDescent="0.25">
      <c r="A786" s="1">
        <v>784</v>
      </c>
      <c r="B786" s="1">
        <v>6.81672384902859E-2</v>
      </c>
      <c r="C786" s="1">
        <v>0.66499875598637426</v>
      </c>
      <c r="D786" s="1">
        <v>5.9727820676970031</v>
      </c>
      <c r="E786" s="1"/>
      <c r="F786" s="1">
        <v>784</v>
      </c>
      <c r="G786" s="1">
        <v>7.0819906903168001E-2</v>
      </c>
      <c r="H786" s="1">
        <v>0.69524442743269521</v>
      </c>
      <c r="I786" s="1">
        <v>5.9846633420579645</v>
      </c>
      <c r="J786" s="1"/>
      <c r="K786" s="1">
        <v>784</v>
      </c>
      <c r="L786" s="1">
        <v>5.9063499743941303E-2</v>
      </c>
      <c r="M786" s="1">
        <v>0.56629194739592703</v>
      </c>
      <c r="N786" s="1">
        <v>5.9439455013445732</v>
      </c>
    </row>
    <row r="787" spans="1:14" ht="15" x14ac:dyDescent="0.25">
      <c r="A787" s="1">
        <v>785</v>
      </c>
      <c r="B787" s="1">
        <v>5.9782057135887502E-2</v>
      </c>
      <c r="C787" s="1">
        <v>0.56839686359850861</v>
      </c>
      <c r="D787" s="1">
        <v>5.9168386332562974</v>
      </c>
      <c r="E787" s="1"/>
      <c r="F787" s="1">
        <v>785</v>
      </c>
      <c r="G787" s="1">
        <v>7.2305962974318905E-2</v>
      </c>
      <c r="H787" s="1">
        <v>0.72184377573007263</v>
      </c>
      <c r="I787" s="1">
        <v>6.0315746946383371</v>
      </c>
      <c r="J787" s="1"/>
      <c r="K787" s="1">
        <v>785</v>
      </c>
      <c r="L787" s="1">
        <v>5.64612746079226E-2</v>
      </c>
      <c r="M787" s="1">
        <v>0.54071228602729515</v>
      </c>
      <c r="N787" s="1">
        <v>5.9468672809780765</v>
      </c>
    </row>
    <row r="788" spans="1:14" ht="15" x14ac:dyDescent="0.25">
      <c r="A788" s="1">
        <v>786</v>
      </c>
      <c r="B788" s="1">
        <v>6.9490111684324202E-2</v>
      </c>
      <c r="C788" s="1">
        <v>0.67524851650784867</v>
      </c>
      <c r="D788" s="1">
        <v>5.9573345815959637</v>
      </c>
      <c r="E788" s="1"/>
      <c r="F788" s="1">
        <v>786</v>
      </c>
      <c r="G788" s="1">
        <v>6.7042093138205305E-2</v>
      </c>
      <c r="H788" s="1">
        <v>0.68226785454624372</v>
      </c>
      <c r="I788" s="1">
        <v>6.1053226315113607</v>
      </c>
      <c r="J788" s="1"/>
      <c r="K788" s="1">
        <v>786</v>
      </c>
      <c r="L788" s="1">
        <v>5.8182704254838701E-2</v>
      </c>
      <c r="M788" s="1">
        <v>0.54345152820110465</v>
      </c>
      <c r="N788" s="1">
        <v>5.8674563674613252</v>
      </c>
    </row>
    <row r="789" spans="1:14" ht="15" x14ac:dyDescent="0.25">
      <c r="A789" s="1">
        <v>787</v>
      </c>
      <c r="B789" s="1">
        <v>7.30074527045802E-2</v>
      </c>
      <c r="C789" s="1">
        <v>0.72880159174730241</v>
      </c>
      <c r="D789" s="1">
        <v>6.0294006214875031</v>
      </c>
      <c r="E789" s="1"/>
      <c r="F789" s="1">
        <v>787</v>
      </c>
      <c r="G789" s="1">
        <v>6.5407160348747204E-2</v>
      </c>
      <c r="H789" s="1">
        <v>0.66061549639684558</v>
      </c>
      <c r="I789" s="1">
        <v>6.0864552882145997</v>
      </c>
      <c r="J789" s="1"/>
      <c r="K789" s="1">
        <v>787</v>
      </c>
      <c r="L789" s="1">
        <v>5.6962313753697098E-2</v>
      </c>
      <c r="M789" s="1">
        <v>0.53330703377579647</v>
      </c>
      <c r="N789" s="1">
        <v>5.8774657199888329</v>
      </c>
    </row>
    <row r="790" spans="1:14" ht="15" x14ac:dyDescent="0.25">
      <c r="A790" s="1">
        <v>788</v>
      </c>
      <c r="B790" s="1">
        <v>6.4249202948597706E-2</v>
      </c>
      <c r="C790" s="1">
        <v>0.63816578629687215</v>
      </c>
      <c r="D790" s="1">
        <v>6.0381724519201843</v>
      </c>
      <c r="E790" s="1"/>
      <c r="F790" s="1">
        <v>788</v>
      </c>
      <c r="G790" s="1">
        <v>6.9195165588308002E-2</v>
      </c>
      <c r="H790" s="1">
        <v>0.7101547392434131</v>
      </c>
      <c r="I790" s="1">
        <v>6.125449332056756</v>
      </c>
      <c r="J790" s="1"/>
      <c r="K790" s="1">
        <v>788</v>
      </c>
      <c r="L790" s="1">
        <v>6.2662859579471999E-2</v>
      </c>
      <c r="M790" s="1">
        <v>0.61402208135990821</v>
      </c>
      <c r="N790" s="1">
        <v>6.0008762388204016</v>
      </c>
    </row>
    <row r="791" spans="1:14" ht="15" x14ac:dyDescent="0.25">
      <c r="A791" s="1">
        <v>789</v>
      </c>
      <c r="B791" s="1">
        <v>7.3284299416026197E-2</v>
      </c>
      <c r="C791" s="1">
        <v>0.73397482654626067</v>
      </c>
      <c r="D791" s="1">
        <v>6.0386522351643706</v>
      </c>
      <c r="E791" s="1"/>
      <c r="F791" s="1">
        <v>789</v>
      </c>
      <c r="G791" s="1">
        <v>6.9608192328413199E-2</v>
      </c>
      <c r="H791" s="1">
        <v>0.71777328996517764</v>
      </c>
      <c r="I791" s="1">
        <v>6.1389204416696881</v>
      </c>
      <c r="J791" s="1"/>
      <c r="K791" s="1">
        <v>789</v>
      </c>
      <c r="L791" s="1">
        <v>6.3840188019649594E-2</v>
      </c>
      <c r="M791" s="1">
        <v>0.61536335731895575</v>
      </c>
      <c r="N791" s="1">
        <v>5.9479177289174041</v>
      </c>
    </row>
    <row r="792" spans="1:14" ht="15" x14ac:dyDescent="0.25">
      <c r="A792" s="1">
        <v>790</v>
      </c>
      <c r="B792" s="1">
        <v>7.0121733404880995E-2</v>
      </c>
      <c r="C792" s="1">
        <v>0.6869989274808509</v>
      </c>
      <c r="D792" s="1">
        <v>5.9804444362611795</v>
      </c>
      <c r="E792" s="1"/>
      <c r="F792" s="1">
        <v>790</v>
      </c>
      <c r="G792" s="1">
        <v>6.4708168309039096E-2</v>
      </c>
      <c r="H792" s="1">
        <v>0.65720567156907184</v>
      </c>
      <c r="I792" s="1">
        <v>6.1055822927997339</v>
      </c>
      <c r="J792" s="1"/>
      <c r="K792" s="1">
        <v>790</v>
      </c>
      <c r="L792" s="1">
        <v>6.2248973446300801E-2</v>
      </c>
      <c r="M792" s="1">
        <v>0.59589222775930151</v>
      </c>
      <c r="N792" s="1">
        <v>5.9311306266240758</v>
      </c>
    </row>
    <row r="793" spans="1:14" ht="15" x14ac:dyDescent="0.25">
      <c r="A793" s="1">
        <v>791</v>
      </c>
      <c r="B793" s="1">
        <v>6.5587310619775199E-2</v>
      </c>
      <c r="C793" s="1">
        <v>0.64469907086109257</v>
      </c>
      <c r="D793" s="1">
        <v>6.002731636753686</v>
      </c>
      <c r="E793" s="1"/>
      <c r="F793" s="1">
        <v>791</v>
      </c>
      <c r="G793" s="1">
        <v>7.3502552304113206E-2</v>
      </c>
      <c r="H793" s="1">
        <v>0.75090496385042782</v>
      </c>
      <c r="I793" s="1">
        <v>6.0988783104453717</v>
      </c>
      <c r="J793" s="1"/>
      <c r="K793" s="1">
        <v>791</v>
      </c>
      <c r="L793" s="1">
        <v>6.6660478656153502E-2</v>
      </c>
      <c r="M793" s="1">
        <v>0.63618269697433172</v>
      </c>
      <c r="N793" s="1">
        <v>5.9105731243956976</v>
      </c>
    </row>
    <row r="794" spans="1:14" ht="15" x14ac:dyDescent="0.25">
      <c r="A794" s="1">
        <v>792</v>
      </c>
      <c r="B794" s="1">
        <v>7.7898591208246007E-2</v>
      </c>
      <c r="C794" s="1">
        <v>0.73046991552510032</v>
      </c>
      <c r="D794" s="1">
        <v>5.8279890319071797</v>
      </c>
      <c r="E794" s="1"/>
      <c r="F794" s="1">
        <v>792</v>
      </c>
      <c r="G794" s="1">
        <v>7.5914787114895896E-2</v>
      </c>
      <c r="H794" s="1">
        <v>0.76055411010771823</v>
      </c>
      <c r="I794" s="1">
        <v>6.0320320525894369</v>
      </c>
      <c r="J794" s="1"/>
      <c r="K794" s="1">
        <v>792</v>
      </c>
      <c r="L794" s="1">
        <v>6.4757497509212697E-2</v>
      </c>
      <c r="M794" s="1">
        <v>0.61390744680248499</v>
      </c>
      <c r="N794" s="1">
        <v>5.8954667388052941</v>
      </c>
    </row>
    <row r="795" spans="1:14" ht="15" x14ac:dyDescent="0.25">
      <c r="A795" s="1">
        <v>793</v>
      </c>
      <c r="B795" s="1">
        <v>6.0814220647159897E-2</v>
      </c>
      <c r="C795" s="1">
        <v>0.59445829993145038</v>
      </c>
      <c r="D795" s="1">
        <v>5.9982383161862458</v>
      </c>
      <c r="E795" s="1"/>
      <c r="F795" s="1">
        <v>793</v>
      </c>
      <c r="G795" s="1">
        <v>6.9917210407876407E-2</v>
      </c>
      <c r="H795" s="1">
        <v>0.71084977579428088</v>
      </c>
      <c r="I795" s="1">
        <v>6.0943230252523088</v>
      </c>
      <c r="J795" s="1"/>
      <c r="K795" s="1">
        <v>793</v>
      </c>
      <c r="L795" s="1">
        <v>5.7918295558703599E-2</v>
      </c>
      <c r="M795" s="1">
        <v>0.54808755182603341</v>
      </c>
      <c r="N795" s="1">
        <v>5.9072583119939086</v>
      </c>
    </row>
    <row r="796" spans="1:14" ht="15" x14ac:dyDescent="0.25">
      <c r="A796" s="1">
        <v>794</v>
      </c>
      <c r="B796" s="1">
        <v>6.5833174178126605E-2</v>
      </c>
      <c r="C796" s="1">
        <v>0.64679325390530584</v>
      </c>
      <c r="D796" s="1">
        <v>6.0005569734635724</v>
      </c>
      <c r="E796" s="1"/>
      <c r="F796" s="1">
        <v>794</v>
      </c>
      <c r="G796" s="1">
        <v>7.2254885870854199E-2</v>
      </c>
      <c r="H796" s="1">
        <v>0.74404629123421318</v>
      </c>
      <c r="I796" s="1">
        <v>6.127050379955282</v>
      </c>
      <c r="J796" s="1"/>
      <c r="K796" s="1">
        <v>794</v>
      </c>
      <c r="L796" s="1">
        <v>5.9212394475607201E-2</v>
      </c>
      <c r="M796" s="1">
        <v>0.56534425746077599</v>
      </c>
      <c r="N796" s="1">
        <v>5.9308975216038196</v>
      </c>
    </row>
    <row r="797" spans="1:14" ht="15" x14ac:dyDescent="0.25">
      <c r="A797" s="1">
        <v>795</v>
      </c>
      <c r="B797" s="1">
        <v>6.5367219305443203E-2</v>
      </c>
      <c r="C797" s="1">
        <v>0.65330846545371768</v>
      </c>
      <c r="D797" s="1">
        <v>6.0541947336913946</v>
      </c>
      <c r="E797" s="1"/>
      <c r="F797" s="1">
        <v>795</v>
      </c>
      <c r="G797" s="1">
        <v>6.6913110660024699E-2</v>
      </c>
      <c r="H797" s="1">
        <v>0.6865243079554556</v>
      </c>
      <c r="I797" s="1">
        <v>6.1309305457985985</v>
      </c>
      <c r="J797" s="1"/>
      <c r="K797" s="1">
        <v>795</v>
      </c>
      <c r="L797" s="1">
        <v>5.9403362898535803E-2</v>
      </c>
      <c r="M797" s="1">
        <v>0.58185591223967847</v>
      </c>
      <c r="N797" s="1">
        <v>6.008097773333648</v>
      </c>
    </row>
    <row r="798" spans="1:14" ht="15" x14ac:dyDescent="0.25">
      <c r="A798" s="1">
        <v>796</v>
      </c>
      <c r="B798" s="1">
        <v>6.4864781877844196E-2</v>
      </c>
      <c r="C798" s="1">
        <v>0.63717110652061404</v>
      </c>
      <c r="D798" s="1">
        <v>6.0026177398703897</v>
      </c>
      <c r="E798" s="1"/>
      <c r="F798" s="1">
        <v>796</v>
      </c>
      <c r="G798" s="1">
        <v>7.0046585114823798E-2</v>
      </c>
      <c r="H798" s="1">
        <v>0.72447122339180092</v>
      </c>
      <c r="I798" s="1">
        <v>6.1470183330311823</v>
      </c>
      <c r="J798" s="1"/>
      <c r="K798" s="1">
        <v>796</v>
      </c>
      <c r="L798" s="1">
        <v>6.21764161164364E-2</v>
      </c>
      <c r="M798" s="1">
        <v>0.59755144126178394</v>
      </c>
      <c r="N798" s="1">
        <v>5.9432367440551852</v>
      </c>
    </row>
    <row r="799" spans="1:14" ht="15" x14ac:dyDescent="0.25">
      <c r="A799" s="1">
        <v>797</v>
      </c>
      <c r="B799" s="1">
        <v>7.0070937312748702E-2</v>
      </c>
      <c r="C799" s="1">
        <v>0.69411445822380469</v>
      </c>
      <c r="D799" s="1">
        <v>6.0141071617416006</v>
      </c>
      <c r="E799" s="1"/>
      <c r="F799" s="1">
        <v>797</v>
      </c>
      <c r="G799" s="1">
        <v>7.3303102527439101E-2</v>
      </c>
      <c r="H799" s="1">
        <v>0.76190058666927252</v>
      </c>
      <c r="I799" s="1">
        <v>6.1528677936910805</v>
      </c>
      <c r="J799" s="1"/>
      <c r="K799" s="1">
        <v>797</v>
      </c>
      <c r="L799" s="1">
        <v>6.6250195292851394E-2</v>
      </c>
      <c r="M799" s="1">
        <v>0.6517743245973846</v>
      </c>
      <c r="N799" s="1">
        <v>6.0035755359408993</v>
      </c>
    </row>
    <row r="800" spans="1:14" ht="15" x14ac:dyDescent="0.25">
      <c r="A800" s="1">
        <v>798</v>
      </c>
      <c r="B800" s="1">
        <v>6.6920667436520004E-2</v>
      </c>
      <c r="C800" s="1">
        <v>0.68724390905434141</v>
      </c>
      <c r="D800" s="1">
        <v>6.1338133762388205</v>
      </c>
      <c r="E800" s="1"/>
      <c r="F800" s="1">
        <v>798</v>
      </c>
      <c r="G800" s="1">
        <v>7.3334998470358098E-2</v>
      </c>
      <c r="H800" s="1">
        <v>0.75718367707766743</v>
      </c>
      <c r="I800" s="1">
        <v>6.1321527242718155</v>
      </c>
      <c r="J800" s="1"/>
      <c r="K800" s="1">
        <v>798</v>
      </c>
      <c r="L800" s="1">
        <v>5.9004818494126497E-2</v>
      </c>
      <c r="M800" s="1">
        <v>0.57751735570150109</v>
      </c>
      <c r="N800" s="1">
        <v>6.0068136302347837</v>
      </c>
    </row>
    <row r="801" spans="1:14" ht="15" x14ac:dyDescent="0.25">
      <c r="A801" s="1">
        <v>799</v>
      </c>
      <c r="B801" s="1">
        <v>6.1929386209044403E-2</v>
      </c>
      <c r="C801" s="1">
        <v>0.62168909727100807</v>
      </c>
      <c r="D801" s="1">
        <v>6.0769994863427605</v>
      </c>
      <c r="E801" s="1"/>
      <c r="F801" s="1">
        <v>799</v>
      </c>
      <c r="G801" s="1">
        <v>7.3891931078342896E-2</v>
      </c>
      <c r="H801" s="1">
        <v>0.77303481845426891</v>
      </c>
      <c r="I801" s="1">
        <v>6.1713722013234227</v>
      </c>
      <c r="J801" s="1"/>
      <c r="K801" s="1">
        <v>799</v>
      </c>
      <c r="L801" s="1">
        <v>6.2658237780066697E-2</v>
      </c>
      <c r="M801" s="1">
        <v>0.6002807248350448</v>
      </c>
      <c r="N801" s="1">
        <v>5.9324525386376123</v>
      </c>
    </row>
    <row r="802" spans="1:14" ht="15" x14ac:dyDescent="0.25">
      <c r="A802" s="1">
        <v>800</v>
      </c>
      <c r="B802" s="1">
        <v>6.2996340672827805E-2</v>
      </c>
      <c r="C802" s="1">
        <v>0.63572423251204735</v>
      </c>
      <c r="D802" s="1">
        <v>6.0903472568437271</v>
      </c>
      <c r="E802" s="1"/>
      <c r="F802" s="1">
        <v>800</v>
      </c>
      <c r="G802" s="1">
        <v>7.1298024203585303E-2</v>
      </c>
      <c r="H802" s="1">
        <v>0.71464946139167029</v>
      </c>
      <c r="I802" s="1">
        <v>6.0467094069147453</v>
      </c>
      <c r="J802" s="1"/>
      <c r="K802" s="1">
        <v>800</v>
      </c>
      <c r="L802" s="1">
        <v>5.2988997329502498E-2</v>
      </c>
      <c r="M802" s="1">
        <v>0.50141856207604307</v>
      </c>
      <c r="N802" s="1">
        <v>5.9190239190536627</v>
      </c>
    </row>
  </sheetData>
  <mergeCells count="3">
    <mergeCell ref="A1:D1"/>
    <mergeCell ref="F1:I1"/>
    <mergeCell ref="K1:N1"/>
  </mergeCells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0AF7F-6705-45FE-99F5-3AE52D75A826}">
  <dimension ref="A1:D78"/>
  <sheetViews>
    <sheetView workbookViewId="0">
      <selection activeCell="A2" sqref="A1:D1048576"/>
    </sheetView>
  </sheetViews>
  <sheetFormatPr defaultRowHeight="15" x14ac:dyDescent="0.25"/>
  <cols>
    <col min="1" max="4" width="9" style="11"/>
  </cols>
  <sheetData>
    <row r="1" spans="1:4" x14ac:dyDescent="0.25">
      <c r="A1" s="8" t="s">
        <v>161</v>
      </c>
      <c r="B1" s="8"/>
      <c r="C1" s="13" t="s">
        <v>162</v>
      </c>
      <c r="D1" s="8"/>
    </row>
    <row r="2" spans="1:4" x14ac:dyDescent="0.25">
      <c r="A2" s="1" t="s">
        <v>159</v>
      </c>
      <c r="B2" s="1" t="s">
        <v>64</v>
      </c>
      <c r="C2" s="1" t="s">
        <v>160</v>
      </c>
      <c r="D2" s="1" t="s">
        <v>64</v>
      </c>
    </row>
    <row r="3" spans="1:4" x14ac:dyDescent="0.25">
      <c r="A3" s="11">
        <v>220</v>
      </c>
      <c r="B3" s="11">
        <v>4.6373383471089498E-2</v>
      </c>
      <c r="C3" s="11">
        <v>220</v>
      </c>
      <c r="D3" s="11">
        <v>4.3335951398856001E-2</v>
      </c>
    </row>
    <row r="4" spans="1:4" x14ac:dyDescent="0.25">
      <c r="A4" s="11">
        <v>230</v>
      </c>
      <c r="B4" s="11">
        <v>6.9385692264284399E-2</v>
      </c>
      <c r="C4" s="11">
        <v>230</v>
      </c>
      <c r="D4" s="11">
        <v>6.4329821626963199E-2</v>
      </c>
    </row>
    <row r="5" spans="1:4" x14ac:dyDescent="0.25">
      <c r="A5" s="11">
        <v>240</v>
      </c>
      <c r="B5" s="11">
        <v>0.10030266369547899</v>
      </c>
      <c r="C5" s="11">
        <v>240</v>
      </c>
      <c r="D5" s="11">
        <v>9.2385443344277396E-2</v>
      </c>
    </row>
    <row r="6" spans="1:4" x14ac:dyDescent="0.25">
      <c r="A6" s="11">
        <v>250</v>
      </c>
      <c r="B6" s="11">
        <v>0.14113650401146999</v>
      </c>
      <c r="C6" s="11">
        <v>250</v>
      </c>
      <c r="D6" s="11">
        <v>0.13008589464602399</v>
      </c>
    </row>
    <row r="7" spans="1:4" x14ac:dyDescent="0.25">
      <c r="A7" s="11">
        <v>260</v>
      </c>
      <c r="B7" s="11">
        <v>0.196262558902386</v>
      </c>
      <c r="C7" s="11">
        <v>260</v>
      </c>
      <c r="D7" s="11">
        <v>0.18035839919865199</v>
      </c>
    </row>
    <row r="8" spans="1:4" x14ac:dyDescent="0.25">
      <c r="A8" s="11">
        <v>270</v>
      </c>
      <c r="B8" s="11">
        <v>0.27340961724225099</v>
      </c>
      <c r="C8" s="11">
        <v>270</v>
      </c>
      <c r="D8" s="11">
        <v>0.24733040361139499</v>
      </c>
    </row>
    <row r="9" spans="1:4" x14ac:dyDescent="0.25">
      <c r="A9" s="11">
        <v>280</v>
      </c>
      <c r="B9" s="11">
        <v>0.380567942003885</v>
      </c>
      <c r="C9" s="11">
        <v>280</v>
      </c>
      <c r="D9" s="11">
        <v>0.33731327573643799</v>
      </c>
    </row>
    <row r="10" spans="1:4" x14ac:dyDescent="0.25">
      <c r="A10" s="11">
        <v>290</v>
      </c>
      <c r="B10" s="11">
        <v>0.521982121245259</v>
      </c>
      <c r="C10" s="11">
        <v>290</v>
      </c>
      <c r="D10" s="11">
        <v>0.45562497943172198</v>
      </c>
    </row>
    <row r="11" spans="1:4" x14ac:dyDescent="0.25">
      <c r="A11" s="11">
        <v>300</v>
      </c>
      <c r="B11" s="11">
        <v>0.688533084656059</v>
      </c>
      <c r="C11" s="11">
        <v>300</v>
      </c>
      <c r="D11" s="11">
        <v>0.59993933252442699</v>
      </c>
    </row>
    <row r="12" spans="1:4" x14ac:dyDescent="0.25">
      <c r="A12" s="11">
        <v>310</v>
      </c>
      <c r="B12" s="11">
        <v>0.84618623228880196</v>
      </c>
      <c r="C12" s="11">
        <v>310</v>
      </c>
      <c r="D12" s="11">
        <v>0.75175688290567999</v>
      </c>
    </row>
    <row r="13" spans="1:4" x14ac:dyDescent="0.25">
      <c r="A13" s="11">
        <v>315</v>
      </c>
      <c r="B13" s="11">
        <v>0.90571269451646197</v>
      </c>
      <c r="C13" s="11">
        <v>320</v>
      </c>
      <c r="D13" s="11">
        <v>0.87493773628516103</v>
      </c>
    </row>
    <row r="14" spans="1:4" x14ac:dyDescent="0.25">
      <c r="A14" s="11">
        <v>320</v>
      </c>
      <c r="B14" s="11">
        <v>0.94530390637363804</v>
      </c>
      <c r="C14" s="11">
        <v>325</v>
      </c>
      <c r="D14" s="11">
        <v>0.91420618563690004</v>
      </c>
    </row>
    <row r="15" spans="1:4" x14ac:dyDescent="0.25">
      <c r="A15" s="11">
        <v>325</v>
      </c>
      <c r="B15" s="11">
        <v>0.96323899114257905</v>
      </c>
      <c r="C15" s="11">
        <v>330</v>
      </c>
      <c r="D15" s="11">
        <v>0.93552300812064204</v>
      </c>
    </row>
    <row r="16" spans="1:4" x14ac:dyDescent="0.25">
      <c r="A16" s="11">
        <v>330</v>
      </c>
      <c r="B16" s="11">
        <v>0.96121840053082896</v>
      </c>
      <c r="C16" s="11">
        <v>335</v>
      </c>
      <c r="D16" s="11">
        <v>0.939575778802337</v>
      </c>
    </row>
    <row r="17" spans="1:4" x14ac:dyDescent="0.25">
      <c r="A17" s="11">
        <v>335</v>
      </c>
      <c r="B17" s="11">
        <v>0.94344501351590604</v>
      </c>
      <c r="C17" s="11">
        <v>340</v>
      </c>
      <c r="D17" s="11">
        <v>0.92905588751708801</v>
      </c>
    </row>
    <row r="18" spans="1:4" x14ac:dyDescent="0.25">
      <c r="A18" s="11">
        <v>340</v>
      </c>
      <c r="B18" s="11">
        <v>0.91513216960328903</v>
      </c>
      <c r="C18" s="11">
        <v>345</v>
      </c>
      <c r="D18" s="11">
        <v>0.90775267083895494</v>
      </c>
    </row>
    <row r="19" spans="1:4" x14ac:dyDescent="0.25">
      <c r="A19" s="11">
        <v>345</v>
      </c>
      <c r="B19" s="11">
        <v>0.88118134172630602</v>
      </c>
      <c r="C19" s="11">
        <v>350</v>
      </c>
      <c r="D19" s="11">
        <v>0.87962501955730599</v>
      </c>
    </row>
    <row r="20" spans="1:4" x14ac:dyDescent="0.25">
      <c r="A20" s="11">
        <v>350</v>
      </c>
      <c r="B20" s="11">
        <v>0.84542184349888205</v>
      </c>
      <c r="C20" s="11">
        <v>355</v>
      </c>
      <c r="D20" s="11">
        <v>0.84814713497522198</v>
      </c>
    </row>
    <row r="21" spans="1:4" x14ac:dyDescent="0.25">
      <c r="A21" s="11">
        <v>355</v>
      </c>
      <c r="B21" s="11">
        <v>0.81042013740003604</v>
      </c>
      <c r="C21" s="11">
        <v>360</v>
      </c>
      <c r="D21" s="11">
        <v>0.81600019758164899</v>
      </c>
    </row>
    <row r="22" spans="1:4" x14ac:dyDescent="0.25">
      <c r="A22" s="11">
        <v>360</v>
      </c>
      <c r="B22" s="11">
        <v>0.77767760564478605</v>
      </c>
      <c r="C22" s="11">
        <v>365</v>
      </c>
      <c r="D22" s="11">
        <v>0.785033786461385</v>
      </c>
    </row>
    <row r="23" spans="1:4" x14ac:dyDescent="0.25">
      <c r="A23" s="11">
        <v>365</v>
      </c>
      <c r="B23" s="11">
        <v>0.74799928866000498</v>
      </c>
      <c r="C23" s="11">
        <v>370</v>
      </c>
      <c r="D23" s="11">
        <v>0.75638239651013905</v>
      </c>
    </row>
    <row r="24" spans="1:4" x14ac:dyDescent="0.25">
      <c r="A24" s="11">
        <v>370</v>
      </c>
      <c r="B24" s="11">
        <v>0.721840904750915</v>
      </c>
      <c r="C24" s="11">
        <v>375</v>
      </c>
      <c r="D24" s="11">
        <v>0.73064593389606503</v>
      </c>
    </row>
    <row r="25" spans="1:4" x14ac:dyDescent="0.25">
      <c r="A25" s="11">
        <v>375</v>
      </c>
      <c r="B25" s="11">
        <v>0.69951235349890095</v>
      </c>
      <c r="C25" s="11">
        <v>380</v>
      </c>
      <c r="D25" s="11">
        <v>0.70807742240873395</v>
      </c>
    </row>
    <row r="26" spans="1:4" x14ac:dyDescent="0.25">
      <c r="A26" s="11">
        <v>380</v>
      </c>
      <c r="B26" s="11">
        <v>0.68122867375239304</v>
      </c>
      <c r="C26" s="11">
        <v>385</v>
      </c>
      <c r="D26" s="11">
        <v>0.68874353766823304</v>
      </c>
    </row>
    <row r="27" spans="1:4" x14ac:dyDescent="0.25">
      <c r="A27" s="11">
        <v>385</v>
      </c>
      <c r="B27" s="11">
        <v>0.66708521712915003</v>
      </c>
      <c r="C27" s="11">
        <v>390</v>
      </c>
      <c r="D27" s="11">
        <v>0.67263655444869697</v>
      </c>
    </row>
    <row r="28" spans="1:4" x14ac:dyDescent="0.25">
      <c r="A28" s="11">
        <v>390</v>
      </c>
      <c r="B28" s="11">
        <v>0.65703414538624905</v>
      </c>
      <c r="C28" s="11">
        <v>395</v>
      </c>
      <c r="D28" s="11">
        <v>0.65973050881786999</v>
      </c>
    </row>
    <row r="29" spans="1:4" x14ac:dyDescent="0.25">
      <c r="A29" s="11">
        <v>395</v>
      </c>
      <c r="B29" s="11">
        <v>0.650891479360027</v>
      </c>
      <c r="C29" s="11">
        <v>400</v>
      </c>
      <c r="D29" s="11">
        <v>0.64999197984033596</v>
      </c>
    </row>
    <row r="30" spans="1:4" x14ac:dyDescent="0.25">
      <c r="A30" s="11">
        <v>400</v>
      </c>
      <c r="B30" s="11">
        <v>0.64837200137707296</v>
      </c>
      <c r="C30" s="11">
        <v>405</v>
      </c>
      <c r="D30" s="11">
        <v>0.64336779640094999</v>
      </c>
    </row>
    <row r="31" spans="1:4" x14ac:dyDescent="0.25">
      <c r="A31" s="11">
        <v>405</v>
      </c>
      <c r="B31" s="11">
        <v>0.64914494069289097</v>
      </c>
      <c r="C31" s="11">
        <v>410</v>
      </c>
      <c r="D31" s="11">
        <v>0.639770860520402</v>
      </c>
    </row>
    <row r="32" spans="1:4" x14ac:dyDescent="0.25">
      <c r="A32" s="11">
        <v>410</v>
      </c>
      <c r="B32" s="11">
        <v>0.65290285055213704</v>
      </c>
      <c r="C32" s="11">
        <v>415</v>
      </c>
      <c r="D32" s="11">
        <v>0.63907545405460897</v>
      </c>
    </row>
    <row r="33" spans="1:4" x14ac:dyDescent="0.25">
      <c r="A33" s="11">
        <v>415</v>
      </c>
      <c r="B33" s="11">
        <v>0.65942473415439196</v>
      </c>
      <c r="C33" s="11">
        <v>420</v>
      </c>
      <c r="D33" s="11">
        <v>0.64112420513915303</v>
      </c>
    </row>
    <row r="34" spans="1:4" x14ac:dyDescent="0.25">
      <c r="A34" s="11">
        <v>420</v>
      </c>
      <c r="B34" s="11">
        <v>0.66860440366385798</v>
      </c>
      <c r="C34" s="11">
        <v>425</v>
      </c>
      <c r="D34" s="11">
        <v>0.64574431226009299</v>
      </c>
    </row>
    <row r="35" spans="1:4" x14ac:dyDescent="0.25">
      <c r="A35" s="11">
        <v>425</v>
      </c>
      <c r="B35" s="11">
        <v>0.68042709093984899</v>
      </c>
      <c r="C35" s="11">
        <v>430</v>
      </c>
      <c r="D35" s="11">
        <v>0.652768573404226</v>
      </c>
    </row>
    <row r="36" spans="1:4" x14ac:dyDescent="0.25">
      <c r="A36" s="11">
        <v>430</v>
      </c>
      <c r="B36" s="11">
        <v>0.69490707510453797</v>
      </c>
      <c r="C36" s="11">
        <v>435</v>
      </c>
      <c r="D36" s="11">
        <v>0.66205470068994599</v>
      </c>
    </row>
    <row r="37" spans="1:4" x14ac:dyDescent="0.25">
      <c r="A37" s="11">
        <v>435</v>
      </c>
      <c r="B37" s="11">
        <v>0.71201783711462097</v>
      </c>
      <c r="C37" s="11">
        <v>440</v>
      </c>
      <c r="D37" s="11">
        <v>0.67349504709119901</v>
      </c>
    </row>
    <row r="38" spans="1:4" x14ac:dyDescent="0.25">
      <c r="A38" s="11">
        <v>440</v>
      </c>
      <c r="B38" s="11">
        <v>0.73163960503736103</v>
      </c>
      <c r="C38" s="11">
        <v>445</v>
      </c>
      <c r="D38" s="11">
        <v>0.68701094942339003</v>
      </c>
    </row>
    <row r="39" spans="1:4" x14ac:dyDescent="0.25">
      <c r="A39" s="11">
        <v>445</v>
      </c>
      <c r="B39" s="11">
        <v>0.75353226170723298</v>
      </c>
      <c r="C39" s="11">
        <v>450</v>
      </c>
      <c r="D39" s="11">
        <v>0.70253187128388805</v>
      </c>
    </row>
    <row r="40" spans="1:4" x14ac:dyDescent="0.25">
      <c r="A40" s="11">
        <v>450</v>
      </c>
      <c r="B40" s="11">
        <v>0.77733221272803399</v>
      </c>
      <c r="C40" s="11">
        <v>455</v>
      </c>
      <c r="D40" s="11">
        <v>0.719965850707179</v>
      </c>
    </row>
    <row r="41" spans="1:4" x14ac:dyDescent="0.25">
      <c r="A41" s="11">
        <v>455</v>
      </c>
      <c r="B41" s="11">
        <v>0.80256969100102604</v>
      </c>
      <c r="C41" s="11">
        <v>460</v>
      </c>
      <c r="D41" s="11">
        <v>0.73917023825227002</v>
      </c>
    </row>
    <row r="42" spans="1:4" x14ac:dyDescent="0.25">
      <c r="A42" s="11">
        <v>460</v>
      </c>
      <c r="B42" s="11">
        <v>0.82870013910045803</v>
      </c>
      <c r="C42" s="11">
        <v>465</v>
      </c>
      <c r="D42" s="11">
        <v>0.75992978102890796</v>
      </c>
    </row>
    <row r="43" spans="1:4" x14ac:dyDescent="0.25">
      <c r="A43" s="11">
        <v>465</v>
      </c>
      <c r="B43" s="11">
        <v>0.85513840636262495</v>
      </c>
      <c r="C43" s="11">
        <v>470</v>
      </c>
      <c r="D43" s="11">
        <v>0.781945460999243</v>
      </c>
    </row>
    <row r="44" spans="1:4" x14ac:dyDescent="0.25">
      <c r="A44" s="11">
        <v>470</v>
      </c>
      <c r="B44" s="11">
        <v>0.88128179112253702</v>
      </c>
      <c r="C44" s="11">
        <v>475</v>
      </c>
      <c r="D44" s="11">
        <v>0.80483449687110098</v>
      </c>
    </row>
    <row r="45" spans="1:4" x14ac:dyDescent="0.25">
      <c r="A45" s="11">
        <v>475</v>
      </c>
      <c r="B45" s="11">
        <v>0.90651135534722305</v>
      </c>
      <c r="C45" s="11">
        <v>480</v>
      </c>
      <c r="D45" s="11">
        <v>0.82813981432073003</v>
      </c>
    </row>
    <row r="46" spans="1:4" x14ac:dyDescent="0.25">
      <c r="A46" s="11">
        <v>480</v>
      </c>
      <c r="B46" s="11">
        <v>0.93017126988145804</v>
      </c>
      <c r="C46" s="11">
        <v>485</v>
      </c>
      <c r="D46" s="11">
        <v>0.85134550523664299</v>
      </c>
    </row>
    <row r="47" spans="1:4" x14ac:dyDescent="0.25">
      <c r="A47" s="11">
        <v>485</v>
      </c>
      <c r="B47" s="11">
        <v>0.95153882150372304</v>
      </c>
      <c r="C47" s="11">
        <v>490</v>
      </c>
      <c r="D47" s="11">
        <v>0.873893521460539</v>
      </c>
    </row>
    <row r="48" spans="1:4" x14ac:dyDescent="0.25">
      <c r="A48" s="11">
        <v>490</v>
      </c>
      <c r="B48" s="11">
        <v>0.969804955326518</v>
      </c>
      <c r="C48" s="11">
        <v>495</v>
      </c>
      <c r="D48" s="11">
        <v>0.89519700409253999</v>
      </c>
    </row>
    <row r="49" spans="1:4" x14ac:dyDescent="0.25">
      <c r="A49" s="11">
        <v>495</v>
      </c>
      <c r="B49" s="11">
        <v>0.98408312269069997</v>
      </c>
      <c r="C49" s="11">
        <v>500</v>
      </c>
      <c r="D49" s="11">
        <v>0.91464789495004295</v>
      </c>
    </row>
    <row r="50" spans="1:4" x14ac:dyDescent="0.25">
      <c r="A50" s="11">
        <v>500</v>
      </c>
      <c r="B50" s="11">
        <v>0.99345693726645701</v>
      </c>
      <c r="C50" s="11">
        <v>505</v>
      </c>
      <c r="D50" s="11">
        <v>0.93162038088252996</v>
      </c>
    </row>
    <row r="51" spans="1:4" x14ac:dyDescent="0.25">
      <c r="A51" s="11">
        <v>505</v>
      </c>
      <c r="B51" s="11">
        <v>0.99706807480010795</v>
      </c>
      <c r="C51" s="11">
        <v>510</v>
      </c>
      <c r="D51" s="11">
        <v>0.94547560756461502</v>
      </c>
    </row>
    <row r="52" spans="1:4" x14ac:dyDescent="0.25">
      <c r="A52" s="11">
        <v>510</v>
      </c>
      <c r="B52" s="11">
        <v>0.99423279856774205</v>
      </c>
      <c r="C52" s="11">
        <v>515</v>
      </c>
      <c r="D52" s="11">
        <v>0.95557487440036404</v>
      </c>
    </row>
    <row r="53" spans="1:4" x14ac:dyDescent="0.25">
      <c r="A53" s="11">
        <v>515</v>
      </c>
      <c r="B53" s="11">
        <v>0.98455966470890999</v>
      </c>
      <c r="C53" s="11">
        <v>520</v>
      </c>
      <c r="D53" s="11">
        <v>0.96130708463308201</v>
      </c>
    </row>
    <row r="54" spans="1:4" x14ac:dyDescent="0.25">
      <c r="A54" s="11">
        <v>520</v>
      </c>
      <c r="B54" s="11">
        <v>0.96803232343641099</v>
      </c>
      <c r="C54" s="11">
        <v>525</v>
      </c>
      <c r="D54" s="11">
        <v>0.96213206276693697</v>
      </c>
    </row>
    <row r="55" spans="1:4" x14ac:dyDescent="0.25">
      <c r="A55" s="11">
        <v>530</v>
      </c>
      <c r="B55" s="11">
        <v>0.91627595300386799</v>
      </c>
      <c r="C55" s="11">
        <v>530</v>
      </c>
      <c r="D55" s="11">
        <v>0.95763576405107498</v>
      </c>
    </row>
    <row r="56" spans="1:4" x14ac:dyDescent="0.25">
      <c r="A56" s="11">
        <v>540</v>
      </c>
      <c r="B56" s="11">
        <v>0.84555342961068902</v>
      </c>
      <c r="C56" s="11">
        <v>540</v>
      </c>
      <c r="D56" s="11">
        <v>0.93198739953418896</v>
      </c>
    </row>
    <row r="57" spans="1:4" x14ac:dyDescent="0.25">
      <c r="A57" s="11">
        <v>550</v>
      </c>
      <c r="B57" s="11">
        <v>0.764680991031646</v>
      </c>
      <c r="C57" s="11">
        <v>550</v>
      </c>
      <c r="D57" s="11">
        <v>0.88537147764708302</v>
      </c>
    </row>
    <row r="58" spans="1:4" x14ac:dyDescent="0.25">
      <c r="A58" s="11">
        <v>560</v>
      </c>
      <c r="B58" s="11">
        <v>0.68173095374416004</v>
      </c>
      <c r="C58" s="11">
        <v>560</v>
      </c>
      <c r="D58" s="11">
        <v>0.82238228464574004</v>
      </c>
    </row>
    <row r="59" spans="1:4" x14ac:dyDescent="0.25">
      <c r="A59" s="11">
        <v>570</v>
      </c>
      <c r="B59" s="11">
        <v>0.60218967777867805</v>
      </c>
      <c r="C59" s="11">
        <v>570</v>
      </c>
      <c r="D59" s="11">
        <v>0.74962692119126295</v>
      </c>
    </row>
    <row r="60" spans="1:4" x14ac:dyDescent="0.25">
      <c r="A60" s="11">
        <v>580</v>
      </c>
      <c r="B60" s="11">
        <v>0.52856383812237795</v>
      </c>
      <c r="C60" s="11">
        <v>580</v>
      </c>
      <c r="D60" s="11">
        <v>0.67363488448380404</v>
      </c>
    </row>
    <row r="61" spans="1:4" x14ac:dyDescent="0.25">
      <c r="A61" s="11">
        <v>590</v>
      </c>
      <c r="B61" s="11">
        <v>0.46143982834929098</v>
      </c>
      <c r="C61" s="11">
        <v>590</v>
      </c>
      <c r="D61" s="11">
        <v>0.59944629875228395</v>
      </c>
    </row>
    <row r="62" spans="1:4" x14ac:dyDescent="0.25">
      <c r="A62" s="11">
        <v>600</v>
      </c>
      <c r="B62" s="11">
        <v>0.40086803863007198</v>
      </c>
      <c r="C62" s="11">
        <v>600</v>
      </c>
      <c r="D62" s="11">
        <v>0.53013230688858204</v>
      </c>
    </row>
    <row r="63" spans="1:4" x14ac:dyDescent="0.25">
      <c r="A63" s="11">
        <v>610</v>
      </c>
      <c r="B63" s="11">
        <v>0.34691078419816002</v>
      </c>
      <c r="C63" s="11">
        <v>610</v>
      </c>
      <c r="D63" s="11">
        <v>0.467010435532066</v>
      </c>
    </row>
    <row r="64" spans="1:4" x14ac:dyDescent="0.25">
      <c r="A64" s="11">
        <v>620</v>
      </c>
      <c r="B64" s="11">
        <v>0.29953233541409102</v>
      </c>
      <c r="C64" s="11">
        <v>620</v>
      </c>
      <c r="D64" s="11">
        <v>0.41026369016651298</v>
      </c>
    </row>
    <row r="65" spans="1:4" x14ac:dyDescent="0.25">
      <c r="A65" s="11">
        <v>630</v>
      </c>
      <c r="B65" s="11">
        <v>0.25849164494683502</v>
      </c>
      <c r="C65" s="11">
        <v>630</v>
      </c>
      <c r="D65" s="11">
        <v>0.35959749228158799</v>
      </c>
    </row>
    <row r="66" spans="1:4" x14ac:dyDescent="0.25">
      <c r="A66" s="11">
        <v>640</v>
      </c>
      <c r="B66" s="11">
        <v>0.223358566531353</v>
      </c>
      <c r="C66" s="11">
        <v>640</v>
      </c>
      <c r="D66" s="11">
        <v>0.31462900822329598</v>
      </c>
    </row>
    <row r="67" spans="1:4" x14ac:dyDescent="0.25">
      <c r="A67" s="11">
        <v>650</v>
      </c>
      <c r="B67" s="11">
        <v>0.193545860556429</v>
      </c>
      <c r="C67" s="11">
        <v>650</v>
      </c>
      <c r="D67" s="11">
        <v>0.27498651841983601</v>
      </c>
    </row>
    <row r="68" spans="1:4" x14ac:dyDescent="0.25">
      <c r="A68" s="11">
        <v>660</v>
      </c>
      <c r="B68" s="11">
        <v>0.16836218806883399</v>
      </c>
      <c r="C68" s="11">
        <v>660</v>
      </c>
      <c r="D68" s="11">
        <v>0.24028860538586999</v>
      </c>
    </row>
    <row r="69" spans="1:4" x14ac:dyDescent="0.25">
      <c r="A69" s="11">
        <v>670</v>
      </c>
      <c r="B69" s="11">
        <v>0.14710490264341999</v>
      </c>
      <c r="C69" s="11">
        <v>670</v>
      </c>
      <c r="D69" s="11">
        <v>0.21012362131052301</v>
      </c>
    </row>
    <row r="70" spans="1:4" x14ac:dyDescent="0.25">
      <c r="A70" s="11">
        <v>680</v>
      </c>
      <c r="B70" s="11">
        <v>0.129142903869467</v>
      </c>
      <c r="C70" s="11">
        <v>680</v>
      </c>
      <c r="D70" s="11">
        <v>0.184047850328733</v>
      </c>
    </row>
    <row r="71" spans="1:4" x14ac:dyDescent="0.25">
      <c r="A71" s="11">
        <v>690</v>
      </c>
      <c r="B71" s="11">
        <v>0.11393560391834801</v>
      </c>
      <c r="C71" s="11">
        <v>690</v>
      </c>
      <c r="D71" s="11">
        <v>0.161595127009075</v>
      </c>
    </row>
    <row r="72" spans="1:4" x14ac:dyDescent="0.25">
      <c r="A72" s="11">
        <v>700</v>
      </c>
      <c r="B72" s="11">
        <v>0.10099992561594499</v>
      </c>
      <c r="C72" s="11">
        <v>700</v>
      </c>
      <c r="D72" s="11">
        <v>0.14229746400214299</v>
      </c>
    </row>
    <row r="73" spans="1:4" x14ac:dyDescent="0.25">
      <c r="A73" s="11">
        <v>710</v>
      </c>
      <c r="B73" s="11">
        <v>8.9880566216826996E-2</v>
      </c>
      <c r="C73" s="11">
        <v>710</v>
      </c>
      <c r="D73" s="11">
        <v>0.125711114901256</v>
      </c>
    </row>
    <row r="74" spans="1:4" x14ac:dyDescent="0.25">
      <c r="A74" s="11">
        <v>720</v>
      </c>
      <c r="B74" s="11">
        <v>8.0161527058441595E-2</v>
      </c>
      <c r="C74" s="11">
        <v>720</v>
      </c>
      <c r="D74" s="11">
        <v>0.111434907439565</v>
      </c>
    </row>
    <row r="75" spans="1:4" x14ac:dyDescent="0.25">
      <c r="A75" s="11">
        <v>730</v>
      </c>
      <c r="B75" s="11">
        <v>7.1510994853401899E-2</v>
      </c>
      <c r="C75" s="11">
        <v>730</v>
      </c>
      <c r="D75" s="11">
        <v>9.9113057943090402E-2</v>
      </c>
    </row>
    <row r="76" spans="1:4" x14ac:dyDescent="0.25">
      <c r="A76" s="11">
        <v>740</v>
      </c>
      <c r="B76" s="11">
        <v>6.3715847091310396E-2</v>
      </c>
      <c r="C76" s="11">
        <v>740</v>
      </c>
      <c r="D76" s="11">
        <v>8.8427775142171802E-2</v>
      </c>
    </row>
    <row r="77" spans="1:4" x14ac:dyDescent="0.25">
      <c r="A77" s="11">
        <v>750</v>
      </c>
      <c r="B77" s="11">
        <v>5.66680866491584E-2</v>
      </c>
      <c r="C77" s="11">
        <v>750</v>
      </c>
      <c r="D77" s="11">
        <v>7.9093574764765903E-2</v>
      </c>
    </row>
    <row r="78" spans="1:4" x14ac:dyDescent="0.25">
      <c r="A78" s="11">
        <v>760</v>
      </c>
      <c r="B78" s="11">
        <v>5.0312746771596403E-2</v>
      </c>
      <c r="C78" s="11">
        <v>760</v>
      </c>
      <c r="D78" s="11">
        <v>7.08606064998724E-2</v>
      </c>
    </row>
  </sheetData>
  <mergeCells count="2">
    <mergeCell ref="A1:B1"/>
    <mergeCell ref="C1:D1"/>
  </mergeCells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47C26-E905-4AEB-A16C-1F0DB063D9BD}">
  <dimension ref="A1:F278"/>
  <sheetViews>
    <sheetView topLeftCell="A3" workbookViewId="0">
      <selection activeCell="J4" sqref="J4"/>
    </sheetView>
  </sheetViews>
  <sheetFormatPr defaultRowHeight="15" x14ac:dyDescent="0.25"/>
  <cols>
    <col min="1" max="6" width="9" style="11"/>
  </cols>
  <sheetData>
    <row r="1" spans="1:6" x14ac:dyDescent="0.25">
      <c r="A1" s="8" t="s">
        <v>163</v>
      </c>
      <c r="B1" s="8"/>
      <c r="C1" s="8" t="s">
        <v>164</v>
      </c>
      <c r="D1" s="8"/>
      <c r="E1" s="8" t="s">
        <v>165</v>
      </c>
      <c r="F1" s="8"/>
    </row>
    <row r="2" spans="1:6" x14ac:dyDescent="0.25">
      <c r="A2" s="11" t="s">
        <v>135</v>
      </c>
      <c r="B2" s="11" t="s">
        <v>166</v>
      </c>
      <c r="C2" s="11" t="s">
        <v>135</v>
      </c>
      <c r="D2" s="11" t="s">
        <v>136</v>
      </c>
      <c r="E2" s="11" t="s">
        <v>135</v>
      </c>
      <c r="F2" s="11" t="s">
        <v>166</v>
      </c>
    </row>
    <row r="3" spans="1:6" x14ac:dyDescent="0.25">
      <c r="A3" s="11">
        <v>200</v>
      </c>
      <c r="B3" s="11">
        <v>2.2095325861686832E-2</v>
      </c>
      <c r="C3" s="11">
        <v>200</v>
      </c>
      <c r="D3" s="11">
        <v>2.5096613404136159E-2</v>
      </c>
      <c r="E3" s="11">
        <v>200</v>
      </c>
      <c r="F3" s="11">
        <v>3.8589000249166561E-2</v>
      </c>
    </row>
    <row r="4" spans="1:6" x14ac:dyDescent="0.25">
      <c r="A4" s="11">
        <v>202</v>
      </c>
      <c r="B4" s="11">
        <v>2.3292166092234057E-2</v>
      </c>
      <c r="C4" s="11">
        <v>202</v>
      </c>
      <c r="D4" s="11">
        <v>2.6438921677273353E-2</v>
      </c>
      <c r="E4" s="11">
        <v>202</v>
      </c>
      <c r="F4" s="11">
        <v>4.047834318069099E-2</v>
      </c>
    </row>
    <row r="5" spans="1:6" x14ac:dyDescent="0.25">
      <c r="A5" s="11">
        <v>204</v>
      </c>
      <c r="B5" s="11">
        <v>2.4561674680018797E-2</v>
      </c>
      <c r="C5" s="11">
        <v>204</v>
      </c>
      <c r="D5" s="11">
        <v>2.7861126782426471E-2</v>
      </c>
      <c r="E5" s="11">
        <v>204</v>
      </c>
      <c r="F5" s="11">
        <v>4.2465630407769184E-2</v>
      </c>
    </row>
    <row r="6" spans="1:6" x14ac:dyDescent="0.25">
      <c r="A6" s="11">
        <v>206</v>
      </c>
      <c r="B6" s="11">
        <v>2.5909041859732196E-2</v>
      </c>
      <c r="C6" s="11">
        <v>206</v>
      </c>
      <c r="D6" s="11">
        <v>2.9368780333948963E-2</v>
      </c>
      <c r="E6" s="11">
        <v>206</v>
      </c>
      <c r="F6" s="11">
        <v>4.4556482524362062E-2</v>
      </c>
    </row>
    <row r="7" spans="1:6" x14ac:dyDescent="0.25">
      <c r="A7" s="11">
        <v>208</v>
      </c>
      <c r="B7" s="11">
        <v>2.7339885283422571E-2</v>
      </c>
      <c r="C7" s="11">
        <v>208</v>
      </c>
      <c r="D7" s="11">
        <v>3.0967874353730052E-2</v>
      </c>
      <c r="E7" s="11">
        <v>208</v>
      </c>
      <c r="F7" s="11">
        <v>4.6756861502558866E-2</v>
      </c>
    </row>
    <row r="8" spans="1:6" x14ac:dyDescent="0.25">
      <c r="A8" s="11">
        <v>210</v>
      </c>
      <c r="B8" s="11">
        <v>2.8860289247477411E-2</v>
      </c>
      <c r="C8" s="11">
        <v>210</v>
      </c>
      <c r="D8" s="11">
        <v>3.2664879622558818E-2</v>
      </c>
      <c r="E8" s="11">
        <v>210</v>
      </c>
      <c r="F8" s="11">
        <v>4.9073090244847739E-2</v>
      </c>
    </row>
    <row r="9" spans="1:6" x14ac:dyDescent="0.25">
      <c r="A9" s="11">
        <v>212</v>
      </c>
      <c r="B9" s="11">
        <v>3.0476847793257655E-2</v>
      </c>
      <c r="C9" s="11">
        <v>212</v>
      </c>
      <c r="D9" s="11">
        <v>3.446678753137733E-2</v>
      </c>
      <c r="E9" s="11">
        <v>212</v>
      </c>
      <c r="F9" s="11">
        <v>5.1511872841366269E-2</v>
      </c>
    </row>
    <row r="10" spans="1:6" x14ac:dyDescent="0.25">
      <c r="A10" s="11">
        <v>214</v>
      </c>
      <c r="B10" s="11">
        <v>3.2196712071972611E-2</v>
      </c>
      <c r="C10" s="11">
        <v>214</v>
      </c>
      <c r="D10" s="11">
        <v>3.6381155739865778E-2</v>
      </c>
      <c r="E10" s="11">
        <v>214</v>
      </c>
      <c r="F10" s="11">
        <v>5.4080315465069528E-2</v>
      </c>
    </row>
    <row r="11" spans="1:6" x14ac:dyDescent="0.25">
      <c r="A11" s="11">
        <v>216</v>
      </c>
      <c r="B11" s="11">
        <v>3.4027642400237257E-2</v>
      </c>
      <c r="C11" s="11">
        <v>216</v>
      </c>
      <c r="D11" s="11">
        <v>3.8416157969449971E-2</v>
      </c>
      <c r="E11" s="11">
        <v>216</v>
      </c>
      <c r="F11" s="11">
        <v>5.6785947813390414E-2</v>
      </c>
    </row>
    <row r="12" spans="1:6" x14ac:dyDescent="0.25">
      <c r="A12" s="11">
        <v>218</v>
      </c>
      <c r="B12" s="11">
        <v>3.5978065470415821E-2</v>
      </c>
      <c r="C12" s="11">
        <v>218</v>
      </c>
      <c r="D12" s="11">
        <v>4.0580638276348724E-2</v>
      </c>
      <c r="E12" s="11">
        <v>218</v>
      </c>
      <c r="F12" s="11">
        <v>5.963674497606819E-2</v>
      </c>
    </row>
    <row r="13" spans="1:6" x14ac:dyDescent="0.25">
      <c r="A13" s="11">
        <v>220</v>
      </c>
      <c r="B13" s="11">
        <v>3.8057137218743042E-2</v>
      </c>
      <c r="C13" s="11">
        <v>220</v>
      </c>
      <c r="D13" s="11">
        <v>4.2884170166584856E-2</v>
      </c>
      <c r="E13" s="11">
        <v>220</v>
      </c>
      <c r="F13" s="11">
        <v>6.2641149574451993E-2</v>
      </c>
    </row>
    <row r="14" spans="1:6" x14ac:dyDescent="0.25">
      <c r="A14" s="11">
        <v>222</v>
      </c>
      <c r="B14" s="11">
        <v>4.0274811893635798E-2</v>
      </c>
      <c r="C14" s="11">
        <v>222</v>
      </c>
      <c r="D14" s="11">
        <v>4.5337120927692709E-2</v>
      </c>
      <c r="E14" s="11">
        <v>222</v>
      </c>
      <c r="F14" s="11">
        <v>6.5808093977089421E-2</v>
      </c>
    </row>
    <row r="15" spans="1:6" x14ac:dyDescent="0.25">
      <c r="A15" s="11">
        <v>224</v>
      </c>
      <c r="B15" s="11">
        <v>4.2641917905483329E-2</v>
      </c>
      <c r="C15" s="11">
        <v>224</v>
      </c>
      <c r="D15" s="11">
        <v>4.7950721559511078E-2</v>
      </c>
      <c r="E15" s="11">
        <v>224</v>
      </c>
      <c r="F15" s="11">
        <v>6.914702234889647E-2</v>
      </c>
    </row>
    <row r="16" spans="1:6" x14ac:dyDescent="0.25">
      <c r="A16" s="11">
        <v>226</v>
      </c>
      <c r="B16" s="11">
        <v>4.5170241075986106E-2</v>
      </c>
      <c r="C16" s="11">
        <v>226</v>
      </c>
      <c r="D16" s="11">
        <v>5.0737142686631653E-2</v>
      </c>
      <c r="E16" s="11">
        <v>226</v>
      </c>
      <c r="F16" s="11">
        <v>7.266791223583513E-2</v>
      </c>
    </row>
    <row r="17" spans="1:6" x14ac:dyDescent="0.25">
      <c r="A17" s="11">
        <v>228</v>
      </c>
      <c r="B17" s="11">
        <v>4.7872615937537666E-2</v>
      </c>
      <c r="C17" s="11">
        <v>228</v>
      </c>
      <c r="D17" s="11">
        <v>5.3709576824837901E-2</v>
      </c>
      <c r="E17" s="11">
        <v>228</v>
      </c>
      <c r="F17" s="11">
        <v>7.6381295322524467E-2</v>
      </c>
    </row>
    <row r="18" spans="1:6" x14ac:dyDescent="0.25">
      <c r="A18" s="11">
        <v>230</v>
      </c>
      <c r="B18" s="11">
        <v>5.0763025758706615E-2</v>
      </c>
      <c r="C18" s="11">
        <v>230</v>
      </c>
      <c r="D18" s="11">
        <v>5.6882327349843109E-2</v>
      </c>
      <c r="E18" s="11">
        <v>230</v>
      </c>
      <c r="F18" s="11">
        <v>8.0298276926207723E-2</v>
      </c>
    </row>
    <row r="19" spans="1:6" x14ac:dyDescent="0.25">
      <c r="A19" s="11">
        <v>232</v>
      </c>
      <c r="B19" s="11">
        <v>5.385671198611286E-2</v>
      </c>
      <c r="C19" s="11">
        <v>232</v>
      </c>
      <c r="D19" s="11">
        <v>6.0270904473614828E-2</v>
      </c>
      <c r="E19" s="11">
        <v>232</v>
      </c>
      <c r="F19" s="11">
        <v>8.4430553705180045E-2</v>
      </c>
    </row>
    <row r="20" spans="1:6" x14ac:dyDescent="0.25">
      <c r="A20" s="11">
        <v>234</v>
      </c>
      <c r="B20" s="11">
        <v>5.7170293791183546E-2</v>
      </c>
      <c r="C20" s="11">
        <v>234</v>
      </c>
      <c r="D20" s="11">
        <v>6.3892128465960596E-2</v>
      </c>
      <c r="E20" s="11">
        <v>234</v>
      </c>
      <c r="F20" s="11">
        <v>8.8790428962765344E-2</v>
      </c>
    </row>
    <row r="21" spans="1:6" x14ac:dyDescent="0.25">
      <c r="A21" s="11">
        <v>236</v>
      </c>
      <c r="B21" s="11">
        <v>6.072189838529618E-2</v>
      </c>
      <c r="C21" s="11">
        <v>236</v>
      </c>
      <c r="D21" s="11">
        <v>6.776424025917871E-2</v>
      </c>
      <c r="E21" s="11">
        <v>236</v>
      </c>
      <c r="F21" s="11">
        <v>9.3390824818044615E-2</v>
      </c>
    </row>
    <row r="22" spans="1:6" x14ac:dyDescent="0.25">
      <c r="A22" s="11">
        <v>238</v>
      </c>
      <c r="B22" s="11">
        <v>6.4531302709728844E-2</v>
      </c>
      <c r="C22" s="11">
        <v>238</v>
      </c>
      <c r="D22" s="11">
        <v>7.1907019431953212E-2</v>
      </c>
      <c r="E22" s="11">
        <v>238</v>
      </c>
      <c r="F22" s="11">
        <v>9.8245290391010487E-2</v>
      </c>
    </row>
    <row r="23" spans="1:6" x14ac:dyDescent="0.25">
      <c r="A23" s="11">
        <v>240</v>
      </c>
      <c r="B23" s="11">
        <v>6.8620087006016739E-2</v>
      </c>
      <c r="C23" s="11">
        <v>240</v>
      </c>
      <c r="D23" s="11">
        <v>7.6341909373737193E-2</v>
      </c>
      <c r="E23" s="11">
        <v>240</v>
      </c>
      <c r="F23" s="11">
        <v>0.10336800501228982</v>
      </c>
    </row>
    <row r="24" spans="1:6" x14ac:dyDescent="0.25">
      <c r="A24" s="11">
        <v>242</v>
      </c>
      <c r="B24" s="11">
        <v>7.3011800612478361E-2</v>
      </c>
      <c r="C24" s="11">
        <v>242</v>
      </c>
      <c r="D24" s="11">
        <v>8.1092149167835137E-2</v>
      </c>
      <c r="E24" s="11">
        <v>242</v>
      </c>
      <c r="F24" s="11">
        <v>0.10877377531569565</v>
      </c>
    </row>
    <row r="25" spans="1:6" x14ac:dyDescent="0.25">
      <c r="A25" s="11">
        <v>244</v>
      </c>
      <c r="B25" s="11">
        <v>7.7732140094695201E-2</v>
      </c>
      <c r="C25" s="11">
        <v>244</v>
      </c>
      <c r="D25" s="11">
        <v>8.6182911382829963E-2</v>
      </c>
      <c r="E25" s="11">
        <v>244</v>
      </c>
      <c r="F25" s="11">
        <v>0.11447802490628989</v>
      </c>
    </row>
    <row r="26" spans="1:6" x14ac:dyDescent="0.25">
      <c r="A26" s="11">
        <v>246</v>
      </c>
      <c r="B26" s="11">
        <v>8.2809139476485827E-2</v>
      </c>
      <c r="C26" s="11">
        <v>246</v>
      </c>
      <c r="D26" s="11">
        <v>9.1641444505754621E-2</v>
      </c>
      <c r="E26" s="11">
        <v>246</v>
      </c>
      <c r="F26" s="11">
        <v>0.12049677511813883</v>
      </c>
    </row>
    <row r="27" spans="1:6" x14ac:dyDescent="0.25">
      <c r="A27" s="11">
        <v>248</v>
      </c>
      <c r="B27" s="11">
        <v>8.8273371862759742E-2</v>
      </c>
      <c r="C27" s="11">
        <v>248</v>
      </c>
      <c r="D27" s="11">
        <v>9.749721816097634E-2</v>
      </c>
      <c r="E27" s="11">
        <v>248</v>
      </c>
      <c r="F27" s="11">
        <v>0.12684661518707707</v>
      </c>
    </row>
    <row r="28" spans="1:6" x14ac:dyDescent="0.25">
      <c r="A28" s="11">
        <v>250</v>
      </c>
      <c r="B28" s="11">
        <v>9.4158161096450255E-2</v>
      </c>
      <c r="C28" s="11">
        <v>250</v>
      </c>
      <c r="D28" s="11">
        <v>0.10378206850423999</v>
      </c>
      <c r="E28" s="11">
        <v>250</v>
      </c>
      <c r="F28" s="11">
        <v>0.13354465996720222</v>
      </c>
    </row>
    <row r="29" spans="1:6" x14ac:dyDescent="0.25">
      <c r="A29" s="11">
        <v>252</v>
      </c>
      <c r="B29" s="11">
        <v>0.10049980122092073</v>
      </c>
      <c r="C29" s="11">
        <v>252</v>
      </c>
      <c r="D29" s="11">
        <v>0.11053034022632791</v>
      </c>
      <c r="E29" s="11">
        <v>252</v>
      </c>
      <c r="F29" s="11">
        <v>0.14060849312145596</v>
      </c>
    </row>
    <row r="30" spans="1:6" x14ac:dyDescent="0.25">
      <c r="A30" s="11">
        <v>254</v>
      </c>
      <c r="B30" s="11">
        <v>0.10733778036550023</v>
      </c>
      <c r="C30" s="11">
        <v>254</v>
      </c>
      <c r="D30" s="11">
        <v>0.1177790204019542</v>
      </c>
      <c r="E30" s="11">
        <v>254</v>
      </c>
      <c r="F30" s="11">
        <v>0.14805609352207083</v>
      </c>
    </row>
    <row r="31" spans="1:6" x14ac:dyDescent="0.25">
      <c r="A31" s="11">
        <v>256</v>
      </c>
      <c r="B31" s="11">
        <v>0.1147150041629369</v>
      </c>
      <c r="C31" s="11">
        <v>256</v>
      </c>
      <c r="D31" s="11">
        <v>0.12556785793016123</v>
      </c>
      <c r="E31" s="11">
        <v>256</v>
      </c>
      <c r="F31" s="11">
        <v>0.15590574241589439</v>
      </c>
    </row>
    <row r="32" spans="1:6" x14ac:dyDescent="0.25">
      <c r="A32" s="11">
        <v>258</v>
      </c>
      <c r="B32" s="11">
        <v>0.12267801185696203</v>
      </c>
      <c r="C32" s="11">
        <v>258</v>
      </c>
      <c r="D32" s="11">
        <v>0.1339394604814268</v>
      </c>
      <c r="E32" s="11">
        <v>258</v>
      </c>
      <c r="F32" s="11">
        <v>0.16417590875519017</v>
      </c>
    </row>
    <row r="33" spans="1:6" x14ac:dyDescent="0.25">
      <c r="A33" s="11">
        <v>260</v>
      </c>
      <c r="B33" s="11">
        <v>0.13127717576219222</v>
      </c>
      <c r="C33" s="11">
        <v>260</v>
      </c>
      <c r="D33" s="11">
        <v>0.1429393586384986</v>
      </c>
      <c r="E33" s="11">
        <v>260</v>
      </c>
      <c r="F33" s="11">
        <v>0.1728851099799652</v>
      </c>
    </row>
    <row r="34" spans="1:6" x14ac:dyDescent="0.25">
      <c r="A34" s="11">
        <v>262</v>
      </c>
      <c r="B34" s="11">
        <v>0.14056687158267611</v>
      </c>
      <c r="C34" s="11">
        <v>262</v>
      </c>
      <c r="D34" s="11">
        <v>0.15261602424231846</v>
      </c>
      <c r="E34" s="11">
        <v>262</v>
      </c>
      <c r="F34" s="11">
        <v>0.18205174548404279</v>
      </c>
    </row>
    <row r="35" spans="1:6" x14ac:dyDescent="0.25">
      <c r="A35" s="11">
        <v>264</v>
      </c>
      <c r="B35" s="11">
        <v>0.15060560315042593</v>
      </c>
      <c r="C35" s="11">
        <v>264</v>
      </c>
      <c r="D35" s="11">
        <v>0.16302082678575613</v>
      </c>
      <c r="E35" s="11">
        <v>264</v>
      </c>
      <c r="F35" s="11">
        <v>0.19169390002507203</v>
      </c>
    </row>
    <row r="36" spans="1:6" x14ac:dyDescent="0.25">
      <c r="A36" s="11">
        <v>266</v>
      </c>
      <c r="B36" s="11">
        <v>0.16145606028035864</v>
      </c>
      <c r="C36" s="11">
        <v>266</v>
      </c>
      <c r="D36" s="11">
        <v>0.17420790801176567</v>
      </c>
      <c r="E36" s="11">
        <v>266</v>
      </c>
      <c r="F36" s="11">
        <v>0.20182911447682816</v>
      </c>
    </row>
    <row r="37" spans="1:6" x14ac:dyDescent="0.25">
      <c r="A37" s="11">
        <v>268</v>
      </c>
      <c r="B37" s="11">
        <v>0.17318508252693132</v>
      </c>
      <c r="C37" s="11">
        <v>268</v>
      </c>
      <c r="D37" s="11">
        <v>0.1862339506732491</v>
      </c>
      <c r="E37" s="11">
        <v>268</v>
      </c>
      <c r="F37" s="11">
        <v>0.21247412159916013</v>
      </c>
    </row>
    <row r="38" spans="1:6" x14ac:dyDescent="0.25">
      <c r="A38" s="11">
        <v>270</v>
      </c>
      <c r="B38" s="11">
        <v>0.18586349457618778</v>
      </c>
      <c r="C38" s="11">
        <v>270</v>
      </c>
      <c r="D38" s="11">
        <v>0.19915781276033739</v>
      </c>
      <c r="E38" s="11">
        <v>270</v>
      </c>
      <c r="F38" s="11">
        <v>0.22364454495243602</v>
      </c>
    </row>
    <row r="39" spans="1:6" x14ac:dyDescent="0.25">
      <c r="A39" s="11">
        <v>272</v>
      </c>
      <c r="B39" s="11">
        <v>0.19956577077941362</v>
      </c>
      <c r="C39" s="11">
        <v>272</v>
      </c>
      <c r="D39" s="11">
        <v>0.21303999353497405</v>
      </c>
      <c r="E39" s="11">
        <v>272</v>
      </c>
      <c r="F39" s="11">
        <v>0.23535455974361263</v>
      </c>
    </row>
    <row r="40" spans="1:6" x14ac:dyDescent="0.25">
      <c r="A40" s="11">
        <v>274</v>
      </c>
      <c r="B40" s="11">
        <v>0.21436947701042341</v>
      </c>
      <c r="C40" s="11">
        <v>274</v>
      </c>
      <c r="D40" s="11">
        <v>0.22794189269129272</v>
      </c>
      <c r="E40" s="11">
        <v>274</v>
      </c>
      <c r="F40" s="11">
        <v>0.24761651529807971</v>
      </c>
    </row>
    <row r="41" spans="1:6" x14ac:dyDescent="0.25">
      <c r="A41" s="11">
        <v>276</v>
      </c>
      <c r="B41" s="11">
        <v>0.23035442786491866</v>
      </c>
      <c r="C41" s="11">
        <v>276</v>
      </c>
      <c r="D41" s="11">
        <v>0.24392481929952459</v>
      </c>
      <c r="E41" s="11">
        <v>276</v>
      </c>
      <c r="F41" s="11">
        <v>0.26044052003607066</v>
      </c>
    </row>
    <row r="42" spans="1:6" x14ac:dyDescent="0.25">
      <c r="A42" s="11">
        <v>278</v>
      </c>
      <c r="B42" s="11">
        <v>0.24760148676224625</v>
      </c>
      <c r="C42" s="11">
        <v>278</v>
      </c>
      <c r="D42" s="11">
        <v>0.26104870353007348</v>
      </c>
      <c r="E42" s="11">
        <v>278</v>
      </c>
      <c r="F42" s="11">
        <v>0.27383399132630992</v>
      </c>
    </row>
    <row r="43" spans="1:6" x14ac:dyDescent="0.25">
      <c r="A43" s="11">
        <v>280</v>
      </c>
      <c r="B43" s="11">
        <v>0.26619092669923183</v>
      </c>
      <c r="C43" s="11">
        <v>280</v>
      </c>
      <c r="D43" s="11">
        <v>0.27937046239465357</v>
      </c>
      <c r="E43" s="11">
        <v>280</v>
      </c>
      <c r="F43" s="11">
        <v>0.28780117440438591</v>
      </c>
    </row>
    <row r="44" spans="1:6" x14ac:dyDescent="0.25">
      <c r="A44" s="11">
        <v>282</v>
      </c>
      <c r="B44" s="11">
        <v>0.28620026175617685</v>
      </c>
      <c r="C44" s="11">
        <v>282</v>
      </c>
      <c r="D44" s="11">
        <v>0.29894197211948592</v>
      </c>
      <c r="E44" s="11">
        <v>282</v>
      </c>
      <c r="F44" s="11">
        <v>0.30234263668397421</v>
      </c>
    </row>
    <row r="45" spans="1:6" x14ac:dyDescent="0.25">
      <c r="A45" s="11">
        <v>284</v>
      </c>
      <c r="B45" s="11">
        <v>0.30770145620061129</v>
      </c>
      <c r="C45" s="11">
        <v>284</v>
      </c>
      <c r="D45" s="11">
        <v>0.31980760586408263</v>
      </c>
      <c r="E45" s="11">
        <v>284</v>
      </c>
      <c r="F45" s="11">
        <v>0.31745474622891878</v>
      </c>
    </row>
    <row r="46" spans="1:6" x14ac:dyDescent="0.25">
      <c r="A46" s="11">
        <v>286</v>
      </c>
      <c r="B46" s="11">
        <v>0.33075742229982319</v>
      </c>
      <c r="C46" s="11">
        <v>286</v>
      </c>
      <c r="D46" s="11">
        <v>0.34200130824688246</v>
      </c>
      <c r="E46" s="11">
        <v>286</v>
      </c>
      <c r="F46" s="11">
        <v>0.33312914584019948</v>
      </c>
    </row>
    <row r="47" spans="1:6" x14ac:dyDescent="0.25">
      <c r="A47" s="11">
        <v>288</v>
      </c>
      <c r="B47" s="11">
        <v>0.35541773384322062</v>
      </c>
      <c r="C47" s="11">
        <v>288</v>
      </c>
      <c r="D47" s="11">
        <v>0.36554319971644211</v>
      </c>
      <c r="E47" s="11">
        <v>288</v>
      </c>
      <c r="F47" s="11">
        <v>0.34935223705613383</v>
      </c>
    </row>
    <row r="48" spans="1:6" x14ac:dyDescent="0.25">
      <c r="A48" s="11">
        <v>290</v>
      </c>
      <c r="B48" s="11">
        <v>0.38171351489873151</v>
      </c>
      <c r="C48" s="11">
        <v>290</v>
      </c>
      <c r="D48" s="11">
        <v>0.39043573641766594</v>
      </c>
      <c r="E48" s="11">
        <v>290</v>
      </c>
      <c r="F48" s="11">
        <v>0.36610469122824885</v>
      </c>
    </row>
    <row r="49" spans="1:6" x14ac:dyDescent="0.25">
      <c r="A49" s="11">
        <v>292</v>
      </c>
      <c r="B49" s="11">
        <v>0.40965151807847233</v>
      </c>
      <c r="C49" s="11">
        <v>292</v>
      </c>
      <c r="D49" s="11">
        <v>0.41665949671277935</v>
      </c>
      <c r="E49" s="11">
        <v>292</v>
      </c>
      <c r="F49" s="11">
        <v>0.38336100754797731</v>
      </c>
    </row>
    <row r="50" spans="1:6" x14ac:dyDescent="0.25">
      <c r="A50" s="11">
        <v>294</v>
      </c>
      <c r="B50" s="11">
        <v>0.43920748891820782</v>
      </c>
      <c r="C50" s="11">
        <v>294</v>
      </c>
      <c r="D50" s="11">
        <v>0.44416872481815362</v>
      </c>
      <c r="E50" s="11">
        <v>294</v>
      </c>
      <c r="F50" s="11">
        <v>0.40108914022865472</v>
      </c>
    </row>
    <row r="51" spans="1:6" x14ac:dyDescent="0.25">
      <c r="A51" s="11">
        <v>296</v>
      </c>
      <c r="B51" s="11">
        <v>0.47031902663726588</v>
      </c>
      <c r="C51" s="11">
        <v>296</v>
      </c>
      <c r="D51" s="11">
        <v>0.47288683426226474</v>
      </c>
      <c r="E51" s="11">
        <v>296</v>
      </c>
      <c r="F51" s="11">
        <v>0.41925021874170543</v>
      </c>
    </row>
    <row r="52" spans="1:6" x14ac:dyDescent="0.25">
      <c r="A52" s="11">
        <v>298</v>
      </c>
      <c r="B52" s="11">
        <v>0.50287829651881011</v>
      </c>
      <c r="C52" s="11">
        <v>298</v>
      </c>
      <c r="D52" s="11">
        <v>0.50270215544139707</v>
      </c>
      <c r="E52" s="11">
        <v>298</v>
      </c>
      <c r="F52" s="11">
        <v>0.43779838577282792</v>
      </c>
    </row>
    <row r="53" spans="1:6" x14ac:dyDescent="0.25">
      <c r="A53" s="11">
        <v>300</v>
      </c>
      <c r="B53" s="11">
        <v>0.53672511890827401</v>
      </c>
      <c r="C53" s="11">
        <v>300</v>
      </c>
      <c r="D53" s="11">
        <v>0.53346429513948701</v>
      </c>
      <c r="E53" s="11">
        <v>300</v>
      </c>
      <c r="F53" s="11">
        <v>0.45668077711954991</v>
      </c>
    </row>
    <row r="54" spans="1:6" x14ac:dyDescent="0.25">
      <c r="A54" s="11">
        <v>302</v>
      </c>
      <c r="B54" s="11">
        <v>0.5716411382921015</v>
      </c>
      <c r="C54" s="11">
        <v>302</v>
      </c>
      <c r="D54" s="11">
        <v>0.56498154979441217</v>
      </c>
      <c r="E54" s="11">
        <v>302</v>
      </c>
      <c r="F54" s="11">
        <v>0.47583766583618659</v>
      </c>
    </row>
    <row r="55" spans="1:6" x14ac:dyDescent="0.25">
      <c r="A55" s="11">
        <v>304</v>
      </c>
      <c r="B55" s="11">
        <v>0.60734593510093937</v>
      </c>
      <c r="C55" s="11">
        <v>304</v>
      </c>
      <c r="D55" s="11">
        <v>0.59701986253141359</v>
      </c>
      <c r="E55" s="11">
        <v>304</v>
      </c>
      <c r="F55" s="11">
        <v>0.49520278934183481</v>
      </c>
    </row>
    <row r="56" spans="1:6" x14ac:dyDescent="0.25">
      <c r="A56" s="11">
        <v>306</v>
      </c>
      <c r="B56" s="11">
        <v>0.6434960426702766</v>
      </c>
      <c r="C56" s="11">
        <v>306</v>
      </c>
      <c r="D56" s="11">
        <v>0.62930381757110987</v>
      </c>
      <c r="E56" s="11">
        <v>306</v>
      </c>
      <c r="F56" s="11">
        <v>0.51470387284933039</v>
      </c>
    </row>
    <row r="57" spans="1:6" x14ac:dyDescent="0.25">
      <c r="A57" s="11">
        <v>308</v>
      </c>
      <c r="B57" s="11">
        <v>0.67968782362169167</v>
      </c>
      <c r="C57" s="11">
        <v>308</v>
      </c>
      <c r="D57" s="11">
        <v>0.66152010555241314</v>
      </c>
      <c r="E57" s="11">
        <v>308</v>
      </c>
      <c r="F57" s="11">
        <v>0.53426335538409575</v>
      </c>
    </row>
    <row r="58" spans="1:6" x14ac:dyDescent="0.25">
      <c r="A58" s="11">
        <v>310</v>
      </c>
      <c r="B58" s="11">
        <v>0.7154649959436794</v>
      </c>
      <c r="C58" s="11">
        <v>310</v>
      </c>
      <c r="D58" s="11">
        <v>0.69332375525100853</v>
      </c>
      <c r="E58" s="11">
        <v>310</v>
      </c>
      <c r="F58" s="11">
        <v>0.55379931605050314</v>
      </c>
    </row>
    <row r="59" spans="1:6" x14ac:dyDescent="0.25">
      <c r="A59" s="11">
        <v>312</v>
      </c>
      <c r="B59" s="11">
        <v>0.75033124682859054</v>
      </c>
      <c r="C59" s="11">
        <v>312</v>
      </c>
      <c r="D59" s="11">
        <v>0.72434720721673806</v>
      </c>
      <c r="E59" s="11">
        <v>312</v>
      </c>
      <c r="F59" s="11">
        <v>0.57322658845816166</v>
      </c>
    </row>
    <row r="60" spans="1:6" x14ac:dyDescent="0.25">
      <c r="A60" s="11">
        <v>314</v>
      </c>
      <c r="B60" s="11">
        <v>0.78376783274144501</v>
      </c>
      <c r="C60" s="11">
        <v>314</v>
      </c>
      <c r="D60" s="11">
        <v>0.75421201501347201</v>
      </c>
      <c r="E60" s="11">
        <v>314</v>
      </c>
      <c r="F60" s="11">
        <v>0.59245804091126919</v>
      </c>
    </row>
    <row r="61" spans="1:6" x14ac:dyDescent="0.25">
      <c r="A61" s="11">
        <v>316</v>
      </c>
      <c r="B61" s="11">
        <v>0.81525538670526398</v>
      </c>
      <c r="C61" s="11">
        <v>316</v>
      </c>
      <c r="D61" s="11">
        <v>0.78254263101175159</v>
      </c>
      <c r="E61" s="11">
        <v>316</v>
      </c>
      <c r="F61" s="11">
        <v>0.61140598979836225</v>
      </c>
    </row>
    <row r="62" spans="1:6" x14ac:dyDescent="0.25">
      <c r="A62" s="11">
        <v>318</v>
      </c>
      <c r="B62" s="11">
        <v>0.84429844117974517</v>
      </c>
      <c r="C62" s="11">
        <v>318</v>
      </c>
      <c r="D62" s="11">
        <v>0.80898141454055894</v>
      </c>
      <c r="E62" s="11">
        <v>318</v>
      </c>
      <c r="F62" s="11">
        <v>0.62998370440967977</v>
      </c>
    </row>
    <row r="63" spans="1:6" x14ac:dyDescent="0.25">
      <c r="A63" s="11">
        <v>320</v>
      </c>
      <c r="B63" s="11">
        <v>0.8704505702867692</v>
      </c>
      <c r="C63" s="11">
        <v>320</v>
      </c>
      <c r="D63" s="11">
        <v>0.8332037491697768</v>
      </c>
      <c r="E63" s="11">
        <v>320</v>
      </c>
      <c r="F63" s="11">
        <v>0.64810695396294871</v>
      </c>
    </row>
    <row r="64" spans="1:6" x14ac:dyDescent="0.25">
      <c r="A64" s="11">
        <v>322</v>
      </c>
      <c r="B64" s="11">
        <v>0.89333770943068425</v>
      </c>
      <c r="C64" s="11">
        <v>322</v>
      </c>
      <c r="D64" s="11">
        <v>0.85493202889144682</v>
      </c>
      <c r="E64" s="11">
        <v>322</v>
      </c>
      <c r="F64" s="11">
        <v>0.66569554268275732</v>
      </c>
    </row>
    <row r="65" spans="1:6" x14ac:dyDescent="0.25">
      <c r="A65" s="11">
        <v>324</v>
      </c>
      <c r="B65" s="11">
        <v>0.91267723728645578</v>
      </c>
      <c r="C65" s="11">
        <v>324</v>
      </c>
      <c r="D65" s="11">
        <v>0.87394730829692646</v>
      </c>
      <c r="E65" s="11">
        <v>324</v>
      </c>
      <c r="F65" s="11">
        <v>0.6826747769136231</v>
      </c>
    </row>
    <row r="66" spans="1:6" x14ac:dyDescent="0.25">
      <c r="A66" s="11">
        <v>326</v>
      </c>
      <c r="B66" s="11">
        <v>0.92829083933374834</v>
      </c>
      <c r="C66" s="11">
        <v>326</v>
      </c>
      <c r="D66" s="11">
        <v>0.89009761772676921</v>
      </c>
      <c r="E66" s="11">
        <v>326</v>
      </c>
      <c r="F66" s="11">
        <v>0.69897680977417631</v>
      </c>
    </row>
    <row r="67" spans="1:6" x14ac:dyDescent="0.25">
      <c r="A67" s="11">
        <v>328</v>
      </c>
      <c r="B67" s="11">
        <v>0.94010994854507168</v>
      </c>
      <c r="C67" s="11">
        <v>328</v>
      </c>
      <c r="D67" s="11">
        <v>0.90330229367164594</v>
      </c>
      <c r="E67" s="11">
        <v>328</v>
      </c>
      <c r="F67" s="11">
        <v>0.71454181379226789</v>
      </c>
    </row>
    <row r="68" spans="1:6" x14ac:dyDescent="0.25">
      <c r="A68" s="11">
        <v>330</v>
      </c>
      <c r="B68" s="11">
        <v>0.94817352496882368</v>
      </c>
      <c r="C68" s="11">
        <v>330</v>
      </c>
      <c r="D68" s="11">
        <v>0.9135521096549849</v>
      </c>
      <c r="E68" s="11">
        <v>330</v>
      </c>
      <c r="F68" s="11">
        <v>0.72931893998901443</v>
      </c>
    </row>
    <row r="69" spans="1:6" x14ac:dyDescent="0.25">
      <c r="A69" s="11">
        <v>332</v>
      </c>
      <c r="B69" s="11">
        <v>0.95261889466358685</v>
      </c>
      <c r="C69" s="11">
        <v>332</v>
      </c>
      <c r="D69" s="11">
        <v>0.92090543875804842</v>
      </c>
      <c r="E69" s="11">
        <v>332</v>
      </c>
      <c r="F69" s="11">
        <v>0.74326703241260472</v>
      </c>
    </row>
    <row r="70" spans="1:6" x14ac:dyDescent="0.25">
      <c r="A70" s="11">
        <v>334</v>
      </c>
      <c r="B70" s="11">
        <v>0.95366713532118874</v>
      </c>
      <c r="C70" s="11">
        <v>334</v>
      </c>
      <c r="D70" s="11">
        <v>0.92548106259868346</v>
      </c>
      <c r="E70" s="11">
        <v>334</v>
      </c>
      <c r="F70" s="11">
        <v>0.75635507932574308</v>
      </c>
    </row>
    <row r="71" spans="1:6" x14ac:dyDescent="0.25">
      <c r="A71" s="11">
        <v>336</v>
      </c>
      <c r="B71" s="11">
        <v>0.95160494883344127</v>
      </c>
      <c r="C71" s="11">
        <v>336</v>
      </c>
      <c r="D71" s="11">
        <v>0.92744850807312085</v>
      </c>
      <c r="E71" s="11">
        <v>336</v>
      </c>
      <c r="F71" s="11">
        <v>0.76856239517151714</v>
      </c>
    </row>
    <row r="72" spans="1:6" x14ac:dyDescent="0.25">
      <c r="A72" s="11">
        <v>338</v>
      </c>
      <c r="B72" s="11">
        <v>0.94676506450635944</v>
      </c>
      <c r="C72" s="11">
        <v>338</v>
      </c>
      <c r="D72" s="11">
        <v>0.9270169163515366</v>
      </c>
      <c r="E72" s="11">
        <v>338</v>
      </c>
      <c r="F72" s="11">
        <v>0.77987854008756841</v>
      </c>
    </row>
    <row r="73" spans="1:6" x14ac:dyDescent="0.25">
      <c r="A73" s="11">
        <v>340</v>
      </c>
      <c r="B73" s="11">
        <v>0.93950701599494635</v>
      </c>
      <c r="C73" s="11">
        <v>340</v>
      </c>
      <c r="D73" s="11">
        <v>0.92442343252974013</v>
      </c>
      <c r="E73" s="11">
        <v>340</v>
      </c>
      <c r="F73" s="11">
        <v>0.79030299520881175</v>
      </c>
    </row>
    <row r="74" spans="1:6" x14ac:dyDescent="0.25">
      <c r="A74" s="11">
        <v>342</v>
      </c>
      <c r="B74" s="11">
        <v>0.93019972845831755</v>
      </c>
      <c r="C74" s="11">
        <v>342</v>
      </c>
      <c r="D74" s="11">
        <v>0.91992197687328414</v>
      </c>
      <c r="E74" s="11">
        <v>342</v>
      </c>
      <c r="F74" s="11">
        <v>0.79984462155671254</v>
      </c>
    </row>
    <row r="75" spans="1:6" x14ac:dyDescent="0.25">
      <c r="A75" s="11">
        <v>344</v>
      </c>
      <c r="B75" s="11">
        <v>0.9192068547366854</v>
      </c>
      <c r="C75" s="11">
        <v>344</v>
      </c>
      <c r="D75" s="11">
        <v>0.91377306071893005</v>
      </c>
      <c r="E75" s="11">
        <v>344</v>
      </c>
      <c r="F75" s="11">
        <v>0.80852093745603826</v>
      </c>
    </row>
    <row r="76" spans="1:6" x14ac:dyDescent="0.25">
      <c r="A76" s="11">
        <v>346</v>
      </c>
      <c r="B76" s="11">
        <v>0.90687531141728894</v>
      </c>
      <c r="C76" s="11">
        <v>346</v>
      </c>
      <c r="D76" s="11">
        <v>0.90623508464060076</v>
      </c>
      <c r="E76" s="11">
        <v>346</v>
      </c>
      <c r="F76" s="11">
        <v>0.81635725390463842</v>
      </c>
    </row>
    <row r="77" spans="1:6" x14ac:dyDescent="0.25">
      <c r="A77" s="11">
        <v>348</v>
      </c>
      <c r="B77" s="11">
        <v>0.89352705680341793</v>
      </c>
      <c r="C77" s="11">
        <v>348</v>
      </c>
      <c r="D77" s="11">
        <v>0.8975573395016585</v>
      </c>
      <c r="E77" s="11">
        <v>348</v>
      </c>
      <c r="F77" s="11">
        <v>0.82338570915199494</v>
      </c>
    </row>
    <row r="78" spans="1:6" x14ac:dyDescent="0.25">
      <c r="A78" s="11">
        <v>350</v>
      </c>
      <c r="B78" s="11">
        <v>0.87945385673788712</v>
      </c>
      <c r="C78" s="11">
        <v>350</v>
      </c>
      <c r="D78" s="11">
        <v>0.88797474718448466</v>
      </c>
      <c r="E78" s="11">
        <v>350</v>
      </c>
      <c r="F78" s="11">
        <v>0.8296442431412725</v>
      </c>
    </row>
    <row r="79" spans="1:6" x14ac:dyDescent="0.25">
      <c r="A79" s="11">
        <v>352</v>
      </c>
      <c r="B79" s="11">
        <v>0.86491460477942639</v>
      </c>
      <c r="C79" s="11">
        <v>352</v>
      </c>
      <c r="D79" s="11">
        <v>0.87770423961064403</v>
      </c>
      <c r="E79" s="11">
        <v>352</v>
      </c>
      <c r="F79" s="11">
        <v>0.83517554982060216</v>
      </c>
    </row>
    <row r="80" spans="1:6" x14ac:dyDescent="0.25">
      <c r="A80" s="11">
        <v>354</v>
      </c>
      <c r="B80" s="11">
        <v>0.85013468455140884</v>
      </c>
      <c r="C80" s="11">
        <v>354</v>
      </c>
      <c r="D80" s="11">
        <v>0.8669425843490739</v>
      </c>
      <c r="E80" s="11">
        <v>354</v>
      </c>
      <c r="F80" s="11">
        <v>0.84002604111366908</v>
      </c>
    </row>
    <row r="81" spans="1:6" x14ac:dyDescent="0.25">
      <c r="A81" s="11">
        <v>356</v>
      </c>
      <c r="B81" s="11">
        <v>0.83530685902033341</v>
      </c>
      <c r="C81" s="11">
        <v>356</v>
      </c>
      <c r="D81" s="11">
        <v>0.85586541773140234</v>
      </c>
      <c r="E81" s="11">
        <v>356</v>
      </c>
      <c r="F81" s="11">
        <v>0.84424485107732639</v>
      </c>
    </row>
    <row r="82" spans="1:6" x14ac:dyDescent="0.25">
      <c r="A82" s="11">
        <v>358</v>
      </c>
      <c r="B82" s="11">
        <v>0.82059321753551895</v>
      </c>
      <c r="C82" s="11">
        <v>358</v>
      </c>
      <c r="D82" s="11">
        <v>0.84462723319565647</v>
      </c>
      <c r="E82" s="11">
        <v>358</v>
      </c>
      <c r="F82" s="11">
        <v>0.84788290296593283</v>
      </c>
    </row>
    <row r="83" spans="1:6" x14ac:dyDescent="0.25">
      <c r="A83" s="11">
        <v>360</v>
      </c>
      <c r="B83" s="11">
        <v>0.80612778372078897</v>
      </c>
      <c r="C83" s="11">
        <v>360</v>
      </c>
      <c r="D83" s="11">
        <v>0.83336208366806741</v>
      </c>
      <c r="E83" s="11">
        <v>360</v>
      </c>
      <c r="F83" s="11">
        <v>0.85099205601545269</v>
      </c>
    </row>
    <row r="84" spans="1:6" x14ac:dyDescent="0.25">
      <c r="A84" s="11">
        <v>362</v>
      </c>
      <c r="B84" s="11">
        <v>0.79201946843151894</v>
      </c>
      <c r="C84" s="11">
        <v>362</v>
      </c>
      <c r="D84" s="11">
        <v>0.82218478295419051</v>
      </c>
      <c r="E84" s="11">
        <v>362</v>
      </c>
      <c r="F84" s="11">
        <v>0.85362434311497981</v>
      </c>
    </row>
    <row r="85" spans="1:6" x14ac:dyDescent="0.25">
      <c r="A85" s="11">
        <v>364</v>
      </c>
      <c r="B85" s="11">
        <v>0.77835513047479266</v>
      </c>
      <c r="C85" s="11">
        <v>364</v>
      </c>
      <c r="D85" s="11">
        <v>0.81119242479608999</v>
      </c>
      <c r="E85" s="11">
        <v>364</v>
      </c>
      <c r="F85" s="11">
        <v>0.85583130541848185</v>
      </c>
    </row>
    <row r="86" spans="1:6" x14ac:dyDescent="0.25">
      <c r="A86" s="11">
        <v>366</v>
      </c>
      <c r="B86" s="11">
        <v>0.76520257708930806</v>
      </c>
      <c r="C86" s="11">
        <v>366</v>
      </c>
      <c r="D86" s="11">
        <v>0.80046607389769131</v>
      </c>
      <c r="E86" s="11">
        <v>366</v>
      </c>
      <c r="F86" s="11">
        <v>0.85766342553731767</v>
      </c>
    </row>
    <row r="87" spans="1:6" x14ac:dyDescent="0.25">
      <c r="A87" s="11">
        <v>368</v>
      </c>
      <c r="B87" s="11">
        <v>0.75261339344188594</v>
      </c>
      <c r="C87" s="11">
        <v>368</v>
      </c>
      <c r="D87" s="11">
        <v>0.79007251714464222</v>
      </c>
      <c r="E87" s="11">
        <v>368</v>
      </c>
      <c r="F87" s="11">
        <v>0.85916965733431172</v>
      </c>
    </row>
    <row r="88" spans="1:6" x14ac:dyDescent="0.25">
      <c r="A88" s="11">
        <v>370</v>
      </c>
      <c r="B88" s="11">
        <v>0.74062553520862684</v>
      </c>
      <c r="C88" s="11">
        <v>370</v>
      </c>
      <c r="D88" s="11">
        <v>0.78006599331858362</v>
      </c>
      <c r="E88" s="11">
        <v>370</v>
      </c>
      <c r="F88" s="11">
        <v>0.86039704752609736</v>
      </c>
    </row>
    <row r="89" spans="1:6" x14ac:dyDescent="0.25">
      <c r="A89" s="11">
        <v>372</v>
      </c>
      <c r="B89" s="11">
        <v>0.72926565171193025</v>
      </c>
      <c r="C89" s="11">
        <v>372</v>
      </c>
      <c r="D89" s="11">
        <v>0.77048984488657157</v>
      </c>
      <c r="E89" s="11">
        <v>372</v>
      </c>
      <c r="F89" s="11">
        <v>0.86139044225950578</v>
      </c>
    </row>
    <row r="90" spans="1:6" x14ac:dyDescent="0.25">
      <c r="A90" s="11">
        <v>374</v>
      </c>
      <c r="B90" s="11">
        <v>0.71855113078209665</v>
      </c>
      <c r="C90" s="11">
        <v>374</v>
      </c>
      <c r="D90" s="11">
        <v>0.76137805576779194</v>
      </c>
      <c r="E90" s="11">
        <v>374</v>
      </c>
      <c r="F90" s="11">
        <v>0.8621922704817685</v>
      </c>
    </row>
    <row r="91" spans="1:6" x14ac:dyDescent="0.25">
      <c r="A91" s="11">
        <v>376</v>
      </c>
      <c r="B91" s="11">
        <v>0.70849187241669809</v>
      </c>
      <c r="C91" s="11">
        <v>376</v>
      </c>
      <c r="D91" s="11">
        <v>0.75275665467599351</v>
      </c>
      <c r="E91" s="11">
        <v>376</v>
      </c>
      <c r="F91" s="11">
        <v>0.86284239517670069</v>
      </c>
    </row>
    <row r="92" spans="1:6" x14ac:dyDescent="0.25">
      <c r="A92" s="11">
        <v>378</v>
      </c>
      <c r="B92" s="11">
        <v>0.69909180823753725</v>
      </c>
      <c r="C92" s="11">
        <v>378</v>
      </c>
      <c r="D92" s="11">
        <v>0.74464497529346885</v>
      </c>
      <c r="E92" s="11">
        <v>378</v>
      </c>
      <c r="F92" s="11">
        <v>0.86337802328639968</v>
      </c>
    </row>
    <row r="93" spans="1:6" x14ac:dyDescent="0.25">
      <c r="A93" s="11">
        <v>380</v>
      </c>
      <c r="B93" s="11">
        <v>0.69035018926876068</v>
      </c>
      <c r="C93" s="11">
        <v>380</v>
      </c>
      <c r="D93" s="11">
        <v>0.73705677282770887</v>
      </c>
      <c r="E93" s="11">
        <v>380</v>
      </c>
      <c r="F93" s="11">
        <v>0.86383366526921734</v>
      </c>
    </row>
    <row r="94" spans="1:6" x14ac:dyDescent="0.25">
      <c r="A94" s="11">
        <v>382</v>
      </c>
      <c r="B94" s="11">
        <v>0.68226266697567794</v>
      </c>
      <c r="C94" s="11">
        <v>382</v>
      </c>
      <c r="D94" s="11">
        <v>0.73000120211339858</v>
      </c>
      <c r="E94" s="11">
        <v>382</v>
      </c>
      <c r="F94" s="11">
        <v>0.86424113566518512</v>
      </c>
    </row>
    <row r="95" spans="1:6" x14ac:dyDescent="0.25">
      <c r="A95" s="11">
        <v>384</v>
      </c>
      <c r="B95" s="11">
        <v>0.67482219281953415</v>
      </c>
      <c r="C95" s="11">
        <v>384</v>
      </c>
      <c r="D95" s="11">
        <v>0.72348366596053904</v>
      </c>
      <c r="E95" s="11">
        <v>384</v>
      </c>
      <c r="F95" s="11">
        <v>0.86462958665855316</v>
      </c>
    </row>
    <row r="96" spans="1:6" x14ac:dyDescent="0.25">
      <c r="A96" s="11">
        <v>386</v>
      </c>
      <c r="B96" s="11">
        <v>0.66801976055906498</v>
      </c>
      <c r="C96" s="11">
        <v>386</v>
      </c>
      <c r="D96" s="11">
        <v>0.71750654443976336</v>
      </c>
      <c r="E96" s="11">
        <v>386</v>
      </c>
      <c r="F96" s="11">
        <v>0.86502556737045655</v>
      </c>
    </row>
    <row r="97" spans="1:6" x14ac:dyDescent="0.25">
      <c r="A97" s="11">
        <v>388</v>
      </c>
      <c r="B97" s="11">
        <v>0.66184501371558413</v>
      </c>
      <c r="C97" s="11">
        <v>388</v>
      </c>
      <c r="D97" s="11">
        <v>0.71206981666754166</v>
      </c>
      <c r="E97" s="11">
        <v>388</v>
      </c>
      <c r="F97" s="11">
        <v>0.86545310242226714</v>
      </c>
    </row>
    <row r="98" spans="1:6" x14ac:dyDescent="0.25">
      <c r="A98" s="11">
        <v>390</v>
      </c>
      <c r="B98" s="11">
        <v>0.6562867384024218</v>
      </c>
      <c r="C98" s="11">
        <v>390</v>
      </c>
      <c r="D98" s="11">
        <v>0.70717158674820413</v>
      </c>
      <c r="E98" s="11">
        <v>390</v>
      </c>
      <c r="F98" s="11">
        <v>0.86593378413460731</v>
      </c>
    </row>
    <row r="99" spans="1:6" x14ac:dyDescent="0.25">
      <c r="A99" s="11">
        <v>392</v>
      </c>
      <c r="B99" s="11">
        <v>0.65133325935990483</v>
      </c>
      <c r="C99" s="11">
        <v>392</v>
      </c>
      <c r="D99" s="11">
        <v>0.70280852510515723</v>
      </c>
      <c r="E99" s="11">
        <v>392</v>
      </c>
      <c r="F99" s="11">
        <v>0.8664868735327329</v>
      </c>
    </row>
    <row r="100" spans="1:6" x14ac:dyDescent="0.25">
      <c r="A100" s="11">
        <v>394</v>
      </c>
      <c r="B100" s="11">
        <v>0.64697275470546467</v>
      </c>
      <c r="C100" s="11">
        <v>394</v>
      </c>
      <c r="D100" s="11">
        <v>0.69897623568863076</v>
      </c>
      <c r="E100" s="11">
        <v>394</v>
      </c>
      <c r="F100" s="11">
        <v>0.86712940609296585</v>
      </c>
    </row>
    <row r="101" spans="1:6" x14ac:dyDescent="0.25">
      <c r="A101" s="11">
        <v>396</v>
      </c>
      <c r="B101" s="11">
        <v>0.64319350270480447</v>
      </c>
      <c r="C101" s="11">
        <v>396</v>
      </c>
      <c r="D101" s="11">
        <v>0.69566955862177005</v>
      </c>
      <c r="E101" s="11">
        <v>396</v>
      </c>
      <c r="F101" s="11">
        <v>0.86787629887124007</v>
      </c>
    </row>
    <row r="102" spans="1:6" x14ac:dyDescent="0.25">
      <c r="A102" s="11">
        <v>398</v>
      </c>
      <c r="B102" s="11">
        <v>0.63998407184725936</v>
      </c>
      <c r="C102" s="11">
        <v>398</v>
      </c>
      <c r="D102" s="11">
        <v>0.69288281683817154</v>
      </c>
      <c r="E102" s="11">
        <v>398</v>
      </c>
      <c r="F102" s="11">
        <v>0.86874045629240837</v>
      </c>
    </row>
    <row r="103" spans="1:6" x14ac:dyDescent="0.25">
      <c r="A103" s="11">
        <v>400</v>
      </c>
      <c r="B103" s="11">
        <v>0.63733346369621036</v>
      </c>
      <c r="C103" s="11">
        <v>400</v>
      </c>
      <c r="D103" s="11">
        <v>0.69061001424556179</v>
      </c>
      <c r="E103" s="11">
        <v>400</v>
      </c>
      <c r="F103" s="11">
        <v>0.86973287244939967</v>
      </c>
    </row>
    <row r="104" spans="1:6" x14ac:dyDescent="0.25">
      <c r="A104" s="11">
        <v>402</v>
      </c>
      <c r="B104" s="11">
        <v>0.63523121638126101</v>
      </c>
      <c r="C104" s="11">
        <v>402</v>
      </c>
      <c r="D104" s="11">
        <v>0.68884499196018456</v>
      </c>
      <c r="E104" s="11">
        <v>402</v>
      </c>
      <c r="F104" s="11">
        <v>0.87086272826022082</v>
      </c>
    </row>
    <row r="105" spans="1:6" x14ac:dyDescent="0.25">
      <c r="A105" s="11">
        <v>404</v>
      </c>
      <c r="B105" s="11">
        <v>0.63366747519968447</v>
      </c>
      <c r="C105" s="11">
        <v>404</v>
      </c>
      <c r="D105" s="11">
        <v>0.68758154822694351</v>
      </c>
      <c r="E105" s="11">
        <v>404</v>
      </c>
      <c r="F105" s="11">
        <v>0.87213748226593535</v>
      </c>
    </row>
    <row r="106" spans="1:6" x14ac:dyDescent="0.25">
      <c r="A106" s="11">
        <v>406</v>
      </c>
      <c r="B106" s="11">
        <v>0.6326330355816091</v>
      </c>
      <c r="C106" s="11">
        <v>406</v>
      </c>
      <c r="D106" s="11">
        <v>0.68681352678320073</v>
      </c>
      <c r="E106" s="11">
        <v>406</v>
      </c>
      <c r="F106" s="11">
        <v>0.87356295422742114</v>
      </c>
    </row>
    <row r="107" spans="1:6" x14ac:dyDescent="0.25">
      <c r="A107" s="11">
        <v>408</v>
      </c>
      <c r="B107" s="11">
        <v>0.63211936262865276</v>
      </c>
      <c r="C107" s="11">
        <v>408</v>
      </c>
      <c r="D107" s="11">
        <v>0.68653487764675081</v>
      </c>
      <c r="E107" s="11">
        <v>408</v>
      </c>
      <c r="F107" s="11">
        <v>0.87514340099945509</v>
      </c>
    </row>
    <row r="108" spans="1:6" x14ac:dyDescent="0.25">
      <c r="A108" s="11">
        <v>410</v>
      </c>
      <c r="B108" s="11">
        <v>0.63211859054236874</v>
      </c>
      <c r="C108" s="11">
        <v>410</v>
      </c>
      <c r="D108" s="11">
        <v>0.68673969361507625</v>
      </c>
      <c r="E108" s="11">
        <v>410</v>
      </c>
      <c r="F108" s="11">
        <v>0.87688158443711495</v>
      </c>
    </row>
    <row r="109" spans="1:6" x14ac:dyDescent="0.25">
      <c r="A109" s="11">
        <v>412</v>
      </c>
      <c r="B109" s="11">
        <v>0.63262350449517757</v>
      </c>
      <c r="C109" s="11">
        <v>412</v>
      </c>
      <c r="D109" s="11">
        <v>0.68742222514866946</v>
      </c>
      <c r="E109" s="11">
        <v>412</v>
      </c>
      <c r="F109" s="11">
        <v>0.87877883132616108</v>
      </c>
    </row>
    <row r="110" spans="1:6" x14ac:dyDescent="0.25">
      <c r="A110" s="11">
        <v>414</v>
      </c>
      <c r="B110" s="11">
        <v>0.63362750684836</v>
      </c>
      <c r="C110" s="11">
        <v>414</v>
      </c>
      <c r="D110" s="11">
        <v>0.68857687577554283</v>
      </c>
      <c r="E110" s="11">
        <v>414</v>
      </c>
      <c r="F110" s="11">
        <v>0.88083508553491352</v>
      </c>
    </row>
    <row r="111" spans="1:6" x14ac:dyDescent="0.25">
      <c r="A111" s="11">
        <v>416</v>
      </c>
      <c r="B111" s="11">
        <v>0.63512456907521975</v>
      </c>
      <c r="C111" s="11">
        <v>416</v>
      </c>
      <c r="D111" s="11">
        <v>0.69019817969389363</v>
      </c>
      <c r="E111" s="11">
        <v>416</v>
      </c>
      <c r="F111" s="11">
        <v>0.88304895276706874</v>
      </c>
    </row>
    <row r="112" spans="1:6" x14ac:dyDescent="0.25">
      <c r="A112" s="11">
        <v>418</v>
      </c>
      <c r="B112" s="11">
        <v>0.63710917029062086</v>
      </c>
      <c r="C112" s="11">
        <v>418</v>
      </c>
      <c r="D112" s="11">
        <v>0.69228076286157536</v>
      </c>
      <c r="E112" s="11">
        <v>418</v>
      </c>
      <c r="F112" s="11">
        <v>0.8854177384581482</v>
      </c>
    </row>
    <row r="113" spans="1:6" x14ac:dyDescent="0.25">
      <c r="A113" s="11">
        <v>420</v>
      </c>
      <c r="B113" s="11">
        <v>0.63957622291555249</v>
      </c>
      <c r="C113" s="11">
        <v>420</v>
      </c>
      <c r="D113" s="11">
        <v>0.69481928854584729</v>
      </c>
      <c r="E113" s="11">
        <v>420</v>
      </c>
      <c r="F113" s="11">
        <v>0.88793747951018165</v>
      </c>
    </row>
    <row r="114" spans="1:6" x14ac:dyDescent="0.25">
      <c r="A114" s="11">
        <v>422</v>
      </c>
      <c r="B114" s="11">
        <v>0.64252098571020066</v>
      </c>
      <c r="C114" s="11">
        <v>422</v>
      </c>
      <c r="D114" s="11">
        <v>0.69780838806261003</v>
      </c>
      <c r="E114" s="11">
        <v>422</v>
      </c>
      <c r="F114" s="11">
        <v>0.89060297070256533</v>
      </c>
    </row>
    <row r="115" spans="1:6" x14ac:dyDescent="0.25">
      <c r="A115" s="11">
        <v>424</v>
      </c>
      <c r="B115" s="11">
        <v>0.64593896419191066</v>
      </c>
      <c r="C115" s="11">
        <v>424</v>
      </c>
      <c r="D115" s="11">
        <v>0.70124257726505201</v>
      </c>
      <c r="E115" s="11">
        <v>424</v>
      </c>
      <c r="F115" s="11">
        <v>0.89340778675654675</v>
      </c>
    </row>
    <row r="116" spans="1:6" x14ac:dyDescent="0.25">
      <c r="A116" s="11">
        <v>426</v>
      </c>
      <c r="B116" s="11">
        <v>0.64982579831909759</v>
      </c>
      <c r="C116" s="11">
        <v>426</v>
      </c>
      <c r="D116" s="11">
        <v>0.70511615925288529</v>
      </c>
      <c r="E116" s="11">
        <v>426</v>
      </c>
      <c r="F116" s="11">
        <v>0.89634430117005581</v>
      </c>
    </row>
    <row r="117" spans="1:6" x14ac:dyDescent="0.25">
      <c r="A117" s="11">
        <v>428</v>
      </c>
      <c r="B117" s="11">
        <v>0.65417713726896487</v>
      </c>
      <c r="C117" s="11">
        <v>428</v>
      </c>
      <c r="D117" s="11">
        <v>0.70942311376621947</v>
      </c>
      <c r="E117" s="11">
        <v>428</v>
      </c>
      <c r="F117" s="11">
        <v>0.89940370307568474</v>
      </c>
    </row>
    <row r="118" spans="1:6" x14ac:dyDescent="0.25">
      <c r="A118" s="11">
        <v>430</v>
      </c>
      <c r="B118" s="11">
        <v>0.65898850117961527</v>
      </c>
      <c r="C118" s="11">
        <v>430</v>
      </c>
      <c r="D118" s="11">
        <v>0.71415697381565912</v>
      </c>
      <c r="E118" s="11">
        <v>430</v>
      </c>
      <c r="F118" s="11">
        <v>0.9025760135114097</v>
      </c>
    </row>
    <row r="119" spans="1:6" x14ac:dyDescent="0.25">
      <c r="A119" s="11">
        <v>432</v>
      </c>
      <c r="B119" s="11">
        <v>0.6642551298673337</v>
      </c>
      <c r="C119" s="11">
        <v>432</v>
      </c>
      <c r="D119" s="11">
        <v>0.71931069028195882</v>
      </c>
      <c r="E119" s="11">
        <v>432</v>
      </c>
      <c r="F119" s="11">
        <v>0.90585010262246191</v>
      </c>
    </row>
    <row r="120" spans="1:6" x14ac:dyDescent="0.25">
      <c r="A120" s="11">
        <v>434</v>
      </c>
      <c r="B120" s="11">
        <v>0.66997181878006318</v>
      </c>
      <c r="C120" s="11">
        <v>434</v>
      </c>
      <c r="D120" s="11">
        <v>0.72487648550377126</v>
      </c>
      <c r="E120" s="11">
        <v>434</v>
      </c>
      <c r="F120" s="11">
        <v>0.90921370943113344</v>
      </c>
    </row>
    <row r="121" spans="1:6" x14ac:dyDescent="0.25">
      <c r="A121" s="11">
        <v>436</v>
      </c>
      <c r="B121" s="11">
        <v>0.67613274280900293</v>
      </c>
      <c r="C121" s="11">
        <v>436</v>
      </c>
      <c r="D121" s="11">
        <v>0.73084569725666926</v>
      </c>
      <c r="E121" s="11">
        <v>436</v>
      </c>
      <c r="F121" s="11">
        <v>0.91265346590687013</v>
      </c>
    </row>
    <row r="122" spans="1:6" x14ac:dyDescent="0.25">
      <c r="A122" s="11">
        <v>438</v>
      </c>
      <c r="B122" s="11">
        <v>0.6827312690507692</v>
      </c>
      <c r="C122" s="11">
        <v>438</v>
      </c>
      <c r="D122" s="11">
        <v>0.73720861500399903</v>
      </c>
      <c r="E122" s="11">
        <v>438</v>
      </c>
      <c r="F122" s="11">
        <v>0.91615492712958957</v>
      </c>
    </row>
    <row r="123" spans="1:6" x14ac:dyDescent="0.25">
      <c r="A123" s="11">
        <v>440</v>
      </c>
      <c r="B123" s="11">
        <v>0.68975976017934026</v>
      </c>
      <c r="C123" s="11">
        <v>440</v>
      </c>
      <c r="D123" s="11">
        <v>0.74395431085066976</v>
      </c>
      <c r="E123" s="11">
        <v>440</v>
      </c>
      <c r="F123" s="11">
        <v>0.91970260934790848</v>
      </c>
    </row>
    <row r="124" spans="1:6" x14ac:dyDescent="0.25">
      <c r="A124" s="11">
        <v>442</v>
      </c>
      <c r="B124" s="11">
        <v>0.69720937072319011</v>
      </c>
      <c r="C124" s="11">
        <v>442</v>
      </c>
      <c r="D124" s="11">
        <v>0.75107046822166457</v>
      </c>
      <c r="E124" s="11">
        <v>442</v>
      </c>
      <c r="F124" s="11">
        <v>0.92328003767182443</v>
      </c>
    </row>
    <row r="125" spans="1:6" x14ac:dyDescent="0.25">
      <c r="A125" s="11">
        <v>444</v>
      </c>
      <c r="B125" s="11">
        <v>0.70506983920200139</v>
      </c>
      <c r="C125" s="11">
        <v>444</v>
      </c>
      <c r="D125" s="11">
        <v>0.75854321186631457</v>
      </c>
      <c r="E125" s="11">
        <v>444</v>
      </c>
      <c r="F125" s="11">
        <v>0.92686980498536353</v>
      </c>
    </row>
    <row r="126" spans="1:6" x14ac:dyDescent="0.25">
      <c r="A126" s="11">
        <v>446</v>
      </c>
      <c r="B126" s="11">
        <v>0.71332927969654802</v>
      </c>
      <c r="C126" s="11">
        <v>446</v>
      </c>
      <c r="D126" s="11">
        <v>0.76635694329198079</v>
      </c>
      <c r="E126" s="11">
        <v>446</v>
      </c>
      <c r="F126" s="11">
        <v>0.93045364340146475</v>
      </c>
    </row>
    <row r="127" spans="1:6" x14ac:dyDescent="0.25">
      <c r="A127" s="11">
        <v>448</v>
      </c>
      <c r="B127" s="11">
        <v>0.72197397692180565</v>
      </c>
      <c r="C127" s="11">
        <v>448</v>
      </c>
      <c r="D127" s="11">
        <v>0.77449418607498166</v>
      </c>
      <c r="E127" s="11">
        <v>448</v>
      </c>
      <c r="F127" s="11">
        <v>0.93401250919549939</v>
      </c>
    </row>
    <row r="128" spans="1:6" x14ac:dyDescent="0.25">
      <c r="A128" s="11">
        <v>450</v>
      </c>
      <c r="B128" s="11">
        <v>0.73098818915589148</v>
      </c>
      <c r="C128" s="11">
        <v>450</v>
      </c>
      <c r="D128" s="11">
        <v>0.78293544559724393</v>
      </c>
      <c r="E128" s="11">
        <v>450</v>
      </c>
      <c r="F128" s="11">
        <v>0.93752668164313513</v>
      </c>
    </row>
    <row r="129" spans="1:6" x14ac:dyDescent="0.25">
      <c r="A129" s="11">
        <v>452</v>
      </c>
      <c r="B129" s="11">
        <v>0.74035396335913695</v>
      </c>
      <c r="C129" s="11">
        <v>452</v>
      </c>
      <c r="D129" s="11">
        <v>0.79165908753868086</v>
      </c>
      <c r="E129" s="11">
        <v>452</v>
      </c>
      <c r="F129" s="11">
        <v>0.94097587556697837</v>
      </c>
    </row>
    <row r="130" spans="1:6" x14ac:dyDescent="0.25">
      <c r="A130" s="11">
        <v>454</v>
      </c>
      <c r="B130" s="11">
        <v>0.7500509664364261</v>
      </c>
      <c r="C130" s="11">
        <v>454</v>
      </c>
      <c r="D130" s="11">
        <v>0.80064123887149741</v>
      </c>
      <c r="E130" s="11">
        <v>454</v>
      </c>
      <c r="F130" s="11">
        <v>0.94433936669816232</v>
      </c>
    </row>
    <row r="131" spans="1:6" x14ac:dyDescent="0.25">
      <c r="A131" s="11">
        <v>456</v>
      </c>
      <c r="B131" s="11">
        <v>0.76005633583998999</v>
      </c>
      <c r="C131" s="11">
        <v>456</v>
      </c>
      <c r="D131" s="11">
        <v>0.80985571415937918</v>
      </c>
      <c r="E131" s="11">
        <v>456</v>
      </c>
      <c r="F131" s="11">
        <v>0.94759612823969741</v>
      </c>
    </row>
    <row r="132" spans="1:6" x14ac:dyDescent="0.25">
      <c r="A132" s="11">
        <v>458</v>
      </c>
      <c r="B132" s="11">
        <v>0.77034455164186755</v>
      </c>
      <c r="C132" s="11">
        <v>458</v>
      </c>
      <c r="D132" s="11">
        <v>0.81927396873999903</v>
      </c>
      <c r="E132" s="11">
        <v>458</v>
      </c>
      <c r="F132" s="11">
        <v>0.95072497635335873</v>
      </c>
    </row>
    <row r="133" spans="1:6" x14ac:dyDescent="0.25">
      <c r="A133" s="11">
        <v>460</v>
      </c>
      <c r="B133" s="11">
        <v>0.78088733097759544</v>
      </c>
      <c r="C133" s="11">
        <v>460</v>
      </c>
      <c r="D133" s="11">
        <v>0.82886507902315731</v>
      </c>
      <c r="E133" s="11">
        <v>460</v>
      </c>
      <c r="F133" s="11">
        <v>0.95370472176671373</v>
      </c>
    </row>
    <row r="134" spans="1:6" x14ac:dyDescent="0.25">
      <c r="A134" s="11">
        <v>462</v>
      </c>
      <c r="B134" s="11">
        <v>0.79165354461427495</v>
      </c>
      <c r="C134" s="11">
        <v>462</v>
      </c>
      <c r="D134" s="11">
        <v>0.83859574890182254</v>
      </c>
      <c r="E134" s="11">
        <v>462</v>
      </c>
      <c r="F134" s="11">
        <v>0.95651432439380857</v>
      </c>
    </row>
    <row r="135" spans="1:6" x14ac:dyDescent="0.25">
      <c r="A135" s="11">
        <v>464</v>
      </c>
      <c r="B135" s="11">
        <v>0.80260915462049354</v>
      </c>
      <c r="C135" s="11">
        <v>464</v>
      </c>
      <c r="D135" s="11">
        <v>0.84843034041939203</v>
      </c>
      <c r="E135" s="11">
        <v>464</v>
      </c>
      <c r="F135" s="11">
        <v>0.9591330478405341</v>
      </c>
    </row>
    <row r="136" spans="1:6" x14ac:dyDescent="0.25">
      <c r="A136" s="11">
        <v>466</v>
      </c>
      <c r="B136" s="11">
        <v>0.81371717200691984</v>
      </c>
      <c r="C136" s="11">
        <v>466</v>
      </c>
      <c r="D136" s="11">
        <v>0.85833092661794574</v>
      </c>
      <c r="E136" s="11">
        <v>466</v>
      </c>
      <c r="F136" s="11">
        <v>0.9615406109417306</v>
      </c>
    </row>
    <row r="137" spans="1:6" x14ac:dyDescent="0.25">
      <c r="A137" s="11">
        <v>468</v>
      </c>
      <c r="B137" s="11">
        <v>0.82493763397905828</v>
      </c>
      <c r="C137" s="11">
        <v>468</v>
      </c>
      <c r="D137" s="11">
        <v>0.86825736507350537</v>
      </c>
      <c r="E137" s="11">
        <v>468</v>
      </c>
      <c r="F137" s="11">
        <v>0.96371733401397075</v>
      </c>
    </row>
    <row r="138" spans="1:6" x14ac:dyDescent="0.25">
      <c r="A138" s="11">
        <v>470</v>
      </c>
      <c r="B138" s="11">
        <v>0.83622760215474645</v>
      </c>
      <c r="C138" s="11">
        <v>470</v>
      </c>
      <c r="D138" s="11">
        <v>0.87816739201548621</v>
      </c>
      <c r="E138" s="11">
        <v>470</v>
      </c>
      <c r="F138" s="11">
        <v>0.96564427821426402</v>
      </c>
    </row>
    <row r="139" spans="1:6" x14ac:dyDescent="0.25">
      <c r="A139" s="11">
        <v>472</v>
      </c>
      <c r="B139" s="11">
        <v>0.84754118559505498</v>
      </c>
      <c r="C139" s="11">
        <v>472</v>
      </c>
      <c r="D139" s="11">
        <v>0.88801673894660549</v>
      </c>
      <c r="E139" s="11">
        <v>472</v>
      </c>
      <c r="F139" s="11">
        <v>0.96730337713587833</v>
      </c>
    </row>
    <row r="140" spans="1:6" x14ac:dyDescent="0.25">
      <c r="A140" s="11">
        <v>474</v>
      </c>
      <c r="B140" s="11">
        <v>0.85882959540450243</v>
      </c>
      <c r="C140" s="11">
        <v>474</v>
      </c>
      <c r="D140" s="11">
        <v>0.89775927595892258</v>
      </c>
      <c r="E140" s="11">
        <v>474</v>
      </c>
      <c r="F140" s="11">
        <v>0.96867756040188169</v>
      </c>
    </row>
    <row r="141" spans="1:6" x14ac:dyDescent="0.25">
      <c r="A141" s="11">
        <v>476</v>
      </c>
      <c r="B141" s="11">
        <v>0.8700412404355915</v>
      </c>
      <c r="C141" s="11">
        <v>476</v>
      </c>
      <c r="D141" s="11">
        <v>0.90734718799170266</v>
      </c>
      <c r="E141" s="11">
        <v>476</v>
      </c>
      <c r="F141" s="11">
        <v>0.96975086940933586</v>
      </c>
    </row>
    <row r="142" spans="1:6" x14ac:dyDescent="0.25">
      <c r="A142" s="11">
        <v>478</v>
      </c>
      <c r="B142" s="11">
        <v>0.88112187567865863</v>
      </c>
      <c r="C142" s="11">
        <v>478</v>
      </c>
      <c r="D142" s="11">
        <v>0.91673119158555383</v>
      </c>
      <c r="E142" s="11">
        <v>478</v>
      </c>
      <c r="F142" s="11">
        <v>0.97050856545990338</v>
      </c>
    </row>
    <row r="143" spans="1:6" x14ac:dyDescent="0.25">
      <c r="A143" s="11">
        <v>480</v>
      </c>
      <c r="B143" s="11">
        <v>0.89201481569503815</v>
      </c>
      <c r="C143" s="11">
        <v>480</v>
      </c>
      <c r="D143" s="11">
        <v>0.925860799842955</v>
      </c>
      <c r="E143" s="11">
        <v>480</v>
      </c>
      <c r="F143" s="11">
        <v>0.97093723028815082</v>
      </c>
    </row>
    <row r="144" spans="1:6" x14ac:dyDescent="0.25">
      <c r="A144" s="11">
        <v>482</v>
      </c>
      <c r="B144" s="11">
        <v>0.90266122461090703</v>
      </c>
      <c r="C144" s="11">
        <v>482</v>
      </c>
      <c r="D144" s="11">
        <v>0.93468464209255409</v>
      </c>
      <c r="E144" s="11">
        <v>482</v>
      </c>
      <c r="F144" s="11">
        <v>0.97102485853956333</v>
      </c>
    </row>
    <row r="145" spans="1:6" x14ac:dyDescent="0.25">
      <c r="A145" s="11">
        <v>484</v>
      </c>
      <c r="B145" s="11">
        <v>0.91300049164762809</v>
      </c>
      <c r="C145" s="11">
        <v>484</v>
      </c>
      <c r="D145" s="11">
        <v>0.94315084220739476</v>
      </c>
      <c r="E145" s="11">
        <v>484</v>
      </c>
      <c r="F145" s="11">
        <v>0.97076094118168055</v>
      </c>
    </row>
    <row r="146" spans="1:6" x14ac:dyDescent="0.25">
      <c r="A146" s="11">
        <v>486</v>
      </c>
      <c r="B146" s="11">
        <v>0.92297069712077895</v>
      </c>
      <c r="C146" s="11">
        <v>486</v>
      </c>
      <c r="D146" s="11">
        <v>0.95120745592194822</v>
      </c>
      <c r="E146" s="11">
        <v>486</v>
      </c>
      <c r="F146" s="11">
        <v>0.97013653830049573</v>
      </c>
    </row>
    <row r="147" spans="1:6" x14ac:dyDescent="0.25">
      <c r="A147" s="11">
        <v>488</v>
      </c>
      <c r="B147" s="11">
        <v>0.93250916872034428</v>
      </c>
      <c r="C147" s="11">
        <v>488</v>
      </c>
      <c r="D147" s="11">
        <v>0.95880296327830883</v>
      </c>
      <c r="E147" s="11">
        <v>488</v>
      </c>
      <c r="F147" s="11">
        <v>0.96914433936802213</v>
      </c>
    </row>
    <row r="148" spans="1:6" x14ac:dyDescent="0.25">
      <c r="A148" s="11">
        <v>490</v>
      </c>
      <c r="B148" s="11">
        <v>0.94155312225429233</v>
      </c>
      <c r="C148" s="11">
        <v>490</v>
      </c>
      <c r="D148" s="11">
        <v>0.96588680803778759</v>
      </c>
      <c r="E148" s="11">
        <v>490</v>
      </c>
      <c r="F148" s="11">
        <v>0.96777870895322671</v>
      </c>
    </row>
    <row r="149" spans="1:6" x14ac:dyDescent="0.25">
      <c r="A149" s="11">
        <v>492</v>
      </c>
      <c r="B149" s="11">
        <v>0.95004037548926124</v>
      </c>
      <c r="C149" s="11">
        <v>492</v>
      </c>
      <c r="D149" s="11">
        <v>0.97240997202433588</v>
      </c>
      <c r="E149" s="11">
        <v>492</v>
      </c>
      <c r="F149" s="11">
        <v>0.96603571601569238</v>
      </c>
    </row>
    <row r="150" spans="1:6" x14ac:dyDescent="0.25">
      <c r="A150" s="11">
        <v>494</v>
      </c>
      <c r="B150" s="11">
        <v>0.95791011877787491</v>
      </c>
      <c r="C150" s="11">
        <v>494</v>
      </c>
      <c r="D150" s="11">
        <v>0.97832556931723458</v>
      </c>
      <c r="E150" s="11">
        <v>494</v>
      </c>
      <c r="F150" s="11">
        <v>0.9639131453421339</v>
      </c>
    </row>
    <row r="151" spans="1:6" x14ac:dyDescent="0.25">
      <c r="A151" s="11">
        <v>496</v>
      </c>
      <c r="B151" s="11">
        <v>0.96510372221503393</v>
      </c>
      <c r="C151" s="11">
        <v>496</v>
      </c>
      <c r="D151" s="11">
        <v>0.98358944322883235</v>
      </c>
      <c r="E151" s="11">
        <v>496</v>
      </c>
      <c r="F151" s="11">
        <v>0.96141049029262915</v>
      </c>
    </row>
    <row r="152" spans="1:6" x14ac:dyDescent="0.25">
      <c r="A152" s="11">
        <v>498</v>
      </c>
      <c r="B152" s="11">
        <v>0.9715655563488812</v>
      </c>
      <c r="C152" s="11">
        <v>498</v>
      </c>
      <c r="D152" s="11">
        <v>0.98816074817407218</v>
      </c>
      <c r="E152" s="11">
        <v>498</v>
      </c>
      <c r="F152" s="11">
        <v>0.95852892672686119</v>
      </c>
    </row>
    <row r="153" spans="1:6" x14ac:dyDescent="0.25">
      <c r="A153" s="11">
        <v>500</v>
      </c>
      <c r="B153" s="11">
        <v>0.97724380207174466</v>
      </c>
      <c r="C153" s="11">
        <v>500</v>
      </c>
      <c r="D153" s="11">
        <v>0.99200249881131108</v>
      </c>
      <c r="E153" s="11">
        <v>500</v>
      </c>
      <c r="F153" s="11">
        <v>0.9552712686897501</v>
      </c>
    </row>
    <row r="154" spans="1:6" x14ac:dyDescent="0.25">
      <c r="A154" s="11">
        <v>502</v>
      </c>
      <c r="B154" s="11">
        <v>0.98209122519900893</v>
      </c>
      <c r="C154" s="11">
        <v>502</v>
      </c>
      <c r="D154" s="11">
        <v>0.9950820700615185</v>
      </c>
      <c r="E154" s="11">
        <v>502</v>
      </c>
      <c r="F154" s="11">
        <v>0.95164190707637797</v>
      </c>
    </row>
    <row r="155" spans="1:6" x14ac:dyDescent="0.25">
      <c r="A155" s="11">
        <v>504</v>
      </c>
      <c r="B155" s="11">
        <v>0.98606589229597086</v>
      </c>
      <c r="C155" s="11">
        <v>504</v>
      </c>
      <c r="D155" s="11">
        <v>0.99737163359544112</v>
      </c>
      <c r="E155" s="11">
        <v>504</v>
      </c>
      <c r="F155" s="11">
        <v>0.94764673301442726</v>
      </c>
    </row>
    <row r="156" spans="1:6" x14ac:dyDescent="0.25">
      <c r="A156" s="11">
        <v>506</v>
      </c>
      <c r="B156" s="11">
        <v>0.9891318063739537</v>
      </c>
      <c r="C156" s="11">
        <v>506</v>
      </c>
      <c r="D156" s="11">
        <v>0.99884851890107473</v>
      </c>
      <c r="E156" s="11">
        <v>506</v>
      </c>
      <c r="F156" s="11">
        <v>0.94329304807377856</v>
      </c>
    </row>
    <row r="157" spans="1:6" x14ac:dyDescent="0.25">
      <c r="A157" s="11">
        <v>508</v>
      </c>
      <c r="B157" s="11">
        <v>0.99125944396726473</v>
      </c>
      <c r="C157" s="11">
        <v>508</v>
      </c>
      <c r="D157" s="11">
        <v>0.9994954899034002</v>
      </c>
      <c r="E157" s="11">
        <v>508</v>
      </c>
      <c r="F157" s="11">
        <v>0.93858946363265883</v>
      </c>
    </row>
    <row r="158" spans="1:6" x14ac:dyDescent="0.25">
      <c r="A158" s="11">
        <v>510</v>
      </c>
      <c r="B158" s="11">
        <v>0.99242617863613325</v>
      </c>
      <c r="C158" s="11">
        <v>510</v>
      </c>
      <c r="D158" s="11">
        <v>0.9993009311269262</v>
      </c>
      <c r="E158" s="11">
        <v>510</v>
      </c>
      <c r="F158" s="11">
        <v>0.93354579181067132</v>
      </c>
    </row>
    <row r="159" spans="1:6" x14ac:dyDescent="0.25">
      <c r="A159" s="11">
        <v>512</v>
      </c>
      <c r="B159" s="11">
        <v>0.99261657993260166</v>
      </c>
      <c r="C159" s="11">
        <v>512</v>
      </c>
      <c r="D159" s="11">
        <v>0.99825894042152175</v>
      </c>
      <c r="E159" s="11">
        <v>512</v>
      </c>
      <c r="F159" s="11">
        <v>0.92817293034532755</v>
      </c>
    </row>
    <row r="160" spans="1:6" x14ac:dyDescent="0.25">
      <c r="A160" s="11">
        <v>514</v>
      </c>
      <c r="B160" s="11">
        <v>0.99182258113390165</v>
      </c>
      <c r="C160" s="11">
        <v>514</v>
      </c>
      <c r="D160" s="11">
        <v>0.9963693281938627</v>
      </c>
      <c r="E160" s="11">
        <v>514</v>
      </c>
      <c r="F160" s="11">
        <v>0.92248274366678773</v>
      </c>
    </row>
    <row r="161" spans="1:6" x14ac:dyDescent="0.25">
      <c r="A161" s="11">
        <v>516</v>
      </c>
      <c r="B161" s="11">
        <v>0.99004351341133701</v>
      </c>
      <c r="C161" s="11">
        <v>516</v>
      </c>
      <c r="D161" s="11">
        <v>0.99363752580581111</v>
      </c>
      <c r="E161" s="11">
        <v>516</v>
      </c>
      <c r="F161" s="11">
        <v>0.91648794224250751</v>
      </c>
    </row>
    <row r="162" spans="1:6" x14ac:dyDescent="0.25">
      <c r="A162" s="11">
        <v>518</v>
      </c>
      <c r="B162" s="11">
        <v>0.98728600838487468</v>
      </c>
      <c r="C162" s="11">
        <v>518</v>
      </c>
      <c r="D162" s="11">
        <v>0.99007440824157766</v>
      </c>
      <c r="E162" s="11">
        <v>518</v>
      </c>
      <c r="F162" s="11">
        <v>0.91020196204437642</v>
      </c>
    </row>
    <row r="163" spans="1:6" x14ac:dyDescent="0.25">
      <c r="A163" s="11">
        <v>520</v>
      </c>
      <c r="B163" s="11">
        <v>0.98356377504738568</v>
      </c>
      <c r="C163" s="11">
        <v>520</v>
      </c>
      <c r="D163" s="11">
        <v>0.98569603824992524</v>
      </c>
      <c r="E163" s="11">
        <v>520</v>
      </c>
      <c r="F163" s="11">
        <v>0.90363884575327036</v>
      </c>
    </row>
    <row r="164" spans="1:6" x14ac:dyDescent="0.25">
      <c r="A164" s="11">
        <v>522</v>
      </c>
      <c r="B164" s="11">
        <v>0.97889726067119964</v>
      </c>
      <c r="C164" s="11">
        <v>522</v>
      </c>
      <c r="D164" s="11">
        <v>0.9805233408917462</v>
      </c>
      <c r="E164" s="11">
        <v>522</v>
      </c>
      <c r="F164" s="11">
        <v>0.89681312707665284</v>
      </c>
    </row>
    <row r="165" spans="1:6" x14ac:dyDescent="0.25">
      <c r="A165" s="11">
        <v>524</v>
      </c>
      <c r="B165" s="11">
        <v>0.97331320840197366</v>
      </c>
      <c r="C165" s="11">
        <v>524</v>
      </c>
      <c r="D165" s="11">
        <v>0.97458171873953969</v>
      </c>
      <c r="E165" s="11">
        <v>524</v>
      </c>
      <c r="F165" s="11">
        <v>0.8897397193217863</v>
      </c>
    </row>
    <row r="166" spans="1:6" x14ac:dyDescent="0.25">
      <c r="A166" s="11">
        <v>526</v>
      </c>
      <c r="B166" s="11">
        <v>0.96684412669614905</v>
      </c>
      <c r="C166" s="11">
        <v>526</v>
      </c>
      <c r="D166" s="11">
        <v>0.96790061887030787</v>
      </c>
      <c r="E166" s="11">
        <v>526</v>
      </c>
      <c r="F166" s="11">
        <v>0.88243380914896874</v>
      </c>
    </row>
    <row r="167" spans="1:6" x14ac:dyDescent="0.25">
      <c r="A167" s="11">
        <v>528</v>
      </c>
      <c r="B167" s="11">
        <v>0.95952768750000628</v>
      </c>
      <c r="C167" s="11">
        <v>528</v>
      </c>
      <c r="D167" s="11">
        <v>0.96051306326917973</v>
      </c>
      <c r="E167" s="11">
        <v>528</v>
      </c>
      <c r="F167" s="11">
        <v>0.87491075622803005</v>
      </c>
    </row>
    <row r="168" spans="1:6" x14ac:dyDescent="0.25">
      <c r="A168" s="11">
        <v>530</v>
      </c>
      <c r="B168" s="11">
        <v>0.95140607107224995</v>
      </c>
      <c r="C168" s="11">
        <v>530</v>
      </c>
      <c r="D168" s="11">
        <v>0.95245515433648009</v>
      </c>
      <c r="E168" s="11">
        <v>530</v>
      </c>
      <c r="F168" s="11">
        <v>0.86718599934011653</v>
      </c>
    </row>
    <row r="169" spans="1:6" x14ac:dyDescent="0.25">
      <c r="A169" s="11">
        <v>532</v>
      </c>
      <c r="B169" s="11">
        <v>0.94252527562827471</v>
      </c>
      <c r="C169" s="11">
        <v>532</v>
      </c>
      <c r="D169" s="11">
        <v>0.94376556689753166</v>
      </c>
      <c r="E169" s="11">
        <v>532</v>
      </c>
      <c r="F169" s="11">
        <v>0.85927496930483582</v>
      </c>
    </row>
    <row r="170" spans="1:6" x14ac:dyDescent="0.25">
      <c r="A170" s="11">
        <v>534</v>
      </c>
      <c r="B170" s="11">
        <v>0.93293440958025875</v>
      </c>
      <c r="C170" s="11">
        <v>534</v>
      </c>
      <c r="D170" s="11">
        <v>0.93448503749680667</v>
      </c>
      <c r="E170" s="11">
        <v>534</v>
      </c>
      <c r="F170" s="11">
        <v>0.8511930089705303</v>
      </c>
    </row>
    <row r="171" spans="1:6" x14ac:dyDescent="0.25">
      <c r="A171" s="11">
        <v>536</v>
      </c>
      <c r="B171" s="11">
        <v>0.92268498314172676</v>
      </c>
      <c r="C171" s="11">
        <v>536</v>
      </c>
      <c r="D171" s="11">
        <v>0.92465586086969576</v>
      </c>
      <c r="E171" s="11">
        <v>536</v>
      </c>
      <c r="F171" s="11">
        <v>0.84295530038141919</v>
      </c>
    </row>
    <row r="172" spans="1:6" x14ac:dyDescent="0.25">
      <c r="A172" s="11">
        <v>538</v>
      </c>
      <c r="B172" s="11">
        <v>0.91183021456311453</v>
      </c>
      <c r="C172" s="11">
        <v>538</v>
      </c>
      <c r="D172" s="11">
        <v>0.91432140238770976</v>
      </c>
      <c r="E172" s="11">
        <v>538</v>
      </c>
      <c r="F172" s="11">
        <v>0.83457679912814875</v>
      </c>
    </row>
    <row r="173" spans="1:6" x14ac:dyDescent="0.25">
      <c r="A173" s="11">
        <v>540</v>
      </c>
      <c r="B173" s="11">
        <v>0.90042436437945228</v>
      </c>
      <c r="C173" s="11">
        <v>540</v>
      </c>
      <c r="D173" s="11">
        <v>0.90352563402562014</v>
      </c>
      <c r="E173" s="11">
        <v>540</v>
      </c>
      <c r="F173" s="11">
        <v>0.82607217579721082</v>
      </c>
    </row>
    <row r="174" spans="1:6" x14ac:dyDescent="0.25">
      <c r="A174" s="11">
        <v>542</v>
      </c>
      <c r="B174" s="11">
        <v>0.88852210891321881</v>
      </c>
      <c r="C174" s="11">
        <v>542</v>
      </c>
      <c r="D174" s="11">
        <v>0.89231270006877417</v>
      </c>
      <c r="E174" s="11">
        <v>542</v>
      </c>
      <c r="F174" s="11">
        <v>0.81745576435791667</v>
      </c>
    </row>
    <row r="175" spans="1:6" x14ac:dyDescent="0.25">
      <c r="A175" s="11">
        <v>544</v>
      </c>
      <c r="B175" s="11">
        <v>0.87617796199821762</v>
      </c>
      <c r="C175" s="11">
        <v>544</v>
      </c>
      <c r="D175" s="11">
        <v>0.88072651741739194</v>
      </c>
      <c r="E175" s="11">
        <v>544</v>
      </c>
      <c r="F175" s="11">
        <v>0.80874151726215582</v>
      </c>
    </row>
    <row r="176" spans="1:6" x14ac:dyDescent="0.25">
      <c r="A176" s="11">
        <v>546</v>
      </c>
      <c r="B176" s="11">
        <v>0.863445751594063</v>
      </c>
      <c r="C176" s="11">
        <v>546</v>
      </c>
      <c r="D176" s="11">
        <v>0.86881041400978021</v>
      </c>
      <c r="E176" s="11">
        <v>546</v>
      </c>
      <c r="F176" s="11">
        <v>0.79994296698057799</v>
      </c>
    </row>
    <row r="177" spans="1:6" x14ac:dyDescent="0.25">
      <c r="A177" s="11">
        <v>548</v>
      </c>
      <c r="B177" s="11">
        <v>0.85037815573604414</v>
      </c>
      <c r="C177" s="11">
        <v>548</v>
      </c>
      <c r="D177" s="11">
        <v>0.85660680761646346</v>
      </c>
      <c r="E177" s="11">
        <v>548</v>
      </c>
      <c r="F177" s="11">
        <v>0.79107319365838846</v>
      </c>
    </row>
    <row r="178" spans="1:6" x14ac:dyDescent="0.25">
      <c r="A178" s="11">
        <v>550</v>
      </c>
      <c r="B178" s="11">
        <v>0.83702630019633351</v>
      </c>
      <c r="C178" s="11">
        <v>550</v>
      </c>
      <c r="D178" s="11">
        <v>0.84415692609085635</v>
      </c>
      <c r="E178" s="11">
        <v>550</v>
      </c>
      <c r="F178" s="11">
        <v>0.78214479854299057</v>
      </c>
    </row>
    <row r="179" spans="1:6" x14ac:dyDescent="0.25">
      <c r="A179" s="11">
        <v>552</v>
      </c>
      <c r="B179" s="11">
        <v>0.82343941837487589</v>
      </c>
      <c r="C179" s="11">
        <v>552</v>
      </c>
      <c r="D179" s="11">
        <v>0.83150056912138637</v>
      </c>
      <c r="E179" s="11">
        <v>552</v>
      </c>
      <c r="F179" s="11">
        <v>0.77316988281375143</v>
      </c>
    </row>
    <row r="180" spans="1:6" x14ac:dyDescent="0.25">
      <c r="A180" s="11">
        <v>554</v>
      </c>
      <c r="B180" s="11">
        <v>0.80966457233469924</v>
      </c>
      <c r="C180" s="11">
        <v>554</v>
      </c>
      <c r="D180" s="11">
        <v>0.81867591063356837</v>
      </c>
      <c r="E180" s="11">
        <v>554</v>
      </c>
      <c r="F180" s="11">
        <v>0.76416003142983613</v>
      </c>
    </row>
    <row r="181" spans="1:6" x14ac:dyDescent="0.25">
      <c r="A181" s="11">
        <v>556</v>
      </c>
      <c r="B181" s="11">
        <v>0.79574643256453781</v>
      </c>
      <c r="C181" s="11">
        <v>556</v>
      </c>
      <c r="D181" s="11">
        <v>0.80571934024370218</v>
      </c>
      <c r="E181" s="11">
        <v>556</v>
      </c>
      <c r="F181" s="11">
        <v>0.75512630160451821</v>
      </c>
    </row>
    <row r="182" spans="1:6" x14ac:dyDescent="0.25">
      <c r="A182" s="11">
        <v>558</v>
      </c>
      <c r="B182" s="11">
        <v>0.78172711299920916</v>
      </c>
      <c r="C182" s="11">
        <v>558</v>
      </c>
      <c r="D182" s="11">
        <v>0.79266534157148305</v>
      </c>
      <c r="E182" s="11">
        <v>558</v>
      </c>
      <c r="F182" s="11">
        <v>0.74607921551314504</v>
      </c>
    </row>
    <row r="183" spans="1:6" x14ac:dyDescent="0.25">
      <c r="A183" s="11">
        <v>560</v>
      </c>
      <c r="B183" s="11">
        <v>0.76764605704523492</v>
      </c>
      <c r="C183" s="11">
        <v>560</v>
      </c>
      <c r="D183" s="11">
        <v>0.77954640477022963</v>
      </c>
      <c r="E183" s="11">
        <v>560</v>
      </c>
      <c r="F183" s="11">
        <v>0.73702875684517688</v>
      </c>
    </row>
    <row r="184" spans="1:6" x14ac:dyDescent="0.25">
      <c r="A184" s="11">
        <v>562</v>
      </c>
      <c r="B184" s="11">
        <v>0.75353996982557814</v>
      </c>
      <c r="C184" s="11">
        <v>562</v>
      </c>
      <c r="D184" s="11">
        <v>0.76639297031984832</v>
      </c>
      <c r="E184" s="11">
        <v>562</v>
      </c>
      <c r="F184" s="11">
        <v>0.72798437081896483</v>
      </c>
    </row>
    <row r="185" spans="1:6" x14ac:dyDescent="0.25">
      <c r="A185" s="11">
        <v>564</v>
      </c>
      <c r="B185" s="11">
        <v>0.73944279155009485</v>
      </c>
      <c r="C185" s="11">
        <v>564</v>
      </c>
      <c r="D185" s="11">
        <v>0.75323340093795643</v>
      </c>
      <c r="E185" s="11">
        <v>564</v>
      </c>
      <c r="F185" s="11">
        <v>0.71895496728936803</v>
      </c>
    </row>
    <row r="186" spans="1:6" x14ac:dyDescent="0.25">
      <c r="A186" s="11">
        <v>566</v>
      </c>
      <c r="B186" s="11">
        <v>0.7253857068036812</v>
      </c>
      <c r="C186" s="11">
        <v>566</v>
      </c>
      <c r="D186" s="11">
        <v>0.74009397838087065</v>
      </c>
      <c r="E186" s="11">
        <v>566</v>
      </c>
      <c r="F186" s="11">
        <v>0.70994892659258158</v>
      </c>
    </row>
    <row r="187" spans="1:6" x14ac:dyDescent="0.25">
      <c r="A187" s="11">
        <v>568</v>
      </c>
      <c r="B187" s="11">
        <v>0.71139718459208245</v>
      </c>
      <c r="C187" s="11">
        <v>568</v>
      </c>
      <c r="D187" s="11">
        <v>0.72699892191408644</v>
      </c>
      <c r="E187" s="11">
        <v>568</v>
      </c>
      <c r="F187" s="11">
        <v>0.70097410778968117</v>
      </c>
    </row>
    <row r="188" spans="1:6" x14ac:dyDescent="0.25">
      <c r="A188" s="11">
        <v>570</v>
      </c>
      <c r="B188" s="11">
        <v>0.69750304416233588</v>
      </c>
      <c r="C188" s="11">
        <v>570</v>
      </c>
      <c r="D188" s="11">
        <v>0.7139704253136292</v>
      </c>
      <c r="E188" s="11">
        <v>570</v>
      </c>
      <c r="F188" s="11">
        <v>0.6920378589882602</v>
      </c>
    </row>
    <row r="189" spans="1:6" x14ac:dyDescent="0.25">
      <c r="A189" s="11">
        <v>572</v>
      </c>
      <c r="B189" s="11">
        <v>0.68372654189089421</v>
      </c>
      <c r="C189" s="11">
        <v>572</v>
      </c>
      <c r="D189" s="11">
        <v>0.7010287094005383</v>
      </c>
      <c r="E189" s="11">
        <v>572</v>
      </c>
      <c r="F189" s="11">
        <v>0.68314702944193417</v>
      </c>
    </row>
    <row r="190" spans="1:6" x14ac:dyDescent="0.25">
      <c r="A190" s="11">
        <v>574</v>
      </c>
      <c r="B190" s="11">
        <v>0.67008847487803957</v>
      </c>
      <c r="C190" s="11">
        <v>574</v>
      </c>
      <c r="D190" s="11">
        <v>0.68819208729427894</v>
      </c>
      <c r="E190" s="11">
        <v>574</v>
      </c>
      <c r="F190" s="11">
        <v>0.67430798314720697</v>
      </c>
    </row>
    <row r="191" spans="1:6" x14ac:dyDescent="0.25">
      <c r="A191" s="11">
        <v>576</v>
      </c>
      <c r="B191" s="11">
        <v>0.65660729728057277</v>
      </c>
      <c r="C191" s="11">
        <v>576</v>
      </c>
      <c r="D191" s="11">
        <v>0.67547703978693496</v>
      </c>
      <c r="E191" s="11">
        <v>576</v>
      </c>
      <c r="F191" s="11">
        <v>0.66552661367871324</v>
      </c>
    </row>
    <row r="192" spans="1:6" x14ac:dyDescent="0.25">
      <c r="A192" s="11">
        <v>578</v>
      </c>
      <c r="B192" s="11">
        <v>0.64329924583074249</v>
      </c>
      <c r="C192" s="11">
        <v>578</v>
      </c>
      <c r="D192" s="11">
        <v>0.66289829847318427</v>
      </c>
      <c r="E192" s="11">
        <v>578</v>
      </c>
      <c r="F192" s="11">
        <v>0.65680836002411636</v>
      </c>
    </row>
    <row r="193" spans="1:6" x14ac:dyDescent="0.25">
      <c r="A193" s="11">
        <v>580</v>
      </c>
      <c r="B193" s="11">
        <v>0.63017847141423611</v>
      </c>
      <c r="C193" s="11">
        <v>580</v>
      </c>
      <c r="D193" s="11">
        <v>0.65046893451505428</v>
      </c>
      <c r="E193" s="11">
        <v>580</v>
      </c>
      <c r="F193" s="11">
        <v>0.64815822320128325</v>
      </c>
    </row>
    <row r="194" spans="1:6" x14ac:dyDescent="0.25">
      <c r="A194" s="11">
        <v>582</v>
      </c>
      <c r="B194" s="11">
        <v>0.61725717399763114</v>
      </c>
      <c r="C194" s="11">
        <v>582</v>
      </c>
      <c r="D194" s="11">
        <v>0.63820045116474244</v>
      </c>
      <c r="E194" s="11">
        <v>582</v>
      </c>
      <c r="F194" s="11">
        <v>0.63958078345986946</v>
      </c>
    </row>
    <row r="195" spans="1:6" x14ac:dyDescent="0.25">
      <c r="A195" s="11">
        <v>584</v>
      </c>
      <c r="B195" s="11">
        <v>0.60454573859678584</v>
      </c>
      <c r="C195" s="11">
        <v>584</v>
      </c>
      <c r="D195" s="11">
        <v>0.62610287840858581</v>
      </c>
      <c r="E195" s="11">
        <v>584</v>
      </c>
      <c r="F195" s="11">
        <v>0.63108021788951163</v>
      </c>
    </row>
    <row r="196" spans="1:6" x14ac:dyDescent="0.25">
      <c r="A196" s="11">
        <v>586</v>
      </c>
      <c r="B196" s="11">
        <v>0.59205287035377074</v>
      </c>
      <c r="C196" s="11">
        <v>586</v>
      </c>
      <c r="D196" s="11">
        <v>0.61418486832451813</v>
      </c>
      <c r="E196" s="11">
        <v>586</v>
      </c>
      <c r="F196" s="11">
        <v>0.62266031827535673</v>
      </c>
    </row>
    <row r="197" spans="1:6" x14ac:dyDescent="0.25">
      <c r="A197" s="11">
        <v>588</v>
      </c>
      <c r="B197" s="11">
        <v>0.57978572713650212</v>
      </c>
      <c r="C197" s="11">
        <v>588</v>
      </c>
      <c r="D197" s="11">
        <v>0.6024537899610618</v>
      </c>
      <c r="E197" s="11">
        <v>588</v>
      </c>
      <c r="F197" s="11">
        <v>0.61432450905938896</v>
      </c>
    </row>
    <row r="198" spans="1:6" x14ac:dyDescent="0.25">
      <c r="A198" s="11">
        <v>590</v>
      </c>
      <c r="B198" s="11">
        <v>0.56775004838982124</v>
      </c>
      <c r="C198" s="11">
        <v>590</v>
      </c>
      <c r="D198" s="11">
        <v>0.59091582274610088</v>
      </c>
      <c r="E198" s="11">
        <v>590</v>
      </c>
      <c r="F198" s="11">
        <v>0.60607586528293989</v>
      </c>
    </row>
    <row r="199" spans="1:6" x14ac:dyDescent="0.25">
      <c r="A199" s="11">
        <v>592</v>
      </c>
      <c r="B199" s="11">
        <v>0.55595027924607576</v>
      </c>
      <c r="C199" s="11">
        <v>592</v>
      </c>
      <c r="D199" s="11">
        <v>0.57957604761516279</v>
      </c>
      <c r="E199" s="11">
        <v>592</v>
      </c>
      <c r="F199" s="11">
        <v>0.59791713040144789</v>
      </c>
    </row>
    <row r="200" spans="1:6" x14ac:dyDescent="0.25">
      <c r="A200" s="11">
        <v>594</v>
      </c>
      <c r="B200" s="11">
        <v>0.54438968915066321</v>
      </c>
      <c r="C200" s="11">
        <v>594</v>
      </c>
      <c r="D200" s="11">
        <v>0.56843853521382726</v>
      </c>
      <c r="E200" s="11">
        <v>594</v>
      </c>
      <c r="F200" s="11">
        <v>0.58985073387723674</v>
      </c>
    </row>
    <row r="201" spans="1:6" x14ac:dyDescent="0.25">
      <c r="A201" s="11">
        <v>596</v>
      </c>
      <c r="B201" s="11">
        <v>0.53307048447072503</v>
      </c>
      <c r="C201" s="11">
        <v>596</v>
      </c>
      <c r="D201" s="11">
        <v>0.55750643067391814</v>
      </c>
      <c r="E201" s="11">
        <v>596</v>
      </c>
      <c r="F201" s="11">
        <v>0.58187880846941875</v>
      </c>
    </row>
    <row r="202" spans="1:6" x14ac:dyDescent="0.25">
      <c r="A202" s="11">
        <v>598</v>
      </c>
      <c r="B202" s="11">
        <v>0.52199391473835277</v>
      </c>
      <c r="C202" s="11">
        <v>598</v>
      </c>
      <c r="D202" s="11">
        <v>0.54678203459164398</v>
      </c>
      <c r="E202" s="11">
        <v>598</v>
      </c>
      <c r="F202" s="11">
        <v>0.57400320715273456</v>
      </c>
    </row>
    <row r="203" spans="1:6" x14ac:dyDescent="0.25">
      <c r="A203" s="11">
        <v>600</v>
      </c>
      <c r="B203" s="11">
        <v>0.51116037233402623</v>
      </c>
      <c r="C203" s="11">
        <v>600</v>
      </c>
      <c r="D203" s="11">
        <v>0.53626687994731981</v>
      </c>
      <c r="E203" s="11">
        <v>600</v>
      </c>
      <c r="F203" s="11">
        <v>0.56622551960841272</v>
      </c>
    </row>
    <row r="204" spans="1:6" x14ac:dyDescent="0.25">
      <c r="A204" s="11">
        <v>602</v>
      </c>
      <c r="B204" s="11">
        <v>0.50056948554274727</v>
      </c>
      <c r="C204" s="11">
        <v>602</v>
      </c>
      <c r="D204" s="11">
        <v>0.52596180480059251</v>
      </c>
      <c r="E204" s="11">
        <v>602</v>
      </c>
      <c r="F204" s="11">
        <v>0.55854708824021526</v>
      </c>
    </row>
    <row r="205" spans="1:6" x14ac:dyDescent="0.25">
      <c r="A205" s="11">
        <v>604</v>
      </c>
      <c r="B205" s="11">
        <v>0.49022020502107089</v>
      </c>
      <c r="C205" s="11">
        <v>604</v>
      </c>
      <c r="D205" s="11">
        <v>0.5158670206770144</v>
      </c>
      <c r="E205" s="11">
        <v>604</v>
      </c>
      <c r="F205" s="11">
        <v>0.5509690236785969</v>
      </c>
    </row>
    <row r="206" spans="1:6" x14ac:dyDescent="0.25">
      <c r="A206" s="11">
        <v>606</v>
      </c>
      <c r="B206" s="11">
        <v>0.48011088379579936</v>
      </c>
      <c r="C206" s="11">
        <v>606</v>
      </c>
      <c r="D206" s="11">
        <v>0.50598217662821243</v>
      </c>
      <c r="E206" s="11">
        <v>606</v>
      </c>
      <c r="F206" s="11">
        <v>0.54349221974384698</v>
      </c>
    </row>
    <row r="207" spans="1:6" x14ac:dyDescent="0.25">
      <c r="A207" s="11">
        <v>608</v>
      </c>
      <c r="B207" s="11">
        <v>0.47023935098123459</v>
      </c>
      <c r="C207" s="11">
        <v>608</v>
      </c>
      <c r="D207" s="11">
        <v>0.49630641900396721</v>
      </c>
      <c r="E207" s="11">
        <v>608</v>
      </c>
      <c r="F207" s="11">
        <v>0.53611736784686115</v>
      </c>
    </row>
    <row r="208" spans="1:6" x14ac:dyDescent="0.25">
      <c r="A208" s="11">
        <v>610</v>
      </c>
      <c r="B208" s="11">
        <v>0.4606029794508405</v>
      </c>
      <c r="C208" s="11">
        <v>610</v>
      </c>
      <c r="D208" s="11">
        <v>0.48683844701860335</v>
      </c>
      <c r="E208" s="11">
        <v>610</v>
      </c>
      <c r="F208" s="11">
        <v>0.52884497081254067</v>
      </c>
    </row>
    <row r="209" spans="1:6" x14ac:dyDescent="0.25">
      <c r="A209" s="11">
        <v>612</v>
      </c>
      <c r="B209" s="11">
        <v>0.45119874773642255</v>
      </c>
      <c r="C209" s="11">
        <v>612</v>
      </c>
      <c r="D209" s="11">
        <v>0.47757656423035721</v>
      </c>
      <c r="E209" s="11">
        <v>612</v>
      </c>
      <c r="F209" s="11">
        <v>0.52167535611684634</v>
      </c>
    </row>
    <row r="210" spans="1:6" x14ac:dyDescent="0.25">
      <c r="A210" s="11">
        <v>614</v>
      </c>
      <c r="B210" s="11">
        <v>0.44202329645215233</v>
      </c>
      <c r="C210" s="11">
        <v>614</v>
      </c>
      <c r="D210" s="11">
        <v>0.46851872607901557</v>
      </c>
      <c r="E210" s="11">
        <v>614</v>
      </c>
      <c r="F210" s="11">
        <v>0.51460868853360764</v>
      </c>
    </row>
    <row r="211" spans="1:6" x14ac:dyDescent="0.25">
      <c r="A211" s="11">
        <v>616</v>
      </c>
      <c r="B211" s="11">
        <v>0.43307297955668123</v>
      </c>
      <c r="C211" s="11">
        <v>616</v>
      </c>
      <c r="D211" s="11">
        <v>0.45966258364768042</v>
      </c>
      <c r="E211" s="11">
        <v>616</v>
      </c>
      <c r="F211" s="11">
        <v>0.50764498219149912</v>
      </c>
    </row>
    <row r="212" spans="1:6" x14ac:dyDescent="0.25">
      <c r="A212" s="11">
        <v>618</v>
      </c>
      <c r="B212" s="11">
        <v>0.42434391077425571</v>
      </c>
      <c r="C212" s="11">
        <v>618</v>
      </c>
      <c r="D212" s="11">
        <v>0.45100552382869996</v>
      </c>
      <c r="E212" s="11">
        <v>618</v>
      </c>
      <c r="F212" s="11">
        <v>0.5007841120454084</v>
      </c>
    </row>
    <row r="213" spans="1:6" x14ac:dyDescent="0.25">
      <c r="A213" s="11">
        <v>620</v>
      </c>
      <c r="B213" s="11">
        <v>0.41583200549765365</v>
      </c>
      <c r="C213" s="11">
        <v>620</v>
      </c>
      <c r="D213" s="11">
        <v>0.442544706083425</v>
      </c>
      <c r="E213" s="11">
        <v>620</v>
      </c>
      <c r="F213" s="11">
        <v>0.49402582476992862</v>
      </c>
    </row>
    <row r="214" spans="1:6" x14ac:dyDescent="0.25">
      <c r="A214" s="11">
        <v>622</v>
      </c>
      <c r="B214" s="11">
        <v>0.40753301849200352</v>
      </c>
      <c r="C214" s="11">
        <v>622</v>
      </c>
      <c r="D214" s="11">
        <v>0.43427709599022613</v>
      </c>
      <c r="E214" s="11">
        <v>622</v>
      </c>
      <c r="F214" s="11">
        <v>0.48736974908516939</v>
      </c>
    </row>
    <row r="215" spans="1:6" x14ac:dyDescent="0.25">
      <c r="A215" s="11">
        <v>624</v>
      </c>
      <c r="B215" s="11">
        <v>0.39944257771089675</v>
      </c>
      <c r="C215" s="11">
        <v>624</v>
      </c>
      <c r="D215" s="11">
        <v>0.42619949577655114</v>
      </c>
      <c r="E215" s="11">
        <v>624</v>
      </c>
      <c r="F215" s="11">
        <v>0.48081540552725344</v>
      </c>
    </row>
    <row r="216" spans="1:6" x14ac:dyDescent="0.25">
      <c r="A216" s="11">
        <v>626</v>
      </c>
      <c r="B216" s="11">
        <v>0.3915562145271434</v>
      </c>
      <c r="C216" s="11">
        <v>626</v>
      </c>
      <c r="D216" s="11">
        <v>0.41830857203080452</v>
      </c>
      <c r="E216" s="11">
        <v>626</v>
      </c>
      <c r="F216" s="11">
        <v>0.47436221567841264</v>
      </c>
    </row>
    <row r="217" spans="1:6" x14ac:dyDescent="0.25">
      <c r="A217" s="11">
        <v>628</v>
      </c>
      <c r="B217" s="11">
        <v>0.38386939066622117</v>
      </c>
      <c r="C217" s="11">
        <v>628</v>
      </c>
      <c r="D217" s="11">
        <v>0.41060088078470391</v>
      </c>
      <c r="E217" s="11">
        <v>628</v>
      </c>
      <c r="F217" s="11">
        <v>0.46800951087207854</v>
      </c>
    </row>
    <row r="218" spans="1:6" x14ac:dyDescent="0.25">
      <c r="A218" s="11">
        <v>630</v>
      </c>
      <c r="B218" s="11">
        <v>0.37637752211815689</v>
      </c>
      <c r="C218" s="11">
        <v>630</v>
      </c>
      <c r="D218" s="11">
        <v>0.40307289015320824</v>
      </c>
      <c r="E218" s="11">
        <v>630</v>
      </c>
      <c r="F218" s="11">
        <v>0.46175654039050207</v>
      </c>
    </row>
    <row r="219" spans="1:6" x14ac:dyDescent="0.25">
      <c r="A219" s="11">
        <v>632</v>
      </c>
      <c r="B219" s="11">
        <v>0.369076000287479</v>
      </c>
      <c r="C219" s="11">
        <v>632</v>
      </c>
      <c r="D219" s="11">
        <v>0.39572100071159855</v>
      </c>
      <c r="E219" s="11">
        <v>632</v>
      </c>
      <c r="F219" s="11">
        <v>0.45560247917273977</v>
      </c>
    </row>
    <row r="220" spans="1:6" x14ac:dyDescent="0.25">
      <c r="A220" s="11">
        <v>634</v>
      </c>
      <c r="B220" s="11">
        <v>0.36196021062588513</v>
      </c>
      <c r="C220" s="11">
        <v>634</v>
      </c>
      <c r="D220" s="11">
        <v>0.38854156378229465</v>
      </c>
      <c r="E220" s="11">
        <v>634</v>
      </c>
      <c r="F220" s="11">
        <v>0.44954643505169611</v>
      </c>
    </row>
    <row r="221" spans="1:6" x14ac:dyDescent="0.25">
      <c r="A221" s="11">
        <v>636</v>
      </c>
      <c r="B221" s="11">
        <v>0.35502554897599359</v>
      </c>
      <c r="C221" s="11">
        <v>636</v>
      </c>
      <c r="D221" s="11">
        <v>0.38153089779537119</v>
      </c>
      <c r="E221" s="11">
        <v>636</v>
      </c>
      <c r="F221" s="11">
        <v>0.44358745553914125</v>
      </c>
    </row>
    <row r="222" spans="1:6" x14ac:dyDescent="0.25">
      <c r="A222" s="11">
        <v>638</v>
      </c>
      <c r="B222" s="11">
        <v>0.34826743583988595</v>
      </c>
      <c r="C222" s="11">
        <v>638</v>
      </c>
      <c r="D222" s="11">
        <v>0.37468530287905233</v>
      </c>
      <c r="E222" s="11">
        <v>638</v>
      </c>
      <c r="F222" s="11">
        <v>0.43772453417834301</v>
      </c>
    </row>
    <row r="223" spans="1:6" x14ac:dyDescent="0.25">
      <c r="A223" s="11">
        <v>640</v>
      </c>
      <c r="B223" s="11">
        <v>0.34168132876949642</v>
      </c>
      <c r="C223" s="11">
        <v>640</v>
      </c>
      <c r="D223" s="11">
        <v>0.36800107382640612</v>
      </c>
      <c r="E223" s="11">
        <v>640</v>
      </c>
      <c r="F223" s="11">
        <v>0.43195661648329886</v>
      </c>
    </row>
    <row r="224" spans="1:6" x14ac:dyDescent="0.25">
      <c r="A224" s="11">
        <v>642</v>
      </c>
      <c r="B224" s="11">
        <v>0.33526273306199517</v>
      </c>
      <c r="C224" s="11">
        <v>642</v>
      </c>
      <c r="D224" s="11">
        <v>0.36147451157649468</v>
      </c>
      <c r="E224" s="11">
        <v>642</v>
      </c>
      <c r="F224" s="11">
        <v>0.42628260548397756</v>
      </c>
    </row>
    <row r="225" spans="1:6" x14ac:dyDescent="0.25">
      <c r="A225" s="11">
        <v>644</v>
      </c>
      <c r="B225" s="11">
        <v>0.32900721092851293</v>
      </c>
      <c r="C225" s="11">
        <v>644</v>
      </c>
      <c r="D225" s="11">
        <v>0.3551019333389136</v>
      </c>
      <c r="E225" s="11">
        <v>644</v>
      </c>
      <c r="F225" s="11">
        <v>0.42070136689664572</v>
      </c>
    </row>
    <row r="226" spans="1:6" x14ac:dyDescent="0.25">
      <c r="A226" s="11">
        <v>646</v>
      </c>
      <c r="B226" s="11">
        <v>0.32291038929132709</v>
      </c>
      <c r="C226" s="11">
        <v>646</v>
      </c>
      <c r="D226" s="11">
        <v>0.34887968148236725</v>
      </c>
      <c r="E226" s="11">
        <v>646</v>
      </c>
      <c r="F226" s="11">
        <v>0.41521173393806254</v>
      </c>
    </row>
    <row r="227" spans="1:6" x14ac:dyDescent="0.25">
      <c r="A227" s="11">
        <v>648</v>
      </c>
      <c r="B227" s="11">
        <v>0.31696796635106717</v>
      </c>
      <c r="C227" s="11">
        <v>648</v>
      </c>
      <c r="D227" s="11">
        <v>0.34280413129886012</v>
      </c>
      <c r="E227" s="11">
        <v>648</v>
      </c>
      <c r="F227" s="11">
        <v>0.40981251180177936</v>
      </c>
    </row>
    <row r="228" spans="1:6" x14ac:dyDescent="0.25">
      <c r="A228" s="11">
        <v>650</v>
      </c>
      <c r="B228" s="11">
        <v>0.31117571705401215</v>
      </c>
      <c r="C228" s="11">
        <v>650</v>
      </c>
      <c r="D228" s="11">
        <v>0.33687169774759218</v>
      </c>
      <c r="E228" s="11">
        <v>650</v>
      </c>
      <c r="F228" s="11">
        <v>0.40450248181456017</v>
      </c>
    </row>
    <row r="229" spans="1:6" x14ac:dyDescent="0.25">
      <c r="A229" s="11">
        <v>652</v>
      </c>
      <c r="B229" s="11">
        <v>0.3055294975777787</v>
      </c>
      <c r="C229" s="11">
        <v>652</v>
      </c>
      <c r="D229" s="11">
        <v>0.33107884127450138</v>
      </c>
      <c r="E229" s="11">
        <v>652</v>
      </c>
      <c r="F229" s="11">
        <v>0.39928040529034448</v>
      </c>
    </row>
    <row r="230" spans="1:6" x14ac:dyDescent="0.25">
      <c r="A230" s="11">
        <v>654</v>
      </c>
      <c r="B230" s="11">
        <v>0.30002524894324833</v>
      </c>
      <c r="C230" s="11">
        <v>654</v>
      </c>
      <c r="D230" s="11">
        <v>0.3254220727960998</v>
      </c>
      <c r="E230" s="11">
        <v>654</v>
      </c>
      <c r="F230" s="11">
        <v>0.39414502709852095</v>
      </c>
    </row>
    <row r="231" spans="1:6" x14ac:dyDescent="0.25">
      <c r="A231" s="11">
        <v>656</v>
      </c>
      <c r="B231" s="11">
        <v>0.29465899985052246</v>
      </c>
      <c r="C231" s="11">
        <v>656</v>
      </c>
      <c r="D231" s="11">
        <v>0.3198979579291078</v>
      </c>
      <c r="E231" s="11">
        <v>656</v>
      </c>
      <c r="F231" s="11">
        <v>0.38909507896284412</v>
      </c>
    </row>
    <row r="232" spans="1:6" x14ac:dyDescent="0.25">
      <c r="A232" s="11">
        <v>658</v>
      </c>
      <c r="B232" s="11">
        <v>0.28942686882779423</v>
      </c>
      <c r="C232" s="11">
        <v>658</v>
      </c>
      <c r="D232" s="11">
        <v>0.31450312054093399</v>
      </c>
      <c r="E232" s="11">
        <v>658</v>
      </c>
      <c r="F232" s="11">
        <v>0.38412928250658429</v>
      </c>
    </row>
    <row r="233" spans="1:6" x14ac:dyDescent="0.25">
      <c r="A233" s="11">
        <v>660</v>
      </c>
      <c r="B233" s="11">
        <v>0.28432506577344063</v>
      </c>
      <c r="C233" s="11">
        <v>660</v>
      </c>
      <c r="D233" s="11">
        <v>0.3092342456897319</v>
      </c>
      <c r="E233" s="11">
        <v>660</v>
      </c>
      <c r="F233" s="11">
        <v>0.3792463520589795</v>
      </c>
    </row>
    <row r="234" spans="1:6" x14ac:dyDescent="0.25">
      <c r="A234" s="11">
        <v>662</v>
      </c>
      <c r="B234" s="11">
        <v>0.27934989296406887</v>
      </c>
      <c r="C234" s="11">
        <v>662</v>
      </c>
      <c r="D234" s="11">
        <v>0.30408808201712156</v>
      </c>
      <c r="E234" s="11">
        <v>662</v>
      </c>
      <c r="F234" s="11">
        <v>0.37444499723749625</v>
      </c>
    </row>
    <row r="235" spans="1:6" x14ac:dyDescent="0.25">
      <c r="A235" s="11">
        <v>664</v>
      </c>
      <c r="B235" s="11">
        <v>0.27449774559376927</v>
      </c>
      <c r="C235" s="11">
        <v>664</v>
      </c>
      <c r="D235" s="11">
        <v>0.29906144365088116</v>
      </c>
      <c r="E235" s="11">
        <v>664</v>
      </c>
      <c r="F235" s="11">
        <v>0.36972392531941545</v>
      </c>
    </row>
    <row r="236" spans="1:6" x14ac:dyDescent="0.25">
      <c r="A236" s="11">
        <v>666</v>
      </c>
      <c r="B236" s="11">
        <v>0.26976511190375874</v>
      </c>
      <c r="C236" s="11">
        <v>666</v>
      </c>
      <c r="D236" s="11">
        <v>0.2941512116703453</v>
      </c>
      <c r="E236" s="11">
        <v>666</v>
      </c>
      <c r="F236" s="11">
        <v>0.36508184341613492</v>
      </c>
    </row>
    <row r="237" spans="1:6" x14ac:dyDescent="0.25">
      <c r="A237" s="11">
        <v>668</v>
      </c>
      <c r="B237" s="11">
        <v>0.26514857295534</v>
      </c>
      <c r="C237" s="11">
        <v>668</v>
      </c>
      <c r="D237" s="11">
        <v>0.28935433518225895</v>
      </c>
      <c r="E237" s="11">
        <v>668</v>
      </c>
      <c r="F237" s="11">
        <v>0.36051746046255129</v>
      </c>
    </row>
    <row r="238" spans="1:6" x14ac:dyDescent="0.25">
      <c r="A238" s="11">
        <v>670</v>
      </c>
      <c r="B238" s="11">
        <v>0.26064480209371843</v>
      </c>
      <c r="C238" s="11">
        <v>670</v>
      </c>
      <c r="D238" s="11">
        <v>0.28466783205058033</v>
      </c>
      <c r="E238" s="11">
        <v>670</v>
      </c>
      <c r="F238" s="11">
        <v>0.35602948903343701</v>
      </c>
    </row>
    <row r="239" spans="1:6" x14ac:dyDescent="0.25">
      <c r="A239" s="11">
        <v>672</v>
      </c>
      <c r="B239" s="11">
        <v>0.25625056414549574</v>
      </c>
      <c r="C239" s="11">
        <v>672</v>
      </c>
      <c r="D239" s="11">
        <v>0.2800887893199604</v>
      </c>
      <c r="E239" s="11">
        <v>672</v>
      </c>
      <c r="F239" s="11">
        <v>0.3516166469982106</v>
      </c>
    </row>
    <row r="240" spans="1:6" x14ac:dyDescent="0.25">
      <c r="A240" s="11">
        <v>674</v>
      </c>
      <c r="B240" s="11">
        <v>0.25196271438766349</v>
      </c>
      <c r="C240" s="11">
        <v>674</v>
      </c>
      <c r="D240" s="11">
        <v>0.27561436336844247</v>
      </c>
      <c r="E240" s="11">
        <v>674</v>
      </c>
      <c r="F240" s="11">
        <v>0.34727765902457353</v>
      </c>
    </row>
    <row r="241" spans="1:6" x14ac:dyDescent="0.25">
      <c r="A241" s="11">
        <v>676</v>
      </c>
      <c r="B241" s="11">
        <v>0.24777819732245776</v>
      </c>
      <c r="C241" s="11">
        <v>676</v>
      </c>
      <c r="D241" s="11">
        <v>0.27124177982218223</v>
      </c>
      <c r="E241" s="11">
        <v>676</v>
      </c>
      <c r="F241" s="11">
        <v>0.3430112579413801</v>
      </c>
    </row>
    <row r="242" spans="1:6" x14ac:dyDescent="0.25">
      <c r="A242" s="11">
        <v>678</v>
      </c>
      <c r="B242" s="11">
        <v>0.24369404528834038</v>
      </c>
      <c r="C242" s="11">
        <v>678</v>
      </c>
      <c r="D242" s="11">
        <v>0.26696833326147495</v>
      </c>
      <c r="E242" s="11">
        <v>678</v>
      </c>
      <c r="F242" s="11">
        <v>0.33881618597018659</v>
      </c>
    </row>
    <row r="243" spans="1:6" x14ac:dyDescent="0.25">
      <c r="A243" s="11">
        <v>680</v>
      </c>
      <c r="B243" s="11">
        <v>0.23970737693414468</v>
      </c>
      <c r="C243" s="11">
        <v>680</v>
      </c>
      <c r="D243" s="11">
        <v>0.26279138674465807</v>
      </c>
      <c r="E243" s="11">
        <v>680</v>
      </c>
      <c r="F243" s="11">
        <v>0.33469119583462004</v>
      </c>
    </row>
    <row r="244" spans="1:6" x14ac:dyDescent="0.25">
      <c r="A244" s="11">
        <v>682</v>
      </c>
      <c r="B244" s="11">
        <v>0.23581539558022435</v>
      </c>
      <c r="C244" s="11">
        <v>682</v>
      </c>
      <c r="D244" s="11">
        <v>0.2587083711736724</v>
      </c>
      <c r="E244" s="11">
        <v>682</v>
      </c>
      <c r="F244" s="11">
        <v>0.33063505175587127</v>
      </c>
    </row>
    <row r="245" spans="1:6" x14ac:dyDescent="0.25">
      <c r="A245" s="11">
        <v>684</v>
      </c>
      <c r="B245" s="11">
        <v>0.23201538748828487</v>
      </c>
      <c r="C245" s="11">
        <v>684</v>
      </c>
      <c r="D245" s="11">
        <v>0.25471678452326785</v>
      </c>
      <c r="E245" s="11">
        <v>684</v>
      </c>
      <c r="F245" s="11">
        <v>0.32664653034273294</v>
      </c>
    </row>
    <row r="246" spans="1:6" x14ac:dyDescent="0.25">
      <c r="A246" s="11">
        <v>686</v>
      </c>
      <c r="B246" s="11">
        <v>0.22830472005823343</v>
      </c>
      <c r="C246" s="11">
        <v>686</v>
      </c>
      <c r="D246" s="11">
        <v>0.25081419095275959</v>
      </c>
      <c r="E246" s="11">
        <v>686</v>
      </c>
      <c r="F246" s="11">
        <v>0.32272442138331259</v>
      </c>
    </row>
    <row r="247" spans="1:6" x14ac:dyDescent="0.25">
      <c r="A247" s="11">
        <v>688</v>
      </c>
      <c r="B247" s="11">
        <v>0.22468083996907784</v>
      </c>
      <c r="C247" s="11">
        <v>688</v>
      </c>
      <c r="D247" s="11">
        <v>0.2469982198182048</v>
      </c>
      <c r="E247" s="11">
        <v>688</v>
      </c>
      <c r="F247" s="11">
        <v>0.31886752854589517</v>
      </c>
    </row>
    <row r="248" spans="1:6" x14ac:dyDescent="0.25">
      <c r="A248" s="11">
        <v>690</v>
      </c>
      <c r="B248" s="11">
        <v>0.22114127127820171</v>
      </c>
      <c r="C248" s="11">
        <v>690</v>
      </c>
      <c r="D248" s="11">
        <v>0.2432665646003106</v>
      </c>
      <c r="E248" s="11">
        <v>690</v>
      </c>
      <c r="F248" s="11">
        <v>0.3150746699953807</v>
      </c>
    </row>
    <row r="249" spans="1:6" x14ac:dyDescent="0.25">
      <c r="A249" s="11">
        <v>692</v>
      </c>
      <c r="B249" s="11">
        <v>0.2176836134920791</v>
      </c>
      <c r="C249" s="11">
        <v>692</v>
      </c>
      <c r="D249" s="11">
        <v>0.23961698176230817</v>
      </c>
      <c r="E249" s="11">
        <v>692</v>
      </c>
      <c r="F249" s="11">
        <v>0.31134467893174533</v>
      </c>
    </row>
    <row r="250" spans="1:6" x14ac:dyDescent="0.25">
      <c r="A250" s="11">
        <v>694</v>
      </c>
      <c r="B250" s="11">
        <v>0.21430553961953869</v>
      </c>
      <c r="C250" s="11">
        <v>694</v>
      </c>
      <c r="D250" s="11">
        <v>0.23604728955016219</v>
      </c>
      <c r="E250" s="11">
        <v>694</v>
      </c>
      <c r="F250" s="11">
        <v>0.30767640405632024</v>
      </c>
    </row>
    <row r="251" spans="1:6" x14ac:dyDescent="0.25">
      <c r="A251" s="11">
        <v>696</v>
      </c>
      <c r="B251" s="11">
        <v>0.21100479421730234</v>
      </c>
      <c r="C251" s="11">
        <v>696</v>
      </c>
      <c r="D251" s="11">
        <v>0.2325553667461896</v>
      </c>
      <c r="E251" s="11">
        <v>696</v>
      </c>
      <c r="F251" s="11">
        <v>0.30406870997130686</v>
      </c>
    </row>
    <row r="252" spans="1:6" x14ac:dyDescent="0.25">
      <c r="A252" s="11">
        <v>698</v>
      </c>
      <c r="B252" s="11">
        <v>0.20777919143659696</v>
      </c>
      <c r="C252" s="11">
        <v>698</v>
      </c>
      <c r="D252" s="11">
        <v>0.22913915138629815</v>
      </c>
      <c r="E252" s="11">
        <v>698</v>
      </c>
      <c r="F252" s="11">
        <v>0.30052047751792665</v>
      </c>
    </row>
    <row r="253" spans="1:6" x14ac:dyDescent="0.25">
      <c r="A253" s="11">
        <v>700</v>
      </c>
      <c r="B253" s="11">
        <v>0.20462661307801411</v>
      </c>
      <c r="C253" s="11">
        <v>700</v>
      </c>
      <c r="D253" s="11">
        <v>0.22579663944947947</v>
      </c>
      <c r="E253" s="11">
        <v>700</v>
      </c>
      <c r="F253" s="11">
        <v>0.29703060405788828</v>
      </c>
    </row>
    <row r="254" spans="1:6" x14ac:dyDescent="0.25">
      <c r="A254" s="11">
        <v>702</v>
      </c>
      <c r="B254" s="11">
        <v>0.20154500666078401</v>
      </c>
      <c r="C254" s="11">
        <v>702</v>
      </c>
      <c r="D254" s="11">
        <v>0.22252588352715896</v>
      </c>
      <c r="E254" s="11">
        <v>702</v>
      </c>
      <c r="F254" s="11">
        <v>0.2935980037024617</v>
      </c>
    </row>
    <row r="255" spans="1:6" x14ac:dyDescent="0.25">
      <c r="A255" s="11">
        <v>704</v>
      </c>
      <c r="B255" s="11">
        <v>0.1985323835125169</v>
      </c>
      <c r="C255" s="11">
        <v>704</v>
      </c>
      <c r="D255" s="11">
        <v>0.21932499147997486</v>
      </c>
      <c r="E255" s="11">
        <v>704</v>
      </c>
      <c r="F255" s="11">
        <v>0.29022160749398873</v>
      </c>
    </row>
    <row r="256" spans="1:6" x14ac:dyDescent="0.25">
      <c r="A256" s="11">
        <v>706</v>
      </c>
      <c r="B256" s="11">
        <v>0.19558681688324819</v>
      </c>
      <c r="C256" s="11">
        <v>706</v>
      </c>
      <c r="D256" s="11">
        <v>0.21619212508725405</v>
      </c>
      <c r="E256" s="11">
        <v>706</v>
      </c>
      <c r="F256" s="11">
        <v>0.28690036354300885</v>
      </c>
    </row>
    <row r="257" spans="1:6" x14ac:dyDescent="0.25">
      <c r="A257" s="11">
        <v>708</v>
      </c>
      <c r="B257" s="11">
        <v>0.19270644008831306</v>
      </c>
      <c r="C257" s="11">
        <v>708</v>
      </c>
      <c r="D257" s="11">
        <v>0.21312549869517239</v>
      </c>
      <c r="E257" s="11">
        <v>708</v>
      </c>
      <c r="F257" s="11">
        <v>0.28363323712522681</v>
      </c>
    </row>
    <row r="258" spans="1:6" x14ac:dyDescent="0.25">
      <c r="A258" s="11">
        <v>710</v>
      </c>
      <c r="B258" s="11">
        <v>0.18988944468303004</v>
      </c>
      <c r="C258" s="11">
        <v>710</v>
      </c>
      <c r="D258" s="11">
        <v>0.21012337786801605</v>
      </c>
      <c r="E258" s="11">
        <v>710</v>
      </c>
      <c r="F258" s="11">
        <v>0.28041921074153242</v>
      </c>
    </row>
    <row r="259" spans="1:6" x14ac:dyDescent="0.25">
      <c r="A259" s="11">
        <v>712</v>
      </c>
      <c r="B259" s="11">
        <v>0.18713407867188414</v>
      </c>
      <c r="C259" s="11">
        <v>712</v>
      </c>
      <c r="D259" s="11">
        <v>0.20718407804660977</v>
      </c>
      <c r="E259" s="11">
        <v>712</v>
      </c>
      <c r="F259" s="11">
        <v>0.27725728414419815</v>
      </c>
    </row>
    <row r="260" spans="1:6" x14ac:dyDescent="0.25">
      <c r="A260" s="11">
        <v>714</v>
      </c>
      <c r="B260" s="11">
        <v>0.18443864475462701</v>
      </c>
      <c r="C260" s="11">
        <v>714</v>
      </c>
      <c r="D260" s="11">
        <v>0.20430596321770944</v>
      </c>
      <c r="E260" s="11">
        <v>714</v>
      </c>
      <c r="F260" s="11">
        <v>0.27414647433246297</v>
      </c>
    </row>
    <row r="261" spans="1:6" x14ac:dyDescent="0.25">
      <c r="A261" s="11">
        <v>716</v>
      </c>
      <c r="B261" s="11">
        <v>0.1818014986106824</v>
      </c>
      <c r="C261" s="11">
        <v>716</v>
      </c>
      <c r="D261" s="11">
        <v>0.20148744459703705</v>
      </c>
      <c r="E261" s="11">
        <v>716</v>
      </c>
      <c r="F261" s="11">
        <v>0.27108581551990241</v>
      </c>
    </row>
    <row r="262" spans="1:6" x14ac:dyDescent="0.25">
      <c r="A262" s="11">
        <v>718</v>
      </c>
      <c r="B262" s="11">
        <v>0.17922104722351628</v>
      </c>
      <c r="C262" s="11">
        <v>718</v>
      </c>
      <c r="D262" s="11">
        <v>0.19872697932891847</v>
      </c>
      <c r="E262" s="11">
        <v>718</v>
      </c>
      <c r="F262" s="11">
        <v>0.26807435907644828</v>
      </c>
    </row>
    <row r="263" spans="1:6" x14ac:dyDescent="0.25">
      <c r="A263" s="11">
        <v>720</v>
      </c>
      <c r="B263" s="11">
        <v>0.17669574724594217</v>
      </c>
      <c r="C263" s="11">
        <v>720</v>
      </c>
      <c r="D263" s="11">
        <v>0.19602306920470591</v>
      </c>
      <c r="E263" s="11">
        <v>720</v>
      </c>
      <c r="F263" s="11">
        <v>0.265111173447378</v>
      </c>
    </row>
    <row r="264" spans="1:6" x14ac:dyDescent="0.25">
      <c r="A264" s="11">
        <v>722</v>
      </c>
      <c r="B264" s="11">
        <v>0.17422410340695205</v>
      </c>
      <c r="C264" s="11">
        <v>722</v>
      </c>
      <c r="D264" s="11">
        <v>0.19337425940176001</v>
      </c>
      <c r="E264" s="11">
        <v>722</v>
      </c>
      <c r="F264" s="11">
        <v>0.26219534405138167</v>
      </c>
    </row>
    <row r="265" spans="1:6" x14ac:dyDescent="0.25">
      <c r="A265" s="11">
        <v>724</v>
      </c>
      <c r="B265" s="11">
        <v>0.17180466696060415</v>
      </c>
      <c r="C265" s="11">
        <v>724</v>
      </c>
      <c r="D265" s="11">
        <v>0.190779137244658</v>
      </c>
      <c r="E265" s="11">
        <v>724</v>
      </c>
      <c r="F265" s="11">
        <v>0.2593259731598101</v>
      </c>
    </row>
    <row r="266" spans="1:6" x14ac:dyDescent="0.25">
      <c r="A266" s="11">
        <v>726</v>
      </c>
      <c r="B266" s="11">
        <v>0.16943603417725972</v>
      </c>
      <c r="C266" s="11">
        <v>726</v>
      </c>
      <c r="D266" s="11">
        <v>0.18823633099000114</v>
      </c>
      <c r="E266" s="11">
        <v>726</v>
      </c>
      <c r="F266" s="11">
        <v>0.25650217975910239</v>
      </c>
    </row>
    <row r="267" spans="1:6" x14ac:dyDescent="0.25">
      <c r="A267" s="11">
        <v>728</v>
      </c>
      <c r="B267" s="11">
        <v>0.1671168448770709</v>
      </c>
      <c r="C267" s="11">
        <v>728</v>
      </c>
      <c r="D267" s="11">
        <v>0.18574450863576597</v>
      </c>
      <c r="E267" s="11">
        <v>728</v>
      </c>
      <c r="F267" s="11">
        <v>0.25372309939800042</v>
      </c>
    </row>
    <row r="268" spans="1:6" x14ac:dyDescent="0.25">
      <c r="A268" s="11">
        <v>730</v>
      </c>
      <c r="B268" s="11">
        <v>0.16484578100565384</v>
      </c>
      <c r="C268" s="11">
        <v>730</v>
      </c>
      <c r="D268" s="11">
        <v>0.18330237675611361</v>
      </c>
      <c r="E268" s="11">
        <v>730</v>
      </c>
      <c r="F268" s="11">
        <v>0.25098788402127714</v>
      </c>
    </row>
    <row r="269" spans="1:6" x14ac:dyDescent="0.25">
      <c r="A269" s="11">
        <v>732</v>
      </c>
      <c r="B269" s="11">
        <v>0.16262156525164129</v>
      </c>
      <c r="C269" s="11">
        <v>732</v>
      </c>
      <c r="D269" s="11">
        <v>0.18090867936230381</v>
      </c>
      <c r="E269" s="11">
        <v>732</v>
      </c>
      <c r="F269" s="11">
        <v>0.24829570179147353</v>
      </c>
    </row>
    <row r="270" spans="1:6" x14ac:dyDescent="0.25">
      <c r="A270" s="11">
        <v>734</v>
      </c>
      <c r="B270" s="11">
        <v>0.16044295970569777</v>
      </c>
      <c r="C270" s="11">
        <v>734</v>
      </c>
      <c r="D270" s="11">
        <v>0.17856219679019081</v>
      </c>
      <c r="E270" s="11">
        <v>734</v>
      </c>
      <c r="F270" s="11">
        <v>0.2456457369000411</v>
      </c>
    </row>
    <row r="271" spans="1:6" x14ac:dyDescent="0.25">
      <c r="A271" s="11">
        <v>736</v>
      </c>
      <c r="B271" s="11">
        <v>0.15830876456042786</v>
      </c>
      <c r="C271" s="11">
        <v>736</v>
      </c>
      <c r="D271" s="11">
        <v>0.17626174461457333</v>
      </c>
      <c r="E271" s="11">
        <v>736</v>
      </c>
      <c r="F271" s="11">
        <v>0.24303718936911534</v>
      </c>
    </row>
    <row r="272" spans="1:6" x14ac:dyDescent="0.25">
      <c r="A272" s="11">
        <v>738</v>
      </c>
      <c r="B272" s="11">
        <v>0.15621781685065173</v>
      </c>
      <c r="C272" s="11">
        <v>738</v>
      </c>
      <c r="D272" s="11">
        <v>0.17400617259070106</v>
      </c>
      <c r="E272" s="11">
        <v>738</v>
      </c>
      <c r="F272" s="11">
        <v>0.24046927484523306</v>
      </c>
    </row>
    <row r="273" spans="1:6" x14ac:dyDescent="0.25">
      <c r="A273" s="11">
        <v>740</v>
      </c>
      <c r="B273" s="11">
        <v>0.15416898923323608</v>
      </c>
      <c r="C273" s="11">
        <v>740</v>
      </c>
      <c r="D273" s="11">
        <v>0.17179436362287814</v>
      </c>
      <c r="E273" s="11">
        <v>740</v>
      </c>
      <c r="F273" s="11">
        <v>0.23794122438594956</v>
      </c>
    </row>
    <row r="274" spans="1:6" x14ac:dyDescent="0.25">
      <c r="A274" s="11">
        <v>742</v>
      </c>
      <c r="B274" s="11">
        <v>0.15216118880582918</v>
      </c>
      <c r="C274" s="11">
        <v>742</v>
      </c>
      <c r="D274" s="11">
        <v>0.16962523276024077</v>
      </c>
      <c r="E274" s="11">
        <v>742</v>
      </c>
      <c r="F274" s="11">
        <v>0.23545228424045705</v>
      </c>
    </row>
    <row r="275" spans="1:6" x14ac:dyDescent="0.25">
      <c r="A275" s="11">
        <v>744</v>
      </c>
      <c r="B275" s="11">
        <v>0.15019335596365158</v>
      </c>
      <c r="C275" s="11">
        <v>744</v>
      </c>
      <c r="D275" s="11">
        <v>0.16749772621956016</v>
      </c>
      <c r="E275" s="11">
        <v>744</v>
      </c>
      <c r="F275" s="11">
        <v>0.23300171562512551</v>
      </c>
    </row>
    <row r="276" spans="1:6" x14ac:dyDescent="0.25">
      <c r="A276" s="11">
        <v>746</v>
      </c>
      <c r="B276" s="11">
        <v>0.14826446329345766</v>
      </c>
      <c r="C276" s="11">
        <v>746</v>
      </c>
      <c r="D276" s="11">
        <v>0.16541082043482014</v>
      </c>
      <c r="E276" s="11">
        <v>746</v>
      </c>
      <c r="F276" s="11">
        <v>0.23058879449474168</v>
      </c>
    </row>
    <row r="277" spans="1:6" x14ac:dyDescent="0.25">
      <c r="A277" s="11">
        <v>748</v>
      </c>
      <c r="B277" s="11">
        <v>0.14637351450388814</v>
      </c>
      <c r="C277" s="11">
        <v>748</v>
      </c>
      <c r="D277" s="11">
        <v>0.16336352113341868</v>
      </c>
      <c r="E277" s="11">
        <v>748</v>
      </c>
      <c r="F277" s="11">
        <v>0.22821281131036331</v>
      </c>
    </row>
    <row r="278" spans="1:6" x14ac:dyDescent="0.25">
      <c r="A278" s="11">
        <v>750</v>
      </c>
      <c r="B278" s="11">
        <v>0.14451954339118345</v>
      </c>
      <c r="C278" s="11">
        <v>750</v>
      </c>
      <c r="D278" s="11">
        <v>0.16135486243853903</v>
      </c>
      <c r="E278" s="11">
        <v>750</v>
      </c>
      <c r="F278" s="11">
        <v>0.22587307080434582</v>
      </c>
    </row>
  </sheetData>
  <mergeCells count="3">
    <mergeCell ref="A1:B1"/>
    <mergeCell ref="C1:D1"/>
    <mergeCell ref="E1:F1"/>
  </mergeCells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3EBF2-F60A-4B58-9048-AC8925394484}">
  <dimension ref="A1:F1002"/>
  <sheetViews>
    <sheetView workbookViewId="0">
      <selection activeCell="E5" sqref="E5"/>
    </sheetView>
  </sheetViews>
  <sheetFormatPr defaultRowHeight="15" x14ac:dyDescent="0.25"/>
  <cols>
    <col min="1" max="6" width="12.75" style="11" customWidth="1"/>
  </cols>
  <sheetData>
    <row r="1" spans="1:6" x14ac:dyDescent="0.25">
      <c r="B1" s="1" t="s">
        <v>167</v>
      </c>
      <c r="C1" s="1" t="s">
        <v>168</v>
      </c>
      <c r="D1" s="1" t="s">
        <v>169</v>
      </c>
      <c r="E1" s="1" t="s">
        <v>170</v>
      </c>
      <c r="F1" s="1" t="s">
        <v>171</v>
      </c>
    </row>
    <row r="2" spans="1:6" x14ac:dyDescent="0.25">
      <c r="A2" s="11" t="s">
        <v>12</v>
      </c>
      <c r="B2" s="14" t="s">
        <v>172</v>
      </c>
      <c r="C2" s="14" t="s">
        <v>172</v>
      </c>
      <c r="D2" s="14" t="s">
        <v>172</v>
      </c>
      <c r="E2" s="14" t="s">
        <v>172</v>
      </c>
      <c r="F2" s="14" t="s">
        <v>172</v>
      </c>
    </row>
    <row r="3" spans="1:6" x14ac:dyDescent="0.25">
      <c r="A3" s="11">
        <v>1</v>
      </c>
      <c r="B3" s="11">
        <v>7.6231960814965296E-6</v>
      </c>
      <c r="C3" s="11">
        <v>5.0820000036761299E-2</v>
      </c>
      <c r="D3" s="11">
        <v>0</v>
      </c>
      <c r="E3" s="11">
        <v>2.76762085316129E-6</v>
      </c>
      <c r="F3" s="11">
        <v>0.17946121412959701</v>
      </c>
    </row>
    <row r="4" spans="1:6" x14ac:dyDescent="0.25">
      <c r="A4" s="11">
        <v>2</v>
      </c>
      <c r="B4" s="11">
        <v>7.4493903593708706E-5</v>
      </c>
      <c r="C4" s="11">
        <v>1.2450611799974499E-4</v>
      </c>
      <c r="D4" s="11">
        <v>8.0566392351277805E-4</v>
      </c>
      <c r="E4" s="11">
        <v>2.4738979567895398E-5</v>
      </c>
      <c r="F4" s="11">
        <v>1.0173801080943999E-2</v>
      </c>
    </row>
    <row r="5" spans="1:6" x14ac:dyDescent="0.25">
      <c r="A5" s="11">
        <v>3</v>
      </c>
      <c r="B5" s="11">
        <v>7.0613790922680096E-4</v>
      </c>
      <c r="C5" s="11">
        <v>9.82351378069235E-4</v>
      </c>
      <c r="D5" s="11">
        <v>1.8052259191714301E-5</v>
      </c>
      <c r="E5" s="11">
        <v>1.17892697037769E-4</v>
      </c>
      <c r="F5" s="11">
        <v>1.8538598431284701E-3</v>
      </c>
    </row>
    <row r="6" spans="1:6" x14ac:dyDescent="0.25">
      <c r="A6" s="11">
        <v>4</v>
      </c>
      <c r="B6" s="11">
        <v>8.9921988054209002E-4</v>
      </c>
      <c r="C6" s="11">
        <v>2.1329456752594601E-5</v>
      </c>
      <c r="D6" s="11">
        <v>1.34092676090658E-5</v>
      </c>
      <c r="E6" s="11">
        <v>0</v>
      </c>
      <c r="F6" s="11">
        <v>0.21088536240040601</v>
      </c>
    </row>
    <row r="7" spans="1:6" x14ac:dyDescent="0.25">
      <c r="A7" s="11">
        <v>5</v>
      </c>
      <c r="B7" s="11">
        <v>1.52930631956105E-3</v>
      </c>
      <c r="C7" s="11">
        <v>3.8912388088063702E-5</v>
      </c>
      <c r="D7" s="11">
        <v>1.1248363058025101E-4</v>
      </c>
      <c r="E7" s="11">
        <v>2.7450333757928699E-2</v>
      </c>
      <c r="F7" s="11">
        <v>8.2590076856348602E-2</v>
      </c>
    </row>
    <row r="8" spans="1:6" x14ac:dyDescent="0.25">
      <c r="A8" s="11">
        <v>6</v>
      </c>
      <c r="B8" s="11">
        <v>1.89889159594858E-3</v>
      </c>
      <c r="C8" s="11">
        <v>1.5309522610192901E-3</v>
      </c>
      <c r="D8" s="11">
        <v>0</v>
      </c>
      <c r="E8" s="11">
        <v>8.5946218321815399E-2</v>
      </c>
      <c r="F8" s="11">
        <v>2.0447058491579499E-5</v>
      </c>
    </row>
    <row r="9" spans="1:6" x14ac:dyDescent="0.25">
      <c r="A9" s="11">
        <v>7</v>
      </c>
      <c r="B9" s="11">
        <v>1.38986190384438E-5</v>
      </c>
      <c r="C9" s="11">
        <v>6.7137738194489305E-4</v>
      </c>
      <c r="D9" s="11">
        <v>7.9437649842366606E-2</v>
      </c>
      <c r="E9" s="11">
        <v>7.5516831892027694E-2</v>
      </c>
      <c r="F9" s="11">
        <v>0</v>
      </c>
    </row>
    <row r="10" spans="1:6" x14ac:dyDescent="0.25">
      <c r="A10" s="11">
        <v>8</v>
      </c>
      <c r="B10" s="11">
        <v>0</v>
      </c>
      <c r="C10" s="11">
        <v>3.3262295405158699E-3</v>
      </c>
      <c r="D10" s="11">
        <v>1.24182517214093E-2</v>
      </c>
      <c r="E10" s="11">
        <v>0.91569493480527897</v>
      </c>
      <c r="F10" s="11">
        <v>0</v>
      </c>
    </row>
    <row r="11" spans="1:6" x14ac:dyDescent="0.25">
      <c r="A11" s="11">
        <v>9</v>
      </c>
      <c r="B11" s="11">
        <v>2.0191390461971001E-3</v>
      </c>
      <c r="C11" s="11">
        <v>0</v>
      </c>
      <c r="D11" s="11">
        <v>1.9557190693908498E-5</v>
      </c>
      <c r="E11" s="11">
        <v>0.63187296550585803</v>
      </c>
      <c r="F11" s="11">
        <v>0.76388159226821895</v>
      </c>
    </row>
    <row r="12" spans="1:6" x14ac:dyDescent="0.25">
      <c r="A12" s="11">
        <v>10</v>
      </c>
      <c r="B12" s="11">
        <v>3.1206388865269198E-3</v>
      </c>
      <c r="C12" s="11">
        <v>0</v>
      </c>
      <c r="D12" s="11">
        <v>2.52303949390239E-2</v>
      </c>
      <c r="E12" s="11">
        <v>0.46328131947372603</v>
      </c>
      <c r="F12" s="11">
        <v>0.32958389287834799</v>
      </c>
    </row>
    <row r="13" spans="1:6" x14ac:dyDescent="0.25">
      <c r="A13" s="11">
        <v>11</v>
      </c>
      <c r="B13" s="11">
        <v>4.6288822704760903E-3</v>
      </c>
      <c r="C13" s="11">
        <v>7.8377674918702605E-3</v>
      </c>
      <c r="D13" s="11">
        <v>0.228588850700224</v>
      </c>
      <c r="E13" s="11">
        <v>0.229212204177934</v>
      </c>
      <c r="F13" s="11">
        <v>0.69369563112405397</v>
      </c>
    </row>
    <row r="14" spans="1:6" x14ac:dyDescent="0.25">
      <c r="A14" s="11">
        <v>12</v>
      </c>
      <c r="B14" s="11">
        <v>7.3625310529445997E-4</v>
      </c>
      <c r="C14" s="11">
        <v>1.3384537759197901E-4</v>
      </c>
      <c r="D14" s="11">
        <v>0.41034328934925701</v>
      </c>
      <c r="E14" s="11">
        <v>4.2272801553222502E-5</v>
      </c>
      <c r="F14" s="11">
        <v>2.54959205784333E-5</v>
      </c>
    </row>
    <row r="15" spans="1:6" x14ac:dyDescent="0.25">
      <c r="A15" s="11">
        <v>13</v>
      </c>
      <c r="B15" s="11">
        <v>2.5155287896150301E-5</v>
      </c>
      <c r="C15" s="11">
        <v>2.1068942455459999E-5</v>
      </c>
      <c r="D15" s="11">
        <v>0</v>
      </c>
      <c r="E15" s="11">
        <v>0.75084466301937902</v>
      </c>
      <c r="F15" s="11">
        <v>4.0956958884397203E-5</v>
      </c>
    </row>
    <row r="16" spans="1:6" x14ac:dyDescent="0.25">
      <c r="A16" s="11">
        <v>14</v>
      </c>
      <c r="B16" s="11">
        <v>1.16325131577111E-4</v>
      </c>
      <c r="C16" s="11">
        <v>3.5851758847682498E-4</v>
      </c>
      <c r="D16" s="11">
        <v>0</v>
      </c>
      <c r="E16" s="11">
        <v>0</v>
      </c>
      <c r="F16" s="11">
        <v>0.79845804318007196</v>
      </c>
    </row>
    <row r="17" spans="1:6" x14ac:dyDescent="0.25">
      <c r="A17" s="11">
        <v>15</v>
      </c>
      <c r="B17" s="11">
        <v>4.8998923631726797E-3</v>
      </c>
      <c r="C17" s="11">
        <v>2.4896836913217398E-3</v>
      </c>
      <c r="D17" s="11">
        <v>2.5146378686891099E-5</v>
      </c>
      <c r="E17" s="11">
        <v>0.37570542061974899</v>
      </c>
      <c r="F17" s="11">
        <v>0.52837866126205901</v>
      </c>
    </row>
    <row r="18" spans="1:6" x14ac:dyDescent="0.25">
      <c r="A18" s="11">
        <v>16</v>
      </c>
      <c r="B18" s="11">
        <v>0</v>
      </c>
      <c r="C18" s="11">
        <v>2.1453782849547499E-2</v>
      </c>
      <c r="D18" s="11">
        <v>0.47252998651993</v>
      </c>
      <c r="E18" s="11">
        <v>0.67097783597298899</v>
      </c>
      <c r="F18" s="11">
        <v>0.842819219033767</v>
      </c>
    </row>
    <row r="19" spans="1:6" x14ac:dyDescent="0.25">
      <c r="A19" s="11">
        <v>17</v>
      </c>
      <c r="B19" s="11">
        <v>4.0313926705850501E-3</v>
      </c>
      <c r="C19" s="11">
        <v>0</v>
      </c>
      <c r="D19" s="11">
        <v>1.3971903897069799E-4</v>
      </c>
      <c r="E19" s="11">
        <v>1.12515902839228E-5</v>
      </c>
      <c r="F19" s="11">
        <v>1.06314169034949E-5</v>
      </c>
    </row>
    <row r="20" spans="1:6" x14ac:dyDescent="0.25">
      <c r="A20" s="11">
        <v>18</v>
      </c>
      <c r="B20" s="11">
        <v>0</v>
      </c>
      <c r="C20" s="11">
        <v>7.9593280211815998E-2</v>
      </c>
      <c r="D20" s="11">
        <v>0.23118021178145601</v>
      </c>
      <c r="E20" s="11">
        <v>0.67074320259193898</v>
      </c>
      <c r="F20" s="11">
        <v>2.07643280303316E-5</v>
      </c>
    </row>
    <row r="21" spans="1:6" x14ac:dyDescent="0.25">
      <c r="A21" s="11">
        <v>19</v>
      </c>
      <c r="B21" s="11">
        <v>0</v>
      </c>
      <c r="C21" s="11">
        <v>0.463660962965395</v>
      </c>
      <c r="D21" s="11">
        <v>0.65167584723878402</v>
      </c>
      <c r="E21" s="11">
        <v>0.53153299540426902</v>
      </c>
      <c r="F21" s="11">
        <v>6.5433089740940497E-6</v>
      </c>
    </row>
    <row r="22" spans="1:6" x14ac:dyDescent="0.25">
      <c r="A22" s="11">
        <v>20</v>
      </c>
      <c r="B22" s="11">
        <v>5.1327155704078403E-3</v>
      </c>
      <c r="C22" s="11">
        <v>2.31618655127015E-2</v>
      </c>
      <c r="D22" s="11">
        <v>0</v>
      </c>
      <c r="E22" s="11">
        <v>0.71236176231989701</v>
      </c>
      <c r="F22" s="11">
        <v>1.12369141958002E-6</v>
      </c>
    </row>
    <row r="23" spans="1:6" x14ac:dyDescent="0.25">
      <c r="A23" s="11">
        <v>21</v>
      </c>
      <c r="B23" s="11">
        <v>0</v>
      </c>
      <c r="C23" s="11">
        <v>0</v>
      </c>
      <c r="D23" s="11">
        <v>0.32319527282660598</v>
      </c>
      <c r="E23" s="11">
        <v>0.61598916644649904</v>
      </c>
      <c r="F23" s="11">
        <v>8.3781626188938995E-6</v>
      </c>
    </row>
    <row r="24" spans="1:6" x14ac:dyDescent="0.25">
      <c r="A24" s="11">
        <v>22</v>
      </c>
      <c r="B24" s="11">
        <v>0</v>
      </c>
      <c r="C24" s="11">
        <v>5.1262818484317699E-2</v>
      </c>
      <c r="D24" s="11">
        <v>0.451317339761165</v>
      </c>
      <c r="E24" s="11">
        <v>2.22804634911755E-5</v>
      </c>
      <c r="F24" s="11">
        <v>1.91489059914174E-5</v>
      </c>
    </row>
    <row r="25" spans="1:6" x14ac:dyDescent="0.25">
      <c r="A25" s="11">
        <v>23</v>
      </c>
      <c r="B25" s="11">
        <v>5.0092591521194399E-2</v>
      </c>
      <c r="C25" s="11">
        <v>3.0709131388439998E-4</v>
      </c>
      <c r="D25" s="11">
        <v>0</v>
      </c>
      <c r="E25" s="11">
        <v>0.64972541046685695</v>
      </c>
      <c r="F25" s="11">
        <v>1.16800732274635E-2</v>
      </c>
    </row>
    <row r="26" spans="1:6" x14ac:dyDescent="0.25">
      <c r="A26" s="11">
        <v>24</v>
      </c>
      <c r="B26" s="11">
        <v>0</v>
      </c>
      <c r="C26" s="11">
        <v>5.4457147260933398E-5</v>
      </c>
      <c r="D26" s="11">
        <v>0.58864006636503297</v>
      </c>
      <c r="E26" s="11">
        <v>0.34515884308600803</v>
      </c>
      <c r="F26" s="11">
        <v>0.53708245679163502</v>
      </c>
    </row>
    <row r="27" spans="1:6" x14ac:dyDescent="0.25">
      <c r="A27" s="11">
        <v>25</v>
      </c>
      <c r="B27" s="11">
        <v>0</v>
      </c>
      <c r="C27" s="11">
        <v>0.39467125860285202</v>
      </c>
      <c r="D27" s="11">
        <v>5.6071773997023997E-5</v>
      </c>
      <c r="E27" s="11">
        <v>8.3582432020001801E-6</v>
      </c>
      <c r="F27" s="11">
        <v>0.38097022803803798</v>
      </c>
    </row>
    <row r="28" spans="1:6" x14ac:dyDescent="0.25">
      <c r="A28" s="11">
        <v>26</v>
      </c>
      <c r="B28" s="11">
        <v>4.5410107087029403E-5</v>
      </c>
      <c r="C28" s="11">
        <v>0.122500697055016</v>
      </c>
      <c r="D28" s="11">
        <v>0</v>
      </c>
      <c r="E28" s="11">
        <v>3.1646646344807301E-5</v>
      </c>
      <c r="F28" s="11">
        <v>0.57509584566544103</v>
      </c>
    </row>
    <row r="29" spans="1:6" x14ac:dyDescent="0.25">
      <c r="A29" s="11">
        <v>27</v>
      </c>
      <c r="B29" s="11">
        <v>6.4063362654076501E-5</v>
      </c>
      <c r="C29" s="11">
        <v>0.597180252601612</v>
      </c>
      <c r="D29" s="11">
        <v>0.11176498971455499</v>
      </c>
      <c r="E29" s="11">
        <v>1.9789751817822498E-5</v>
      </c>
      <c r="F29" s="11">
        <v>1.0023060316943801E-5</v>
      </c>
    </row>
    <row r="30" spans="1:6" x14ac:dyDescent="0.25">
      <c r="A30" s="11">
        <v>28</v>
      </c>
      <c r="B30" s="11">
        <v>1.5767164238456E-4</v>
      </c>
      <c r="C30" s="11">
        <v>0</v>
      </c>
      <c r="D30" s="11">
        <v>0.36793984935445001</v>
      </c>
      <c r="E30" s="11">
        <v>1.1010295702496001E-5</v>
      </c>
      <c r="F30" s="11">
        <v>0.45441706082719302</v>
      </c>
    </row>
    <row r="31" spans="1:6" x14ac:dyDescent="0.25">
      <c r="A31" s="11">
        <v>29</v>
      </c>
      <c r="B31" s="11">
        <v>1.5394475594144001E-2</v>
      </c>
      <c r="C31" s="11">
        <v>0.131097267823303</v>
      </c>
      <c r="D31" s="11">
        <v>0.54927328965959199</v>
      </c>
      <c r="E31" s="11">
        <v>6.8705026843307606E-5</v>
      </c>
      <c r="F31" s="11">
        <v>1.1308268692888899E-5</v>
      </c>
    </row>
    <row r="32" spans="1:6" x14ac:dyDescent="0.25">
      <c r="A32" s="11">
        <v>30</v>
      </c>
      <c r="B32" s="11">
        <v>5.9994846397695499E-2</v>
      </c>
      <c r="C32" s="11">
        <v>0.397162894116391</v>
      </c>
      <c r="D32" s="11">
        <v>5.5756824778867099E-2</v>
      </c>
      <c r="E32" s="11">
        <v>1.3918731830329999E-2</v>
      </c>
      <c r="F32" s="11">
        <v>0.33952818456767397</v>
      </c>
    </row>
    <row r="33" spans="1:6" x14ac:dyDescent="0.25">
      <c r="A33" s="11">
        <v>31</v>
      </c>
      <c r="B33" s="11">
        <v>0.40504093054041601</v>
      </c>
      <c r="C33" s="11">
        <v>0</v>
      </c>
      <c r="D33" s="11">
        <v>1.5767599721439E-6</v>
      </c>
      <c r="E33" s="11">
        <v>3.80181174952643E-6</v>
      </c>
      <c r="F33" s="11">
        <v>3.2732770113286202E-6</v>
      </c>
    </row>
    <row r="34" spans="1:6" x14ac:dyDescent="0.25">
      <c r="A34" s="11">
        <v>32</v>
      </c>
      <c r="B34" s="11">
        <v>9.3067771833954505E-4</v>
      </c>
      <c r="C34" s="11">
        <v>6.9894535132175597E-5</v>
      </c>
      <c r="D34" s="11">
        <v>0</v>
      </c>
      <c r="E34" s="11">
        <v>1.19442516638424E-5</v>
      </c>
      <c r="F34" s="11">
        <v>8.2673531144328294E-6</v>
      </c>
    </row>
    <row r="35" spans="1:6" x14ac:dyDescent="0.25">
      <c r="A35" s="11">
        <v>33</v>
      </c>
      <c r="B35" s="11">
        <v>0</v>
      </c>
      <c r="C35" s="11">
        <v>0.38683886963061798</v>
      </c>
      <c r="D35" s="11">
        <v>0</v>
      </c>
      <c r="E35" s="11">
        <v>0.13471751678494401</v>
      </c>
      <c r="F35" s="11">
        <v>1.30040740841109E-5</v>
      </c>
    </row>
    <row r="36" spans="1:6" x14ac:dyDescent="0.25">
      <c r="A36" s="11">
        <v>34</v>
      </c>
      <c r="B36" s="11">
        <v>3.86521155260056E-5</v>
      </c>
      <c r="C36" s="11">
        <v>0</v>
      </c>
      <c r="D36" s="11">
        <v>9.2958216547404202E-2</v>
      </c>
      <c r="E36" s="11">
        <v>0.40295618424152801</v>
      </c>
      <c r="F36" s="11">
        <v>0.141011575710698</v>
      </c>
    </row>
    <row r="37" spans="1:6" x14ac:dyDescent="0.25">
      <c r="A37" s="11">
        <v>35</v>
      </c>
      <c r="B37" s="11">
        <v>0.192831633283326</v>
      </c>
      <c r="C37" s="11">
        <v>8.7482265297623707E-3</v>
      </c>
      <c r="D37" s="11">
        <v>0.95672239998288799</v>
      </c>
      <c r="E37" s="11">
        <v>8.8843916906666803E-6</v>
      </c>
      <c r="F37" s="11">
        <v>8.6940226678665397E-2</v>
      </c>
    </row>
    <row r="38" spans="1:6" x14ac:dyDescent="0.25">
      <c r="A38" s="11">
        <v>36</v>
      </c>
      <c r="B38" s="11">
        <v>3.18002895021152E-5</v>
      </c>
      <c r="C38" s="11">
        <v>0.680322115548324</v>
      </c>
      <c r="D38" s="11">
        <v>6.8607083033356302E-5</v>
      </c>
      <c r="E38" s="11">
        <v>1.7066979386637401E-5</v>
      </c>
      <c r="F38" s="11">
        <v>0.37711569281340102</v>
      </c>
    </row>
    <row r="39" spans="1:6" x14ac:dyDescent="0.25">
      <c r="A39" s="11">
        <v>37</v>
      </c>
      <c r="B39" s="11">
        <v>3.7711545978236401E-2</v>
      </c>
      <c r="C39" s="11">
        <v>0.85158695036732301</v>
      </c>
      <c r="D39" s="11">
        <v>0</v>
      </c>
      <c r="E39" s="11">
        <v>6.84966332098469E-6</v>
      </c>
      <c r="F39" s="11">
        <v>5.2082550276999501E-6</v>
      </c>
    </row>
    <row r="40" spans="1:6" x14ac:dyDescent="0.25">
      <c r="A40" s="11">
        <v>38</v>
      </c>
      <c r="B40" s="11">
        <v>0.54706844495589702</v>
      </c>
      <c r="C40" s="11">
        <v>0</v>
      </c>
      <c r="D40" s="11">
        <v>0</v>
      </c>
      <c r="E40" s="11">
        <v>5.3112714891579801E-2</v>
      </c>
      <c r="F40" s="11">
        <v>1.6875290604789798E-5</v>
      </c>
    </row>
    <row r="41" spans="1:6" x14ac:dyDescent="0.25">
      <c r="A41" s="11">
        <v>39</v>
      </c>
      <c r="B41" s="11">
        <v>0.30640482045316703</v>
      </c>
      <c r="C41" s="11">
        <v>0</v>
      </c>
      <c r="D41" s="11">
        <v>0.89275008050666904</v>
      </c>
      <c r="E41" s="11">
        <v>1.6948825314333501E-5</v>
      </c>
      <c r="F41" s="11">
        <v>0.44051694182339202</v>
      </c>
    </row>
    <row r="42" spans="1:6" x14ac:dyDescent="0.25">
      <c r="A42" s="11">
        <v>40</v>
      </c>
      <c r="B42" s="11">
        <v>0.25076679537345298</v>
      </c>
      <c r="C42" s="11">
        <v>0.793620653211635</v>
      </c>
      <c r="D42" s="11">
        <v>2.1847113092610098E-5</v>
      </c>
      <c r="E42" s="11">
        <v>8.1723410607636993E-6</v>
      </c>
      <c r="F42" s="11">
        <v>9.9887793829992702E-2</v>
      </c>
    </row>
    <row r="43" spans="1:6" x14ac:dyDescent="0.25">
      <c r="A43" s="11">
        <v>41</v>
      </c>
      <c r="B43" s="11">
        <v>2.12407573446649E-5</v>
      </c>
      <c r="C43" s="11">
        <v>0.460426075064645</v>
      </c>
      <c r="D43" s="11">
        <v>0.56485355079241195</v>
      </c>
      <c r="E43" s="11">
        <v>7.1377135252959106E-5</v>
      </c>
      <c r="F43" s="11">
        <v>3.06404798467819E-2</v>
      </c>
    </row>
    <row r="44" spans="1:6" x14ac:dyDescent="0.25">
      <c r="A44" s="11">
        <v>42</v>
      </c>
      <c r="B44" s="11">
        <v>0.17940829562510399</v>
      </c>
      <c r="C44" s="11">
        <v>0.69526118990507702</v>
      </c>
      <c r="D44" s="11">
        <v>0</v>
      </c>
      <c r="E44" s="11">
        <v>1.8412751971452801E-5</v>
      </c>
      <c r="F44" s="11">
        <v>3.9643097888730799E-5</v>
      </c>
    </row>
    <row r="45" spans="1:6" x14ac:dyDescent="0.25">
      <c r="A45" s="11">
        <v>43</v>
      </c>
      <c r="B45" s="11">
        <v>8.3309967808198305E-4</v>
      </c>
      <c r="C45" s="11">
        <v>0.91016610906302897</v>
      </c>
      <c r="D45" s="11">
        <v>0.73226123619543704</v>
      </c>
      <c r="E45" s="11">
        <v>1.7878328266496299E-5</v>
      </c>
      <c r="F45" s="11">
        <v>0.12537101737631501</v>
      </c>
    </row>
    <row r="46" spans="1:6" x14ac:dyDescent="0.25">
      <c r="A46" s="11">
        <v>44</v>
      </c>
      <c r="B46" s="11">
        <v>4.9585297043130999E-5</v>
      </c>
      <c r="C46" s="11">
        <v>0.15256765735264799</v>
      </c>
      <c r="D46" s="11">
        <v>0</v>
      </c>
      <c r="E46" s="11">
        <v>0.35936342969614699</v>
      </c>
      <c r="F46" s="11">
        <v>0.413710211302877</v>
      </c>
    </row>
    <row r="47" spans="1:6" x14ac:dyDescent="0.25">
      <c r="A47" s="11">
        <v>45</v>
      </c>
      <c r="B47" s="11">
        <v>0.15947039047686601</v>
      </c>
      <c r="C47" s="11">
        <v>0.90086051417555402</v>
      </c>
      <c r="D47" s="11">
        <v>2.78344183427537E-5</v>
      </c>
      <c r="E47" s="11">
        <v>0.23537558416986401</v>
      </c>
      <c r="F47" s="11">
        <v>0.43335002395663402</v>
      </c>
    </row>
    <row r="48" spans="1:6" x14ac:dyDescent="0.25">
      <c r="A48" s="11">
        <v>46</v>
      </c>
      <c r="B48" s="11">
        <v>2.5691338317712599E-4</v>
      </c>
      <c r="C48" s="11">
        <v>8.3399127557726201E-5</v>
      </c>
      <c r="D48" s="11">
        <v>4.4927502933722601E-5</v>
      </c>
      <c r="E48" s="11">
        <v>6.6071064601769299E-5</v>
      </c>
      <c r="F48" s="11">
        <v>1.0560434234315699E-2</v>
      </c>
    </row>
    <row r="49" spans="1:6" x14ac:dyDescent="0.25">
      <c r="A49" s="11">
        <v>47</v>
      </c>
      <c r="B49" s="11">
        <v>6.7915402563101203E-4</v>
      </c>
      <c r="C49" s="11">
        <v>9.9461033748120507E-3</v>
      </c>
      <c r="D49" s="11">
        <v>1.2824352494389399E-6</v>
      </c>
      <c r="E49" s="11">
        <v>0.58284248352925105</v>
      </c>
      <c r="F49" s="11">
        <v>0.20349130213313699</v>
      </c>
    </row>
    <row r="50" spans="1:6" x14ac:dyDescent="0.25">
      <c r="A50" s="11">
        <v>48</v>
      </c>
      <c r="B50" s="11">
        <v>7.9150938939953605E-5</v>
      </c>
      <c r="C50" s="11">
        <v>1.24560846181399E-4</v>
      </c>
      <c r="D50" s="11">
        <v>0</v>
      </c>
      <c r="E50" s="11">
        <v>2.2726256761695902E-5</v>
      </c>
      <c r="F50" s="11">
        <v>7.9416568247170394E-6</v>
      </c>
    </row>
    <row r="51" spans="1:6" x14ac:dyDescent="0.25">
      <c r="A51" s="11">
        <v>49</v>
      </c>
      <c r="B51" s="11">
        <v>0.65066595107847602</v>
      </c>
      <c r="C51" s="11">
        <v>9.2384342353146702E-5</v>
      </c>
      <c r="D51" s="11">
        <v>4.6783252651394498E-5</v>
      </c>
      <c r="E51" s="11">
        <v>0.12557743857054099</v>
      </c>
      <c r="F51" s="11">
        <v>9.6247957883654999E-6</v>
      </c>
    </row>
    <row r="52" spans="1:6" x14ac:dyDescent="0.25">
      <c r="A52" s="11">
        <v>50</v>
      </c>
      <c r="B52" s="11">
        <v>6.4303701525886894E-2</v>
      </c>
      <c r="C52" s="11">
        <v>1.9076351567818499E-2</v>
      </c>
      <c r="D52" s="11">
        <v>7.4255885884611002E-5</v>
      </c>
      <c r="E52" s="11">
        <v>2.4438475113686101E-5</v>
      </c>
      <c r="F52" s="11">
        <v>9.9445124873698293E-6</v>
      </c>
    </row>
    <row r="53" spans="1:6" x14ac:dyDescent="0.25">
      <c r="A53" s="11">
        <v>51</v>
      </c>
      <c r="B53" s="11">
        <v>0</v>
      </c>
      <c r="C53" s="11">
        <v>9.3957139177924795E-5</v>
      </c>
      <c r="D53" s="11">
        <v>7.0846834304028104E-5</v>
      </c>
      <c r="E53" s="11">
        <v>1.28597904982541E-5</v>
      </c>
      <c r="F53" s="11">
        <v>6.5430882862732602E-3</v>
      </c>
    </row>
    <row r="54" spans="1:6" x14ac:dyDescent="0.25">
      <c r="A54" s="11">
        <v>52</v>
      </c>
      <c r="B54" s="11">
        <v>1.09937633894108E-4</v>
      </c>
      <c r="C54" s="11">
        <v>0.810759178447652</v>
      </c>
      <c r="D54" s="11">
        <v>0.27103610525264399</v>
      </c>
      <c r="E54" s="11">
        <v>0.26464271987122501</v>
      </c>
      <c r="F54" s="11">
        <v>5.4869374403144398E-2</v>
      </c>
    </row>
    <row r="55" spans="1:6" x14ac:dyDescent="0.25">
      <c r="A55" s="11">
        <v>53</v>
      </c>
      <c r="B55" s="11">
        <v>0</v>
      </c>
      <c r="C55" s="11">
        <v>0</v>
      </c>
      <c r="D55" s="11">
        <v>6.4286779838940196E-5</v>
      </c>
      <c r="E55" s="11">
        <v>2.2574874119385399E-5</v>
      </c>
      <c r="F55" s="11">
        <v>0.14357572062319501</v>
      </c>
    </row>
    <row r="56" spans="1:6" x14ac:dyDescent="0.25">
      <c r="A56" s="11">
        <v>54</v>
      </c>
      <c r="B56" s="11">
        <v>0</v>
      </c>
      <c r="C56" s="11">
        <v>0.370167000752257</v>
      </c>
      <c r="D56" s="11">
        <v>0.22217842843944799</v>
      </c>
      <c r="E56" s="11">
        <v>2.0351059272478302E-2</v>
      </c>
      <c r="F56" s="11">
        <v>1.52491460335448E-2</v>
      </c>
    </row>
    <row r="57" spans="1:6" x14ac:dyDescent="0.25">
      <c r="A57" s="11">
        <v>55</v>
      </c>
      <c r="B57" s="11">
        <v>0</v>
      </c>
      <c r="C57" s="11">
        <v>0.72052971545528799</v>
      </c>
      <c r="D57" s="11">
        <v>0.58134930338845403</v>
      </c>
      <c r="E57" s="11">
        <v>0.21203434502847701</v>
      </c>
      <c r="F57" s="11">
        <v>2.0935995842790298E-2</v>
      </c>
    </row>
    <row r="58" spans="1:6" x14ac:dyDescent="0.25">
      <c r="A58" s="11">
        <v>56</v>
      </c>
      <c r="B58" s="11">
        <v>8.2696180113250902E-5</v>
      </c>
      <c r="C58" s="11">
        <v>5.39729717785598E-5</v>
      </c>
      <c r="D58" s="11">
        <v>2.76765176506766E-5</v>
      </c>
      <c r="E58" s="11">
        <v>1.18639828334821E-5</v>
      </c>
      <c r="F58" s="11">
        <v>0.18259514729159099</v>
      </c>
    </row>
    <row r="59" spans="1:6" x14ac:dyDescent="0.25">
      <c r="A59" s="11">
        <v>57</v>
      </c>
      <c r="B59" s="11">
        <v>0</v>
      </c>
      <c r="C59" s="11">
        <v>0</v>
      </c>
      <c r="D59" s="11">
        <v>0</v>
      </c>
      <c r="E59" s="11">
        <v>1.5648766414022598E-5</v>
      </c>
      <c r="F59" s="11">
        <v>0.219657260899147</v>
      </c>
    </row>
    <row r="60" spans="1:6" x14ac:dyDescent="0.25">
      <c r="A60" s="11">
        <v>58</v>
      </c>
      <c r="B60" s="11">
        <v>0.71557385370962501</v>
      </c>
      <c r="C60" s="11">
        <v>0.79241828294161798</v>
      </c>
      <c r="D60" s="11">
        <v>5.8858604699341101E-5</v>
      </c>
      <c r="E60" s="11">
        <v>4.7959085578077598E-2</v>
      </c>
      <c r="F60" s="11">
        <v>1.38746833502346E-5</v>
      </c>
    </row>
    <row r="61" spans="1:6" x14ac:dyDescent="0.25">
      <c r="A61" s="11">
        <v>59</v>
      </c>
      <c r="B61" s="11">
        <v>0.71908309082850497</v>
      </c>
      <c r="C61" s="11">
        <v>0</v>
      </c>
      <c r="D61" s="11">
        <v>0.21963349747385999</v>
      </c>
      <c r="E61" s="11">
        <v>9.00217866373065E-6</v>
      </c>
      <c r="F61" s="11">
        <v>3.91339838897743E-2</v>
      </c>
    </row>
    <row r="62" spans="1:6" x14ac:dyDescent="0.25">
      <c r="A62" s="11">
        <v>60</v>
      </c>
      <c r="B62" s="11">
        <v>0.98698270146259603</v>
      </c>
      <c r="C62" s="11">
        <v>1.41689226860087E-4</v>
      </c>
      <c r="D62" s="11">
        <v>0.22059439116707499</v>
      </c>
      <c r="E62" s="11">
        <v>9.24093862392531E-2</v>
      </c>
      <c r="F62" s="11">
        <v>4.49470262875451E-6</v>
      </c>
    </row>
    <row r="63" spans="1:6" x14ac:dyDescent="0.25">
      <c r="A63" s="11">
        <v>61</v>
      </c>
      <c r="B63" s="11">
        <v>6.3352885131817693E-5</v>
      </c>
      <c r="C63" s="11">
        <v>0.65292123935845803</v>
      </c>
      <c r="D63" s="11">
        <v>3.7511496199238398E-6</v>
      </c>
      <c r="E63" s="11">
        <v>2.4901471819519801E-2</v>
      </c>
      <c r="F63" s="11">
        <v>8.2492105386694492E-3</v>
      </c>
    </row>
    <row r="64" spans="1:6" x14ac:dyDescent="0.25">
      <c r="A64" s="11">
        <v>62</v>
      </c>
      <c r="B64" s="11">
        <v>0</v>
      </c>
      <c r="C64" s="11">
        <v>5.2895135938668702E-4</v>
      </c>
      <c r="D64" s="11">
        <v>1.3048211929489501E-5</v>
      </c>
      <c r="E64" s="11">
        <v>2.5789928077752801E-2</v>
      </c>
      <c r="F64" s="11">
        <v>4.6629864131508798E-5</v>
      </c>
    </row>
    <row r="65" spans="1:6" x14ac:dyDescent="0.25">
      <c r="A65" s="11">
        <v>63</v>
      </c>
      <c r="B65" s="11">
        <v>9.5091311782659199E-2</v>
      </c>
      <c r="C65" s="11">
        <v>0.61334561358471995</v>
      </c>
      <c r="D65" s="11">
        <v>3.9596458072388404E-6</v>
      </c>
      <c r="E65" s="11">
        <v>1.2811491516551099E-5</v>
      </c>
      <c r="F65" s="11">
        <v>1.14247257145816E-5</v>
      </c>
    </row>
    <row r="66" spans="1:6" x14ac:dyDescent="0.25">
      <c r="A66" s="11">
        <v>64</v>
      </c>
      <c r="B66" s="11">
        <v>0</v>
      </c>
      <c r="C66" s="11">
        <v>0.55159149340035096</v>
      </c>
      <c r="D66" s="11">
        <v>0.10738009501840901</v>
      </c>
      <c r="E66" s="11">
        <v>2.33594563708861E-5</v>
      </c>
      <c r="F66" s="11">
        <v>2.13006628437817E-5</v>
      </c>
    </row>
    <row r="67" spans="1:6" x14ac:dyDescent="0.25">
      <c r="A67" s="11">
        <v>65</v>
      </c>
      <c r="B67" s="11">
        <v>0.88138895978772203</v>
      </c>
      <c r="C67" s="11">
        <v>0.195869513047253</v>
      </c>
      <c r="D67" s="11">
        <v>0</v>
      </c>
      <c r="E67" s="11">
        <v>3.8699107414554998E-2</v>
      </c>
      <c r="F67" s="11">
        <v>2.44320251417962E-5</v>
      </c>
    </row>
    <row r="68" spans="1:6" x14ac:dyDescent="0.25">
      <c r="A68" s="11">
        <v>66</v>
      </c>
      <c r="B68" s="11">
        <v>3.1902841291309202E-4</v>
      </c>
      <c r="C68" s="11">
        <v>1.7169194911126299E-4</v>
      </c>
      <c r="D68" s="11">
        <v>1.0283738984906401E-4</v>
      </c>
      <c r="E68" s="11">
        <v>1.3291993287367599E-5</v>
      </c>
      <c r="F68" s="11">
        <v>3.7643500223505398E-5</v>
      </c>
    </row>
    <row r="69" spans="1:6" x14ac:dyDescent="0.25">
      <c r="A69" s="11">
        <v>67</v>
      </c>
      <c r="B69" s="11">
        <v>0.86545597975638899</v>
      </c>
      <c r="C69" s="11">
        <v>0.53861573543350505</v>
      </c>
      <c r="D69" s="11">
        <v>0</v>
      </c>
      <c r="E69" s="11">
        <v>2.7089129232216201E-5</v>
      </c>
      <c r="F69" s="11">
        <v>3.8944984651623199E-6</v>
      </c>
    </row>
    <row r="70" spans="1:6" x14ac:dyDescent="0.25">
      <c r="A70" s="11">
        <v>68</v>
      </c>
      <c r="B70" s="11">
        <v>0.99844398771211396</v>
      </c>
      <c r="C70" s="11">
        <v>1.2520921631831199E-4</v>
      </c>
      <c r="D70" s="11">
        <v>0</v>
      </c>
      <c r="E70" s="11">
        <v>1.9711488723816999E-5</v>
      </c>
      <c r="F70" s="11">
        <v>9.7621747610059401E-2</v>
      </c>
    </row>
    <row r="71" spans="1:6" x14ac:dyDescent="0.25">
      <c r="A71" s="11">
        <v>69</v>
      </c>
      <c r="B71" s="11">
        <v>0.80994341321383501</v>
      </c>
      <c r="C71" s="11">
        <v>0.779786107288856</v>
      </c>
      <c r="D71" s="11">
        <v>0</v>
      </c>
      <c r="E71" s="11">
        <v>7.5404129489064595E-2</v>
      </c>
      <c r="F71" s="11">
        <v>1.9766155089251398E-5</v>
      </c>
    </row>
    <row r="72" spans="1:6" x14ac:dyDescent="0.25">
      <c r="A72" s="11">
        <v>70</v>
      </c>
      <c r="B72" s="11">
        <v>0.99850050191559503</v>
      </c>
      <c r="C72" s="11">
        <v>0.53408610711687399</v>
      </c>
      <c r="D72" s="11">
        <v>1.3474834267834799E-5</v>
      </c>
      <c r="E72" s="11">
        <v>1.6401531211851499E-5</v>
      </c>
      <c r="F72" s="11">
        <v>1.40401325909867E-6</v>
      </c>
    </row>
    <row r="73" spans="1:6" x14ac:dyDescent="0.25">
      <c r="A73" s="11">
        <v>71</v>
      </c>
      <c r="B73" s="11">
        <v>0</v>
      </c>
      <c r="C73" s="11">
        <v>0.87314412123029195</v>
      </c>
      <c r="D73" s="11">
        <v>0.348555833500241</v>
      </c>
      <c r="E73" s="11">
        <v>8.1107900303213406E-3</v>
      </c>
      <c r="F73" s="11">
        <v>1.26430695499558E-5</v>
      </c>
    </row>
    <row r="74" spans="1:6" x14ac:dyDescent="0.25">
      <c r="A74" s="11">
        <v>72</v>
      </c>
      <c r="B74" s="11">
        <v>0</v>
      </c>
      <c r="C74" s="11">
        <v>4.1329251665334097E-5</v>
      </c>
      <c r="D74" s="11">
        <v>1.55566615305247E-5</v>
      </c>
      <c r="E74" s="11">
        <v>1.0404711609513E-5</v>
      </c>
      <c r="F74" s="11">
        <v>7.9748272598934005E-6</v>
      </c>
    </row>
    <row r="75" spans="1:6" x14ac:dyDescent="0.25">
      <c r="A75" s="11">
        <v>73</v>
      </c>
      <c r="B75" s="11">
        <v>0</v>
      </c>
      <c r="C75" s="11">
        <v>0.36857761575007703</v>
      </c>
      <c r="D75" s="11">
        <v>6.2809755031478804E-6</v>
      </c>
      <c r="E75" s="11">
        <v>0.15729785151422601</v>
      </c>
      <c r="F75" s="11">
        <v>2.97414995578116E-5</v>
      </c>
    </row>
    <row r="76" spans="1:6" x14ac:dyDescent="0.25">
      <c r="A76" s="11">
        <v>74</v>
      </c>
      <c r="B76" s="11">
        <v>0</v>
      </c>
      <c r="C76" s="11">
        <v>8.9501723599254498E-2</v>
      </c>
      <c r="D76" s="11">
        <v>2.2751189798775302E-5</v>
      </c>
      <c r="E76" s="11">
        <v>9.3066074967303805E-2</v>
      </c>
      <c r="F76" s="11">
        <v>1.9538534763330299E-5</v>
      </c>
    </row>
    <row r="77" spans="1:6" x14ac:dyDescent="0.25">
      <c r="A77" s="11">
        <v>75</v>
      </c>
      <c r="B77" s="11">
        <v>7.0809595112353296E-4</v>
      </c>
      <c r="C77" s="11">
        <v>4.1705098450362E-5</v>
      </c>
      <c r="D77" s="11">
        <v>0</v>
      </c>
      <c r="E77" s="11">
        <v>1.5965207267210099E-5</v>
      </c>
      <c r="F77" s="11">
        <v>4.4100053551154899E-5</v>
      </c>
    </row>
    <row r="78" spans="1:6" x14ac:dyDescent="0.25">
      <c r="A78" s="11">
        <v>76</v>
      </c>
      <c r="B78" s="11">
        <v>0.41302446202680698</v>
      </c>
      <c r="C78" s="11">
        <v>0</v>
      </c>
      <c r="D78" s="11">
        <v>0.18553257588909799</v>
      </c>
      <c r="E78" s="11">
        <v>2.8238077842246402E-5</v>
      </c>
      <c r="F78" s="11">
        <v>5.0590088056523499E-6</v>
      </c>
    </row>
    <row r="79" spans="1:6" x14ac:dyDescent="0.25">
      <c r="A79" s="11">
        <v>77</v>
      </c>
      <c r="B79" s="11">
        <v>0.85933090886164298</v>
      </c>
      <c r="C79" s="11">
        <v>0.59903623222751701</v>
      </c>
      <c r="D79" s="11">
        <v>2.8463761417185699E-5</v>
      </c>
      <c r="E79" s="11">
        <v>2.6557752125054099E-2</v>
      </c>
      <c r="F79" s="11">
        <v>0.14100757664114999</v>
      </c>
    </row>
    <row r="80" spans="1:6" x14ac:dyDescent="0.25">
      <c r="A80" s="11">
        <v>78</v>
      </c>
      <c r="B80" s="11">
        <v>0.87839663525424005</v>
      </c>
      <c r="C80" s="11">
        <v>0</v>
      </c>
      <c r="D80" s="11">
        <v>0.191139759460632</v>
      </c>
      <c r="E80" s="11">
        <v>0.10466872327210799</v>
      </c>
      <c r="F80" s="11">
        <v>2.16575696175836E-5</v>
      </c>
    </row>
    <row r="81" spans="1:6" x14ac:dyDescent="0.25">
      <c r="A81" s="11">
        <v>79</v>
      </c>
      <c r="B81" s="11">
        <v>0.77463763130027297</v>
      </c>
      <c r="C81" s="11">
        <v>0</v>
      </c>
      <c r="D81" s="11">
        <v>6.0951200212433498E-5</v>
      </c>
      <c r="E81" s="11">
        <v>5.2315759405007302E-2</v>
      </c>
      <c r="F81" s="11">
        <v>2.43006894325992E-5</v>
      </c>
    </row>
    <row r="82" spans="1:6" x14ac:dyDescent="0.25">
      <c r="A82" s="11">
        <v>80</v>
      </c>
      <c r="B82" s="11">
        <v>1.38819312077709E-5</v>
      </c>
      <c r="C82" s="11">
        <v>9.1840426740597003E-5</v>
      </c>
      <c r="D82" s="11">
        <v>7.1517392066788906E-5</v>
      </c>
      <c r="E82" s="11">
        <v>2.35793918528059E-2</v>
      </c>
      <c r="F82" s="11">
        <v>1.53769530251147E-5</v>
      </c>
    </row>
    <row r="83" spans="1:6" x14ac:dyDescent="0.25">
      <c r="A83" s="11">
        <v>81</v>
      </c>
      <c r="B83" s="11">
        <v>0.67724106383865501</v>
      </c>
      <c r="C83" s="11">
        <v>0</v>
      </c>
      <c r="D83" s="11">
        <v>1.01349431672615E-5</v>
      </c>
      <c r="E83" s="11">
        <v>1.2876868674249799E-4</v>
      </c>
      <c r="F83" s="11">
        <v>4.9168555378287204E-6</v>
      </c>
    </row>
    <row r="84" spans="1:6" x14ac:dyDescent="0.25">
      <c r="A84" s="11">
        <v>82</v>
      </c>
      <c r="B84" s="11">
        <v>0</v>
      </c>
      <c r="C84" s="11">
        <v>5.5430695622637999E-5</v>
      </c>
      <c r="D84" s="11">
        <v>4.6693251563811898E-5</v>
      </c>
      <c r="E84" s="11">
        <v>5.3699753478353404E-6</v>
      </c>
      <c r="F84" s="11">
        <v>7.6519304772482093E-6</v>
      </c>
    </row>
    <row r="85" spans="1:6" x14ac:dyDescent="0.25">
      <c r="A85" s="11">
        <v>83</v>
      </c>
      <c r="B85" s="11">
        <v>0.860874595243317</v>
      </c>
      <c r="C85" s="11">
        <v>0.69919837577535804</v>
      </c>
      <c r="D85" s="11">
        <v>0.35372446333332003</v>
      </c>
      <c r="E85" s="11">
        <v>2.9961742665229902E-5</v>
      </c>
      <c r="F85" s="11">
        <v>2.88009804594314E-6</v>
      </c>
    </row>
    <row r="86" spans="1:6" x14ac:dyDescent="0.25">
      <c r="A86" s="11">
        <v>84</v>
      </c>
      <c r="B86" s="11">
        <v>1.06059489709875E-4</v>
      </c>
      <c r="C86" s="11">
        <v>0.13300268302120999</v>
      </c>
      <c r="D86" s="11">
        <v>1.12360236831366E-5</v>
      </c>
      <c r="E86" s="11">
        <v>5.41740877861282E-2</v>
      </c>
      <c r="F86" s="11">
        <v>7.6402314840295898E-6</v>
      </c>
    </row>
    <row r="87" spans="1:6" x14ac:dyDescent="0.25">
      <c r="A87" s="11">
        <v>85</v>
      </c>
      <c r="B87" s="11">
        <v>0.39134962269854201</v>
      </c>
      <c r="C87" s="11">
        <v>7.6262987746766902E-5</v>
      </c>
      <c r="D87" s="11">
        <v>0</v>
      </c>
      <c r="E87" s="11">
        <v>7.4250343488440604E-2</v>
      </c>
      <c r="F87" s="11">
        <v>1.05102060056206E-5</v>
      </c>
    </row>
    <row r="88" spans="1:6" x14ac:dyDescent="0.25">
      <c r="A88" s="11">
        <v>86</v>
      </c>
      <c r="B88" s="11">
        <v>0</v>
      </c>
      <c r="C88" s="11">
        <v>1.04464107247071E-4</v>
      </c>
      <c r="D88" s="11">
        <v>6.6355819983046294E-2</v>
      </c>
      <c r="E88" s="11">
        <v>4.09591084971073E-6</v>
      </c>
      <c r="F88" s="11">
        <v>1.1964425453845401E-3</v>
      </c>
    </row>
    <row r="89" spans="1:6" x14ac:dyDescent="0.25">
      <c r="A89" s="11">
        <v>87</v>
      </c>
      <c r="B89" s="11">
        <v>0.950126856634396</v>
      </c>
      <c r="C89" s="11">
        <v>1.22161502259521E-4</v>
      </c>
      <c r="D89" s="11">
        <v>0.163325750504693</v>
      </c>
      <c r="E89" s="11">
        <v>1.9477905570885999E-5</v>
      </c>
      <c r="F89" s="11">
        <v>1.8330029766587801E-2</v>
      </c>
    </row>
    <row r="90" spans="1:6" x14ac:dyDescent="0.25">
      <c r="A90" s="11">
        <v>88</v>
      </c>
      <c r="B90" s="11">
        <v>0.69903863876317995</v>
      </c>
      <c r="C90" s="11">
        <v>3.6982142614050397E-5</v>
      </c>
      <c r="D90" s="11">
        <v>0.18589069203672301</v>
      </c>
      <c r="E90" s="11">
        <v>2.5733593098320499E-5</v>
      </c>
      <c r="F90" s="11">
        <v>6.3759881748815195E-2</v>
      </c>
    </row>
    <row r="91" spans="1:6" x14ac:dyDescent="0.25">
      <c r="A91" s="11">
        <v>89</v>
      </c>
      <c r="B91" s="11">
        <v>8.3570791939213698E-5</v>
      </c>
      <c r="C91" s="11">
        <v>0.24711513147244099</v>
      </c>
      <c r="D91" s="11">
        <v>2.07119022306301E-5</v>
      </c>
      <c r="E91" s="11">
        <v>6.9762855378140406E-2</v>
      </c>
      <c r="F91" s="11">
        <v>3.7586560999725003E-5</v>
      </c>
    </row>
    <row r="92" spans="1:6" x14ac:dyDescent="0.25">
      <c r="A92" s="11">
        <v>90</v>
      </c>
      <c r="B92" s="11">
        <v>0.85496654914159598</v>
      </c>
      <c r="C92" s="11">
        <v>7.4203345314938201E-6</v>
      </c>
      <c r="D92" s="11">
        <v>0.14611774257323201</v>
      </c>
      <c r="E92" s="11">
        <v>8.4609137130706707E-3</v>
      </c>
      <c r="F92" s="11">
        <v>6.5461467446905203E-2</v>
      </c>
    </row>
    <row r="93" spans="1:6" x14ac:dyDescent="0.25">
      <c r="A93" s="11">
        <v>91</v>
      </c>
      <c r="B93" s="11">
        <v>0.80823239518980705</v>
      </c>
      <c r="C93" s="11">
        <v>0</v>
      </c>
      <c r="D93" s="11">
        <v>0.109550774781749</v>
      </c>
      <c r="E93" s="11">
        <v>6.4136297731609602E-6</v>
      </c>
      <c r="F93" s="11">
        <v>1.7948554702452501E-2</v>
      </c>
    </row>
    <row r="94" spans="1:6" x14ac:dyDescent="0.25">
      <c r="A94" s="11">
        <v>92</v>
      </c>
      <c r="B94" s="11">
        <v>0.454490300826072</v>
      </c>
      <c r="C94" s="11">
        <v>0</v>
      </c>
      <c r="D94" s="11">
        <v>6.6837272520103906E-5</v>
      </c>
      <c r="E94" s="11">
        <v>0.178663043667736</v>
      </c>
      <c r="F94" s="11">
        <v>4.4434910731574198E-2</v>
      </c>
    </row>
    <row r="95" spans="1:6" x14ac:dyDescent="0.25">
      <c r="A95" s="11">
        <v>93</v>
      </c>
      <c r="B95" s="11">
        <v>0.82902104261847398</v>
      </c>
      <c r="C95" s="11">
        <v>0</v>
      </c>
      <c r="D95" s="11">
        <v>0.13888573549191299</v>
      </c>
      <c r="E95" s="11">
        <v>1.14441930171294E-5</v>
      </c>
      <c r="F95" s="11">
        <v>0.30468200911830401</v>
      </c>
    </row>
    <row r="96" spans="1:6" x14ac:dyDescent="0.25">
      <c r="A96" s="11">
        <v>94</v>
      </c>
      <c r="B96" s="11">
        <v>0</v>
      </c>
      <c r="C96" s="11">
        <v>1.11760649467385E-4</v>
      </c>
      <c r="D96" s="11">
        <v>0</v>
      </c>
      <c r="E96" s="11">
        <v>9.1601668736895903E-6</v>
      </c>
      <c r="F96" s="11">
        <v>8.3399900415880496E-2</v>
      </c>
    </row>
    <row r="97" spans="1:6" x14ac:dyDescent="0.25">
      <c r="A97" s="11">
        <v>95</v>
      </c>
      <c r="B97" s="11">
        <v>0.31319621353793903</v>
      </c>
      <c r="C97" s="11">
        <v>7.9319285752887902E-6</v>
      </c>
      <c r="D97" s="11">
        <v>0</v>
      </c>
      <c r="E97" s="11">
        <v>0.134203602130993</v>
      </c>
      <c r="F97" s="11">
        <v>8.0731728539989001E-2</v>
      </c>
    </row>
    <row r="98" spans="1:6" x14ac:dyDescent="0.25">
      <c r="A98" s="11">
        <v>96</v>
      </c>
      <c r="B98" s="11">
        <v>0.52644228740393995</v>
      </c>
      <c r="C98" s="11">
        <v>0.31174526476443798</v>
      </c>
      <c r="D98" s="11">
        <v>0</v>
      </c>
      <c r="E98" s="11">
        <v>2.5295542835648299E-3</v>
      </c>
      <c r="F98" s="11">
        <v>5.8784034339113701E-2</v>
      </c>
    </row>
    <row r="99" spans="1:6" x14ac:dyDescent="0.25">
      <c r="A99" s="11">
        <v>97</v>
      </c>
      <c r="B99" s="11">
        <v>0</v>
      </c>
      <c r="C99" s="11">
        <v>0</v>
      </c>
      <c r="D99" s="11">
        <v>0</v>
      </c>
      <c r="E99" s="11">
        <v>2.22026608532069E-2</v>
      </c>
      <c r="F99" s="11">
        <v>5.6183069954055802E-2</v>
      </c>
    </row>
    <row r="100" spans="1:6" x14ac:dyDescent="0.25">
      <c r="A100" s="11">
        <v>98</v>
      </c>
      <c r="B100" s="11">
        <v>0.92334427883193604</v>
      </c>
      <c r="C100" s="11">
        <v>0.29258291201409398</v>
      </c>
      <c r="D100" s="11">
        <v>1.1203170298235099E-5</v>
      </c>
      <c r="E100" s="11">
        <v>7.8296721959247895E-6</v>
      </c>
      <c r="F100" s="11">
        <v>1.47805723909629E-2</v>
      </c>
    </row>
    <row r="101" spans="1:6" x14ac:dyDescent="0.25">
      <c r="A101" s="11">
        <v>99</v>
      </c>
      <c r="B101" s="11">
        <v>9.2502269786589306E-2</v>
      </c>
      <c r="C101" s="11">
        <v>0</v>
      </c>
      <c r="D101" s="11">
        <v>0.10333900676473499</v>
      </c>
      <c r="E101" s="11">
        <v>1.23292884383247E-2</v>
      </c>
      <c r="F101" s="11">
        <v>1.35252824986656E-2</v>
      </c>
    </row>
    <row r="102" spans="1:6" x14ac:dyDescent="0.25">
      <c r="A102" s="11">
        <v>100</v>
      </c>
      <c r="B102" s="11">
        <v>0.52573942581306499</v>
      </c>
      <c r="C102" s="11">
        <v>0</v>
      </c>
      <c r="D102" s="11">
        <v>0.109658865148326</v>
      </c>
      <c r="E102" s="11">
        <v>8.0069941778447104E-2</v>
      </c>
      <c r="F102" s="11">
        <v>0.185588849410631</v>
      </c>
    </row>
    <row r="103" spans="1:6" x14ac:dyDescent="0.25">
      <c r="A103" s="11">
        <v>101</v>
      </c>
      <c r="B103" s="11">
        <v>0.76828242727610097</v>
      </c>
      <c r="C103" s="11">
        <v>0</v>
      </c>
      <c r="D103" s="11">
        <v>2.8104210211987702E-4</v>
      </c>
      <c r="E103" s="11">
        <v>1.9250000711346099E-5</v>
      </c>
      <c r="F103" s="11">
        <v>0</v>
      </c>
    </row>
    <row r="104" spans="1:6" x14ac:dyDescent="0.25">
      <c r="A104" s="11">
        <v>102</v>
      </c>
      <c r="B104" s="11">
        <v>0.21036311235128999</v>
      </c>
      <c r="C104" s="11">
        <v>7.6182283040071602E-5</v>
      </c>
      <c r="D104" s="11">
        <v>4.86882832362312E-6</v>
      </c>
      <c r="E104" s="11">
        <v>5.9469791321431504E-6</v>
      </c>
      <c r="F104" s="11">
        <v>3.1197185954567898E-6</v>
      </c>
    </row>
    <row r="105" spans="1:6" x14ac:dyDescent="0.25">
      <c r="A105" s="11">
        <v>103</v>
      </c>
      <c r="B105" s="11">
        <v>4.5902502091066399E-4</v>
      </c>
      <c r="C105" s="11">
        <v>0</v>
      </c>
      <c r="D105" s="11">
        <v>1.8214354148282701E-6</v>
      </c>
      <c r="E105" s="11">
        <v>6.7337454241407399E-2</v>
      </c>
      <c r="F105" s="11">
        <v>1.21705382888029E-2</v>
      </c>
    </row>
    <row r="106" spans="1:6" x14ac:dyDescent="0.25">
      <c r="A106" s="11">
        <v>104</v>
      </c>
      <c r="B106" s="11">
        <v>7.0936328739801301E-4</v>
      </c>
      <c r="C106" s="11">
        <v>1.7865821610285601E-4</v>
      </c>
      <c r="D106" s="11">
        <v>0</v>
      </c>
      <c r="E106" s="11">
        <v>3.5433361751560602E-2</v>
      </c>
      <c r="F106" s="11">
        <v>0</v>
      </c>
    </row>
    <row r="107" spans="1:6" x14ac:dyDescent="0.25">
      <c r="A107" s="11">
        <v>105</v>
      </c>
      <c r="B107" s="11">
        <v>0.949631690726915</v>
      </c>
      <c r="C107" s="11">
        <v>3.8321125635953899E-5</v>
      </c>
      <c r="D107" s="11">
        <v>9.8261239642738508E-6</v>
      </c>
      <c r="E107" s="11">
        <v>0.118936349569363</v>
      </c>
      <c r="F107" s="11">
        <v>4.9909772214199503E-2</v>
      </c>
    </row>
    <row r="108" spans="1:6" x14ac:dyDescent="0.25">
      <c r="A108" s="11">
        <v>106</v>
      </c>
      <c r="B108" s="11">
        <v>0.50634247949663402</v>
      </c>
      <c r="C108" s="11">
        <v>4.9739744669078802E-2</v>
      </c>
      <c r="D108" s="11">
        <v>3.65320093140642E-3</v>
      </c>
      <c r="E108" s="11">
        <v>2.9872795233218698E-2</v>
      </c>
      <c r="F108" s="11">
        <v>1.39073781283416E-5</v>
      </c>
    </row>
    <row r="109" spans="1:6" x14ac:dyDescent="0.25">
      <c r="A109" s="11">
        <v>107</v>
      </c>
      <c r="B109" s="11">
        <v>0</v>
      </c>
      <c r="C109" s="11">
        <v>1.0285028374557E-4</v>
      </c>
      <c r="D109" s="11">
        <v>2.7228731766859599E-5</v>
      </c>
      <c r="E109" s="11">
        <v>6.6541964782729198E-6</v>
      </c>
      <c r="F109" s="11">
        <v>3.7508965179117698E-2</v>
      </c>
    </row>
    <row r="110" spans="1:6" x14ac:dyDescent="0.25">
      <c r="A110" s="11">
        <v>108</v>
      </c>
      <c r="B110" s="11">
        <v>0.451943530666925</v>
      </c>
      <c r="C110" s="11">
        <v>0.30446556335040698</v>
      </c>
      <c r="D110" s="11">
        <v>7.32070931003755E-2</v>
      </c>
      <c r="E110" s="11">
        <v>2.08302496587222E-2</v>
      </c>
      <c r="F110" s="11">
        <v>4.39675276846569E-2</v>
      </c>
    </row>
    <row r="111" spans="1:6" x14ac:dyDescent="0.25">
      <c r="A111" s="11">
        <v>109</v>
      </c>
      <c r="B111" s="11">
        <v>0.89870686020844404</v>
      </c>
      <c r="C111" s="11">
        <v>1.41783169701482E-5</v>
      </c>
      <c r="D111" s="11">
        <v>0.21514840742906899</v>
      </c>
      <c r="E111" s="11">
        <v>9.7110370438229801E-2</v>
      </c>
      <c r="F111" s="11">
        <v>0.10324452807378701</v>
      </c>
    </row>
    <row r="112" spans="1:6" x14ac:dyDescent="0.25">
      <c r="A112" s="11">
        <v>110</v>
      </c>
      <c r="B112" s="11">
        <v>0.207930540390489</v>
      </c>
      <c r="C112" s="11">
        <v>0.419155554664915</v>
      </c>
      <c r="D112" s="11">
        <v>0.23399851592792101</v>
      </c>
      <c r="E112" s="11">
        <v>8.5940886208983394E-2</v>
      </c>
      <c r="F112" s="11">
        <v>2.1714370216585601E-5</v>
      </c>
    </row>
    <row r="113" spans="1:6" x14ac:dyDescent="0.25">
      <c r="A113" s="11">
        <v>111</v>
      </c>
      <c r="B113" s="11">
        <v>0.389549772145458</v>
      </c>
      <c r="C113" s="11">
        <v>0.18700739118562701</v>
      </c>
      <c r="D113" s="11">
        <v>7.9363812561830005E-2</v>
      </c>
      <c r="E113" s="11">
        <v>1.9139833208491702E-2</v>
      </c>
      <c r="F113" s="11">
        <v>1.21251108910837E-2</v>
      </c>
    </row>
    <row r="114" spans="1:6" x14ac:dyDescent="0.25">
      <c r="A114" s="11">
        <v>112</v>
      </c>
      <c r="B114" s="11">
        <v>0.69807939699794996</v>
      </c>
      <c r="C114" s="11">
        <v>0.18950975773492401</v>
      </c>
      <c r="D114" s="11">
        <v>0.20989748486431001</v>
      </c>
      <c r="E114" s="11">
        <v>6.5365013579565801E-7</v>
      </c>
      <c r="F114" s="11">
        <v>2.4668234951956799E-2</v>
      </c>
    </row>
    <row r="115" spans="1:6" x14ac:dyDescent="0.25">
      <c r="A115" s="11">
        <v>113</v>
      </c>
      <c r="B115" s="11">
        <v>0.17365904766679499</v>
      </c>
      <c r="C115" s="11">
        <v>0.25442756395566901</v>
      </c>
      <c r="D115" s="11">
        <v>0.255748075345274</v>
      </c>
      <c r="E115" s="11">
        <v>5.5980029160121E-2</v>
      </c>
      <c r="F115" s="11">
        <v>4.2915048394931398E-6</v>
      </c>
    </row>
    <row r="116" spans="1:6" x14ac:dyDescent="0.25">
      <c r="A116" s="11">
        <v>114</v>
      </c>
      <c r="B116" s="11">
        <v>0.83037899495961998</v>
      </c>
      <c r="C116" s="11">
        <v>0</v>
      </c>
      <c r="D116" s="11">
        <v>8.5539013596621194E-2</v>
      </c>
      <c r="E116" s="11">
        <v>0.169086897877189</v>
      </c>
      <c r="F116" s="11">
        <v>3.9123783279034798E-3</v>
      </c>
    </row>
    <row r="117" spans="1:6" x14ac:dyDescent="0.25">
      <c r="A117" s="11">
        <v>115</v>
      </c>
      <c r="B117" s="11">
        <v>0.66968366773057797</v>
      </c>
      <c r="C117" s="11">
        <v>0</v>
      </c>
      <c r="D117" s="11">
        <v>3.48986149617769E-3</v>
      </c>
      <c r="E117" s="11">
        <v>1.64868092205912E-2</v>
      </c>
      <c r="F117" s="11">
        <v>0.129339759085635</v>
      </c>
    </row>
    <row r="118" spans="1:6" x14ac:dyDescent="0.25">
      <c r="A118" s="11">
        <v>116</v>
      </c>
      <c r="B118" s="11">
        <v>7.0842068283361005E-4</v>
      </c>
      <c r="C118" s="11">
        <v>2.1230535750871301E-5</v>
      </c>
      <c r="D118" s="11">
        <v>4.5885187768651997E-2</v>
      </c>
      <c r="E118" s="11">
        <v>2.1582838431537701E-2</v>
      </c>
      <c r="F118" s="11">
        <v>3.9219334975818601E-2</v>
      </c>
    </row>
    <row r="119" spans="1:6" x14ac:dyDescent="0.25">
      <c r="A119" s="11">
        <v>117</v>
      </c>
      <c r="B119" s="11">
        <v>0.91888443080350002</v>
      </c>
      <c r="C119" s="11">
        <v>2.97502341921181E-2</v>
      </c>
      <c r="D119" s="11">
        <v>1.22775728710334E-5</v>
      </c>
      <c r="E119" s="11">
        <v>1.23206819397259E-4</v>
      </c>
      <c r="F119" s="11">
        <v>3.67553252681131E-2</v>
      </c>
    </row>
    <row r="120" spans="1:6" x14ac:dyDescent="0.25">
      <c r="A120" s="11">
        <v>118</v>
      </c>
      <c r="B120" s="11">
        <v>0.52389254649425898</v>
      </c>
      <c r="C120" s="11">
        <v>3.9507247444947602E-5</v>
      </c>
      <c r="D120" s="11">
        <v>3.6287391297351598E-6</v>
      </c>
      <c r="E120" s="11">
        <v>7.5064526184361005E-2</v>
      </c>
      <c r="F120" s="11">
        <v>5.9123095766992199E-2</v>
      </c>
    </row>
    <row r="121" spans="1:6" x14ac:dyDescent="0.25">
      <c r="A121" s="11">
        <v>119</v>
      </c>
      <c r="B121" s="11">
        <v>0</v>
      </c>
      <c r="C121" s="11">
        <v>0</v>
      </c>
      <c r="D121" s="11">
        <v>3.4020869563389199E-5</v>
      </c>
      <c r="E121" s="11">
        <v>2.5322678369965601E-5</v>
      </c>
      <c r="F121" s="11">
        <v>8.4062067660622894E-2</v>
      </c>
    </row>
    <row r="122" spans="1:6" x14ac:dyDescent="0.25">
      <c r="A122" s="11">
        <v>120</v>
      </c>
      <c r="B122" s="11">
        <v>0.48396680283344301</v>
      </c>
      <c r="C122" s="11">
        <v>0.12635656478104099</v>
      </c>
      <c r="D122" s="11">
        <v>4.2805928472077502E-2</v>
      </c>
      <c r="E122" s="11">
        <v>3.6597962961033799E-2</v>
      </c>
      <c r="F122" s="11">
        <v>6.2262727565957403E-2</v>
      </c>
    </row>
    <row r="123" spans="1:6" x14ac:dyDescent="0.25">
      <c r="A123" s="11">
        <v>121</v>
      </c>
      <c r="B123" s="11">
        <v>3.9694389968036902E-4</v>
      </c>
      <c r="C123" s="11">
        <v>0.128430835443541</v>
      </c>
      <c r="D123" s="11">
        <v>2.31220540705124E-5</v>
      </c>
      <c r="E123" s="11">
        <v>4.6658187761376799E-2</v>
      </c>
      <c r="F123" s="11">
        <v>6.3147498121153806E-2</v>
      </c>
    </row>
    <row r="124" spans="1:6" x14ac:dyDescent="0.25">
      <c r="A124" s="11">
        <v>122</v>
      </c>
      <c r="B124" s="11">
        <v>0</v>
      </c>
      <c r="C124" s="11">
        <v>9.1676442977126404E-2</v>
      </c>
      <c r="D124" s="11">
        <v>4.1885931338124703E-2</v>
      </c>
      <c r="E124" s="11">
        <v>6.1138820401871997E-2</v>
      </c>
      <c r="F124" s="11">
        <v>8.0391228018907496E-2</v>
      </c>
    </row>
    <row r="125" spans="1:6" x14ac:dyDescent="0.25">
      <c r="A125" s="11">
        <v>123</v>
      </c>
      <c r="B125" s="11">
        <v>2.4508422073688001E-5</v>
      </c>
      <c r="C125" s="11">
        <v>0.17531114101117801</v>
      </c>
      <c r="D125" s="11">
        <v>0</v>
      </c>
      <c r="E125" s="11">
        <v>3.8113958782189698E-2</v>
      </c>
      <c r="F125" s="11">
        <v>6.3851784272969794E-2</v>
      </c>
    </row>
    <row r="126" spans="1:6" x14ac:dyDescent="0.25">
      <c r="A126" s="11">
        <v>124</v>
      </c>
      <c r="B126" s="11">
        <v>0.74146589716394895</v>
      </c>
      <c r="C126" s="11">
        <v>0.23334317264770599</v>
      </c>
      <c r="D126" s="11">
        <v>2.13391609074076E-5</v>
      </c>
      <c r="E126" s="11">
        <v>5.8808443710137E-2</v>
      </c>
      <c r="F126" s="11">
        <v>2.63401351975351E-2</v>
      </c>
    </row>
    <row r="127" spans="1:6" x14ac:dyDescent="0.25">
      <c r="A127" s="11">
        <v>125</v>
      </c>
      <c r="B127" s="11">
        <v>3.9545687599029699E-4</v>
      </c>
      <c r="C127" s="11">
        <v>0</v>
      </c>
      <c r="D127" s="11">
        <v>1.3960617716800299E-2</v>
      </c>
      <c r="E127" s="11">
        <v>3.11873132178754E-2</v>
      </c>
      <c r="F127" s="11">
        <v>1.21166641164905E-6</v>
      </c>
    </row>
    <row r="128" spans="1:6" x14ac:dyDescent="0.25">
      <c r="A128" s="11">
        <v>126</v>
      </c>
      <c r="B128" s="11">
        <v>0.174914632983036</v>
      </c>
      <c r="C128" s="11">
        <v>0</v>
      </c>
      <c r="D128" s="11">
        <v>9.6401366750022505E-2</v>
      </c>
      <c r="E128" s="11">
        <v>2.7333554084791E-2</v>
      </c>
      <c r="F128" s="11">
        <v>1.3417775265389899E-2</v>
      </c>
    </row>
    <row r="129" spans="1:6" x14ac:dyDescent="0.25">
      <c r="A129" s="11">
        <v>127</v>
      </c>
      <c r="B129" s="11">
        <v>0.89832281154680804</v>
      </c>
      <c r="C129" s="11">
        <v>0.17321759371969001</v>
      </c>
      <c r="D129" s="11">
        <v>0</v>
      </c>
      <c r="E129" s="11">
        <v>3.0056237898904201E-2</v>
      </c>
      <c r="F129" s="11">
        <v>0.11351215195261601</v>
      </c>
    </row>
    <row r="130" spans="1:6" x14ac:dyDescent="0.25">
      <c r="A130" s="11">
        <v>128</v>
      </c>
      <c r="B130" s="11">
        <v>2.5141902368286401E-4</v>
      </c>
      <c r="C130" s="11">
        <v>1.2539831425584201E-4</v>
      </c>
      <c r="D130" s="11">
        <v>8.1852517689329201E-6</v>
      </c>
      <c r="E130" s="11">
        <v>3.2504990912229901E-6</v>
      </c>
      <c r="F130" s="11">
        <v>8.2755622029804396E-2</v>
      </c>
    </row>
    <row r="131" spans="1:6" x14ac:dyDescent="0.25">
      <c r="A131" s="11">
        <v>129</v>
      </c>
      <c r="B131" s="11">
        <v>0</v>
      </c>
      <c r="C131" s="11">
        <v>0</v>
      </c>
      <c r="D131" s="11">
        <v>4.5015785473667699E-6</v>
      </c>
      <c r="E131" s="11">
        <v>4.1727135852688099E-2</v>
      </c>
      <c r="F131" s="11">
        <v>2.0899055366452899E-2</v>
      </c>
    </row>
    <row r="132" spans="1:6" x14ac:dyDescent="0.25">
      <c r="A132" s="11">
        <v>130</v>
      </c>
      <c r="B132" s="11">
        <v>8.6486175495963394E-2</v>
      </c>
      <c r="C132" s="11">
        <v>2.48415184794792E-5</v>
      </c>
      <c r="D132" s="11">
        <v>4.0419799009261397E-5</v>
      </c>
      <c r="E132" s="11">
        <v>7.6547504377821096E-2</v>
      </c>
      <c r="F132" s="11">
        <v>5.0298157282945503E-2</v>
      </c>
    </row>
    <row r="133" spans="1:6" x14ac:dyDescent="0.25">
      <c r="A133" s="11">
        <v>131</v>
      </c>
      <c r="B133" s="11">
        <v>1.4931941856843899E-4</v>
      </c>
      <c r="C133" s="11">
        <v>2.15326061799859E-5</v>
      </c>
      <c r="D133" s="11">
        <v>0</v>
      </c>
      <c r="E133" s="11">
        <v>2.6294874051298701E-2</v>
      </c>
      <c r="F133" s="11">
        <v>5.9915785418726802E-2</v>
      </c>
    </row>
    <row r="134" spans="1:6" x14ac:dyDescent="0.25">
      <c r="A134" s="11">
        <v>132</v>
      </c>
      <c r="B134" s="11">
        <v>0</v>
      </c>
      <c r="C134" s="11">
        <v>1.1368499393327199E-4</v>
      </c>
      <c r="D134" s="11">
        <v>6.0730007920453098E-3</v>
      </c>
      <c r="E134" s="11">
        <v>8.6647398851438205E-3</v>
      </c>
      <c r="F134" s="11">
        <v>0</v>
      </c>
    </row>
    <row r="135" spans="1:6" x14ac:dyDescent="0.25">
      <c r="A135" s="11">
        <v>133</v>
      </c>
      <c r="B135" s="11">
        <v>2.8423355593232302E-4</v>
      </c>
      <c r="C135" s="11">
        <v>2.49823155207274E-6</v>
      </c>
      <c r="D135" s="11">
        <v>0.12986815081619299</v>
      </c>
      <c r="E135" s="11">
        <v>6.0328180452028701E-2</v>
      </c>
      <c r="F135" s="11">
        <v>2.5060485573018199E-2</v>
      </c>
    </row>
    <row r="136" spans="1:6" x14ac:dyDescent="0.25">
      <c r="A136" s="11">
        <v>134</v>
      </c>
      <c r="B136" s="11">
        <v>2.4362757019247299E-4</v>
      </c>
      <c r="C136" s="11">
        <v>0</v>
      </c>
      <c r="D136" s="11">
        <v>4.6045357178513803E-2</v>
      </c>
      <c r="E136" s="11">
        <v>0</v>
      </c>
      <c r="F136" s="11">
        <v>1.1549417922584999E-5</v>
      </c>
    </row>
    <row r="137" spans="1:6" x14ac:dyDescent="0.25">
      <c r="A137" s="11">
        <v>135</v>
      </c>
      <c r="B137" s="11">
        <v>0</v>
      </c>
      <c r="C137" s="11">
        <v>0.16710684226407599</v>
      </c>
      <c r="D137" s="11">
        <v>8.2645403755242902E-2</v>
      </c>
      <c r="E137" s="11">
        <v>5.3550362053346102E-2</v>
      </c>
      <c r="F137" s="11">
        <v>3.5596674143242399E-2</v>
      </c>
    </row>
    <row r="138" spans="1:6" x14ac:dyDescent="0.25">
      <c r="A138" s="11">
        <v>136</v>
      </c>
      <c r="B138" s="11">
        <v>5.0419957551607601E-2</v>
      </c>
      <c r="C138" s="11">
        <v>0</v>
      </c>
      <c r="D138" s="11">
        <v>0.117662326146494</v>
      </c>
      <c r="E138" s="11">
        <v>4.53744883300757E-2</v>
      </c>
      <c r="F138" s="11">
        <v>7.1896213231215395E-2</v>
      </c>
    </row>
    <row r="139" spans="1:6" x14ac:dyDescent="0.25">
      <c r="A139" s="11">
        <v>137</v>
      </c>
      <c r="B139" s="11">
        <v>0</v>
      </c>
      <c r="C139" s="11">
        <v>8.0262064743563699E-4</v>
      </c>
      <c r="D139" s="11">
        <v>2.83226548768418E-2</v>
      </c>
      <c r="E139" s="11">
        <v>3.3087095721935397E-2</v>
      </c>
      <c r="F139" s="11">
        <v>3.7127700376536302E-2</v>
      </c>
    </row>
    <row r="140" spans="1:6" x14ac:dyDescent="0.25">
      <c r="A140" s="11">
        <v>138</v>
      </c>
      <c r="B140" s="11">
        <v>0.68287120179609895</v>
      </c>
      <c r="C140" s="11">
        <v>0</v>
      </c>
      <c r="D140" s="11">
        <v>4.0645672242378703E-6</v>
      </c>
      <c r="E140" s="11">
        <v>6.3037630553520102E-2</v>
      </c>
      <c r="F140" s="11">
        <v>7.0592811783477205E-2</v>
      </c>
    </row>
    <row r="141" spans="1:6" x14ac:dyDescent="0.25">
      <c r="A141" s="11">
        <v>139</v>
      </c>
      <c r="B141" s="11">
        <v>0.59236820630103204</v>
      </c>
      <c r="C141" s="11">
        <v>0.26895784750570001</v>
      </c>
      <c r="D141" s="11">
        <v>0</v>
      </c>
      <c r="E141" s="11">
        <v>1.8221126158322599E-2</v>
      </c>
      <c r="F141" s="11">
        <v>2.4569512174988199E-2</v>
      </c>
    </row>
    <row r="142" spans="1:6" x14ac:dyDescent="0.25">
      <c r="A142" s="11">
        <v>140</v>
      </c>
      <c r="B142" s="11">
        <v>0.44876694141161599</v>
      </c>
      <c r="C142" s="11">
        <v>3.0848252777380899E-2</v>
      </c>
      <c r="D142" s="11">
        <v>1.4393242216748101E-5</v>
      </c>
      <c r="E142" s="11">
        <v>2.3915783960538801E-2</v>
      </c>
      <c r="F142" s="11">
        <v>5.4482797328957597E-2</v>
      </c>
    </row>
    <row r="143" spans="1:6" x14ac:dyDescent="0.25">
      <c r="A143" s="11">
        <v>141</v>
      </c>
      <c r="B143" s="11">
        <v>0</v>
      </c>
      <c r="C143" s="11">
        <v>0</v>
      </c>
      <c r="D143" s="11">
        <v>5.0899538372160401E-2</v>
      </c>
      <c r="E143" s="11">
        <v>3.40304521422964E-2</v>
      </c>
      <c r="F143" s="11">
        <v>6.2091097584357199E-2</v>
      </c>
    </row>
    <row r="144" spans="1:6" x14ac:dyDescent="0.25">
      <c r="A144" s="11">
        <v>142</v>
      </c>
      <c r="B144" s="11">
        <v>0.20242830472558301</v>
      </c>
      <c r="C144" s="11">
        <v>1.8845910730042301E-2</v>
      </c>
      <c r="D144" s="11">
        <v>2.9909434413170299E-2</v>
      </c>
      <c r="E144" s="11">
        <v>1.48868842922517E-2</v>
      </c>
      <c r="F144" s="11">
        <v>2.8083838233118202E-2</v>
      </c>
    </row>
    <row r="145" spans="1:6" x14ac:dyDescent="0.25">
      <c r="A145" s="11">
        <v>143</v>
      </c>
      <c r="B145" s="11">
        <v>4.6868324368583202E-2</v>
      </c>
      <c r="C145" s="11">
        <v>0.10999849917115501</v>
      </c>
      <c r="D145" s="11">
        <v>0</v>
      </c>
      <c r="E145" s="11">
        <v>3.3721778618705497E-2</v>
      </c>
      <c r="F145" s="11">
        <v>3.85210191180788E-2</v>
      </c>
    </row>
    <row r="146" spans="1:6" x14ac:dyDescent="0.25">
      <c r="A146" s="11">
        <v>144</v>
      </c>
      <c r="B146" s="11">
        <v>9.5149540192740494E-5</v>
      </c>
      <c r="C146" s="11">
        <v>0.10887490694392001</v>
      </c>
      <c r="D146" s="11">
        <v>0</v>
      </c>
      <c r="E146" s="11">
        <v>1.63551667866343E-2</v>
      </c>
      <c r="F146" s="11">
        <v>7.2691985183545001E-3</v>
      </c>
    </row>
    <row r="147" spans="1:6" x14ac:dyDescent="0.25">
      <c r="A147" s="11">
        <v>145</v>
      </c>
      <c r="B147" s="11">
        <v>0.42684339367347701</v>
      </c>
      <c r="C147" s="11">
        <v>0</v>
      </c>
      <c r="D147" s="11">
        <v>3.7582312227613102E-5</v>
      </c>
      <c r="E147" s="11">
        <v>2.6258543057249301E-2</v>
      </c>
      <c r="F147" s="11">
        <v>5.4635949369043001E-2</v>
      </c>
    </row>
    <row r="148" spans="1:6" x14ac:dyDescent="0.25">
      <c r="A148" s="11">
        <v>146</v>
      </c>
      <c r="B148" s="11">
        <v>2.86271300616536E-4</v>
      </c>
      <c r="C148" s="11">
        <v>0.47180326825063901</v>
      </c>
      <c r="D148" s="11">
        <v>4.4562576593448602E-2</v>
      </c>
      <c r="E148" s="11">
        <v>4.5209311968868501E-2</v>
      </c>
      <c r="F148" s="11">
        <v>2.18327060538108E-2</v>
      </c>
    </row>
    <row r="149" spans="1:6" x14ac:dyDescent="0.25">
      <c r="A149" s="11">
        <v>147</v>
      </c>
      <c r="B149" s="11">
        <v>0</v>
      </c>
      <c r="C149" s="11">
        <v>6.6447895152371803E-2</v>
      </c>
      <c r="D149" s="11">
        <v>3.9519180233963197E-2</v>
      </c>
      <c r="E149" s="11">
        <v>2.6955936787359601E-2</v>
      </c>
      <c r="F149" s="11">
        <v>7.9679556221456894E-5</v>
      </c>
    </row>
    <row r="150" spans="1:6" x14ac:dyDescent="0.25">
      <c r="A150" s="11">
        <v>148</v>
      </c>
      <c r="B150" s="11">
        <v>0</v>
      </c>
      <c r="C150" s="11">
        <v>0.29054294126778801</v>
      </c>
      <c r="D150" s="11">
        <v>6.9399423888533707E-2</v>
      </c>
      <c r="E150" s="11">
        <v>1.3767352382376301E-2</v>
      </c>
      <c r="F150" s="11">
        <v>1.00329422241822E-2</v>
      </c>
    </row>
    <row r="151" spans="1:6" x14ac:dyDescent="0.25">
      <c r="A151" s="11">
        <v>149</v>
      </c>
      <c r="B151" s="11">
        <v>2.14856576469025E-4</v>
      </c>
      <c r="C151" s="11">
        <v>4.7728315791917302E-5</v>
      </c>
      <c r="D151" s="11">
        <v>7.3182331916079599E-3</v>
      </c>
      <c r="E151" s="11">
        <v>3.5373515119186398E-2</v>
      </c>
      <c r="F151" s="11">
        <v>5.1643707417252299E-2</v>
      </c>
    </row>
    <row r="152" spans="1:6" x14ac:dyDescent="0.25">
      <c r="A152" s="11">
        <v>150</v>
      </c>
      <c r="B152" s="11">
        <v>0.42651933429177502</v>
      </c>
      <c r="C152" s="11">
        <v>0</v>
      </c>
      <c r="D152" s="11">
        <v>4.8714825727191102E-2</v>
      </c>
      <c r="E152" s="11">
        <v>2.34096939996641E-2</v>
      </c>
      <c r="F152" s="11">
        <v>2.5412465612896199E-3</v>
      </c>
    </row>
    <row r="153" spans="1:6" x14ac:dyDescent="0.25">
      <c r="A153" s="11">
        <v>151</v>
      </c>
      <c r="B153" s="11">
        <v>0</v>
      </c>
      <c r="C153" s="11">
        <v>2.28191091988794E-6</v>
      </c>
      <c r="D153" s="11">
        <v>0</v>
      </c>
      <c r="E153" s="11">
        <v>5.18102159454372E-2</v>
      </c>
      <c r="F153" s="11">
        <v>3.2826378374078799E-2</v>
      </c>
    </row>
    <row r="154" spans="1:6" x14ac:dyDescent="0.25">
      <c r="A154" s="11">
        <v>152</v>
      </c>
      <c r="B154" s="11">
        <v>3.92744581073523E-4</v>
      </c>
      <c r="C154" s="11">
        <v>6.3155363861255905E-5</v>
      </c>
      <c r="D154" s="11">
        <v>2.4834462427625299E-5</v>
      </c>
      <c r="E154" s="11">
        <v>6.5162243518965796E-2</v>
      </c>
      <c r="F154" s="11">
        <v>1.3971764246132799E-2</v>
      </c>
    </row>
    <row r="155" spans="1:6" x14ac:dyDescent="0.25">
      <c r="A155" s="11">
        <v>153</v>
      </c>
      <c r="B155" s="11">
        <v>0</v>
      </c>
      <c r="C155" s="11">
        <v>0.12149108634712</v>
      </c>
      <c r="D155" s="11">
        <v>1.07077280480095E-5</v>
      </c>
      <c r="E155" s="11">
        <v>4.2765350680482997E-2</v>
      </c>
      <c r="F155" s="11">
        <v>3.4895074202946699E-2</v>
      </c>
    </row>
    <row r="156" spans="1:6" x14ac:dyDescent="0.25">
      <c r="A156" s="11">
        <v>154</v>
      </c>
      <c r="B156" s="11">
        <v>4.6286679786174199E-2</v>
      </c>
      <c r="C156" s="11">
        <v>7.1977827171266995E-2</v>
      </c>
      <c r="D156" s="11">
        <v>3.0886999547373499E-2</v>
      </c>
      <c r="E156" s="11">
        <v>4.2379605923258699E-2</v>
      </c>
      <c r="F156" s="11">
        <v>2.8700303864724198E-2</v>
      </c>
    </row>
    <row r="157" spans="1:6" x14ac:dyDescent="0.25">
      <c r="A157" s="11">
        <v>155</v>
      </c>
      <c r="B157" s="11">
        <v>0.366154408423087</v>
      </c>
      <c r="C157" s="11">
        <v>0</v>
      </c>
      <c r="D157" s="11">
        <v>8.9797487974564702E-2</v>
      </c>
      <c r="E157" s="11">
        <v>8.6694712735627694E-3</v>
      </c>
      <c r="F157" s="11">
        <v>3.6506198854223001E-2</v>
      </c>
    </row>
    <row r="158" spans="1:6" x14ac:dyDescent="0.25">
      <c r="A158" s="11">
        <v>156</v>
      </c>
      <c r="B158" s="11">
        <v>3.1388166625478898E-4</v>
      </c>
      <c r="C158" s="11">
        <v>2.4777573909429102E-4</v>
      </c>
      <c r="D158" s="11">
        <v>6.3668270440072103E-2</v>
      </c>
      <c r="E158" s="11">
        <v>3.7691775650131501E-2</v>
      </c>
      <c r="F158" s="11">
        <v>3.8427385834296501E-2</v>
      </c>
    </row>
    <row r="159" spans="1:6" x14ac:dyDescent="0.25">
      <c r="A159" s="11">
        <v>157</v>
      </c>
      <c r="B159" s="11">
        <v>5.8214560298974802E-6</v>
      </c>
      <c r="C159" s="11">
        <v>0.224775889162728</v>
      </c>
      <c r="D159" s="11">
        <v>7.5656736543250794E-2</v>
      </c>
      <c r="E159" s="11">
        <v>4.9766268259613597E-2</v>
      </c>
      <c r="F159" s="11">
        <v>6.2187175351077498E-2</v>
      </c>
    </row>
    <row r="160" spans="1:6" x14ac:dyDescent="0.25">
      <c r="A160" s="11">
        <v>158</v>
      </c>
      <c r="B160" s="11">
        <v>0.117546152728422</v>
      </c>
      <c r="C160" s="11">
        <v>5.49082793249022E-2</v>
      </c>
      <c r="D160" s="11">
        <v>4.3456956655169098E-2</v>
      </c>
      <c r="E160" s="11">
        <v>1.8236368751644201E-2</v>
      </c>
      <c r="F160" s="11">
        <v>3.4017708069636998E-2</v>
      </c>
    </row>
    <row r="161" spans="1:6" x14ac:dyDescent="0.25">
      <c r="A161" s="11">
        <v>159</v>
      </c>
      <c r="B161" s="11">
        <v>5.3794724450639798E-4</v>
      </c>
      <c r="C161" s="11">
        <v>7.0658995921624195E-5</v>
      </c>
      <c r="D161" s="11">
        <v>3.7272173109911197E-2</v>
      </c>
      <c r="E161" s="11">
        <v>2.4059828958711699E-2</v>
      </c>
      <c r="F161" s="11">
        <v>1.9436324037794699E-2</v>
      </c>
    </row>
    <row r="162" spans="1:6" x14ac:dyDescent="0.25">
      <c r="A162" s="11">
        <v>160</v>
      </c>
      <c r="B162" s="11">
        <v>0</v>
      </c>
      <c r="C162" s="11">
        <v>2.1965438215008799E-2</v>
      </c>
      <c r="D162" s="11">
        <v>9.4915756260326598E-2</v>
      </c>
      <c r="E162" s="11">
        <v>3.9686428479739501E-2</v>
      </c>
      <c r="F162" s="11">
        <v>4.4938231138228799E-2</v>
      </c>
    </row>
    <row r="163" spans="1:6" x14ac:dyDescent="0.25">
      <c r="A163" s="11">
        <v>161</v>
      </c>
      <c r="B163" s="11">
        <v>0.38203102311376103</v>
      </c>
      <c r="C163" s="11">
        <v>0</v>
      </c>
      <c r="D163" s="11">
        <v>4.8398417928496001E-2</v>
      </c>
      <c r="E163" s="11">
        <v>4.9362620353061597E-2</v>
      </c>
      <c r="F163" s="11">
        <v>1.8591826044134199E-5</v>
      </c>
    </row>
    <row r="164" spans="1:6" x14ac:dyDescent="0.25">
      <c r="A164" s="11">
        <v>162</v>
      </c>
      <c r="B164" s="11">
        <v>0.52209992202127198</v>
      </c>
      <c r="C164" s="11">
        <v>0</v>
      </c>
      <c r="D164" s="11">
        <v>5.4627602812427498E-2</v>
      </c>
      <c r="E164" s="11">
        <v>3.7031561714684497E-2</v>
      </c>
      <c r="F164" s="11">
        <v>6.5005257950581097E-3</v>
      </c>
    </row>
    <row r="165" spans="1:6" x14ac:dyDescent="0.25">
      <c r="A165" s="11">
        <v>163</v>
      </c>
      <c r="B165" s="11">
        <v>1.01128998383326E-4</v>
      </c>
      <c r="C165" s="11">
        <v>1.20507742666143E-4</v>
      </c>
      <c r="D165" s="11">
        <v>5.4211523354293599E-2</v>
      </c>
      <c r="E165" s="11">
        <v>3.2373999199730802E-2</v>
      </c>
      <c r="F165" s="11">
        <v>3.9357275866134099E-2</v>
      </c>
    </row>
    <row r="166" spans="1:6" x14ac:dyDescent="0.25">
      <c r="A166" s="11">
        <v>164</v>
      </c>
      <c r="B166" s="11">
        <v>0</v>
      </c>
      <c r="C166" s="11">
        <v>1.07542123640725E-5</v>
      </c>
      <c r="D166" s="11">
        <v>3.7400363066112101E-2</v>
      </c>
      <c r="E166" s="11">
        <v>3.5784870423838398E-2</v>
      </c>
      <c r="F166" s="11">
        <v>3.4309663921383002E-2</v>
      </c>
    </row>
    <row r="167" spans="1:6" x14ac:dyDescent="0.25">
      <c r="A167" s="11">
        <v>165</v>
      </c>
      <c r="B167" s="11">
        <v>0</v>
      </c>
      <c r="C167" s="11">
        <v>0</v>
      </c>
      <c r="D167" s="11">
        <v>5.7794362674971303E-2</v>
      </c>
      <c r="E167" s="11">
        <v>1.2722892065442101E-6</v>
      </c>
      <c r="F167" s="11">
        <v>6.9292470342843707E-2</v>
      </c>
    </row>
    <row r="168" spans="1:6" x14ac:dyDescent="0.25">
      <c r="A168" s="11">
        <v>166</v>
      </c>
      <c r="B168" s="11">
        <v>1.7885093633429598E-5</v>
      </c>
      <c r="C168" s="11">
        <v>5.2578055704270099E-2</v>
      </c>
      <c r="D168" s="11">
        <v>3.2596494400532902E-2</v>
      </c>
      <c r="E168" s="11">
        <v>3.93443223564338E-2</v>
      </c>
      <c r="F168" s="11">
        <v>3.9423721117852799E-2</v>
      </c>
    </row>
    <row r="169" spans="1:6" x14ac:dyDescent="0.25">
      <c r="A169" s="11">
        <v>167</v>
      </c>
      <c r="B169" s="11">
        <v>3.4090723207147503E-5</v>
      </c>
      <c r="C169" s="11">
        <v>5.8346064143787499E-2</v>
      </c>
      <c r="D169" s="11">
        <v>5.5873570679136002E-2</v>
      </c>
      <c r="E169" s="11">
        <v>4.2539614278290103E-2</v>
      </c>
      <c r="F169" s="11">
        <v>4.7587823021352602E-2</v>
      </c>
    </row>
    <row r="170" spans="1:6" x14ac:dyDescent="0.25">
      <c r="A170" s="11">
        <v>168</v>
      </c>
      <c r="B170" s="11">
        <v>4.9199664862552298E-2</v>
      </c>
      <c r="C170" s="11">
        <v>7.9694589224427403E-2</v>
      </c>
      <c r="D170" s="11">
        <v>4.3128649955942601E-2</v>
      </c>
      <c r="E170" s="11">
        <v>4.7481066861545997E-2</v>
      </c>
      <c r="F170" s="11">
        <v>4.3349900814600703E-2</v>
      </c>
    </row>
    <row r="171" spans="1:6" x14ac:dyDescent="0.25">
      <c r="A171" s="11">
        <v>169</v>
      </c>
      <c r="B171" s="11">
        <v>1.18699278920498E-4</v>
      </c>
      <c r="C171" s="11">
        <v>7.8866117713260103E-2</v>
      </c>
      <c r="D171" s="11">
        <v>4.2713740263702803E-2</v>
      </c>
      <c r="E171" s="11">
        <v>6.8149902912914201E-2</v>
      </c>
      <c r="F171" s="11">
        <v>4.6707887222833401E-2</v>
      </c>
    </row>
    <row r="172" spans="1:6" x14ac:dyDescent="0.25">
      <c r="A172" s="11">
        <v>170</v>
      </c>
      <c r="B172" s="11">
        <v>7.8683410827951101E-6</v>
      </c>
      <c r="C172" s="11">
        <v>0.105044516982726</v>
      </c>
      <c r="D172" s="11">
        <v>5.6625974819151E-2</v>
      </c>
      <c r="E172" s="11">
        <v>6.16798955368267E-2</v>
      </c>
      <c r="F172" s="11">
        <v>2.5064140856599599E-2</v>
      </c>
    </row>
    <row r="173" spans="1:6" x14ac:dyDescent="0.25">
      <c r="A173" s="11">
        <v>171</v>
      </c>
      <c r="B173" s="11">
        <v>0.193373820423657</v>
      </c>
      <c r="C173" s="11">
        <v>4.0647559863771201E-5</v>
      </c>
      <c r="D173" s="11">
        <v>4.7112981990803597E-2</v>
      </c>
      <c r="E173" s="11">
        <v>5.4193276320443601E-2</v>
      </c>
      <c r="F173" s="11">
        <v>5.2883741240953498E-2</v>
      </c>
    </row>
    <row r="174" spans="1:6" x14ac:dyDescent="0.25">
      <c r="A174" s="11">
        <v>172</v>
      </c>
      <c r="B174" s="11">
        <v>8.4692395130758796E-5</v>
      </c>
      <c r="C174" s="11">
        <v>8.8062578725646698E-2</v>
      </c>
      <c r="D174" s="11">
        <v>8.24973497648952E-2</v>
      </c>
      <c r="E174" s="11">
        <v>4.0515590125746598E-2</v>
      </c>
      <c r="F174" s="11">
        <v>3.94966757161326E-2</v>
      </c>
    </row>
    <row r="175" spans="1:6" x14ac:dyDescent="0.25">
      <c r="A175" s="11">
        <v>173</v>
      </c>
      <c r="B175" s="11">
        <v>0</v>
      </c>
      <c r="C175" s="11">
        <v>4.7303415304841501E-2</v>
      </c>
      <c r="D175" s="11">
        <v>0.122493266422651</v>
      </c>
      <c r="E175" s="11">
        <v>4.3266717007725101E-2</v>
      </c>
      <c r="F175" s="11">
        <v>3.1005847727484898E-2</v>
      </c>
    </row>
    <row r="176" spans="1:6" x14ac:dyDescent="0.25">
      <c r="A176" s="11">
        <v>174</v>
      </c>
      <c r="B176" s="11">
        <v>0.236039793206547</v>
      </c>
      <c r="C176" s="11">
        <v>7.5902298469432403E-5</v>
      </c>
      <c r="D176" s="11">
        <v>4.3295100929612002E-2</v>
      </c>
      <c r="E176" s="11">
        <v>6.3406701262915796E-2</v>
      </c>
      <c r="F176" s="11">
        <v>4.7566727541802703E-2</v>
      </c>
    </row>
    <row r="177" spans="1:6" x14ac:dyDescent="0.25">
      <c r="A177" s="11">
        <v>175</v>
      </c>
      <c r="B177" s="11">
        <v>0</v>
      </c>
      <c r="C177" s="11">
        <v>3.7974642690723898E-2</v>
      </c>
      <c r="D177" s="11">
        <v>2.6998310258107099E-2</v>
      </c>
      <c r="E177" s="11">
        <v>5.7502319681329898E-2</v>
      </c>
      <c r="F177" s="11">
        <v>3.9574536265447199E-2</v>
      </c>
    </row>
    <row r="178" spans="1:6" x14ac:dyDescent="0.25">
      <c r="A178" s="11">
        <v>176</v>
      </c>
      <c r="B178" s="11">
        <v>0</v>
      </c>
      <c r="C178" s="11">
        <v>1.9819742569913999E-2</v>
      </c>
      <c r="D178" s="11">
        <v>5.3757961654100602E-3</v>
      </c>
      <c r="E178" s="11">
        <v>7.9294771078533402E-2</v>
      </c>
      <c r="F178" s="11">
        <v>4.70784352358741E-2</v>
      </c>
    </row>
    <row r="179" spans="1:6" x14ac:dyDescent="0.25">
      <c r="A179" s="11">
        <v>177</v>
      </c>
      <c r="B179" s="11">
        <v>3.1070055196091898E-5</v>
      </c>
      <c r="C179" s="11">
        <v>0</v>
      </c>
      <c r="D179" s="11">
        <v>2.1757607890293799E-2</v>
      </c>
      <c r="E179" s="11">
        <v>6.69139176053406E-2</v>
      </c>
      <c r="F179" s="11">
        <v>5.9192274973355698E-2</v>
      </c>
    </row>
    <row r="180" spans="1:6" x14ac:dyDescent="0.25">
      <c r="A180" s="11">
        <v>178</v>
      </c>
      <c r="B180" s="11">
        <v>0</v>
      </c>
      <c r="C180" s="11">
        <v>0.15361469980113901</v>
      </c>
      <c r="D180" s="11">
        <v>1.9620272575647101E-2</v>
      </c>
      <c r="E180" s="11">
        <v>4.8947271760876099E-2</v>
      </c>
      <c r="F180" s="11">
        <v>5.8968387763229699E-2</v>
      </c>
    </row>
    <row r="181" spans="1:6" x14ac:dyDescent="0.25">
      <c r="A181" s="11">
        <v>179</v>
      </c>
      <c r="B181" s="11">
        <v>0.22325818420823401</v>
      </c>
      <c r="C181" s="11">
        <v>5.5966884554365402E-2</v>
      </c>
      <c r="D181" s="11">
        <v>6.2623768905467597E-3</v>
      </c>
      <c r="E181" s="11">
        <v>5.5732059492917901E-2</v>
      </c>
      <c r="F181" s="11">
        <v>3.3085260904477401E-2</v>
      </c>
    </row>
    <row r="182" spans="1:6" x14ac:dyDescent="0.25">
      <c r="A182" s="11">
        <v>180</v>
      </c>
      <c r="B182" s="11">
        <v>5.3549079018999601E-5</v>
      </c>
      <c r="C182" s="11">
        <v>3.4892750818330499E-3</v>
      </c>
      <c r="D182" s="11">
        <v>8.0312606520181004E-2</v>
      </c>
      <c r="E182" s="11">
        <v>6.3262920424357105E-2</v>
      </c>
      <c r="F182" s="11">
        <v>4.2571081768112098E-2</v>
      </c>
    </row>
    <row r="183" spans="1:6" x14ac:dyDescent="0.25">
      <c r="A183" s="11">
        <v>181</v>
      </c>
      <c r="B183" s="11">
        <v>0.27302516525794501</v>
      </c>
      <c r="C183" s="11">
        <v>0</v>
      </c>
      <c r="D183" s="11">
        <v>4.8251436722861002E-2</v>
      </c>
      <c r="E183" s="11">
        <v>5.4429175253910798E-2</v>
      </c>
      <c r="F183" s="11">
        <v>4.4796035471307498E-2</v>
      </c>
    </row>
    <row r="184" spans="1:6" x14ac:dyDescent="0.25">
      <c r="A184" s="11">
        <v>182</v>
      </c>
      <c r="B184" s="11">
        <v>4.8110269038840497E-2</v>
      </c>
      <c r="C184" s="11">
        <v>6.3046816044520798E-6</v>
      </c>
      <c r="D184" s="11">
        <v>4.0444298313441499E-2</v>
      </c>
      <c r="E184" s="11">
        <v>5.4284498438214299E-2</v>
      </c>
      <c r="F184" s="11">
        <v>5.3154708960573102E-2</v>
      </c>
    </row>
    <row r="185" spans="1:6" x14ac:dyDescent="0.25">
      <c r="A185" s="11">
        <v>183</v>
      </c>
      <c r="B185" s="11">
        <v>0</v>
      </c>
      <c r="C185" s="11">
        <v>3.4985707278153297E-2</v>
      </c>
      <c r="D185" s="11">
        <v>4.33454122840971E-2</v>
      </c>
      <c r="E185" s="11">
        <v>4.76273639824214E-2</v>
      </c>
      <c r="F185" s="11">
        <v>4.8993124670558698E-2</v>
      </c>
    </row>
    <row r="186" spans="1:6" x14ac:dyDescent="0.25">
      <c r="A186" s="11">
        <v>184</v>
      </c>
      <c r="B186" s="11">
        <v>0.34945526121985798</v>
      </c>
      <c r="C186" s="11">
        <v>4.5394969326650901E-5</v>
      </c>
      <c r="D186" s="11">
        <v>3.2037292815168303E-2</v>
      </c>
      <c r="E186" s="11">
        <v>3.6199312153652102E-2</v>
      </c>
      <c r="F186" s="11">
        <v>4.1149110072506503E-2</v>
      </c>
    </row>
    <row r="187" spans="1:6" x14ac:dyDescent="0.25">
      <c r="A187" s="11">
        <v>185</v>
      </c>
      <c r="B187" s="11">
        <v>0</v>
      </c>
      <c r="C187" s="11">
        <v>9.3913590371847197E-2</v>
      </c>
      <c r="D187" s="11">
        <v>4.59352486977734E-2</v>
      </c>
      <c r="E187" s="11">
        <v>5.84547918853522E-2</v>
      </c>
      <c r="F187" s="11">
        <v>6.1267925523377002E-2</v>
      </c>
    </row>
    <row r="188" spans="1:6" x14ac:dyDescent="0.25">
      <c r="A188" s="11">
        <v>186</v>
      </c>
      <c r="B188" s="11">
        <v>0.16020745762531199</v>
      </c>
      <c r="C188" s="11">
        <v>7.5432996585638196E-3</v>
      </c>
      <c r="D188" s="11">
        <v>8.1483662719427197E-2</v>
      </c>
      <c r="E188" s="11">
        <v>6.4496140996354395E-2</v>
      </c>
      <c r="F188" s="11">
        <v>5.86883898423868E-2</v>
      </c>
    </row>
    <row r="189" spans="1:6" x14ac:dyDescent="0.25">
      <c r="A189" s="11">
        <v>187</v>
      </c>
      <c r="B189" s="11">
        <v>0.119900312905923</v>
      </c>
      <c r="C189" s="11">
        <v>4.1030259680385802E-5</v>
      </c>
      <c r="D189" s="11">
        <v>2.5123965589323099E-2</v>
      </c>
      <c r="E189" s="11">
        <v>5.0197740605295103E-2</v>
      </c>
      <c r="F189" s="11">
        <v>7.5901674839226302E-2</v>
      </c>
    </row>
    <row r="190" spans="1:6" x14ac:dyDescent="0.25">
      <c r="A190" s="11">
        <v>188</v>
      </c>
      <c r="B190" s="11">
        <v>0.12248087283578001</v>
      </c>
      <c r="C190" s="11">
        <v>4.4999869381765499E-2</v>
      </c>
      <c r="D190" s="11">
        <v>6.8676497513649806E-2</v>
      </c>
      <c r="E190" s="11">
        <v>6.9399713303340604E-2</v>
      </c>
      <c r="F190" s="11">
        <v>5.9797606547160501E-2</v>
      </c>
    </row>
    <row r="191" spans="1:6" x14ac:dyDescent="0.25">
      <c r="A191" s="11">
        <v>189</v>
      </c>
      <c r="B191" s="11">
        <v>8.5367342643461006E-2</v>
      </c>
      <c r="C191" s="11">
        <v>3.0571437565342301E-2</v>
      </c>
      <c r="D191" s="11">
        <v>5.0069827484801398E-2</v>
      </c>
      <c r="E191" s="11">
        <v>6.9498797195763101E-2</v>
      </c>
      <c r="F191" s="11">
        <v>5.3116906819414403E-2</v>
      </c>
    </row>
    <row r="192" spans="1:6" x14ac:dyDescent="0.25">
      <c r="A192" s="11">
        <v>190</v>
      </c>
      <c r="B192" s="11">
        <v>0.186375703883609</v>
      </c>
      <c r="C192" s="11">
        <v>4.6892942401299903E-2</v>
      </c>
      <c r="D192" s="11">
        <v>7.4245676253379703E-2</v>
      </c>
      <c r="E192" s="11">
        <v>6.3286538231405703E-2</v>
      </c>
      <c r="F192" s="11">
        <v>6.89408980491341E-2</v>
      </c>
    </row>
    <row r="193" spans="1:6" x14ac:dyDescent="0.25">
      <c r="A193" s="11">
        <v>191</v>
      </c>
      <c r="B193" s="11">
        <v>2.7580771649771099E-5</v>
      </c>
      <c r="C193" s="11">
        <v>5.2847347429402398E-2</v>
      </c>
      <c r="D193" s="11">
        <v>7.4033946023938299E-2</v>
      </c>
      <c r="E193" s="11">
        <v>6.4341922206550994E-2</v>
      </c>
      <c r="F193" s="11">
        <v>6.7509654077379203E-2</v>
      </c>
    </row>
    <row r="194" spans="1:6" x14ac:dyDescent="0.25">
      <c r="A194" s="11">
        <v>192</v>
      </c>
      <c r="B194" s="11">
        <v>4.89269907499867E-4</v>
      </c>
      <c r="C194" s="11">
        <v>6.9964174913860103E-2</v>
      </c>
      <c r="D194" s="11">
        <v>5.90537108428036E-2</v>
      </c>
      <c r="E194" s="11">
        <v>6.7399288871424504E-2</v>
      </c>
      <c r="F194" s="11">
        <v>7.4111918570551494E-2</v>
      </c>
    </row>
    <row r="195" spans="1:6" x14ac:dyDescent="0.25">
      <c r="A195" s="11">
        <v>193</v>
      </c>
      <c r="B195" s="11">
        <v>8.2307731402803203E-2</v>
      </c>
      <c r="C195" s="11">
        <v>9.2431146607666007E-2</v>
      </c>
      <c r="D195" s="11">
        <v>4.4441892142195599E-2</v>
      </c>
      <c r="E195" s="11">
        <v>7.89255197999124E-2</v>
      </c>
      <c r="F195" s="11">
        <v>7.9538684336124904E-2</v>
      </c>
    </row>
    <row r="196" spans="1:6" x14ac:dyDescent="0.25">
      <c r="A196" s="11">
        <v>194</v>
      </c>
      <c r="B196" s="11">
        <v>0</v>
      </c>
      <c r="C196" s="11">
        <v>3.1504380648609401E-2</v>
      </c>
      <c r="D196" s="11">
        <v>4.8354622597809399E-2</v>
      </c>
      <c r="E196" s="11">
        <v>8.0746719943988396E-2</v>
      </c>
      <c r="F196" s="11">
        <v>7.0950613204068702E-2</v>
      </c>
    </row>
    <row r="197" spans="1:6" x14ac:dyDescent="0.25">
      <c r="A197" s="11">
        <v>195</v>
      </c>
      <c r="B197" s="11">
        <v>1.6217061722723101E-5</v>
      </c>
      <c r="C197" s="11">
        <v>3.7808757010928699E-3</v>
      </c>
      <c r="D197" s="11">
        <v>7.0745282057870895E-2</v>
      </c>
      <c r="E197" s="11">
        <v>7.5487223381695306E-2</v>
      </c>
      <c r="F197" s="11">
        <v>0.101353094983367</v>
      </c>
    </row>
    <row r="198" spans="1:6" x14ac:dyDescent="0.25">
      <c r="A198" s="11">
        <v>196</v>
      </c>
      <c r="B198" s="11">
        <v>9.7518465366985802E-5</v>
      </c>
      <c r="C198" s="11">
        <v>1.2942228288841701E-2</v>
      </c>
      <c r="D198" s="11">
        <v>6.3614209286186094E-2</v>
      </c>
      <c r="E198" s="11">
        <v>8.9961668623380397E-2</v>
      </c>
      <c r="F198" s="11">
        <v>6.4472295179313299E-2</v>
      </c>
    </row>
    <row r="199" spans="1:6" x14ac:dyDescent="0.25">
      <c r="A199" s="11">
        <v>197</v>
      </c>
      <c r="B199" s="11">
        <v>0.15964709543116501</v>
      </c>
      <c r="C199" s="11">
        <v>8.21278460281539E-2</v>
      </c>
      <c r="D199" s="11">
        <v>6.9594720971245902E-2</v>
      </c>
      <c r="E199" s="11">
        <v>7.5081094322001607E-2</v>
      </c>
      <c r="F199" s="11">
        <v>6.5395164286982693E-2</v>
      </c>
    </row>
    <row r="200" spans="1:6" x14ac:dyDescent="0.25">
      <c r="A200" s="11">
        <v>198</v>
      </c>
      <c r="B200" s="11">
        <v>0.120575238062983</v>
      </c>
      <c r="C200" s="11">
        <v>2.2719324283109198E-2</v>
      </c>
      <c r="D200" s="11">
        <v>7.3347491855336802E-2</v>
      </c>
      <c r="E200" s="11">
        <v>8.3998922510357302E-2</v>
      </c>
      <c r="F200" s="11">
        <v>7.3937098749397107E-2</v>
      </c>
    </row>
    <row r="201" spans="1:6" x14ac:dyDescent="0.25">
      <c r="A201" s="11">
        <v>199</v>
      </c>
      <c r="B201" s="11">
        <v>0.12955929281051201</v>
      </c>
      <c r="C201" s="11">
        <v>1.8368464848830299E-2</v>
      </c>
      <c r="D201" s="11">
        <v>6.5453994891754505E-2</v>
      </c>
      <c r="E201" s="11">
        <v>8.9802511075216404E-2</v>
      </c>
      <c r="F201" s="11">
        <v>7.2429948381792397E-2</v>
      </c>
    </row>
    <row r="202" spans="1:6" x14ac:dyDescent="0.25">
      <c r="A202" s="11">
        <v>200</v>
      </c>
      <c r="B202" s="11">
        <v>0</v>
      </c>
      <c r="C202" s="11">
        <v>5.8348647049050399E-2</v>
      </c>
      <c r="D202" s="11">
        <v>7.4988036555644899E-2</v>
      </c>
      <c r="E202" s="11">
        <v>8.3232707085805505E-2</v>
      </c>
      <c r="F202" s="11">
        <v>7.1835812063752294E-2</v>
      </c>
    </row>
    <row r="203" spans="1:6" x14ac:dyDescent="0.25">
      <c r="A203" s="11">
        <v>201</v>
      </c>
      <c r="B203" s="11">
        <v>0.18404175583483601</v>
      </c>
      <c r="C203" s="11">
        <v>6.4625692526316697E-2</v>
      </c>
      <c r="D203" s="11">
        <v>7.2206946909112404E-2</v>
      </c>
      <c r="E203" s="11">
        <v>7.9952455915382498E-2</v>
      </c>
      <c r="F203" s="11">
        <v>7.8015017124641997E-2</v>
      </c>
    </row>
    <row r="204" spans="1:6" x14ac:dyDescent="0.25">
      <c r="A204" s="11">
        <v>202</v>
      </c>
      <c r="B204" s="11">
        <v>0</v>
      </c>
      <c r="C204" s="11">
        <v>0.11427245476904301</v>
      </c>
      <c r="D204" s="11">
        <v>4.1575347617961E-2</v>
      </c>
      <c r="E204" s="11">
        <v>7.0311579873510402E-2</v>
      </c>
      <c r="F204" s="11">
        <v>6.9377075432370802E-2</v>
      </c>
    </row>
    <row r="205" spans="1:6" x14ac:dyDescent="0.25">
      <c r="A205" s="11">
        <v>203</v>
      </c>
      <c r="B205" s="11">
        <v>1.9720346029989998E-3</v>
      </c>
      <c r="C205" s="11">
        <v>4.78017881113003E-2</v>
      </c>
      <c r="D205" s="11">
        <v>5.2201872126687497E-2</v>
      </c>
      <c r="E205" s="11">
        <v>7.9880289292987003E-2</v>
      </c>
      <c r="F205" s="11">
        <v>7.3317678976376005E-2</v>
      </c>
    </row>
    <row r="206" spans="1:6" x14ac:dyDescent="0.25">
      <c r="A206" s="11">
        <v>204</v>
      </c>
      <c r="B206" s="11">
        <v>5.5081300228576602E-5</v>
      </c>
      <c r="C206" s="11">
        <v>2.7967859744048699E-2</v>
      </c>
      <c r="D206" s="11">
        <v>6.4932360067103803E-2</v>
      </c>
      <c r="E206" s="11">
        <v>7.67213280423924E-2</v>
      </c>
      <c r="F206" s="11">
        <v>7.3911181462811601E-2</v>
      </c>
    </row>
    <row r="207" spans="1:6" x14ac:dyDescent="0.25">
      <c r="A207" s="11">
        <v>205</v>
      </c>
      <c r="B207" s="11">
        <v>2.52577856862891E-2</v>
      </c>
      <c r="C207" s="11">
        <v>3.5354775262184897E-2</v>
      </c>
      <c r="D207" s="11">
        <v>4.3404055788855103E-2</v>
      </c>
      <c r="E207" s="11">
        <v>7.6696353380469096E-2</v>
      </c>
      <c r="F207" s="11">
        <v>6.8766164263506999E-2</v>
      </c>
    </row>
    <row r="208" spans="1:6" x14ac:dyDescent="0.25">
      <c r="A208" s="11">
        <v>206</v>
      </c>
      <c r="B208" s="11">
        <v>2.60894562335913E-2</v>
      </c>
      <c r="C208" s="11">
        <v>8.5978875762915297E-2</v>
      </c>
      <c r="D208" s="11">
        <v>7.1993461200185599E-2</v>
      </c>
      <c r="E208" s="11">
        <v>8.6967104381343099E-2</v>
      </c>
      <c r="F208" s="11">
        <v>8.8156651141318307E-2</v>
      </c>
    </row>
    <row r="209" spans="1:6" x14ac:dyDescent="0.25">
      <c r="A209" s="11">
        <v>207</v>
      </c>
      <c r="B209" s="11">
        <v>5.7405822062612001E-2</v>
      </c>
      <c r="C209" s="11">
        <v>7.3673771510808506E-2</v>
      </c>
      <c r="D209" s="11">
        <v>8.5226181575926402E-2</v>
      </c>
      <c r="E209" s="11">
        <v>8.4773323280876903E-2</v>
      </c>
      <c r="F209" s="11">
        <v>8.8242130611720704E-2</v>
      </c>
    </row>
    <row r="210" spans="1:6" x14ac:dyDescent="0.25">
      <c r="A210" s="11">
        <v>208</v>
      </c>
      <c r="B210" s="11">
        <v>4.7910009243921102E-2</v>
      </c>
      <c r="C210" s="11">
        <v>8.8265694773039E-2</v>
      </c>
      <c r="D210" s="11">
        <v>8.6046370959817195E-2</v>
      </c>
      <c r="E210" s="11">
        <v>8.7639986249883006E-2</v>
      </c>
      <c r="F210" s="11">
        <v>8.62930846826514E-2</v>
      </c>
    </row>
    <row r="211" spans="1:6" x14ac:dyDescent="0.25">
      <c r="A211" s="11">
        <v>209</v>
      </c>
      <c r="B211" s="11">
        <v>3.9642496573399897E-5</v>
      </c>
      <c r="C211" s="11">
        <v>0.100139808743602</v>
      </c>
      <c r="D211" s="11">
        <v>8.6689682921630304E-2</v>
      </c>
      <c r="E211" s="11">
        <v>9.0664886030537406E-2</v>
      </c>
      <c r="F211" s="11">
        <v>9.2227002025153507E-2</v>
      </c>
    </row>
    <row r="212" spans="1:6" x14ac:dyDescent="0.25">
      <c r="A212" s="11">
        <v>210</v>
      </c>
      <c r="B212" s="11">
        <v>7.2145143972924E-2</v>
      </c>
      <c r="C212" s="11">
        <v>0.110737155496898</v>
      </c>
      <c r="D212" s="11">
        <v>8.46436840718746E-2</v>
      </c>
      <c r="E212" s="11">
        <v>8.7760235115734303E-2</v>
      </c>
      <c r="F212" s="11">
        <v>9.1356145069905595E-2</v>
      </c>
    </row>
    <row r="213" spans="1:6" x14ac:dyDescent="0.25">
      <c r="A213" s="11">
        <v>211</v>
      </c>
      <c r="B213" s="11">
        <v>6.30287504212593E-2</v>
      </c>
      <c r="C213" s="11">
        <v>9.4715785832647698E-2</v>
      </c>
      <c r="D213" s="11">
        <v>8.2203929477286899E-2</v>
      </c>
      <c r="E213" s="11">
        <v>9.3301926967177998E-2</v>
      </c>
      <c r="F213" s="11">
        <v>9.8778719136589505E-2</v>
      </c>
    </row>
    <row r="214" spans="1:6" x14ac:dyDescent="0.25">
      <c r="A214" s="11">
        <v>212</v>
      </c>
      <c r="B214" s="11">
        <v>0</v>
      </c>
      <c r="C214" s="11">
        <v>9.2015524106795102E-2</v>
      </c>
      <c r="D214" s="11">
        <v>8.3653086652644898E-2</v>
      </c>
      <c r="E214" s="11">
        <v>9.3423602591599195E-2</v>
      </c>
      <c r="F214" s="11">
        <v>9.1735798986164199E-2</v>
      </c>
    </row>
    <row r="215" spans="1:6" x14ac:dyDescent="0.25">
      <c r="A215" s="11">
        <v>213</v>
      </c>
      <c r="B215" s="11">
        <v>7.1468493554988299E-2</v>
      </c>
      <c r="C215" s="11">
        <v>0.17608534777011101</v>
      </c>
      <c r="D215" s="11">
        <v>7.5627071251730696E-2</v>
      </c>
      <c r="E215" s="11">
        <v>0.104743006849148</v>
      </c>
      <c r="F215" s="11">
        <v>9.8540344137756405E-2</v>
      </c>
    </row>
    <row r="216" spans="1:6" x14ac:dyDescent="0.25">
      <c r="A216" s="11">
        <v>214</v>
      </c>
      <c r="B216" s="11">
        <v>6.6640936661417502E-2</v>
      </c>
      <c r="C216" s="11">
        <v>9.2047181817346099E-2</v>
      </c>
      <c r="D216" s="11">
        <v>8.4872224561478596E-2</v>
      </c>
      <c r="E216" s="11">
        <v>0.10622235161517</v>
      </c>
      <c r="F216" s="11">
        <v>9.1821802019857096E-2</v>
      </c>
    </row>
    <row r="217" spans="1:6" x14ac:dyDescent="0.25">
      <c r="A217" s="11">
        <v>215</v>
      </c>
      <c r="B217" s="11">
        <v>9.8248839370111196E-2</v>
      </c>
      <c r="C217" s="11">
        <v>0.125943834026503</v>
      </c>
      <c r="D217" s="11">
        <v>9.4348590937713098E-2</v>
      </c>
      <c r="E217" s="11">
        <v>0.10347340567204499</v>
      </c>
      <c r="F217" s="11">
        <v>8.8176964345137804E-2</v>
      </c>
    </row>
    <row r="218" spans="1:6" x14ac:dyDescent="0.25">
      <c r="A218" s="11">
        <v>216</v>
      </c>
      <c r="B218" s="11">
        <v>2.17134077438175E-5</v>
      </c>
      <c r="C218" s="11">
        <v>9.9065499889029199E-2</v>
      </c>
      <c r="D218" s="11">
        <v>0.108698336294935</v>
      </c>
      <c r="E218" s="11">
        <v>0.105580515968139</v>
      </c>
      <c r="F218" s="11">
        <v>0.102733333076809</v>
      </c>
    </row>
    <row r="219" spans="1:6" x14ac:dyDescent="0.25">
      <c r="A219" s="11">
        <v>217</v>
      </c>
      <c r="B219" s="11">
        <v>6.8196217888298896E-2</v>
      </c>
      <c r="C219" s="11">
        <v>0.106732984651465</v>
      </c>
      <c r="D219" s="11">
        <v>0.101713314293505</v>
      </c>
      <c r="E219" s="11">
        <v>0.10701547496514401</v>
      </c>
      <c r="F219" s="11">
        <v>0.104463940364639</v>
      </c>
    </row>
    <row r="220" spans="1:6" x14ac:dyDescent="0.25">
      <c r="A220" s="11">
        <v>218</v>
      </c>
      <c r="B220" s="11">
        <v>0.156723658876493</v>
      </c>
      <c r="C220" s="11">
        <v>0.12155706509544099</v>
      </c>
      <c r="D220" s="11">
        <v>9.8148057488849402E-2</v>
      </c>
      <c r="E220" s="11">
        <v>0.10910565634875199</v>
      </c>
      <c r="F220" s="11">
        <v>0.113559142673452</v>
      </c>
    </row>
    <row r="221" spans="1:6" x14ac:dyDescent="0.25">
      <c r="A221" s="11">
        <v>219</v>
      </c>
      <c r="B221" s="11">
        <v>7.1136442853216394E-2</v>
      </c>
      <c r="C221" s="11">
        <v>0.124470639823585</v>
      </c>
      <c r="D221" s="11">
        <v>6.3953418418659397E-2</v>
      </c>
      <c r="E221" s="11">
        <v>0.11474125947468</v>
      </c>
      <c r="F221" s="11">
        <v>0.11690556296176401</v>
      </c>
    </row>
    <row r="222" spans="1:6" x14ac:dyDescent="0.25">
      <c r="A222" s="11">
        <v>220</v>
      </c>
      <c r="B222" s="11">
        <v>0.15149807141480301</v>
      </c>
      <c r="C222" s="11">
        <v>0.12631082577833899</v>
      </c>
      <c r="D222" s="11">
        <v>0.110103483114255</v>
      </c>
      <c r="E222" s="11">
        <v>0.11677801953257499</v>
      </c>
      <c r="F222" s="11">
        <v>0.121134420878104</v>
      </c>
    </row>
    <row r="223" spans="1:6" x14ac:dyDescent="0.25">
      <c r="A223" s="11">
        <v>221</v>
      </c>
      <c r="B223" s="11">
        <v>2.5932649955130699E-2</v>
      </c>
      <c r="C223" s="11">
        <v>0.122789207172186</v>
      </c>
      <c r="D223" s="11">
        <v>0.114742331513682</v>
      </c>
      <c r="E223" s="11">
        <v>0.11274069523743099</v>
      </c>
      <c r="F223" s="11">
        <v>0.11000089679175699</v>
      </c>
    </row>
    <row r="224" spans="1:6" x14ac:dyDescent="0.25">
      <c r="A224" s="11">
        <v>222</v>
      </c>
      <c r="B224" s="11">
        <v>0.16158026451801899</v>
      </c>
      <c r="C224" s="11">
        <v>0.11010315125400499</v>
      </c>
      <c r="D224" s="11">
        <v>0.112885190388305</v>
      </c>
      <c r="E224" s="11">
        <v>8.4229985325776996E-2</v>
      </c>
      <c r="F224" s="11">
        <v>0.12573605616431399</v>
      </c>
    </row>
    <row r="225" spans="1:6" x14ac:dyDescent="0.25">
      <c r="A225" s="11">
        <v>223</v>
      </c>
      <c r="B225" s="11">
        <v>0.16637397119741201</v>
      </c>
      <c r="C225" s="11">
        <v>0.14173037808702599</v>
      </c>
      <c r="D225" s="11">
        <v>0.100848625242797</v>
      </c>
      <c r="E225" s="11">
        <v>0.123601248916927</v>
      </c>
      <c r="F225" s="11">
        <v>0.12425030759202101</v>
      </c>
    </row>
    <row r="226" spans="1:6" x14ac:dyDescent="0.25">
      <c r="A226" s="11">
        <v>224</v>
      </c>
      <c r="B226" s="11">
        <v>0.106166538311623</v>
      </c>
      <c r="C226" s="11">
        <v>0.14491540908800701</v>
      </c>
      <c r="D226" s="11">
        <v>0.108517091666926</v>
      </c>
      <c r="E226" s="11">
        <v>0.126182935381948</v>
      </c>
      <c r="F226" s="11">
        <v>0.126855063279429</v>
      </c>
    </row>
    <row r="227" spans="1:6" x14ac:dyDescent="0.25">
      <c r="A227" s="11">
        <v>225</v>
      </c>
      <c r="B227" s="11">
        <v>1.59382464980488E-2</v>
      </c>
      <c r="C227" s="11">
        <v>0.120894691954504</v>
      </c>
      <c r="D227" s="11">
        <v>9.2891316000745502E-2</v>
      </c>
      <c r="E227" s="11">
        <v>0.110188475712526</v>
      </c>
      <c r="F227" s="11">
        <v>0.119200145867687</v>
      </c>
    </row>
    <row r="228" spans="1:6" x14ac:dyDescent="0.25">
      <c r="A228" s="11">
        <v>226</v>
      </c>
      <c r="B228" s="11">
        <v>5.0193899729059403E-2</v>
      </c>
      <c r="C228" s="11">
        <v>0.115757825717708</v>
      </c>
      <c r="D228" s="11">
        <v>0.11920419639008301</v>
      </c>
      <c r="E228" s="11">
        <v>0.12756459824650801</v>
      </c>
      <c r="F228" s="11">
        <v>0.123343256018995</v>
      </c>
    </row>
    <row r="229" spans="1:6" x14ac:dyDescent="0.25">
      <c r="A229" s="11">
        <v>227</v>
      </c>
      <c r="B229" s="11">
        <v>6.5388591946881305E-2</v>
      </c>
      <c r="C229" s="11">
        <v>0.14895226783642099</v>
      </c>
      <c r="D229" s="11">
        <v>0.127130263477578</v>
      </c>
      <c r="E229" s="11">
        <v>0.133218485124001</v>
      </c>
      <c r="F229" s="11">
        <v>0.12809589224877599</v>
      </c>
    </row>
    <row r="230" spans="1:6" x14ac:dyDescent="0.25">
      <c r="A230" s="11">
        <v>228</v>
      </c>
      <c r="B230" s="11">
        <v>4.8424979364693102E-2</v>
      </c>
      <c r="C230" s="11">
        <v>0.13477982890252299</v>
      </c>
      <c r="D230" s="11">
        <v>0.12268724633347</v>
      </c>
      <c r="E230" s="11">
        <v>0.130371171494787</v>
      </c>
      <c r="F230" s="11">
        <v>0.12919462736624299</v>
      </c>
    </row>
    <row r="231" spans="1:6" x14ac:dyDescent="0.25">
      <c r="A231" s="11">
        <v>229</v>
      </c>
      <c r="B231" s="11">
        <v>0.11339992900215599</v>
      </c>
      <c r="C231" s="11">
        <v>0.110441698139748</v>
      </c>
      <c r="D231" s="11">
        <v>0.1204869083065</v>
      </c>
      <c r="E231" s="11">
        <v>0.135653807829236</v>
      </c>
      <c r="F231" s="11">
        <v>0.13212901624444801</v>
      </c>
    </row>
    <row r="232" spans="1:6" x14ac:dyDescent="0.25">
      <c r="A232" s="11">
        <v>230</v>
      </c>
      <c r="B232" s="11">
        <v>0.20840870748434401</v>
      </c>
      <c r="C232" s="11">
        <v>0.12826322870182599</v>
      </c>
      <c r="D232" s="11">
        <v>0.129427656566968</v>
      </c>
      <c r="E232" s="11">
        <v>0.13383268872614501</v>
      </c>
      <c r="F232" s="11">
        <v>0.13566050958554501</v>
      </c>
    </row>
    <row r="233" spans="1:6" x14ac:dyDescent="0.25">
      <c r="A233" s="11">
        <v>231</v>
      </c>
      <c r="B233" s="11">
        <v>8.6213972132508601E-2</v>
      </c>
      <c r="C233" s="11">
        <v>0.127490775933147</v>
      </c>
      <c r="D233" s="11">
        <v>0.130251517504856</v>
      </c>
      <c r="E233" s="11">
        <v>0.14340584934418399</v>
      </c>
      <c r="F233" s="11">
        <v>0.143398486405374</v>
      </c>
    </row>
    <row r="234" spans="1:6" x14ac:dyDescent="0.25">
      <c r="A234" s="11">
        <v>232</v>
      </c>
      <c r="B234" s="11">
        <v>0.20256879505949099</v>
      </c>
      <c r="C234" s="11">
        <v>0.112057064246287</v>
      </c>
      <c r="D234" s="11">
        <v>0.12835693283510399</v>
      </c>
      <c r="E234" s="11">
        <v>0.13945691418346601</v>
      </c>
      <c r="F234" s="11">
        <v>0.145030179765442</v>
      </c>
    </row>
    <row r="235" spans="1:6" x14ac:dyDescent="0.25">
      <c r="A235" s="11">
        <v>233</v>
      </c>
      <c r="B235" s="11">
        <v>6.9228869224172498E-2</v>
      </c>
      <c r="C235" s="11">
        <v>0.12353130883929</v>
      </c>
      <c r="D235" s="11">
        <v>0.13376777554731201</v>
      </c>
      <c r="E235" s="11">
        <v>0.14193764143241999</v>
      </c>
      <c r="F235" s="11">
        <v>0.152439349893182</v>
      </c>
    </row>
    <row r="236" spans="1:6" x14ac:dyDescent="0.25">
      <c r="A236" s="11">
        <v>234</v>
      </c>
      <c r="B236" s="11">
        <v>0.10250933173270101</v>
      </c>
      <c r="C236" s="11">
        <v>0.118294428981922</v>
      </c>
      <c r="D236" s="11">
        <v>0.13794186363480401</v>
      </c>
      <c r="E236" s="11">
        <v>0.14772550818725</v>
      </c>
      <c r="F236" s="11">
        <v>0.15282566770126499</v>
      </c>
    </row>
    <row r="237" spans="1:6" x14ac:dyDescent="0.25">
      <c r="A237" s="11">
        <v>235</v>
      </c>
      <c r="B237" s="11">
        <v>0.194074416509807</v>
      </c>
      <c r="C237" s="11">
        <v>0.15671752146925799</v>
      </c>
      <c r="D237" s="11">
        <v>0.145064481679437</v>
      </c>
      <c r="E237" s="11">
        <v>0.15140689596953999</v>
      </c>
      <c r="F237" s="11">
        <v>0.15687425458256099</v>
      </c>
    </row>
    <row r="238" spans="1:6" x14ac:dyDescent="0.25">
      <c r="A238" s="11">
        <v>236</v>
      </c>
      <c r="B238" s="11">
        <v>0.103109882713039</v>
      </c>
      <c r="C238" s="11">
        <v>0.13229241924209101</v>
      </c>
      <c r="D238" s="11">
        <v>0.143424896942388</v>
      </c>
      <c r="E238" s="11">
        <v>0.15460466564047301</v>
      </c>
      <c r="F238" s="11">
        <v>0.15715374170971999</v>
      </c>
    </row>
    <row r="239" spans="1:6" x14ac:dyDescent="0.25">
      <c r="A239" s="11">
        <v>237</v>
      </c>
      <c r="B239" s="11">
        <v>0.16426261699061201</v>
      </c>
      <c r="C239" s="11">
        <v>0.15569492228724999</v>
      </c>
      <c r="D239" s="11">
        <v>0.14656963183473301</v>
      </c>
      <c r="E239" s="11">
        <v>0.15718449049549599</v>
      </c>
      <c r="F239" s="11">
        <v>0.162226458131215</v>
      </c>
    </row>
    <row r="240" spans="1:6" x14ac:dyDescent="0.25">
      <c r="A240" s="11">
        <v>238</v>
      </c>
      <c r="B240" s="11">
        <v>0.134953181665672</v>
      </c>
      <c r="C240" s="11">
        <v>0.17875480840972099</v>
      </c>
      <c r="D240" s="11">
        <v>0.149121044903197</v>
      </c>
      <c r="E240" s="11">
        <v>0.16093049193488801</v>
      </c>
      <c r="F240" s="11">
        <v>0.16821389063838399</v>
      </c>
    </row>
    <row r="241" spans="1:6" x14ac:dyDescent="0.25">
      <c r="A241" s="11">
        <v>239</v>
      </c>
      <c r="B241" s="11">
        <v>0.159208847370266</v>
      </c>
      <c r="C241" s="11">
        <v>0.15914234617755299</v>
      </c>
      <c r="D241" s="11">
        <v>0.15257223009067999</v>
      </c>
      <c r="E241" s="11">
        <v>0.15976540288537999</v>
      </c>
      <c r="F241" s="11">
        <v>0.1665224609938</v>
      </c>
    </row>
    <row r="242" spans="1:6" x14ac:dyDescent="0.25">
      <c r="A242" s="11">
        <v>240</v>
      </c>
      <c r="B242" s="11">
        <v>0.22447553580535001</v>
      </c>
      <c r="C242" s="11">
        <v>0.19264996089451</v>
      </c>
      <c r="D242" s="11">
        <v>0.156878158226334</v>
      </c>
      <c r="E242" s="11">
        <v>0.16248088211190401</v>
      </c>
      <c r="F242" s="11">
        <v>0.164087527907299</v>
      </c>
    </row>
    <row r="243" spans="1:6" x14ac:dyDescent="0.25">
      <c r="A243" s="11">
        <v>241</v>
      </c>
      <c r="B243" s="11">
        <v>0.190744268080007</v>
      </c>
      <c r="C243" s="11">
        <v>0.187010531578537</v>
      </c>
      <c r="D243" s="11">
        <v>0.1600613558508</v>
      </c>
      <c r="E243" s="11">
        <v>0.16880634349597301</v>
      </c>
      <c r="F243" s="11">
        <v>0.179047144109376</v>
      </c>
    </row>
    <row r="244" spans="1:6" x14ac:dyDescent="0.25">
      <c r="A244" s="11">
        <v>242</v>
      </c>
      <c r="B244" s="11">
        <v>0.13094057998570099</v>
      </c>
      <c r="C244" s="11">
        <v>0.16748551705515499</v>
      </c>
      <c r="D244" s="11">
        <v>0.16208267150710401</v>
      </c>
      <c r="E244" s="11">
        <v>0.16979123917421601</v>
      </c>
      <c r="F244" s="11">
        <v>0.17341853101731899</v>
      </c>
    </row>
    <row r="245" spans="1:6" x14ac:dyDescent="0.25">
      <c r="A245" s="11">
        <v>243</v>
      </c>
      <c r="B245" s="11">
        <v>0.161712203842306</v>
      </c>
      <c r="C245" s="11">
        <v>0.18696359556035699</v>
      </c>
      <c r="D245" s="11">
        <v>0.16379516803735</v>
      </c>
      <c r="E245" s="11">
        <v>0.17541726911710501</v>
      </c>
      <c r="F245" s="11">
        <v>0.184201056674894</v>
      </c>
    </row>
    <row r="246" spans="1:6" x14ac:dyDescent="0.25">
      <c r="A246" s="11">
        <v>244</v>
      </c>
      <c r="B246" s="11">
        <v>0.19327823543522299</v>
      </c>
      <c r="C246" s="11">
        <v>0.168456884089942</v>
      </c>
      <c r="D246" s="11">
        <v>0.161687116732011</v>
      </c>
      <c r="E246" s="11">
        <v>0.17799977148690599</v>
      </c>
      <c r="F246" s="11">
        <v>0.18791401167461799</v>
      </c>
    </row>
    <row r="247" spans="1:6" x14ac:dyDescent="0.25">
      <c r="A247" s="11">
        <v>245</v>
      </c>
      <c r="B247" s="11">
        <v>0.12782314683305199</v>
      </c>
      <c r="C247" s="11">
        <v>0.17711642762354199</v>
      </c>
      <c r="D247" s="11">
        <v>0.17523157957885999</v>
      </c>
      <c r="E247" s="11">
        <v>0.18127371878290099</v>
      </c>
      <c r="F247" s="11">
        <v>0.19182968835222899</v>
      </c>
    </row>
    <row r="248" spans="1:6" x14ac:dyDescent="0.25">
      <c r="A248" s="11">
        <v>246</v>
      </c>
      <c r="B248" s="11">
        <v>0.183412748030094</v>
      </c>
      <c r="C248" s="11">
        <v>0.18819526780769999</v>
      </c>
      <c r="D248" s="11">
        <v>0.17794121597555099</v>
      </c>
      <c r="E248" s="11">
        <v>0.19074515639386999</v>
      </c>
      <c r="F248" s="11">
        <v>0.19834866056863701</v>
      </c>
    </row>
    <row r="249" spans="1:6" x14ac:dyDescent="0.25">
      <c r="A249" s="11">
        <v>247</v>
      </c>
      <c r="B249" s="11">
        <v>0.16998501403433899</v>
      </c>
      <c r="C249" s="11">
        <v>0.18997003391379499</v>
      </c>
      <c r="D249" s="11">
        <v>0.18366387181437099</v>
      </c>
      <c r="E249" s="11">
        <v>0.191625849050226</v>
      </c>
      <c r="F249" s="11">
        <v>0.19553929362801301</v>
      </c>
    </row>
    <row r="250" spans="1:6" x14ac:dyDescent="0.25">
      <c r="A250" s="11">
        <v>248</v>
      </c>
      <c r="B250" s="11">
        <v>0.187188915406693</v>
      </c>
      <c r="C250" s="11">
        <v>0.20183331007658001</v>
      </c>
      <c r="D250" s="11">
        <v>0.18715881494189199</v>
      </c>
      <c r="E250" s="11">
        <v>0.19506351949214801</v>
      </c>
      <c r="F250" s="11">
        <v>0.207509157724971</v>
      </c>
    </row>
    <row r="251" spans="1:6" x14ac:dyDescent="0.25">
      <c r="A251" s="11">
        <v>249</v>
      </c>
      <c r="B251" s="11">
        <v>0.16862457987882401</v>
      </c>
      <c r="C251" s="11">
        <v>0.184670934508741</v>
      </c>
      <c r="D251" s="11">
        <v>0.18569827764348201</v>
      </c>
      <c r="E251" s="11">
        <v>0.20003605835459501</v>
      </c>
      <c r="F251" s="11">
        <v>0.20672599392846899</v>
      </c>
    </row>
    <row r="252" spans="1:6" x14ac:dyDescent="0.25">
      <c r="A252" s="11">
        <v>250</v>
      </c>
      <c r="B252" s="11">
        <v>0.21794153142485601</v>
      </c>
      <c r="C252" s="11">
        <v>0.19007737906028399</v>
      </c>
      <c r="D252" s="11">
        <v>0.195907732868349</v>
      </c>
      <c r="E252" s="11">
        <v>0.197297230288108</v>
      </c>
      <c r="F252" s="11">
        <v>0.20424961624118501</v>
      </c>
    </row>
    <row r="253" spans="1:6" x14ac:dyDescent="0.25">
      <c r="A253" s="11">
        <v>251</v>
      </c>
      <c r="B253" s="11">
        <v>0.23655502060868699</v>
      </c>
      <c r="C253" s="11">
        <v>0.19841047632570499</v>
      </c>
      <c r="D253" s="11">
        <v>0.19820138108814001</v>
      </c>
      <c r="E253" s="11">
        <v>0.204137951578268</v>
      </c>
      <c r="F253" s="11">
        <v>0.217322295020661</v>
      </c>
    </row>
    <row r="254" spans="1:6" x14ac:dyDescent="0.25">
      <c r="A254" s="11">
        <v>252</v>
      </c>
      <c r="B254" s="11">
        <v>0.200235702049778</v>
      </c>
      <c r="C254" s="11">
        <v>0.205697265228618</v>
      </c>
      <c r="D254" s="11">
        <v>0.20400818999965101</v>
      </c>
      <c r="E254" s="11">
        <v>0.21530748134702499</v>
      </c>
      <c r="F254" s="11">
        <v>0.222223865537863</v>
      </c>
    </row>
    <row r="255" spans="1:6" x14ac:dyDescent="0.25">
      <c r="A255" s="11">
        <v>253</v>
      </c>
      <c r="B255" s="11">
        <v>0.21280351941499001</v>
      </c>
      <c r="C255" s="11">
        <v>0.20903183970448999</v>
      </c>
      <c r="D255" s="11">
        <v>0.211058081233059</v>
      </c>
      <c r="E255" s="11">
        <v>0.22029355600150399</v>
      </c>
      <c r="F255" s="11">
        <v>0.22727570726928201</v>
      </c>
    </row>
    <row r="256" spans="1:6" x14ac:dyDescent="0.25">
      <c r="A256" s="11">
        <v>254</v>
      </c>
      <c r="B256" s="11">
        <v>0.227484852012207</v>
      </c>
      <c r="C256" s="11">
        <v>0.22423680399446899</v>
      </c>
      <c r="D256" s="11">
        <v>0.21365134700324601</v>
      </c>
      <c r="E256" s="11">
        <v>0.22504333869326501</v>
      </c>
      <c r="F256" s="11">
        <v>0.231375537706207</v>
      </c>
    </row>
    <row r="257" spans="1:6" x14ac:dyDescent="0.25">
      <c r="A257" s="11">
        <v>255</v>
      </c>
      <c r="B257" s="11">
        <v>0.194439856214601</v>
      </c>
      <c r="C257" s="11">
        <v>0.223448650762791</v>
      </c>
      <c r="D257" s="11">
        <v>0.22260060891151701</v>
      </c>
      <c r="E257" s="11">
        <v>0.23047699324767401</v>
      </c>
      <c r="F257" s="11">
        <v>0.23723195076631101</v>
      </c>
    </row>
    <row r="258" spans="1:6" x14ac:dyDescent="0.25">
      <c r="A258" s="11">
        <v>256</v>
      </c>
      <c r="B258" s="11">
        <v>0.23038738041159201</v>
      </c>
      <c r="C258" s="11">
        <v>0.23391151341734001</v>
      </c>
      <c r="D258" s="11">
        <v>0.231008085116781</v>
      </c>
      <c r="E258" s="11">
        <v>0.23722461839828299</v>
      </c>
      <c r="F258" s="11">
        <v>0.248978684126925</v>
      </c>
    </row>
    <row r="259" spans="1:6" x14ac:dyDescent="0.25">
      <c r="A259" s="11">
        <v>257</v>
      </c>
      <c r="B259" s="11">
        <v>0.25634489925639098</v>
      </c>
      <c r="C259" s="11">
        <v>0.240100574336225</v>
      </c>
      <c r="D259" s="11">
        <v>0.22948869738729299</v>
      </c>
      <c r="E259" s="11">
        <v>0.242186745702579</v>
      </c>
      <c r="F259" s="11">
        <v>0.25170561239725597</v>
      </c>
    </row>
    <row r="260" spans="1:6" x14ac:dyDescent="0.25">
      <c r="A260" s="11">
        <v>258</v>
      </c>
      <c r="B260" s="11">
        <v>0.23446815177249999</v>
      </c>
      <c r="C260" s="11">
        <v>0.233231087589999</v>
      </c>
      <c r="D260" s="11">
        <v>0.236126883540106</v>
      </c>
      <c r="E260" s="11">
        <v>0.24765907409063101</v>
      </c>
      <c r="F260" s="11">
        <v>0.25997887279960402</v>
      </c>
    </row>
    <row r="261" spans="1:6" x14ac:dyDescent="0.25">
      <c r="A261" s="11">
        <v>259</v>
      </c>
      <c r="B261" s="11">
        <v>0.25858149904324501</v>
      </c>
      <c r="C261" s="11">
        <v>0.24871423057996001</v>
      </c>
      <c r="D261" s="11">
        <v>0.24382205754157499</v>
      </c>
      <c r="E261" s="11">
        <v>0.25595881450152502</v>
      </c>
      <c r="F261" s="11">
        <v>0.26328435622049201</v>
      </c>
    </row>
    <row r="262" spans="1:6" x14ac:dyDescent="0.25">
      <c r="A262" s="11">
        <v>260</v>
      </c>
      <c r="B262" s="11">
        <v>0.25193044004251403</v>
      </c>
      <c r="C262" s="11">
        <v>0.26041879802296503</v>
      </c>
      <c r="D262" s="11">
        <v>0.25037976445368998</v>
      </c>
      <c r="E262" s="11">
        <v>0.26190284328116298</v>
      </c>
      <c r="F262" s="11">
        <v>0.27546897262200098</v>
      </c>
    </row>
    <row r="263" spans="1:6" x14ac:dyDescent="0.25">
      <c r="A263" s="11">
        <v>261</v>
      </c>
      <c r="B263" s="11">
        <v>0.24334755446555401</v>
      </c>
      <c r="C263" s="11">
        <v>0.25431120415154901</v>
      </c>
      <c r="D263" s="11">
        <v>0.25673836684879298</v>
      </c>
      <c r="E263" s="11">
        <v>0.26506058554654599</v>
      </c>
      <c r="F263" s="11">
        <v>0.27269343369753701</v>
      </c>
    </row>
    <row r="264" spans="1:6" x14ac:dyDescent="0.25">
      <c r="A264" s="11">
        <v>262</v>
      </c>
      <c r="B264" s="11">
        <v>0.25170006701094</v>
      </c>
      <c r="C264" s="11">
        <v>0.27457595388175099</v>
      </c>
      <c r="D264" s="11">
        <v>0.25628985621963402</v>
      </c>
      <c r="E264" s="11">
        <v>0.27692240284320901</v>
      </c>
      <c r="F264" s="11">
        <v>0.28251056142685699</v>
      </c>
    </row>
    <row r="265" spans="1:6" x14ac:dyDescent="0.25">
      <c r="A265" s="11">
        <v>263</v>
      </c>
      <c r="B265" s="11">
        <v>0.27640172693736198</v>
      </c>
      <c r="C265" s="11">
        <v>0.28029285250124403</v>
      </c>
      <c r="D265" s="11">
        <v>0.27312094547884802</v>
      </c>
      <c r="E265" s="11">
        <v>0.283595772722116</v>
      </c>
      <c r="F265" s="11">
        <v>0.28390263982908998</v>
      </c>
    </row>
    <row r="266" spans="1:6" x14ac:dyDescent="0.25">
      <c r="A266" s="11">
        <v>264</v>
      </c>
      <c r="B266" s="11">
        <v>0.281239118168784</v>
      </c>
      <c r="C266" s="11">
        <v>0.27903836417858602</v>
      </c>
      <c r="D266" s="11">
        <v>0.27689216259150101</v>
      </c>
      <c r="E266" s="11">
        <v>0.28703874850088301</v>
      </c>
      <c r="F266" s="11">
        <v>0.29384389094200702</v>
      </c>
    </row>
    <row r="267" spans="1:6" x14ac:dyDescent="0.25">
      <c r="A267" s="11">
        <v>265</v>
      </c>
      <c r="B267" s="11">
        <v>0.27585114252513798</v>
      </c>
      <c r="C267" s="11">
        <v>0.29275562511408998</v>
      </c>
      <c r="D267" s="11">
        <v>0.28848310326295801</v>
      </c>
      <c r="E267" s="11">
        <v>0.30466616798488699</v>
      </c>
      <c r="F267" s="11">
        <v>0.30820693957526801</v>
      </c>
    </row>
    <row r="268" spans="1:6" x14ac:dyDescent="0.25">
      <c r="A268" s="11">
        <v>266</v>
      </c>
      <c r="B268" s="11">
        <v>0.28758861300959598</v>
      </c>
      <c r="C268" s="11">
        <v>0.30025357581989498</v>
      </c>
      <c r="D268" s="11">
        <v>0.29511197995190502</v>
      </c>
      <c r="E268" s="11">
        <v>0.30830266848968402</v>
      </c>
      <c r="F268" s="11">
        <v>0.316246789649472</v>
      </c>
    </row>
    <row r="269" spans="1:6" x14ac:dyDescent="0.25">
      <c r="A269" s="11">
        <v>267</v>
      </c>
      <c r="B269" s="11">
        <v>0.300675277927752</v>
      </c>
      <c r="C269" s="11">
        <v>0.303437713054929</v>
      </c>
      <c r="D269" s="11">
        <v>0.30193319114845302</v>
      </c>
      <c r="E269" s="11">
        <v>0.31568855405256402</v>
      </c>
      <c r="F269" s="11">
        <v>0.32552688612025799</v>
      </c>
    </row>
    <row r="270" spans="1:6" x14ac:dyDescent="0.25">
      <c r="A270" s="11">
        <v>268</v>
      </c>
      <c r="B270" s="11">
        <v>0.31505371983460501</v>
      </c>
      <c r="C270" s="11">
        <v>0.31205116130958899</v>
      </c>
      <c r="D270" s="11">
        <v>0.31383458303217499</v>
      </c>
      <c r="E270" s="11">
        <v>0.32503744758886199</v>
      </c>
      <c r="F270" s="11">
        <v>0.34078651945761601</v>
      </c>
    </row>
    <row r="271" spans="1:6" x14ac:dyDescent="0.25">
      <c r="A271" s="11">
        <v>269</v>
      </c>
      <c r="B271" s="11">
        <v>0.33730104210689399</v>
      </c>
      <c r="C271" s="11">
        <v>0.32649191183243098</v>
      </c>
      <c r="D271" s="11">
        <v>0.322151608408628</v>
      </c>
      <c r="E271" s="11">
        <v>0.33701424520484402</v>
      </c>
      <c r="F271" s="11">
        <v>0.35067033046318002</v>
      </c>
    </row>
    <row r="272" spans="1:6" x14ac:dyDescent="0.25">
      <c r="A272" s="11">
        <v>270</v>
      </c>
      <c r="B272" s="11">
        <v>0.31880054285590298</v>
      </c>
      <c r="C272" s="11">
        <v>0.329361168661162</v>
      </c>
      <c r="D272" s="11">
        <v>0.32990036560610397</v>
      </c>
      <c r="E272" s="11">
        <v>0.34156689731059903</v>
      </c>
      <c r="F272" s="11">
        <v>0.354386919232616</v>
      </c>
    </row>
    <row r="273" spans="1:6" x14ac:dyDescent="0.25">
      <c r="A273" s="11">
        <v>271</v>
      </c>
      <c r="B273" s="11">
        <v>0.33304580654565202</v>
      </c>
      <c r="C273" s="11">
        <v>0.34292791939987899</v>
      </c>
      <c r="D273" s="11">
        <v>0.33952746025096597</v>
      </c>
      <c r="E273" s="11">
        <v>0.35211321531744</v>
      </c>
      <c r="F273" s="11">
        <v>0.36436013491635</v>
      </c>
    </row>
    <row r="274" spans="1:6" x14ac:dyDescent="0.25">
      <c r="A274" s="11">
        <v>272</v>
      </c>
      <c r="B274" s="11">
        <v>0.34267752610337199</v>
      </c>
      <c r="C274" s="11">
        <v>0.35018851202168499</v>
      </c>
      <c r="D274" s="11">
        <v>0.34498102037246903</v>
      </c>
      <c r="E274" s="11">
        <v>0.35904322659052201</v>
      </c>
      <c r="F274" s="11">
        <v>0.37195255313828202</v>
      </c>
    </row>
    <row r="275" spans="1:6" x14ac:dyDescent="0.25">
      <c r="A275" s="11">
        <v>273</v>
      </c>
      <c r="B275" s="11">
        <v>0.35450105056585102</v>
      </c>
      <c r="C275" s="11">
        <v>0.368234338115141</v>
      </c>
      <c r="D275" s="11">
        <v>0.35931379610071801</v>
      </c>
      <c r="E275" s="11">
        <v>0.371378224590866</v>
      </c>
      <c r="F275" s="11">
        <v>0.38647198990245701</v>
      </c>
    </row>
    <row r="276" spans="1:6" x14ac:dyDescent="0.25">
      <c r="A276" s="11">
        <v>274</v>
      </c>
      <c r="B276" s="11">
        <v>0.36484325090606901</v>
      </c>
      <c r="C276" s="11">
        <v>0.37564896125575598</v>
      </c>
      <c r="D276" s="11">
        <v>0.37323818289879601</v>
      </c>
      <c r="E276" s="11">
        <v>0.38095411584588801</v>
      </c>
      <c r="F276" s="11">
        <v>0.400854648821728</v>
      </c>
    </row>
    <row r="277" spans="1:6" x14ac:dyDescent="0.25">
      <c r="A277" s="11">
        <v>275</v>
      </c>
      <c r="B277" s="11">
        <v>0.38505876139582501</v>
      </c>
      <c r="C277" s="11">
        <v>0.38530629320527199</v>
      </c>
      <c r="D277" s="11">
        <v>0.38223935292481898</v>
      </c>
      <c r="E277" s="11">
        <v>0.3958307974409</v>
      </c>
      <c r="F277" s="11">
        <v>0.41061010423949501</v>
      </c>
    </row>
    <row r="278" spans="1:6" x14ac:dyDescent="0.25">
      <c r="A278" s="11">
        <v>276</v>
      </c>
      <c r="B278" s="11">
        <v>0.39799433026928399</v>
      </c>
      <c r="C278" s="11">
        <v>0.39401066757324699</v>
      </c>
      <c r="D278" s="11">
        <v>0.39001956662687498</v>
      </c>
      <c r="E278" s="11">
        <v>0.40528225461298101</v>
      </c>
      <c r="F278" s="11">
        <v>0.419389659966387</v>
      </c>
    </row>
    <row r="279" spans="1:6" x14ac:dyDescent="0.25">
      <c r="A279" s="11">
        <v>277</v>
      </c>
      <c r="B279" s="11">
        <v>0.40507702902698001</v>
      </c>
      <c r="C279" s="11">
        <v>0.412011744142188</v>
      </c>
      <c r="D279" s="11">
        <v>0.40693536691976001</v>
      </c>
      <c r="E279" s="11">
        <v>0.41972311388505101</v>
      </c>
      <c r="F279" s="11">
        <v>0.43670245129970497</v>
      </c>
    </row>
    <row r="280" spans="1:6" x14ac:dyDescent="0.25">
      <c r="A280" s="11">
        <v>278</v>
      </c>
      <c r="B280" s="11">
        <v>0.41468732822697502</v>
      </c>
      <c r="C280" s="11">
        <v>0.41883082045178399</v>
      </c>
      <c r="D280" s="11">
        <v>0.41720814808844803</v>
      </c>
      <c r="E280" s="11">
        <v>0.43008580632207899</v>
      </c>
      <c r="F280" s="11">
        <v>0.44180170923608503</v>
      </c>
    </row>
    <row r="281" spans="1:6" x14ac:dyDescent="0.25">
      <c r="A281" s="11">
        <v>279</v>
      </c>
      <c r="B281" s="11">
        <v>0.43130901173481001</v>
      </c>
      <c r="C281" s="11">
        <v>0.43374701277146899</v>
      </c>
      <c r="D281" s="11">
        <v>0.42788481510353199</v>
      </c>
      <c r="E281" s="11">
        <v>0.43960823681252398</v>
      </c>
      <c r="F281" s="11">
        <v>0.45842615282173999</v>
      </c>
    </row>
    <row r="282" spans="1:6" x14ac:dyDescent="0.25">
      <c r="A282" s="11">
        <v>280</v>
      </c>
      <c r="B282" s="11">
        <v>0.44332299562267602</v>
      </c>
      <c r="C282" s="11">
        <v>0.45023568551866</v>
      </c>
      <c r="D282" s="11">
        <v>0.44017312289527999</v>
      </c>
      <c r="E282" s="11">
        <v>0.45577941211291101</v>
      </c>
      <c r="F282" s="11">
        <v>0.47343438341514998</v>
      </c>
    </row>
    <row r="283" spans="1:6" x14ac:dyDescent="0.25">
      <c r="A283" s="11">
        <v>281</v>
      </c>
      <c r="B283" s="11">
        <v>0.45692975150302201</v>
      </c>
      <c r="C283" s="11">
        <v>0.45987241379335603</v>
      </c>
      <c r="D283" s="11">
        <v>0.454107027603463</v>
      </c>
      <c r="E283" s="11">
        <v>0.46797671102810301</v>
      </c>
      <c r="F283" s="11">
        <v>0.48477276242985601</v>
      </c>
    </row>
    <row r="284" spans="1:6" x14ac:dyDescent="0.25">
      <c r="A284" s="11">
        <v>282</v>
      </c>
      <c r="B284" s="11">
        <v>0.475635386055483</v>
      </c>
      <c r="C284" s="11">
        <v>0.474470667135094</v>
      </c>
      <c r="D284" s="11">
        <v>0.47001554793059303</v>
      </c>
      <c r="E284" s="11">
        <v>0.48058884820067099</v>
      </c>
      <c r="F284" s="11">
        <v>0.50083192299874801</v>
      </c>
    </row>
    <row r="285" spans="1:6" x14ac:dyDescent="0.25">
      <c r="A285" s="11">
        <v>283</v>
      </c>
      <c r="B285" s="11">
        <v>0.48823387357332798</v>
      </c>
      <c r="C285" s="11">
        <v>0.48686246614085998</v>
      </c>
      <c r="D285" s="11">
        <v>0.48277601061780001</v>
      </c>
      <c r="E285" s="11">
        <v>0.49565207170591902</v>
      </c>
      <c r="F285" s="11">
        <v>0.51312910862154104</v>
      </c>
    </row>
    <row r="286" spans="1:6" x14ac:dyDescent="0.25">
      <c r="A286" s="11">
        <v>284</v>
      </c>
      <c r="B286" s="11">
        <v>0.50242510348673997</v>
      </c>
      <c r="C286" s="11">
        <v>0.49774724962682498</v>
      </c>
      <c r="D286" s="11">
        <v>0.495768027539921</v>
      </c>
      <c r="E286" s="11">
        <v>0.50801827748866502</v>
      </c>
      <c r="F286" s="11">
        <v>0.52518426014940001</v>
      </c>
    </row>
    <row r="287" spans="1:6" x14ac:dyDescent="0.25">
      <c r="A287" s="11">
        <v>285</v>
      </c>
      <c r="B287" s="11">
        <v>0.50927668265575099</v>
      </c>
      <c r="C287" s="11">
        <v>0.50462747992750301</v>
      </c>
      <c r="D287" s="11">
        <v>0.50966115005923496</v>
      </c>
      <c r="E287" s="11">
        <v>0.52810050922982898</v>
      </c>
      <c r="F287" s="11">
        <v>0.54059300554591305</v>
      </c>
    </row>
    <row r="288" spans="1:6" x14ac:dyDescent="0.25">
      <c r="A288" s="11">
        <v>286</v>
      </c>
      <c r="B288" s="11">
        <v>0.52467665476013403</v>
      </c>
      <c r="C288" s="11">
        <v>0.52171237949468696</v>
      </c>
      <c r="D288" s="11">
        <v>0.52282797108904</v>
      </c>
      <c r="E288" s="11">
        <v>0.53611179814548404</v>
      </c>
      <c r="F288" s="11">
        <v>0.55405868055047902</v>
      </c>
    </row>
    <row r="289" spans="1:6" x14ac:dyDescent="0.25">
      <c r="A289" s="11">
        <v>287</v>
      </c>
      <c r="B289" s="11">
        <v>0.53525861584273604</v>
      </c>
      <c r="C289" s="11">
        <v>0.54019814135218902</v>
      </c>
      <c r="D289" s="11">
        <v>0.53784462824814006</v>
      </c>
      <c r="E289" s="11">
        <v>0.55220595092698099</v>
      </c>
      <c r="F289" s="11">
        <v>0.56824860187082304</v>
      </c>
    </row>
    <row r="290" spans="1:6" x14ac:dyDescent="0.25">
      <c r="A290" s="11">
        <v>288</v>
      </c>
      <c r="B290" s="11">
        <v>0.55679564460747399</v>
      </c>
      <c r="C290" s="11">
        <v>0.55537963744389895</v>
      </c>
      <c r="D290" s="11">
        <v>0.55211248337296004</v>
      </c>
      <c r="E290" s="11">
        <v>0.57262009947211401</v>
      </c>
      <c r="F290" s="11">
        <v>0.58823301197282496</v>
      </c>
    </row>
    <row r="291" spans="1:6" x14ac:dyDescent="0.25">
      <c r="A291" s="11">
        <v>289</v>
      </c>
      <c r="B291" s="11">
        <v>0.57413808107991104</v>
      </c>
      <c r="C291" s="11">
        <v>0.57712963034343501</v>
      </c>
      <c r="D291" s="11">
        <v>0.57294164808638404</v>
      </c>
      <c r="E291" s="11">
        <v>0.58758503669292494</v>
      </c>
      <c r="F291" s="11">
        <v>0.60522516348462396</v>
      </c>
    </row>
    <row r="292" spans="1:6" x14ac:dyDescent="0.25">
      <c r="A292" s="11">
        <v>290</v>
      </c>
      <c r="B292" s="11">
        <v>0.59303443521103305</v>
      </c>
      <c r="C292" s="11">
        <v>0.59109051994704298</v>
      </c>
      <c r="D292" s="11">
        <v>0.58707742199353397</v>
      </c>
      <c r="E292" s="11">
        <v>0.60690807045270201</v>
      </c>
      <c r="F292" s="11">
        <v>0.61940963482494504</v>
      </c>
    </row>
    <row r="293" spans="1:6" x14ac:dyDescent="0.25">
      <c r="A293" s="11">
        <v>291</v>
      </c>
      <c r="B293" s="11">
        <v>0.60634790782272296</v>
      </c>
      <c r="C293" s="11">
        <v>0.60412642917078796</v>
      </c>
      <c r="D293" s="11">
        <v>0.60197988252276402</v>
      </c>
      <c r="E293" s="11">
        <v>0.61664960070763197</v>
      </c>
      <c r="F293" s="11">
        <v>0.63332743718332896</v>
      </c>
    </row>
    <row r="294" spans="1:6" x14ac:dyDescent="0.25">
      <c r="A294" s="11">
        <v>292</v>
      </c>
      <c r="B294" s="11">
        <v>0.61481149687259196</v>
      </c>
      <c r="C294" s="11">
        <v>0.62180366621433703</v>
      </c>
      <c r="D294" s="11">
        <v>0.61635375552727301</v>
      </c>
      <c r="E294" s="11">
        <v>0.63032974620004401</v>
      </c>
      <c r="F294" s="11">
        <v>0.64603071944172497</v>
      </c>
    </row>
    <row r="295" spans="1:6" x14ac:dyDescent="0.25">
      <c r="A295" s="11">
        <v>293</v>
      </c>
      <c r="B295" s="11">
        <v>0.64400567094146399</v>
      </c>
      <c r="C295" s="11">
        <v>0.64057868899513104</v>
      </c>
      <c r="D295" s="11">
        <v>0.63746010374124595</v>
      </c>
      <c r="E295" s="11">
        <v>0.65324023026552103</v>
      </c>
      <c r="F295" s="11">
        <v>0.672444091841219</v>
      </c>
    </row>
    <row r="296" spans="1:6" x14ac:dyDescent="0.25">
      <c r="A296" s="11">
        <v>294</v>
      </c>
      <c r="B296" s="11">
        <v>0.65483967923115804</v>
      </c>
      <c r="C296" s="11">
        <v>0.65171801968407395</v>
      </c>
      <c r="D296" s="11">
        <v>0.65248418526049301</v>
      </c>
      <c r="E296" s="11">
        <v>0.66432327852244899</v>
      </c>
      <c r="F296" s="11">
        <v>0.68613208161272599</v>
      </c>
    </row>
    <row r="297" spans="1:6" x14ac:dyDescent="0.25">
      <c r="A297" s="11">
        <v>295</v>
      </c>
      <c r="B297" s="11">
        <v>0.66316324819349504</v>
      </c>
      <c r="C297" s="11">
        <v>0.67620592580000705</v>
      </c>
      <c r="D297" s="11">
        <v>0.67072524074877105</v>
      </c>
      <c r="E297" s="11">
        <v>0.68290754282800104</v>
      </c>
      <c r="F297" s="11">
        <v>0.70668850160471197</v>
      </c>
    </row>
    <row r="298" spans="1:6" x14ac:dyDescent="0.25">
      <c r="A298" s="11">
        <v>296</v>
      </c>
      <c r="B298" s="11">
        <v>0.677350565565771</v>
      </c>
      <c r="C298" s="11">
        <v>0.69191294287109395</v>
      </c>
      <c r="D298" s="11">
        <v>0.68894607958687304</v>
      </c>
      <c r="E298" s="11">
        <v>0.70112582455290196</v>
      </c>
      <c r="F298" s="11">
        <v>0.71839232305110401</v>
      </c>
    </row>
    <row r="299" spans="1:6" x14ac:dyDescent="0.25">
      <c r="A299" s="11">
        <v>297</v>
      </c>
      <c r="B299" s="11">
        <v>0.69756844969009202</v>
      </c>
      <c r="C299" s="11">
        <v>0.71077220433281196</v>
      </c>
      <c r="D299" s="11">
        <v>0.70299390694502994</v>
      </c>
      <c r="E299" s="11">
        <v>0.71514366790061501</v>
      </c>
      <c r="F299" s="11">
        <v>0.73086424720655396</v>
      </c>
    </row>
    <row r="300" spans="1:6" x14ac:dyDescent="0.25">
      <c r="A300" s="11">
        <v>298</v>
      </c>
      <c r="B300" s="11">
        <v>0.71477212938136603</v>
      </c>
      <c r="C300" s="11">
        <v>0.72202830328599299</v>
      </c>
      <c r="D300" s="11">
        <v>0.72131269278874499</v>
      </c>
      <c r="E300" s="11">
        <v>0.73403859065425703</v>
      </c>
      <c r="F300" s="11">
        <v>0.74525721862798999</v>
      </c>
    </row>
    <row r="301" spans="1:6" x14ac:dyDescent="0.25">
      <c r="A301" s="11">
        <v>299</v>
      </c>
      <c r="B301" s="11">
        <v>0.73384467873200898</v>
      </c>
      <c r="C301" s="11">
        <v>0.73294250094818403</v>
      </c>
      <c r="D301" s="11">
        <v>0.73597737545148501</v>
      </c>
      <c r="E301" s="11">
        <v>0.74976118888434895</v>
      </c>
      <c r="F301" s="11">
        <v>0.76526919214581401</v>
      </c>
    </row>
    <row r="302" spans="1:6" x14ac:dyDescent="0.25">
      <c r="A302" s="11">
        <v>300</v>
      </c>
      <c r="B302" s="11">
        <v>0.75694700431346995</v>
      </c>
      <c r="C302" s="11">
        <v>0.758438364234165</v>
      </c>
      <c r="D302" s="11">
        <v>0.75442765979884596</v>
      </c>
      <c r="E302" s="11">
        <v>0.76243101939178204</v>
      </c>
      <c r="F302" s="11">
        <v>0.78861158282038302</v>
      </c>
    </row>
    <row r="303" spans="1:6" x14ac:dyDescent="0.25">
      <c r="A303" s="11">
        <v>301</v>
      </c>
      <c r="B303" s="11">
        <v>0.77207440803601901</v>
      </c>
      <c r="C303" s="11">
        <v>0.76891954068085699</v>
      </c>
      <c r="D303" s="11">
        <v>0.76949327584829297</v>
      </c>
      <c r="E303" s="11">
        <v>0.78451197712015297</v>
      </c>
      <c r="F303" s="11">
        <v>0.80189939277126798</v>
      </c>
    </row>
    <row r="304" spans="1:6" x14ac:dyDescent="0.25">
      <c r="A304" s="11">
        <v>302</v>
      </c>
      <c r="B304" s="11">
        <v>0.782258287291831</v>
      </c>
      <c r="C304" s="11">
        <v>0.78379341531729196</v>
      </c>
      <c r="D304" s="11">
        <v>0.78415496805282303</v>
      </c>
      <c r="E304" s="11">
        <v>0.79968332023871003</v>
      </c>
      <c r="F304" s="11">
        <v>0.80871936229094499</v>
      </c>
    </row>
    <row r="305" spans="1:6" x14ac:dyDescent="0.25">
      <c r="A305" s="11">
        <v>303</v>
      </c>
      <c r="B305" s="11">
        <v>0.80687420910623298</v>
      </c>
      <c r="C305" s="11">
        <v>0.80983637032054201</v>
      </c>
      <c r="D305" s="11">
        <v>0.80853999689838196</v>
      </c>
      <c r="E305" s="11">
        <v>0.82145966127937697</v>
      </c>
      <c r="F305" s="11">
        <v>0.83411957015238303</v>
      </c>
    </row>
    <row r="306" spans="1:6" x14ac:dyDescent="0.25">
      <c r="A306" s="11">
        <v>304</v>
      </c>
      <c r="B306" s="11">
        <v>0.81954916681942303</v>
      </c>
      <c r="C306" s="11">
        <v>0.82258228606539796</v>
      </c>
      <c r="D306" s="11">
        <v>0.82532675456158999</v>
      </c>
      <c r="E306" s="11">
        <v>0.83485713332914402</v>
      </c>
      <c r="F306" s="11">
        <v>0.84452164182438105</v>
      </c>
    </row>
    <row r="307" spans="1:6" x14ac:dyDescent="0.25">
      <c r="A307" s="11">
        <v>305</v>
      </c>
      <c r="B307" s="11">
        <v>0.833888648196626</v>
      </c>
      <c r="C307" s="11">
        <v>0.83435498242532402</v>
      </c>
      <c r="D307" s="11">
        <v>0.83146681233900399</v>
      </c>
      <c r="E307" s="11">
        <v>0.84119302319227995</v>
      </c>
      <c r="F307" s="11">
        <v>0.85234459632251502</v>
      </c>
    </row>
    <row r="308" spans="1:6" x14ac:dyDescent="0.25">
      <c r="A308" s="11">
        <v>306</v>
      </c>
      <c r="B308" s="11">
        <v>0.85423975336782798</v>
      </c>
      <c r="C308" s="11">
        <v>0.84882181589755501</v>
      </c>
      <c r="D308" s="11">
        <v>0.84876573539578704</v>
      </c>
      <c r="E308" s="11">
        <v>0.85993185964445995</v>
      </c>
      <c r="F308" s="11">
        <v>0.871188141311662</v>
      </c>
    </row>
    <row r="309" spans="1:6" x14ac:dyDescent="0.25">
      <c r="A309" s="11">
        <v>307</v>
      </c>
      <c r="B309" s="11">
        <v>0.86476981493077099</v>
      </c>
      <c r="C309" s="11">
        <v>0.86470401381320405</v>
      </c>
      <c r="D309" s="11">
        <v>0.86471817815662499</v>
      </c>
      <c r="E309" s="11">
        <v>0.875460263453956</v>
      </c>
      <c r="F309" s="11">
        <v>0.88672385891467498</v>
      </c>
    </row>
    <row r="310" spans="1:6" x14ac:dyDescent="0.25">
      <c r="A310" s="11">
        <v>308</v>
      </c>
      <c r="B310" s="11">
        <v>0.87283884505307596</v>
      </c>
      <c r="C310" s="11">
        <v>0.87701996964370399</v>
      </c>
      <c r="D310" s="11">
        <v>0.88063638408522005</v>
      </c>
      <c r="E310" s="11">
        <v>0.88443547703651104</v>
      </c>
      <c r="F310" s="11">
        <v>0.89830646488170396</v>
      </c>
    </row>
    <row r="311" spans="1:6" x14ac:dyDescent="0.25">
      <c r="A311" s="11">
        <v>309</v>
      </c>
      <c r="B311" s="11">
        <v>0.89136635267395103</v>
      </c>
      <c r="C311" s="11">
        <v>0.89451762377241495</v>
      </c>
      <c r="D311" s="11">
        <v>0.89179741860943496</v>
      </c>
      <c r="E311" s="11">
        <v>0.90189021565296501</v>
      </c>
      <c r="F311" s="11">
        <v>0.91558427670843401</v>
      </c>
    </row>
    <row r="312" spans="1:6" x14ac:dyDescent="0.25">
      <c r="A312" s="11">
        <v>310</v>
      </c>
      <c r="B312" s="11">
        <v>0.91158246530338904</v>
      </c>
      <c r="C312" s="11">
        <v>0.90609049323838398</v>
      </c>
      <c r="D312" s="11">
        <v>0.90298865971259301</v>
      </c>
      <c r="E312" s="11">
        <v>0.90893425506145098</v>
      </c>
      <c r="F312" s="11">
        <v>0.92166394151054198</v>
      </c>
    </row>
    <row r="313" spans="1:6" x14ac:dyDescent="0.25">
      <c r="A313" s="11">
        <v>311</v>
      </c>
      <c r="B313" s="11">
        <v>0.91602548624289903</v>
      </c>
      <c r="C313" s="11">
        <v>0.91636550469686895</v>
      </c>
      <c r="D313" s="11">
        <v>0.91627213168934596</v>
      </c>
      <c r="E313" s="11">
        <v>0.92343696354613702</v>
      </c>
      <c r="F313" s="11">
        <v>0.93224111661037401</v>
      </c>
    </row>
    <row r="314" spans="1:6" x14ac:dyDescent="0.25">
      <c r="A314" s="11">
        <v>312</v>
      </c>
      <c r="B314" s="11">
        <v>0.926949047671624</v>
      </c>
      <c r="C314" s="11">
        <v>0.92636279132926003</v>
      </c>
      <c r="D314" s="11">
        <v>0.92532088680923696</v>
      </c>
      <c r="E314" s="11">
        <v>0.93316560452747899</v>
      </c>
      <c r="F314" s="11">
        <v>0.93914051870291604</v>
      </c>
    </row>
    <row r="315" spans="1:6" x14ac:dyDescent="0.25">
      <c r="A315" s="11">
        <v>313</v>
      </c>
      <c r="B315" s="11">
        <v>0.93675299137864199</v>
      </c>
      <c r="C315" s="11">
        <v>0.938976234274562</v>
      </c>
      <c r="D315" s="11">
        <v>0.940598434550864</v>
      </c>
      <c r="E315" s="11">
        <v>0.94564649926150901</v>
      </c>
      <c r="F315" s="11">
        <v>0.95230842507044</v>
      </c>
    </row>
    <row r="316" spans="1:6" x14ac:dyDescent="0.25">
      <c r="A316" s="11">
        <v>314</v>
      </c>
      <c r="B316" s="11">
        <v>0.94846103390151404</v>
      </c>
      <c r="C316" s="11">
        <v>0.94774530849137495</v>
      </c>
      <c r="D316" s="11">
        <v>0.94912253659284795</v>
      </c>
      <c r="E316" s="11">
        <v>0.95614105299043295</v>
      </c>
      <c r="F316" s="11">
        <v>0.96306135724081698</v>
      </c>
    </row>
    <row r="317" spans="1:6" x14ac:dyDescent="0.25">
      <c r="A317" s="11">
        <v>315</v>
      </c>
      <c r="B317" s="11">
        <v>0.957160775737942</v>
      </c>
      <c r="C317" s="11">
        <v>0.95735917519006497</v>
      </c>
      <c r="D317" s="11">
        <v>0.95743143083444704</v>
      </c>
      <c r="E317" s="11">
        <v>0.96355387651553903</v>
      </c>
      <c r="F317" s="11">
        <v>0.97050733766459596</v>
      </c>
    </row>
    <row r="318" spans="1:6" x14ac:dyDescent="0.25">
      <c r="A318" s="11">
        <v>316</v>
      </c>
      <c r="B318" s="11">
        <v>0.96110437808770699</v>
      </c>
      <c r="C318" s="11">
        <v>0.96321073764016696</v>
      </c>
      <c r="D318" s="11">
        <v>0.96291372193430402</v>
      </c>
      <c r="E318" s="11">
        <v>0.96894930510356303</v>
      </c>
      <c r="F318" s="11">
        <v>0.97617879124447704</v>
      </c>
    </row>
    <row r="319" spans="1:6" x14ac:dyDescent="0.25">
      <c r="A319" s="11">
        <v>317</v>
      </c>
      <c r="B319" s="11">
        <v>0.97914543468353299</v>
      </c>
      <c r="C319" s="11">
        <v>0.97203452277464297</v>
      </c>
      <c r="D319" s="11">
        <v>0.97292136932705597</v>
      </c>
      <c r="E319" s="11">
        <v>0.97739883682231998</v>
      </c>
      <c r="F319" s="11">
        <v>0.98225888142936402</v>
      </c>
    </row>
    <row r="320" spans="1:6" x14ac:dyDescent="0.25">
      <c r="A320" s="11">
        <v>318</v>
      </c>
      <c r="B320" s="11">
        <v>0.97639102961822699</v>
      </c>
      <c r="C320" s="11">
        <v>0.97736531522374703</v>
      </c>
      <c r="D320" s="11">
        <v>0.97808674090360403</v>
      </c>
      <c r="E320" s="11">
        <v>0.98202481748540005</v>
      </c>
      <c r="F320" s="11">
        <v>0.98614422360022902</v>
      </c>
    </row>
    <row r="321" spans="1:6" x14ac:dyDescent="0.25">
      <c r="A321" s="11">
        <v>319</v>
      </c>
      <c r="B321" s="11">
        <v>0.98410472075726596</v>
      </c>
      <c r="C321" s="11">
        <v>0.98500179187522396</v>
      </c>
      <c r="D321" s="11">
        <v>0.98560529749635095</v>
      </c>
      <c r="E321" s="11">
        <v>0.98773641395093303</v>
      </c>
      <c r="F321" s="11">
        <v>0.99092155807388005</v>
      </c>
    </row>
    <row r="322" spans="1:6" x14ac:dyDescent="0.25">
      <c r="A322" s="11">
        <v>320</v>
      </c>
      <c r="B322" s="11">
        <v>0.98656064766312601</v>
      </c>
      <c r="C322" s="11">
        <v>0.98741501139174404</v>
      </c>
      <c r="D322" s="11">
        <v>0.987856002901907</v>
      </c>
      <c r="E322" s="11">
        <v>0.99059165083780198</v>
      </c>
      <c r="F322" s="11">
        <v>0.99418755647403301</v>
      </c>
    </row>
    <row r="323" spans="1:6" x14ac:dyDescent="0.25">
      <c r="A323" s="11">
        <v>321</v>
      </c>
      <c r="B323" s="11">
        <v>0.99186165829777795</v>
      </c>
      <c r="C323" s="11">
        <v>0.99189961400392901</v>
      </c>
      <c r="D323" s="11">
        <v>0.99179191475141604</v>
      </c>
      <c r="E323" s="11">
        <v>0.99388873518588605</v>
      </c>
      <c r="F323" s="11">
        <v>0.99596445487490803</v>
      </c>
    </row>
    <row r="324" spans="1:6" x14ac:dyDescent="0.25">
      <c r="A324" s="11">
        <v>322</v>
      </c>
      <c r="B324" s="11">
        <v>0.99463433605770202</v>
      </c>
      <c r="C324" s="11">
        <v>0.99530662544033299</v>
      </c>
      <c r="D324" s="11">
        <v>0.99542689263344397</v>
      </c>
      <c r="E324" s="11">
        <v>0.99780758598562802</v>
      </c>
      <c r="F324" s="11">
        <v>0.99915748754991796</v>
      </c>
    </row>
    <row r="325" spans="1:6" x14ac:dyDescent="0.25">
      <c r="A325" s="11">
        <v>323</v>
      </c>
      <c r="B325" s="11">
        <v>0.99803614636623394</v>
      </c>
      <c r="C325" s="11">
        <v>0.99784829562196897</v>
      </c>
      <c r="D325" s="11">
        <v>0.998061933824961</v>
      </c>
      <c r="E325" s="11">
        <v>0.99897900940090301</v>
      </c>
      <c r="F325" s="11">
        <v>0.99961300215469595</v>
      </c>
    </row>
    <row r="326" spans="1:6" x14ac:dyDescent="0.25">
      <c r="A326" s="11">
        <v>324</v>
      </c>
      <c r="B326" s="11">
        <v>0.99826828114053601</v>
      </c>
      <c r="C326" s="11">
        <v>0.99860548274230698</v>
      </c>
      <c r="D326" s="11">
        <v>0.99884308713101499</v>
      </c>
      <c r="E326" s="11">
        <v>0.999604299023933</v>
      </c>
      <c r="F326" s="11">
        <v>0.99976517518514396</v>
      </c>
    </row>
    <row r="327" spans="1:6" x14ac:dyDescent="0.25">
      <c r="A327" s="11">
        <v>325</v>
      </c>
      <c r="B327" s="11">
        <v>0.99974774408065903</v>
      </c>
      <c r="C327" s="11">
        <v>0.99986987837067198</v>
      </c>
      <c r="D327" s="11">
        <v>0.99988049752360897</v>
      </c>
      <c r="E327" s="11">
        <v>0.99998787819822998</v>
      </c>
      <c r="F327" s="11">
        <v>0.99969621142029796</v>
      </c>
    </row>
    <row r="328" spans="1:6" x14ac:dyDescent="0.25">
      <c r="A328" s="11">
        <v>326</v>
      </c>
      <c r="B328" s="11">
        <v>0.99934433757778696</v>
      </c>
      <c r="C328" s="11">
        <v>0.99988255422011196</v>
      </c>
      <c r="D328" s="11">
        <v>0.99991023421698</v>
      </c>
      <c r="E328" s="11">
        <v>0.99967821107870602</v>
      </c>
      <c r="F328" s="11">
        <v>0.99901261968388899</v>
      </c>
    </row>
    <row r="329" spans="1:6" x14ac:dyDescent="0.25">
      <c r="A329" s="11">
        <v>327</v>
      </c>
      <c r="B329" s="11">
        <v>0.99848377349661999</v>
      </c>
      <c r="C329" s="11">
        <v>0.99914103301748802</v>
      </c>
      <c r="D329" s="11">
        <v>0.99919256210799501</v>
      </c>
      <c r="E329" s="11">
        <v>0.99827978140272999</v>
      </c>
      <c r="F329" s="11">
        <v>0.99710623605848003</v>
      </c>
    </row>
    <row r="330" spans="1:6" x14ac:dyDescent="0.25">
      <c r="A330" s="11">
        <v>328</v>
      </c>
      <c r="B330" s="11">
        <v>0.99733386190039697</v>
      </c>
      <c r="C330" s="11">
        <v>0.998129793675406</v>
      </c>
      <c r="D330" s="11">
        <v>0.99787174686941604</v>
      </c>
      <c r="E330" s="11">
        <v>0.99665350445024004</v>
      </c>
      <c r="F330" s="11">
        <v>0.99468935142070503</v>
      </c>
    </row>
    <row r="331" spans="1:6" x14ac:dyDescent="0.25">
      <c r="A331" s="11">
        <v>329</v>
      </c>
      <c r="B331" s="11">
        <v>0.997877589441725</v>
      </c>
      <c r="C331" s="11">
        <v>0.99681655397032098</v>
      </c>
      <c r="D331" s="11">
        <v>0.99676676338369896</v>
      </c>
      <c r="E331" s="11">
        <v>0.99494395428516602</v>
      </c>
      <c r="F331" s="11">
        <v>0.99232003147549996</v>
      </c>
    </row>
    <row r="332" spans="1:6" x14ac:dyDescent="0.25">
      <c r="A332" s="11">
        <v>330</v>
      </c>
      <c r="B332" s="11">
        <v>0.99507249902271</v>
      </c>
      <c r="C332" s="11">
        <v>0.99384025408199195</v>
      </c>
      <c r="D332" s="11">
        <v>0.99398106284785503</v>
      </c>
      <c r="E332" s="11">
        <v>0.99219264223847903</v>
      </c>
      <c r="F332" s="11">
        <v>0.98872684474366501</v>
      </c>
    </row>
    <row r="333" spans="1:6" x14ac:dyDescent="0.25">
      <c r="A333" s="11">
        <v>331</v>
      </c>
      <c r="B333" s="11">
        <v>0.99450399990465899</v>
      </c>
      <c r="C333" s="11">
        <v>0.99118245307388997</v>
      </c>
      <c r="D333" s="11">
        <v>0.99066172711587897</v>
      </c>
      <c r="E333" s="11">
        <v>0.98822965751241798</v>
      </c>
      <c r="F333" s="11">
        <v>0.98389611502891705</v>
      </c>
    </row>
    <row r="334" spans="1:6" x14ac:dyDescent="0.25">
      <c r="A334" s="11">
        <v>332</v>
      </c>
      <c r="B334" s="11">
        <v>0.99053662268079801</v>
      </c>
      <c r="C334" s="11">
        <v>0.98841839033423795</v>
      </c>
      <c r="D334" s="11">
        <v>0.98675897477962504</v>
      </c>
      <c r="E334" s="11">
        <v>0.98419517633146103</v>
      </c>
      <c r="F334" s="11">
        <v>0.97991927774377896</v>
      </c>
    </row>
    <row r="335" spans="1:6" x14ac:dyDescent="0.25">
      <c r="A335" s="11">
        <v>333</v>
      </c>
      <c r="B335" s="11">
        <v>0.98186757897909704</v>
      </c>
      <c r="C335" s="11">
        <v>0.98414849979309804</v>
      </c>
      <c r="D335" s="11">
        <v>0.98264103795803703</v>
      </c>
      <c r="E335" s="11">
        <v>0.97979998098273502</v>
      </c>
      <c r="F335" s="11">
        <v>0.97735498120477604</v>
      </c>
    </row>
    <row r="336" spans="1:6" x14ac:dyDescent="0.25">
      <c r="A336" s="11">
        <v>334</v>
      </c>
      <c r="B336" s="11">
        <v>0.98341379236916504</v>
      </c>
      <c r="C336" s="11">
        <v>0.98322306807286797</v>
      </c>
      <c r="D336" s="11">
        <v>0.98162719735843296</v>
      </c>
      <c r="E336" s="11">
        <v>0.97890058568710003</v>
      </c>
      <c r="F336" s="11">
        <v>0.97516929530791796</v>
      </c>
    </row>
    <row r="337" spans="1:6" x14ac:dyDescent="0.25">
      <c r="A337" s="11">
        <v>335</v>
      </c>
      <c r="B337" s="11">
        <v>0.97513206285773901</v>
      </c>
      <c r="C337" s="11">
        <v>0.97468868725104896</v>
      </c>
      <c r="D337" s="11">
        <v>0.974113170817695</v>
      </c>
      <c r="E337" s="11">
        <v>0.97166406881414602</v>
      </c>
      <c r="F337" s="11">
        <v>0.96830807520900697</v>
      </c>
    </row>
    <row r="338" spans="1:6" x14ac:dyDescent="0.25">
      <c r="A338" s="11">
        <v>336</v>
      </c>
      <c r="B338" s="11">
        <v>0.96657415241449396</v>
      </c>
      <c r="C338" s="11">
        <v>0.97271376921807695</v>
      </c>
      <c r="D338" s="11">
        <v>0.96982526406275305</v>
      </c>
      <c r="E338" s="11">
        <v>0.96623442292138495</v>
      </c>
      <c r="F338" s="11">
        <v>0.96255006468482995</v>
      </c>
    </row>
    <row r="339" spans="1:6" x14ac:dyDescent="0.25">
      <c r="A339" s="11">
        <v>337</v>
      </c>
      <c r="B339" s="11">
        <v>0.960535709146905</v>
      </c>
      <c r="C339" s="11">
        <v>0.96404789540045599</v>
      </c>
      <c r="D339" s="11">
        <v>0.96401241348550604</v>
      </c>
      <c r="E339" s="11">
        <v>0.96024608174126203</v>
      </c>
      <c r="F339" s="11">
        <v>0.95794417740695803</v>
      </c>
    </row>
    <row r="340" spans="1:6" x14ac:dyDescent="0.25">
      <c r="A340" s="11">
        <v>338</v>
      </c>
      <c r="B340" s="11">
        <v>0.96333814139231899</v>
      </c>
      <c r="C340" s="11">
        <v>0.96275131190701602</v>
      </c>
      <c r="D340" s="11">
        <v>0.96098799755023401</v>
      </c>
      <c r="E340" s="11">
        <v>0.95770836218612998</v>
      </c>
      <c r="F340" s="11">
        <v>0.95053264850514196</v>
      </c>
    </row>
    <row r="341" spans="1:6" x14ac:dyDescent="0.25">
      <c r="A341" s="11">
        <v>339</v>
      </c>
      <c r="B341" s="11">
        <v>0.95454334139685204</v>
      </c>
      <c r="C341" s="11">
        <v>0.95526449925283097</v>
      </c>
      <c r="D341" s="11">
        <v>0.95501126551224302</v>
      </c>
      <c r="E341" s="11">
        <v>0.95058345757943497</v>
      </c>
      <c r="F341" s="11">
        <v>0.94509957767447295</v>
      </c>
    </row>
    <row r="342" spans="1:6" x14ac:dyDescent="0.25">
      <c r="A342" s="11">
        <v>340</v>
      </c>
      <c r="B342" s="11">
        <v>0.94410121452099904</v>
      </c>
      <c r="C342" s="11">
        <v>0.94793522998039703</v>
      </c>
      <c r="D342" s="11">
        <v>0.947341056839481</v>
      </c>
      <c r="E342" s="11">
        <v>0.94446628615069905</v>
      </c>
      <c r="F342" s="11">
        <v>0.93860641439974601</v>
      </c>
    </row>
    <row r="343" spans="1:6" x14ac:dyDescent="0.25">
      <c r="A343" s="11">
        <v>341</v>
      </c>
      <c r="B343" s="11">
        <v>0.945880440211464</v>
      </c>
      <c r="C343" s="11">
        <v>0.94410564992448998</v>
      </c>
      <c r="D343" s="11">
        <v>0.94251366454971397</v>
      </c>
      <c r="E343" s="11">
        <v>0.93748909061819097</v>
      </c>
      <c r="F343" s="11">
        <v>0.93617026499839295</v>
      </c>
    </row>
    <row r="344" spans="1:6" x14ac:dyDescent="0.25">
      <c r="A344" s="11">
        <v>342</v>
      </c>
      <c r="B344" s="11">
        <v>0.93752905403768505</v>
      </c>
      <c r="C344" s="11">
        <v>0.94029240886560395</v>
      </c>
      <c r="D344" s="11">
        <v>0.93752927462028701</v>
      </c>
      <c r="E344" s="11">
        <v>0.93523647720158698</v>
      </c>
      <c r="F344" s="11">
        <v>0.93016490746874603</v>
      </c>
    </row>
    <row r="345" spans="1:6" x14ac:dyDescent="0.25">
      <c r="A345" s="11">
        <v>343</v>
      </c>
      <c r="B345" s="11">
        <v>0.93243931676472802</v>
      </c>
      <c r="C345" s="11">
        <v>0.92852254467630502</v>
      </c>
      <c r="D345" s="11">
        <v>0.92902591635024101</v>
      </c>
      <c r="E345" s="11">
        <v>0.92827305653279901</v>
      </c>
      <c r="F345" s="11">
        <v>0.91929766152933801</v>
      </c>
    </row>
    <row r="346" spans="1:6" x14ac:dyDescent="0.25">
      <c r="A346" s="11">
        <v>344</v>
      </c>
      <c r="B346" s="11">
        <v>0.92379452462220901</v>
      </c>
      <c r="C346" s="11">
        <v>0.92401512424717402</v>
      </c>
      <c r="D346" s="11">
        <v>0.923468396646145</v>
      </c>
      <c r="E346" s="11">
        <v>0.92026295707491801</v>
      </c>
      <c r="F346" s="11">
        <v>0.913636492636696</v>
      </c>
    </row>
    <row r="347" spans="1:6" x14ac:dyDescent="0.25">
      <c r="A347" s="11">
        <v>345</v>
      </c>
      <c r="B347" s="11">
        <v>0.91948048726147702</v>
      </c>
      <c r="C347" s="11">
        <v>0.91943452997689801</v>
      </c>
      <c r="D347" s="11">
        <v>0.91806553614095299</v>
      </c>
      <c r="E347" s="11">
        <v>0.91454779213510995</v>
      </c>
      <c r="F347" s="11">
        <v>0.90995955955632701</v>
      </c>
    </row>
    <row r="348" spans="1:6" x14ac:dyDescent="0.25">
      <c r="A348" s="11">
        <v>346</v>
      </c>
      <c r="B348" s="11">
        <v>0.91716262126915304</v>
      </c>
      <c r="C348" s="11">
        <v>0.91124850606471797</v>
      </c>
      <c r="D348" s="11">
        <v>0.91071236000308597</v>
      </c>
      <c r="E348" s="11">
        <v>0.90687910234003799</v>
      </c>
      <c r="F348" s="11">
        <v>0.90114119689322303</v>
      </c>
    </row>
    <row r="349" spans="1:6" x14ac:dyDescent="0.25">
      <c r="A349" s="11">
        <v>347</v>
      </c>
      <c r="B349" s="11">
        <v>0.91028357671681204</v>
      </c>
      <c r="C349" s="11">
        <v>0.90596271683581298</v>
      </c>
      <c r="D349" s="11">
        <v>0.90510615424043805</v>
      </c>
      <c r="E349" s="11">
        <v>0.90184693668026095</v>
      </c>
      <c r="F349" s="11">
        <v>0.898609729365069</v>
      </c>
    </row>
    <row r="350" spans="1:6" x14ac:dyDescent="0.25">
      <c r="A350" s="11">
        <v>348</v>
      </c>
      <c r="B350" s="11">
        <v>0.90060334431129996</v>
      </c>
      <c r="C350" s="11">
        <v>0.90054931789411297</v>
      </c>
      <c r="D350" s="11">
        <v>0.89817749413123005</v>
      </c>
      <c r="E350" s="11">
        <v>0.89551537675160298</v>
      </c>
      <c r="F350" s="11">
        <v>0.88536300082795705</v>
      </c>
    </row>
    <row r="351" spans="1:6" x14ac:dyDescent="0.25">
      <c r="A351" s="11">
        <v>349</v>
      </c>
      <c r="B351" s="11">
        <v>0.89459600138728901</v>
      </c>
      <c r="C351" s="11">
        <v>0.89546956957983304</v>
      </c>
      <c r="D351" s="11">
        <v>0.892752280933371</v>
      </c>
      <c r="E351" s="11">
        <v>0.88923881009167904</v>
      </c>
      <c r="F351" s="11">
        <v>0.88259447235229804</v>
      </c>
    </row>
    <row r="352" spans="1:6" x14ac:dyDescent="0.25">
      <c r="A352" s="11">
        <v>350</v>
      </c>
      <c r="B352" s="11">
        <v>0.89034004027077196</v>
      </c>
      <c r="C352" s="11">
        <v>0.885357466688109</v>
      </c>
      <c r="D352" s="11">
        <v>0.88666402770964803</v>
      </c>
      <c r="E352" s="11">
        <v>0.88177190955300799</v>
      </c>
      <c r="F352" s="11">
        <v>0.87439612087602703</v>
      </c>
    </row>
    <row r="353" spans="1:6" x14ac:dyDescent="0.25">
      <c r="A353" s="11">
        <v>351</v>
      </c>
      <c r="B353" s="11">
        <v>0.87825128181209999</v>
      </c>
      <c r="C353" s="11">
        <v>0.88363285302443895</v>
      </c>
      <c r="D353" s="11">
        <v>0.87921320525673197</v>
      </c>
      <c r="E353" s="11">
        <v>0.87506303578608202</v>
      </c>
      <c r="F353" s="11">
        <v>0.87022523939914098</v>
      </c>
    </row>
    <row r="354" spans="1:6" x14ac:dyDescent="0.25">
      <c r="A354" s="11">
        <v>352</v>
      </c>
      <c r="B354" s="11">
        <v>0.87745579546077301</v>
      </c>
      <c r="C354" s="11">
        <v>0.876094915945131</v>
      </c>
      <c r="D354" s="11">
        <v>0.87221064551479399</v>
      </c>
      <c r="E354" s="11">
        <v>0.86963229242922901</v>
      </c>
      <c r="F354" s="11">
        <v>0.866384230162216</v>
      </c>
    </row>
    <row r="355" spans="1:6" x14ac:dyDescent="0.25">
      <c r="A355" s="11">
        <v>353</v>
      </c>
      <c r="B355" s="11">
        <v>0.86841157923044898</v>
      </c>
      <c r="C355" s="11">
        <v>0.86753873368594403</v>
      </c>
      <c r="D355" s="11">
        <v>0.86432901779083904</v>
      </c>
      <c r="E355" s="11">
        <v>0.86371798808851596</v>
      </c>
      <c r="F355" s="11">
        <v>0.85959822632415805</v>
      </c>
    </row>
    <row r="356" spans="1:6" x14ac:dyDescent="0.25">
      <c r="A356" s="11">
        <v>354</v>
      </c>
      <c r="B356" s="11">
        <v>0.85986384217657597</v>
      </c>
      <c r="C356" s="11">
        <v>0.86053536884513404</v>
      </c>
      <c r="D356" s="11">
        <v>0.85806312010847496</v>
      </c>
      <c r="E356" s="11">
        <v>0.85674788080011699</v>
      </c>
      <c r="F356" s="11">
        <v>0.85115820316449398</v>
      </c>
    </row>
    <row r="357" spans="1:6" x14ac:dyDescent="0.25">
      <c r="A357" s="11">
        <v>355</v>
      </c>
      <c r="B357" s="11">
        <v>0.84627795355466895</v>
      </c>
      <c r="C357" s="11">
        <v>0.85145353269044799</v>
      </c>
      <c r="D357" s="11">
        <v>0.85179661587951805</v>
      </c>
      <c r="E357" s="11">
        <v>0.84922711545140095</v>
      </c>
      <c r="F357" s="11">
        <v>0.84628566207793898</v>
      </c>
    </row>
    <row r="358" spans="1:6" x14ac:dyDescent="0.25">
      <c r="A358" s="11">
        <v>356</v>
      </c>
      <c r="B358" s="11">
        <v>0.84196112904573095</v>
      </c>
      <c r="C358" s="11">
        <v>0.84868767116858701</v>
      </c>
      <c r="D358" s="11">
        <v>0.84561035565804898</v>
      </c>
      <c r="E358" s="11">
        <v>0.84393089439946301</v>
      </c>
      <c r="F358" s="11">
        <v>0.84258226544291503</v>
      </c>
    </row>
    <row r="359" spans="1:6" x14ac:dyDescent="0.25">
      <c r="A359" s="11">
        <v>357</v>
      </c>
      <c r="B359" s="11">
        <v>0.84500546385617104</v>
      </c>
      <c r="C359" s="11">
        <v>0.84259515499176996</v>
      </c>
      <c r="D359" s="11">
        <v>0.84009160008359496</v>
      </c>
      <c r="E359" s="11">
        <v>0.83745164883627099</v>
      </c>
      <c r="F359" s="11">
        <v>0.83256571312211403</v>
      </c>
    </row>
    <row r="360" spans="1:6" x14ac:dyDescent="0.25">
      <c r="A360" s="11">
        <v>358</v>
      </c>
      <c r="B360" s="11">
        <v>0.82742910364613698</v>
      </c>
      <c r="C360" s="11">
        <v>0.83712418428017299</v>
      </c>
      <c r="D360" s="11">
        <v>0.83504792366745695</v>
      </c>
      <c r="E360" s="11">
        <v>0.83225101927901202</v>
      </c>
      <c r="F360" s="11">
        <v>0.82753035409808995</v>
      </c>
    </row>
    <row r="361" spans="1:6" x14ac:dyDescent="0.25">
      <c r="A361" s="11">
        <v>359</v>
      </c>
      <c r="B361" s="11">
        <v>0.82094262401055396</v>
      </c>
      <c r="C361" s="11">
        <v>0.83051021565679195</v>
      </c>
      <c r="D361" s="11">
        <v>0.82968575614471296</v>
      </c>
      <c r="E361" s="11">
        <v>0.826577881645845</v>
      </c>
      <c r="F361" s="11">
        <v>0.823412480839393</v>
      </c>
    </row>
    <row r="362" spans="1:6" x14ac:dyDescent="0.25">
      <c r="A362" s="11">
        <v>360</v>
      </c>
      <c r="B362" s="11">
        <v>0.83155556911084405</v>
      </c>
      <c r="C362" s="11">
        <v>0.82657443203308301</v>
      </c>
      <c r="D362" s="11">
        <v>0.82284649408408905</v>
      </c>
      <c r="E362" s="11">
        <v>0.82013230374847901</v>
      </c>
      <c r="F362" s="11">
        <v>0.81773023411805501</v>
      </c>
    </row>
    <row r="363" spans="1:6" x14ac:dyDescent="0.25">
      <c r="A363" s="11">
        <v>361</v>
      </c>
      <c r="B363" s="11">
        <v>0.81640710053395704</v>
      </c>
      <c r="C363" s="11">
        <v>0.81897430144429595</v>
      </c>
      <c r="D363" s="11">
        <v>0.81807679410618706</v>
      </c>
      <c r="E363" s="11">
        <v>0.815154640687762</v>
      </c>
      <c r="F363" s="11">
        <v>0.81245900142921501</v>
      </c>
    </row>
    <row r="364" spans="1:6" x14ac:dyDescent="0.25">
      <c r="A364" s="11">
        <v>362</v>
      </c>
      <c r="B364" s="11">
        <v>0.81538930411755195</v>
      </c>
      <c r="C364" s="11">
        <v>0.81523383799971905</v>
      </c>
      <c r="D364" s="11">
        <v>0.81198553136628604</v>
      </c>
      <c r="E364" s="11">
        <v>0.81007363081879602</v>
      </c>
      <c r="F364" s="11">
        <v>0.80655669624470405</v>
      </c>
    </row>
    <row r="365" spans="1:6" x14ac:dyDescent="0.25">
      <c r="A365" s="11">
        <v>363</v>
      </c>
      <c r="B365" s="11">
        <v>0.80675392406231194</v>
      </c>
      <c r="C365" s="11">
        <v>0.80869966500653001</v>
      </c>
      <c r="D365" s="11">
        <v>0.80707741674387801</v>
      </c>
      <c r="E365" s="11">
        <v>0.80448665360152705</v>
      </c>
      <c r="F365" s="11">
        <v>0.80122942473032599</v>
      </c>
    </row>
    <row r="366" spans="1:6" x14ac:dyDescent="0.25">
      <c r="A366" s="11">
        <v>364</v>
      </c>
      <c r="B366" s="11">
        <v>0.80171450990689497</v>
      </c>
      <c r="C366" s="11">
        <v>0.80103095448753203</v>
      </c>
      <c r="D366" s="11">
        <v>0.80301840024121696</v>
      </c>
      <c r="E366" s="11">
        <v>0.79956561849899499</v>
      </c>
      <c r="F366" s="11">
        <v>0.79208310081951105</v>
      </c>
    </row>
    <row r="367" spans="1:6" x14ac:dyDescent="0.25">
      <c r="A367" s="11">
        <v>365</v>
      </c>
      <c r="B367" s="11">
        <v>0.79750083166246</v>
      </c>
      <c r="C367" s="11">
        <v>0.80132516935647602</v>
      </c>
      <c r="D367" s="11">
        <v>0.79593409179587105</v>
      </c>
      <c r="E367" s="11">
        <v>0.79568290767699001</v>
      </c>
      <c r="F367" s="11">
        <v>0.79169927917942295</v>
      </c>
    </row>
    <row r="368" spans="1:6" x14ac:dyDescent="0.25">
      <c r="A368" s="11">
        <v>366</v>
      </c>
      <c r="B368" s="11">
        <v>0.788766259996456</v>
      </c>
      <c r="C368" s="11">
        <v>0.79073664497931895</v>
      </c>
      <c r="D368" s="11">
        <v>0.79080786146243798</v>
      </c>
      <c r="E368" s="11">
        <v>0.789916110041472</v>
      </c>
      <c r="F368" s="11">
        <v>0.78742145841869604</v>
      </c>
    </row>
    <row r="369" spans="1:6" x14ac:dyDescent="0.25">
      <c r="A369" s="11">
        <v>367</v>
      </c>
      <c r="B369" s="11">
        <v>0.78948721829787105</v>
      </c>
      <c r="C369" s="11">
        <v>0.78969134256533602</v>
      </c>
      <c r="D369" s="11">
        <v>0.78726473152619303</v>
      </c>
      <c r="E369" s="11">
        <v>0.78669504003214596</v>
      </c>
      <c r="F369" s="11">
        <v>0.781890049263267</v>
      </c>
    </row>
    <row r="370" spans="1:6" x14ac:dyDescent="0.25">
      <c r="A370" s="11">
        <v>368</v>
      </c>
      <c r="B370" s="11">
        <v>0.78802053493253399</v>
      </c>
      <c r="C370" s="11">
        <v>0.785620077386464</v>
      </c>
      <c r="D370" s="11">
        <v>0.78324690665646401</v>
      </c>
      <c r="E370" s="11">
        <v>0.78192353262738101</v>
      </c>
      <c r="F370" s="11">
        <v>0.775505711438914</v>
      </c>
    </row>
    <row r="371" spans="1:6" x14ac:dyDescent="0.25">
      <c r="A371" s="11">
        <v>369</v>
      </c>
      <c r="B371" s="11">
        <v>0.77439775068682903</v>
      </c>
      <c r="C371" s="11">
        <v>0.78239892816312095</v>
      </c>
      <c r="D371" s="11">
        <v>0.77753308601804005</v>
      </c>
      <c r="E371" s="11">
        <v>0.77842881030053901</v>
      </c>
      <c r="F371" s="11">
        <v>0.77637829206971898</v>
      </c>
    </row>
    <row r="372" spans="1:6" x14ac:dyDescent="0.25">
      <c r="A372" s="11">
        <v>370</v>
      </c>
      <c r="B372" s="11">
        <v>0.76260469614303505</v>
      </c>
      <c r="C372" s="11">
        <v>0.77382835627519697</v>
      </c>
      <c r="D372" s="11">
        <v>0.77331043877439898</v>
      </c>
      <c r="E372" s="11">
        <v>0.77266867957821295</v>
      </c>
      <c r="F372" s="11">
        <v>0.77083076540147</v>
      </c>
    </row>
    <row r="373" spans="1:6" x14ac:dyDescent="0.25">
      <c r="A373" s="11">
        <v>371</v>
      </c>
      <c r="B373" s="11">
        <v>0.77890048106244603</v>
      </c>
      <c r="C373" s="11">
        <v>0.776742567938836</v>
      </c>
      <c r="D373" s="11">
        <v>0.76922352064883504</v>
      </c>
      <c r="E373" s="11">
        <v>0.76678196262647103</v>
      </c>
      <c r="F373" s="11">
        <v>0.75497764667719303</v>
      </c>
    </row>
    <row r="374" spans="1:6" x14ac:dyDescent="0.25">
      <c r="A374" s="11">
        <v>372</v>
      </c>
      <c r="B374" s="11">
        <v>0.77601854875578202</v>
      </c>
      <c r="C374" s="11">
        <v>0.76688928684093305</v>
      </c>
      <c r="D374" s="11">
        <v>0.764033258781743</v>
      </c>
      <c r="E374" s="11">
        <v>0.76314745222533897</v>
      </c>
      <c r="F374" s="11">
        <v>0.76068402969336502</v>
      </c>
    </row>
    <row r="375" spans="1:6" x14ac:dyDescent="0.25">
      <c r="A375" s="11">
        <v>373</v>
      </c>
      <c r="B375" s="11">
        <v>0.74680450140155596</v>
      </c>
      <c r="C375" s="11">
        <v>0.76995436191494104</v>
      </c>
      <c r="D375" s="11">
        <v>0.76183525810359398</v>
      </c>
      <c r="E375" s="11">
        <v>0.76035668234458198</v>
      </c>
      <c r="F375" s="11">
        <v>0.75773825250653104</v>
      </c>
    </row>
    <row r="376" spans="1:6" x14ac:dyDescent="0.25">
      <c r="A376" s="11">
        <v>374</v>
      </c>
      <c r="B376" s="11">
        <v>0.763979894203341</v>
      </c>
      <c r="C376" s="11">
        <v>0.76398350668944104</v>
      </c>
      <c r="D376" s="11">
        <v>0.75747415230785997</v>
      </c>
      <c r="E376" s="11">
        <v>0.75678117011522505</v>
      </c>
      <c r="F376" s="11">
        <v>0.75342144302498604</v>
      </c>
    </row>
    <row r="377" spans="1:6" x14ac:dyDescent="0.25">
      <c r="A377" s="11">
        <v>375</v>
      </c>
      <c r="B377" s="11">
        <v>0.77185883240745901</v>
      </c>
      <c r="C377" s="11">
        <v>0.75731312913493398</v>
      </c>
      <c r="D377" s="11">
        <v>0.75498397988535804</v>
      </c>
      <c r="E377" s="11">
        <v>0.75492637139369001</v>
      </c>
      <c r="F377" s="11">
        <v>0.75211966136878805</v>
      </c>
    </row>
    <row r="378" spans="1:6" x14ac:dyDescent="0.25">
      <c r="A378" s="11">
        <v>376</v>
      </c>
      <c r="B378" s="11">
        <v>0.75356175022174199</v>
      </c>
      <c r="C378" s="11">
        <v>0.75381652431726798</v>
      </c>
      <c r="D378" s="11">
        <v>0.75033667570024698</v>
      </c>
      <c r="E378" s="11">
        <v>0.75131092239933905</v>
      </c>
      <c r="F378" s="11">
        <v>0.75069607515768499</v>
      </c>
    </row>
    <row r="379" spans="1:6" x14ac:dyDescent="0.25">
      <c r="A379" s="11">
        <v>377</v>
      </c>
      <c r="B379" s="11">
        <v>0.75133724515381795</v>
      </c>
      <c r="C379" s="11">
        <v>0.75383335385657602</v>
      </c>
      <c r="D379" s="11">
        <v>0.74660525222266905</v>
      </c>
      <c r="E379" s="11">
        <v>0.74809851806663596</v>
      </c>
      <c r="F379" s="11">
        <v>0.74765858691423004</v>
      </c>
    </row>
    <row r="380" spans="1:6" x14ac:dyDescent="0.25">
      <c r="A380" s="11">
        <v>378</v>
      </c>
      <c r="B380" s="11">
        <v>0.74880630241681301</v>
      </c>
      <c r="C380" s="11">
        <v>0.74527552097383398</v>
      </c>
      <c r="D380" s="11">
        <v>0.74425333039379604</v>
      </c>
      <c r="E380" s="11">
        <v>0.74494480479735803</v>
      </c>
      <c r="F380" s="11">
        <v>0.74156231375260395</v>
      </c>
    </row>
    <row r="381" spans="1:6" x14ac:dyDescent="0.25">
      <c r="A381" s="11">
        <v>379</v>
      </c>
      <c r="B381" s="11">
        <v>0.74243079413282598</v>
      </c>
      <c r="C381" s="11">
        <v>0.74367733231210598</v>
      </c>
      <c r="D381" s="11">
        <v>0.74159421281383298</v>
      </c>
      <c r="E381" s="11">
        <v>0.743173087820032</v>
      </c>
      <c r="F381" s="11">
        <v>0.73933813170201601</v>
      </c>
    </row>
    <row r="382" spans="1:6" x14ac:dyDescent="0.25">
      <c r="A382" s="11">
        <v>380</v>
      </c>
      <c r="B382" s="11">
        <v>0.74623660170968098</v>
      </c>
      <c r="C382" s="11">
        <v>0.743951497648497</v>
      </c>
      <c r="D382" s="11">
        <v>0.73799433800136804</v>
      </c>
      <c r="E382" s="11">
        <v>0.73928680666928104</v>
      </c>
      <c r="F382" s="11">
        <v>0.73737027932377597</v>
      </c>
    </row>
    <row r="383" spans="1:6" x14ac:dyDescent="0.25">
      <c r="A383" s="11">
        <v>381</v>
      </c>
      <c r="B383" s="11">
        <v>0.73674277331327798</v>
      </c>
      <c r="C383" s="11">
        <v>0.741769965385074</v>
      </c>
      <c r="D383" s="11">
        <v>0.73788428764159097</v>
      </c>
      <c r="E383" s="11">
        <v>0.73757779104101695</v>
      </c>
      <c r="F383" s="11">
        <v>0.73420734103215302</v>
      </c>
    </row>
    <row r="384" spans="1:6" x14ac:dyDescent="0.25">
      <c r="A384" s="11">
        <v>382</v>
      </c>
      <c r="B384" s="11">
        <v>0.73976348180248896</v>
      </c>
      <c r="C384" s="11">
        <v>0.73545927778015896</v>
      </c>
      <c r="D384" s="11">
        <v>0.73492781066888202</v>
      </c>
      <c r="E384" s="11">
        <v>0.73599349720103802</v>
      </c>
      <c r="F384" s="11">
        <v>0.73201347378511294</v>
      </c>
    </row>
    <row r="385" spans="1:6" x14ac:dyDescent="0.25">
      <c r="A385" s="11">
        <v>383</v>
      </c>
      <c r="B385" s="11">
        <v>0.740254928757068</v>
      </c>
      <c r="C385" s="11">
        <v>0.73719773100844799</v>
      </c>
      <c r="D385" s="11">
        <v>0.73333430894471596</v>
      </c>
      <c r="E385" s="11">
        <v>0.73348418073417998</v>
      </c>
      <c r="F385" s="11">
        <v>0.73258901011808897</v>
      </c>
    </row>
    <row r="386" spans="1:6" x14ac:dyDescent="0.25">
      <c r="A386" s="11">
        <v>384</v>
      </c>
      <c r="B386" s="11">
        <v>0.73981014477143403</v>
      </c>
      <c r="C386" s="11">
        <v>0.741620449925815</v>
      </c>
      <c r="D386" s="11">
        <v>0.731924680536719</v>
      </c>
      <c r="E386" s="11">
        <v>0.73263108443975899</v>
      </c>
      <c r="F386" s="11">
        <v>0.72744533538380196</v>
      </c>
    </row>
    <row r="387" spans="1:6" x14ac:dyDescent="0.25">
      <c r="A387" s="11">
        <v>385</v>
      </c>
      <c r="B387" s="11">
        <v>0.73249458428307401</v>
      </c>
      <c r="C387" s="11">
        <v>0.73572272634412905</v>
      </c>
      <c r="D387" s="11">
        <v>0.73019028304850397</v>
      </c>
      <c r="E387" s="11">
        <v>0.73096170082724199</v>
      </c>
      <c r="F387" s="11">
        <v>0.72826169204594704</v>
      </c>
    </row>
    <row r="388" spans="1:6" x14ac:dyDescent="0.25">
      <c r="A388" s="11">
        <v>386</v>
      </c>
      <c r="B388" s="11">
        <v>0.72584426018242998</v>
      </c>
      <c r="C388" s="11">
        <v>0.73218961995404697</v>
      </c>
      <c r="D388" s="11">
        <v>0.72795969171636399</v>
      </c>
      <c r="E388" s="11">
        <v>0.72951194523510299</v>
      </c>
      <c r="F388" s="11">
        <v>0.72616730866587897</v>
      </c>
    </row>
    <row r="389" spans="1:6" x14ac:dyDescent="0.25">
      <c r="A389" s="11">
        <v>387</v>
      </c>
      <c r="B389" s="11">
        <v>0.72832467930665901</v>
      </c>
      <c r="C389" s="11">
        <v>0.73112073903793195</v>
      </c>
      <c r="D389" s="11">
        <v>0.72582344636193397</v>
      </c>
      <c r="E389" s="11">
        <v>0.72791163714673002</v>
      </c>
      <c r="F389" s="11">
        <v>0.726546205065974</v>
      </c>
    </row>
    <row r="390" spans="1:6" x14ac:dyDescent="0.25">
      <c r="A390" s="11">
        <v>388</v>
      </c>
      <c r="B390" s="11">
        <v>0.72247713810816705</v>
      </c>
      <c r="C390" s="11">
        <v>0.73150108322162999</v>
      </c>
      <c r="D390" s="11">
        <v>0.72363377164099096</v>
      </c>
      <c r="E390" s="11">
        <v>0.72535284668050704</v>
      </c>
      <c r="F390" s="11">
        <v>0.72393141779312098</v>
      </c>
    </row>
    <row r="391" spans="1:6" x14ac:dyDescent="0.25">
      <c r="A391" s="11">
        <v>389</v>
      </c>
      <c r="B391" s="11">
        <v>0.726096680998354</v>
      </c>
      <c r="C391" s="11">
        <v>0.72730978712235606</v>
      </c>
      <c r="D391" s="11">
        <v>0.72299889635731696</v>
      </c>
      <c r="E391" s="11">
        <v>0.72424814963424899</v>
      </c>
      <c r="F391" s="11">
        <v>0.72347614315490005</v>
      </c>
    </row>
    <row r="392" spans="1:6" x14ac:dyDescent="0.25">
      <c r="A392" s="11">
        <v>390</v>
      </c>
      <c r="B392" s="11">
        <v>0.72882566655988201</v>
      </c>
      <c r="C392" s="11">
        <v>0.72656652951746603</v>
      </c>
      <c r="D392" s="11">
        <v>0.722588541634263</v>
      </c>
      <c r="E392" s="11">
        <v>0.72501036755027604</v>
      </c>
      <c r="F392" s="11">
        <v>0.72293966306353896</v>
      </c>
    </row>
    <row r="393" spans="1:6" x14ac:dyDescent="0.25">
      <c r="A393" s="11">
        <v>391</v>
      </c>
      <c r="B393" s="11">
        <v>0.72607312217036202</v>
      </c>
      <c r="C393" s="11">
        <v>0.726946218592186</v>
      </c>
      <c r="D393" s="11">
        <v>0.72151625518358697</v>
      </c>
      <c r="E393" s="11">
        <v>0.72307404310559797</v>
      </c>
      <c r="F393" s="11">
        <v>0.72095371842834</v>
      </c>
    </row>
    <row r="394" spans="1:6" x14ac:dyDescent="0.25">
      <c r="A394" s="11">
        <v>392</v>
      </c>
      <c r="B394" s="11">
        <v>0.71991922859997604</v>
      </c>
      <c r="C394" s="11">
        <v>0.72466523988560605</v>
      </c>
      <c r="D394" s="11">
        <v>0.72055352875634704</v>
      </c>
      <c r="E394" s="11">
        <v>0.72185921581336399</v>
      </c>
      <c r="F394" s="11">
        <v>0.71844389433995204</v>
      </c>
    </row>
    <row r="395" spans="1:6" x14ac:dyDescent="0.25">
      <c r="A395" s="11">
        <v>393</v>
      </c>
      <c r="B395" s="11">
        <v>0.71317458965184999</v>
      </c>
      <c r="C395" s="11">
        <v>0.72498775576933405</v>
      </c>
      <c r="D395" s="11">
        <v>0.71912835574826095</v>
      </c>
      <c r="E395" s="11">
        <v>0.721959411188138</v>
      </c>
      <c r="F395" s="11">
        <v>0.72002770682033101</v>
      </c>
    </row>
    <row r="396" spans="1:6" x14ac:dyDescent="0.25">
      <c r="A396" s="11">
        <v>394</v>
      </c>
      <c r="B396" s="11">
        <v>0.71657050106028197</v>
      </c>
      <c r="C396" s="11">
        <v>0.72245679500667803</v>
      </c>
      <c r="D396" s="11">
        <v>0.71905724003601101</v>
      </c>
      <c r="E396" s="11">
        <v>0.72083361617916997</v>
      </c>
      <c r="F396" s="11">
        <v>0.71953033118875698</v>
      </c>
    </row>
    <row r="397" spans="1:6" x14ac:dyDescent="0.25">
      <c r="A397" s="11">
        <v>395</v>
      </c>
      <c r="B397" s="11">
        <v>0.72007570002318</v>
      </c>
      <c r="C397" s="11">
        <v>0.72321852416560894</v>
      </c>
      <c r="D397" s="11">
        <v>0.71857338175519503</v>
      </c>
      <c r="E397" s="11">
        <v>0.72003341783060204</v>
      </c>
      <c r="F397" s="11">
        <v>0.71851698825451704</v>
      </c>
    </row>
    <row r="398" spans="1:6" x14ac:dyDescent="0.25">
      <c r="A398" s="11">
        <v>396</v>
      </c>
      <c r="B398" s="11">
        <v>0.72562239366173997</v>
      </c>
      <c r="C398" s="11">
        <v>0.72408242515819998</v>
      </c>
      <c r="D398" s="11">
        <v>0.71755626764324298</v>
      </c>
      <c r="E398" s="11">
        <v>0.72038824762672904</v>
      </c>
      <c r="F398" s="11">
        <v>0.71986818507091899</v>
      </c>
    </row>
    <row r="399" spans="1:6" x14ac:dyDescent="0.25">
      <c r="A399" s="11">
        <v>397</v>
      </c>
      <c r="B399" s="11">
        <v>0.71879651960743396</v>
      </c>
      <c r="C399" s="11">
        <v>0.72399532878107498</v>
      </c>
      <c r="D399" s="11">
        <v>0.71843044669103295</v>
      </c>
      <c r="E399" s="11">
        <v>0.71953282987720901</v>
      </c>
      <c r="F399" s="11">
        <v>0.71847387627342096</v>
      </c>
    </row>
    <row r="400" spans="1:6" x14ac:dyDescent="0.25">
      <c r="A400" s="11">
        <v>398</v>
      </c>
      <c r="B400" s="11">
        <v>0.72763997123046498</v>
      </c>
      <c r="C400" s="11">
        <v>0.72224027290220105</v>
      </c>
      <c r="D400" s="11">
        <v>0.71780962566798201</v>
      </c>
      <c r="E400" s="11">
        <v>0.71959868574114605</v>
      </c>
      <c r="F400" s="11">
        <v>0.71877850221794404</v>
      </c>
    </row>
    <row r="401" spans="1:6" x14ac:dyDescent="0.25">
      <c r="A401" s="11">
        <v>399</v>
      </c>
      <c r="B401" s="11">
        <v>0.72332479060891997</v>
      </c>
      <c r="C401" s="11">
        <v>0.72335481141233304</v>
      </c>
      <c r="D401" s="11">
        <v>0.7178150321208</v>
      </c>
      <c r="E401" s="11">
        <v>0.71989800477041399</v>
      </c>
      <c r="F401" s="11">
        <v>0.71999907701720101</v>
      </c>
    </row>
    <row r="402" spans="1:6" x14ac:dyDescent="0.25">
      <c r="A402" s="11">
        <v>400</v>
      </c>
      <c r="B402" s="11">
        <v>0.72015966146078902</v>
      </c>
      <c r="C402" s="11">
        <v>0.72373647724057</v>
      </c>
      <c r="D402" s="11">
        <v>0.71967666981047396</v>
      </c>
      <c r="E402" s="11">
        <v>0.720947011905121</v>
      </c>
      <c r="F402" s="11">
        <v>0.71906201800232905</v>
      </c>
    </row>
    <row r="403" spans="1:6" x14ac:dyDescent="0.25">
      <c r="A403" s="11">
        <v>401</v>
      </c>
      <c r="B403" s="11">
        <v>0.72275677378120995</v>
      </c>
      <c r="C403" s="11">
        <v>0.72494321749603796</v>
      </c>
      <c r="D403" s="11">
        <v>0.71896833248271397</v>
      </c>
      <c r="E403" s="11">
        <v>0.72120448129811199</v>
      </c>
      <c r="F403" s="11">
        <v>0.71807777018224805</v>
      </c>
    </row>
    <row r="404" spans="1:6" x14ac:dyDescent="0.25">
      <c r="A404" s="11">
        <v>402</v>
      </c>
      <c r="B404" s="11">
        <v>0.72604259499146195</v>
      </c>
      <c r="C404" s="11">
        <v>0.724257082422056</v>
      </c>
      <c r="D404" s="11">
        <v>0.72000334134081301</v>
      </c>
      <c r="E404" s="11">
        <v>0.72209329792619303</v>
      </c>
      <c r="F404" s="11">
        <v>0.71991063111946696</v>
      </c>
    </row>
    <row r="405" spans="1:6" x14ac:dyDescent="0.25">
      <c r="A405" s="11">
        <v>403</v>
      </c>
      <c r="B405" s="11">
        <v>0.71993751980715903</v>
      </c>
      <c r="C405" s="11">
        <v>0.726810462300718</v>
      </c>
      <c r="D405" s="11">
        <v>0.72136749048859405</v>
      </c>
      <c r="E405" s="11">
        <v>0.72271188128658503</v>
      </c>
      <c r="F405" s="11">
        <v>0.72193309559873498</v>
      </c>
    </row>
    <row r="406" spans="1:6" x14ac:dyDescent="0.25">
      <c r="A406" s="11">
        <v>404</v>
      </c>
      <c r="B406" s="11">
        <v>0.72379240321120297</v>
      </c>
      <c r="C406" s="11">
        <v>0.72604821972197797</v>
      </c>
      <c r="D406" s="11">
        <v>0.72142132909587398</v>
      </c>
      <c r="E406" s="11">
        <v>0.72280156861150102</v>
      </c>
      <c r="F406" s="11">
        <v>0.72201809460766897</v>
      </c>
    </row>
    <row r="407" spans="1:6" x14ac:dyDescent="0.25">
      <c r="A407" s="11">
        <v>405</v>
      </c>
      <c r="B407" s="11">
        <v>0.71634847756673203</v>
      </c>
      <c r="C407" s="11">
        <v>0.72805188756316797</v>
      </c>
      <c r="D407" s="11">
        <v>0.72082532576715097</v>
      </c>
      <c r="E407" s="11">
        <v>0.72477586473301803</v>
      </c>
      <c r="F407" s="11">
        <v>0.72407993062809295</v>
      </c>
    </row>
    <row r="408" spans="1:6" x14ac:dyDescent="0.25">
      <c r="A408" s="11">
        <v>406</v>
      </c>
      <c r="B408" s="11">
        <v>0.71629051652836395</v>
      </c>
      <c r="C408" s="11">
        <v>0.73407722834254896</v>
      </c>
      <c r="D408" s="11">
        <v>0.72360886009357595</v>
      </c>
      <c r="E408" s="11">
        <v>0.72581850523692604</v>
      </c>
      <c r="F408" s="11">
        <v>0.72508158214996998</v>
      </c>
    </row>
    <row r="409" spans="1:6" x14ac:dyDescent="0.25">
      <c r="A409" s="11">
        <v>407</v>
      </c>
      <c r="B409" s="11">
        <v>0.72838626727592803</v>
      </c>
      <c r="C409" s="11">
        <v>0.72909067674151595</v>
      </c>
      <c r="D409" s="11">
        <v>0.72424867319248798</v>
      </c>
      <c r="E409" s="11">
        <v>0.72608563762591105</v>
      </c>
      <c r="F409" s="11">
        <v>0.72558349571804703</v>
      </c>
    </row>
    <row r="410" spans="1:6" x14ac:dyDescent="0.25">
      <c r="A410" s="11">
        <v>408</v>
      </c>
      <c r="B410" s="11">
        <v>0.731262543122567</v>
      </c>
      <c r="C410" s="11">
        <v>0.728417654857764</v>
      </c>
      <c r="D410" s="11">
        <v>0.72436259740067299</v>
      </c>
      <c r="E410" s="11">
        <v>0.72648982140511997</v>
      </c>
      <c r="F410" s="11">
        <v>0.72489575097664405</v>
      </c>
    </row>
    <row r="411" spans="1:6" x14ac:dyDescent="0.25">
      <c r="A411" s="11">
        <v>409</v>
      </c>
      <c r="B411" s="11">
        <v>0.72785909939854199</v>
      </c>
      <c r="C411" s="11">
        <v>0.73364137782781402</v>
      </c>
      <c r="D411" s="11">
        <v>0.72712807504309696</v>
      </c>
      <c r="E411" s="11">
        <v>0.72817213625805299</v>
      </c>
      <c r="F411" s="11">
        <v>0.72788982254914103</v>
      </c>
    </row>
    <row r="412" spans="1:6" x14ac:dyDescent="0.25">
      <c r="A412" s="11">
        <v>410</v>
      </c>
      <c r="B412" s="11">
        <v>0.73482742260671996</v>
      </c>
      <c r="C412" s="11">
        <v>0.73453975928230997</v>
      </c>
      <c r="D412" s="11">
        <v>0.72901523228435405</v>
      </c>
      <c r="E412" s="11">
        <v>0.73038090057562499</v>
      </c>
      <c r="F412" s="11">
        <v>0.72966058947617496</v>
      </c>
    </row>
    <row r="413" spans="1:6" x14ac:dyDescent="0.25">
      <c r="A413" s="11">
        <v>411</v>
      </c>
      <c r="B413" s="11">
        <v>0.72629201593771497</v>
      </c>
      <c r="C413" s="11">
        <v>0.734629974275265</v>
      </c>
      <c r="D413" s="11">
        <v>0.72996148236926195</v>
      </c>
      <c r="E413" s="11">
        <v>0.73115490762789903</v>
      </c>
      <c r="F413" s="11">
        <v>0.73106475493322098</v>
      </c>
    </row>
    <row r="414" spans="1:6" x14ac:dyDescent="0.25">
      <c r="A414" s="11">
        <v>412</v>
      </c>
      <c r="B414" s="11">
        <v>0.73207202946068795</v>
      </c>
      <c r="C414" s="11">
        <v>0.73688795006230201</v>
      </c>
      <c r="D414" s="11">
        <v>0.73187542386781002</v>
      </c>
      <c r="E414" s="11">
        <v>0.73317765459429096</v>
      </c>
      <c r="F414" s="11">
        <v>0.73232305654650998</v>
      </c>
    </row>
    <row r="415" spans="1:6" x14ac:dyDescent="0.25">
      <c r="A415" s="11">
        <v>413</v>
      </c>
      <c r="B415" s="11">
        <v>0.73240602843677505</v>
      </c>
      <c r="C415" s="11">
        <v>0.739299830892023</v>
      </c>
      <c r="D415" s="11">
        <v>0.73395385854448003</v>
      </c>
      <c r="E415" s="11">
        <v>0.73610984178656602</v>
      </c>
      <c r="F415" s="11">
        <v>0.73562188768256598</v>
      </c>
    </row>
    <row r="416" spans="1:6" x14ac:dyDescent="0.25">
      <c r="A416" s="11">
        <v>414</v>
      </c>
      <c r="B416" s="11">
        <v>0.74182455961415505</v>
      </c>
      <c r="C416" s="11">
        <v>0.73963749349922903</v>
      </c>
      <c r="D416" s="11">
        <v>0.73476859229756297</v>
      </c>
      <c r="E416" s="11">
        <v>0.73706682073334595</v>
      </c>
      <c r="F416" s="11">
        <v>0.73686805012720602</v>
      </c>
    </row>
    <row r="417" spans="1:6" x14ac:dyDescent="0.25">
      <c r="A417" s="11">
        <v>415</v>
      </c>
      <c r="B417" s="11">
        <v>0.73848687300803195</v>
      </c>
      <c r="C417" s="11">
        <v>0.74076288437327098</v>
      </c>
      <c r="D417" s="11">
        <v>0.73674574218002797</v>
      </c>
      <c r="E417" s="11">
        <v>0.73920051052129299</v>
      </c>
      <c r="F417" s="11">
        <v>0.73878954676185205</v>
      </c>
    </row>
    <row r="418" spans="1:6" x14ac:dyDescent="0.25">
      <c r="A418" s="11">
        <v>416</v>
      </c>
      <c r="B418" s="11">
        <v>0.74380452665767405</v>
      </c>
      <c r="C418" s="11">
        <v>0.74574836030957603</v>
      </c>
      <c r="D418" s="11">
        <v>0.73916547057636195</v>
      </c>
      <c r="E418" s="11">
        <v>0.74125943450480203</v>
      </c>
      <c r="F418" s="11">
        <v>0.74139496866507004</v>
      </c>
    </row>
    <row r="419" spans="1:6" x14ac:dyDescent="0.25">
      <c r="A419" s="11">
        <v>417</v>
      </c>
      <c r="B419" s="11">
        <v>0.74469066363740899</v>
      </c>
      <c r="C419" s="11">
        <v>0.74616450982021998</v>
      </c>
      <c r="D419" s="11">
        <v>0.74068261335647601</v>
      </c>
      <c r="E419" s="11">
        <v>0.74378932197804004</v>
      </c>
      <c r="F419" s="11">
        <v>0.74439290506975497</v>
      </c>
    </row>
    <row r="420" spans="1:6" x14ac:dyDescent="0.25">
      <c r="A420" s="11">
        <v>418</v>
      </c>
      <c r="B420" s="11">
        <v>0.74540285709992904</v>
      </c>
      <c r="C420" s="11">
        <v>0.748843631966151</v>
      </c>
      <c r="D420" s="11">
        <v>0.74330048853464903</v>
      </c>
      <c r="E420" s="11">
        <v>0.74539192017017997</v>
      </c>
      <c r="F420" s="11">
        <v>0.74552698595186795</v>
      </c>
    </row>
    <row r="421" spans="1:6" x14ac:dyDescent="0.25">
      <c r="A421" s="11">
        <v>419</v>
      </c>
      <c r="B421" s="11">
        <v>0.75283407446074702</v>
      </c>
      <c r="C421" s="11">
        <v>0.75104617783265104</v>
      </c>
      <c r="D421" s="11">
        <v>0.74737189863887499</v>
      </c>
      <c r="E421" s="11">
        <v>0.74970756550976203</v>
      </c>
      <c r="F421" s="11">
        <v>0.74925111349974505</v>
      </c>
    </row>
    <row r="422" spans="1:6" x14ac:dyDescent="0.25">
      <c r="A422" s="11">
        <v>420</v>
      </c>
      <c r="B422" s="11">
        <v>0.751850575434034</v>
      </c>
      <c r="C422" s="11">
        <v>0.75351901742008798</v>
      </c>
      <c r="D422" s="11">
        <v>0.74986915015824296</v>
      </c>
      <c r="E422" s="11">
        <v>0.75126334587742505</v>
      </c>
      <c r="F422" s="11">
        <v>0.75104624684518395</v>
      </c>
    </row>
    <row r="423" spans="1:6" x14ac:dyDescent="0.25">
      <c r="A423" s="11">
        <v>421</v>
      </c>
      <c r="B423" s="11">
        <v>0.75403023926289603</v>
      </c>
      <c r="C423" s="11">
        <v>0.75591585083050405</v>
      </c>
      <c r="D423" s="11">
        <v>0.75135814322236005</v>
      </c>
      <c r="E423" s="11">
        <v>0.753700762601614</v>
      </c>
      <c r="F423" s="11">
        <v>0.75360963077676302</v>
      </c>
    </row>
    <row r="424" spans="1:6" x14ac:dyDescent="0.25">
      <c r="A424" s="11">
        <v>422</v>
      </c>
      <c r="B424" s="11">
        <v>0.75496772018768199</v>
      </c>
      <c r="C424" s="11">
        <v>0.75885540956538999</v>
      </c>
      <c r="D424" s="11">
        <v>0.75452282124238901</v>
      </c>
      <c r="E424" s="11">
        <v>0.75661564698526196</v>
      </c>
      <c r="F424" s="11">
        <v>0.75681606293201298</v>
      </c>
    </row>
    <row r="425" spans="1:6" x14ac:dyDescent="0.25">
      <c r="A425" s="11">
        <v>423</v>
      </c>
      <c r="B425" s="11">
        <v>0.75981756034803305</v>
      </c>
      <c r="C425" s="11">
        <v>0.76101952986241805</v>
      </c>
      <c r="D425" s="11">
        <v>0.75885760037564498</v>
      </c>
      <c r="E425" s="11">
        <v>0.76079908633272597</v>
      </c>
      <c r="F425" s="11">
        <v>0.76181371754271399</v>
      </c>
    </row>
    <row r="426" spans="1:6" x14ac:dyDescent="0.25">
      <c r="A426" s="11">
        <v>424</v>
      </c>
      <c r="B426" s="11">
        <v>0.76627225276799005</v>
      </c>
      <c r="C426" s="11">
        <v>0.76563396393012595</v>
      </c>
      <c r="D426" s="11">
        <v>0.76175971594427905</v>
      </c>
      <c r="E426" s="11">
        <v>0.76300471000417303</v>
      </c>
      <c r="F426" s="11">
        <v>0.76297413482934795</v>
      </c>
    </row>
    <row r="427" spans="1:6" x14ac:dyDescent="0.25">
      <c r="A427" s="11">
        <v>425</v>
      </c>
      <c r="B427" s="11">
        <v>0.76407905067759896</v>
      </c>
      <c r="C427" s="11">
        <v>0.76755842973423805</v>
      </c>
      <c r="D427" s="11">
        <v>0.76354972129227705</v>
      </c>
      <c r="E427" s="11">
        <v>0.76599950114175996</v>
      </c>
      <c r="F427" s="11">
        <v>0.76608697298497597</v>
      </c>
    </row>
    <row r="428" spans="1:6" x14ac:dyDescent="0.25">
      <c r="A428" s="11">
        <v>426</v>
      </c>
      <c r="B428" s="11">
        <v>0.76903828449720202</v>
      </c>
      <c r="C428" s="11">
        <v>0.77128562156640301</v>
      </c>
      <c r="D428" s="11">
        <v>0.76743421921423105</v>
      </c>
      <c r="E428" s="11">
        <v>0.76926113117563899</v>
      </c>
      <c r="F428" s="11">
        <v>0.76981342728035096</v>
      </c>
    </row>
    <row r="429" spans="1:6" x14ac:dyDescent="0.25">
      <c r="A429" s="11">
        <v>427</v>
      </c>
      <c r="B429" s="11">
        <v>0.77435731050794798</v>
      </c>
      <c r="C429" s="11">
        <v>0.77613524196272698</v>
      </c>
      <c r="D429" s="11">
        <v>0.76869457777496597</v>
      </c>
      <c r="E429" s="11">
        <v>0.77110920767846003</v>
      </c>
      <c r="F429" s="11">
        <v>0.77257478397610002</v>
      </c>
    </row>
    <row r="430" spans="1:6" x14ac:dyDescent="0.25">
      <c r="A430" s="11">
        <v>428</v>
      </c>
      <c r="B430" s="11">
        <v>0.77843557952409603</v>
      </c>
      <c r="C430" s="11">
        <v>0.778644723373347</v>
      </c>
      <c r="D430" s="11">
        <v>0.77476050217179404</v>
      </c>
      <c r="E430" s="11">
        <v>0.77731679339541204</v>
      </c>
      <c r="F430" s="11">
        <v>0.77807057664356805</v>
      </c>
    </row>
    <row r="431" spans="1:6" x14ac:dyDescent="0.25">
      <c r="A431" s="11">
        <v>429</v>
      </c>
      <c r="B431" s="11">
        <v>0.77645548727642899</v>
      </c>
      <c r="C431" s="11">
        <v>0.78166013743710905</v>
      </c>
      <c r="D431" s="11">
        <v>0.77680963284524396</v>
      </c>
      <c r="E431" s="11">
        <v>0.778779216861339</v>
      </c>
      <c r="F431" s="11">
        <v>0.78046428942732504</v>
      </c>
    </row>
    <row r="432" spans="1:6" x14ac:dyDescent="0.25">
      <c r="A432" s="11">
        <v>430</v>
      </c>
      <c r="B432" s="11">
        <v>0.78371739537159901</v>
      </c>
      <c r="C432" s="11">
        <v>0.78506502129274003</v>
      </c>
      <c r="D432" s="11">
        <v>0.78174908446587699</v>
      </c>
      <c r="E432" s="11">
        <v>0.78306585485636004</v>
      </c>
      <c r="F432" s="11">
        <v>0.78341350493194295</v>
      </c>
    </row>
    <row r="433" spans="1:6" x14ac:dyDescent="0.25">
      <c r="A433" s="11">
        <v>431</v>
      </c>
      <c r="B433" s="11">
        <v>0.77693249301825196</v>
      </c>
      <c r="C433" s="11">
        <v>0.78865650334661197</v>
      </c>
      <c r="D433" s="11">
        <v>0.78528431947997102</v>
      </c>
      <c r="E433" s="11">
        <v>0.78680886293350805</v>
      </c>
      <c r="F433" s="11">
        <v>0.78764140019700801</v>
      </c>
    </row>
    <row r="434" spans="1:6" x14ac:dyDescent="0.25">
      <c r="A434" s="11">
        <v>432</v>
      </c>
      <c r="B434" s="11">
        <v>0.79102621649807303</v>
      </c>
      <c r="C434" s="11">
        <v>0.79316086411632003</v>
      </c>
      <c r="D434" s="11">
        <v>0.78863492854277295</v>
      </c>
      <c r="E434" s="11">
        <v>0.79124704260791001</v>
      </c>
      <c r="F434" s="11">
        <v>0.79153380083359304</v>
      </c>
    </row>
    <row r="435" spans="1:6" x14ac:dyDescent="0.25">
      <c r="A435" s="11">
        <v>433</v>
      </c>
      <c r="B435" s="11">
        <v>0.79304102966207402</v>
      </c>
      <c r="C435" s="11">
        <v>0.79688201281623705</v>
      </c>
      <c r="D435" s="11">
        <v>0.79121488101132398</v>
      </c>
      <c r="E435" s="11">
        <v>0.79339224244581497</v>
      </c>
      <c r="F435" s="11">
        <v>0.79367075051693103</v>
      </c>
    </row>
    <row r="436" spans="1:6" x14ac:dyDescent="0.25">
      <c r="A436" s="11">
        <v>434</v>
      </c>
      <c r="B436" s="11">
        <v>0.79684687336711502</v>
      </c>
      <c r="C436" s="11">
        <v>0.79930882646790302</v>
      </c>
      <c r="D436" s="11">
        <v>0.79424452284853997</v>
      </c>
      <c r="E436" s="11">
        <v>0.79667876591045905</v>
      </c>
      <c r="F436" s="11">
        <v>0.79801375959257104</v>
      </c>
    </row>
    <row r="437" spans="1:6" x14ac:dyDescent="0.25">
      <c r="A437" s="11">
        <v>435</v>
      </c>
      <c r="B437" s="11">
        <v>0.80322880560231502</v>
      </c>
      <c r="C437" s="11">
        <v>0.803133332592736</v>
      </c>
      <c r="D437" s="11">
        <v>0.79920183027087299</v>
      </c>
      <c r="E437" s="11">
        <v>0.80135595811520499</v>
      </c>
      <c r="F437" s="11">
        <v>0.80219955143673805</v>
      </c>
    </row>
    <row r="438" spans="1:6" x14ac:dyDescent="0.25">
      <c r="A438" s="11">
        <v>436</v>
      </c>
      <c r="B438" s="11">
        <v>0.80644216515167599</v>
      </c>
      <c r="C438" s="11">
        <v>0.80939247138957404</v>
      </c>
      <c r="D438" s="11">
        <v>0.80292309907414205</v>
      </c>
      <c r="E438" s="11">
        <v>0.80487758130438802</v>
      </c>
      <c r="F438" s="11">
        <v>0.80589300129014096</v>
      </c>
    </row>
    <row r="439" spans="1:6" x14ac:dyDescent="0.25">
      <c r="A439" s="11">
        <v>437</v>
      </c>
      <c r="B439" s="11">
        <v>0.81003069592459198</v>
      </c>
      <c r="C439" s="11">
        <v>0.809768327432695</v>
      </c>
      <c r="D439" s="11">
        <v>0.80670943619943303</v>
      </c>
      <c r="E439" s="11">
        <v>0.80845641618027997</v>
      </c>
      <c r="F439" s="11">
        <v>0.80751851874186897</v>
      </c>
    </row>
    <row r="440" spans="1:6" x14ac:dyDescent="0.25">
      <c r="A440" s="11">
        <v>438</v>
      </c>
      <c r="B440" s="11">
        <v>0.81703837977216898</v>
      </c>
      <c r="C440" s="11">
        <v>0.81725817675491896</v>
      </c>
      <c r="D440" s="11">
        <v>0.81215607130157197</v>
      </c>
      <c r="E440" s="11">
        <v>0.81181152961881298</v>
      </c>
      <c r="F440" s="11">
        <v>0.81426260331406297</v>
      </c>
    </row>
    <row r="441" spans="1:6" x14ac:dyDescent="0.25">
      <c r="A441" s="11">
        <v>439</v>
      </c>
      <c r="B441" s="11">
        <v>0.81475532057796896</v>
      </c>
      <c r="C441" s="11">
        <v>0.81957095177694705</v>
      </c>
      <c r="D441" s="11">
        <v>0.81476260442503401</v>
      </c>
      <c r="E441" s="11">
        <v>0.816560032611792</v>
      </c>
      <c r="F441" s="11">
        <v>0.81657579302787797</v>
      </c>
    </row>
    <row r="442" spans="1:6" x14ac:dyDescent="0.25">
      <c r="A442" s="11">
        <v>440</v>
      </c>
      <c r="B442" s="11">
        <v>0.82426048099330296</v>
      </c>
      <c r="C442" s="11">
        <v>0.82366049562860799</v>
      </c>
      <c r="D442" s="11">
        <v>0.81968942196697503</v>
      </c>
      <c r="E442" s="11">
        <v>0.82304905175216603</v>
      </c>
      <c r="F442" s="11">
        <v>0.82178207122485203</v>
      </c>
    </row>
    <row r="443" spans="1:6" x14ac:dyDescent="0.25">
      <c r="A443" s="11">
        <v>441</v>
      </c>
      <c r="B443" s="11">
        <v>0.83202688397187896</v>
      </c>
      <c r="C443" s="11">
        <v>0.82653150710591095</v>
      </c>
      <c r="D443" s="11">
        <v>0.82211247753439998</v>
      </c>
      <c r="E443" s="11">
        <v>0.82418074981501299</v>
      </c>
      <c r="F443" s="11">
        <v>0.82509636053991897</v>
      </c>
    </row>
    <row r="444" spans="1:6" x14ac:dyDescent="0.25">
      <c r="A444" s="11">
        <v>442</v>
      </c>
      <c r="B444" s="11">
        <v>0.828081824291102</v>
      </c>
      <c r="C444" s="11">
        <v>0.83152969627819395</v>
      </c>
      <c r="D444" s="11">
        <v>0.82544635923819898</v>
      </c>
      <c r="E444" s="11">
        <v>0.82801466351050801</v>
      </c>
      <c r="F444" s="11">
        <v>0.83016159427362202</v>
      </c>
    </row>
    <row r="445" spans="1:6" x14ac:dyDescent="0.25">
      <c r="A445" s="11">
        <v>443</v>
      </c>
      <c r="B445" s="11">
        <v>0.83270665090872498</v>
      </c>
      <c r="C445" s="11">
        <v>0.83578262910851397</v>
      </c>
      <c r="D445" s="11">
        <v>0.83136077307663303</v>
      </c>
      <c r="E445" s="11">
        <v>0.83305363306712399</v>
      </c>
      <c r="F445" s="11">
        <v>0.83443668419265604</v>
      </c>
    </row>
    <row r="446" spans="1:6" x14ac:dyDescent="0.25">
      <c r="A446" s="11">
        <v>444</v>
      </c>
      <c r="B446" s="11">
        <v>0.83544995324449001</v>
      </c>
      <c r="C446" s="11">
        <v>0.83833379727980695</v>
      </c>
      <c r="D446" s="11">
        <v>0.83432614229620605</v>
      </c>
      <c r="E446" s="11">
        <v>0.83603735175260996</v>
      </c>
      <c r="F446" s="11">
        <v>0.83742549883202999</v>
      </c>
    </row>
    <row r="447" spans="1:6" x14ac:dyDescent="0.25">
      <c r="A447" s="11">
        <v>445</v>
      </c>
      <c r="B447" s="11">
        <v>0.84464455223909196</v>
      </c>
      <c r="C447" s="11">
        <v>0.84487599146147696</v>
      </c>
      <c r="D447" s="11">
        <v>0.84080066514968499</v>
      </c>
      <c r="E447" s="11">
        <v>0.84223579725045195</v>
      </c>
      <c r="F447" s="11">
        <v>0.84375559734280403</v>
      </c>
    </row>
    <row r="448" spans="1:6" x14ac:dyDescent="0.25">
      <c r="A448" s="11">
        <v>446</v>
      </c>
      <c r="B448" s="11">
        <v>0.84423694791626103</v>
      </c>
      <c r="C448" s="11">
        <v>0.84699968755241795</v>
      </c>
      <c r="D448" s="11">
        <v>0.84273023720080997</v>
      </c>
      <c r="E448" s="11">
        <v>0.84546188162380498</v>
      </c>
      <c r="F448" s="11">
        <v>0.84644927957649596</v>
      </c>
    </row>
    <row r="449" spans="1:6" x14ac:dyDescent="0.25">
      <c r="A449" s="11">
        <v>447</v>
      </c>
      <c r="B449" s="11">
        <v>0.84661211318563101</v>
      </c>
      <c r="C449" s="11">
        <v>0.85019003702815898</v>
      </c>
      <c r="D449" s="11">
        <v>0.84753586147589699</v>
      </c>
      <c r="E449" s="11">
        <v>0.84923033967052297</v>
      </c>
      <c r="F449" s="11">
        <v>0.85058829026563398</v>
      </c>
    </row>
    <row r="450" spans="1:6" x14ac:dyDescent="0.25">
      <c r="A450" s="11">
        <v>448</v>
      </c>
      <c r="B450" s="11">
        <v>0.85489374348210401</v>
      </c>
      <c r="C450" s="11">
        <v>0.85465005882720202</v>
      </c>
      <c r="D450" s="11">
        <v>0.85129822770188202</v>
      </c>
      <c r="E450" s="11">
        <v>0.85319675680708196</v>
      </c>
      <c r="F450" s="11">
        <v>0.85473979116177801</v>
      </c>
    </row>
    <row r="451" spans="1:6" x14ac:dyDescent="0.25">
      <c r="A451" s="11">
        <v>449</v>
      </c>
      <c r="B451" s="11">
        <v>0.85628366241426801</v>
      </c>
      <c r="C451" s="11">
        <v>0.861348883853152</v>
      </c>
      <c r="D451" s="11">
        <v>0.85632579443413703</v>
      </c>
      <c r="E451" s="11">
        <v>0.85729026727578195</v>
      </c>
      <c r="F451" s="11">
        <v>0.85912035395324005</v>
      </c>
    </row>
    <row r="452" spans="1:6" x14ac:dyDescent="0.25">
      <c r="A452" s="11">
        <v>450</v>
      </c>
      <c r="B452" s="11">
        <v>0.86117312256112299</v>
      </c>
      <c r="C452" s="11">
        <v>0.86369846825760799</v>
      </c>
      <c r="D452" s="11">
        <v>0.85981767080513505</v>
      </c>
      <c r="E452" s="11">
        <v>0.86183437784637695</v>
      </c>
      <c r="F452" s="11">
        <v>0.863292798171162</v>
      </c>
    </row>
    <row r="453" spans="1:6" x14ac:dyDescent="0.25">
      <c r="A453" s="11">
        <v>451</v>
      </c>
      <c r="B453" s="11">
        <v>0.86324548306984805</v>
      </c>
      <c r="C453" s="11">
        <v>0.86767971040918301</v>
      </c>
      <c r="D453" s="11">
        <v>0.86403100689503398</v>
      </c>
      <c r="E453" s="11">
        <v>0.865561204330482</v>
      </c>
      <c r="F453" s="11">
        <v>0.86708003230526498</v>
      </c>
    </row>
    <row r="454" spans="1:6" x14ac:dyDescent="0.25">
      <c r="A454" s="11">
        <v>452</v>
      </c>
      <c r="B454" s="11">
        <v>0.87033723872556801</v>
      </c>
      <c r="C454" s="11">
        <v>0.87176972557238297</v>
      </c>
      <c r="D454" s="11">
        <v>0.86860955913871096</v>
      </c>
      <c r="E454" s="11">
        <v>0.87023885942524903</v>
      </c>
      <c r="F454" s="11">
        <v>0.87187715852064596</v>
      </c>
    </row>
    <row r="455" spans="1:6" x14ac:dyDescent="0.25">
      <c r="A455" s="11">
        <v>453</v>
      </c>
      <c r="B455" s="11">
        <v>0.87634550984120096</v>
      </c>
      <c r="C455" s="11">
        <v>0.87697114184830405</v>
      </c>
      <c r="D455" s="11">
        <v>0.87241860746668698</v>
      </c>
      <c r="E455" s="11">
        <v>0.87451147181558797</v>
      </c>
      <c r="F455" s="11">
        <v>0.87511062660483496</v>
      </c>
    </row>
    <row r="456" spans="1:6" x14ac:dyDescent="0.25">
      <c r="A456" s="11">
        <v>454</v>
      </c>
      <c r="B456" s="11">
        <v>0.87891969925188795</v>
      </c>
      <c r="C456" s="11">
        <v>0.87905546983586302</v>
      </c>
      <c r="D456" s="11">
        <v>0.87554990030653002</v>
      </c>
      <c r="E456" s="11">
        <v>0.87594668351055505</v>
      </c>
      <c r="F456" s="11">
        <v>0.87847408245150604</v>
      </c>
    </row>
    <row r="457" spans="1:6" x14ac:dyDescent="0.25">
      <c r="A457" s="11">
        <v>455</v>
      </c>
      <c r="B457" s="11">
        <v>0.88109726902606</v>
      </c>
      <c r="C457" s="11">
        <v>0.88522730549338502</v>
      </c>
      <c r="D457" s="11">
        <v>0.88109212782320401</v>
      </c>
      <c r="E457" s="11">
        <v>0.88254402614536898</v>
      </c>
      <c r="F457" s="11">
        <v>0.88408765739962802</v>
      </c>
    </row>
    <row r="458" spans="1:6" x14ac:dyDescent="0.25">
      <c r="A458" s="11">
        <v>456</v>
      </c>
      <c r="B458" s="11">
        <v>0.88810885428824404</v>
      </c>
      <c r="C458" s="11">
        <v>0.88822960371960302</v>
      </c>
      <c r="D458" s="11">
        <v>0.88450535531047803</v>
      </c>
      <c r="E458" s="11">
        <v>0.88607111331253097</v>
      </c>
      <c r="F458" s="11">
        <v>0.88746176058176496</v>
      </c>
    </row>
    <row r="459" spans="1:6" x14ac:dyDescent="0.25">
      <c r="A459" s="11">
        <v>457</v>
      </c>
      <c r="B459" s="11">
        <v>0.89231473152116803</v>
      </c>
      <c r="C459" s="11">
        <v>0.892149039654895</v>
      </c>
      <c r="D459" s="11">
        <v>0.88906775518102799</v>
      </c>
      <c r="E459" s="11">
        <v>0.89061044124464195</v>
      </c>
      <c r="F459" s="11">
        <v>0.89210223095653396</v>
      </c>
    </row>
    <row r="460" spans="1:6" x14ac:dyDescent="0.25">
      <c r="A460" s="11">
        <v>458</v>
      </c>
      <c r="B460" s="11">
        <v>0.893018573571427</v>
      </c>
      <c r="C460" s="11">
        <v>0.89534817333465799</v>
      </c>
      <c r="D460" s="11">
        <v>0.89286835447997004</v>
      </c>
      <c r="E460" s="11">
        <v>0.89469208943579503</v>
      </c>
      <c r="F460" s="11">
        <v>0.89113296810570697</v>
      </c>
    </row>
    <row r="461" spans="1:6" x14ac:dyDescent="0.25">
      <c r="A461" s="11">
        <v>459</v>
      </c>
      <c r="B461" s="11">
        <v>0.89765257735913695</v>
      </c>
      <c r="C461" s="11">
        <v>0.89833641814459297</v>
      </c>
      <c r="D461" s="11">
        <v>0.89686363366758803</v>
      </c>
      <c r="E461" s="11">
        <v>0.89816072520180801</v>
      </c>
      <c r="F461" s="11">
        <v>0.89894677656098898</v>
      </c>
    </row>
    <row r="462" spans="1:6" x14ac:dyDescent="0.25">
      <c r="A462" s="11">
        <v>460</v>
      </c>
      <c r="B462" s="11">
        <v>0.89973557176121499</v>
      </c>
      <c r="C462" s="11">
        <v>0.90195967504223196</v>
      </c>
      <c r="D462" s="11">
        <v>0.90051353673561196</v>
      </c>
      <c r="E462" s="11">
        <v>0.902301096701001</v>
      </c>
      <c r="F462" s="11">
        <v>0.90396599553496604</v>
      </c>
    </row>
    <row r="463" spans="1:6" x14ac:dyDescent="0.25">
      <c r="A463" s="11">
        <v>461</v>
      </c>
      <c r="B463" s="11">
        <v>0.90138179529223805</v>
      </c>
      <c r="C463" s="11">
        <v>0.90684694305131996</v>
      </c>
      <c r="D463" s="11">
        <v>0.90470395086344801</v>
      </c>
      <c r="E463" s="11">
        <v>0.90606786642534198</v>
      </c>
      <c r="F463" s="11">
        <v>0.90779644411935601</v>
      </c>
    </row>
    <row r="464" spans="1:6" x14ac:dyDescent="0.25">
      <c r="A464" s="11">
        <v>462</v>
      </c>
      <c r="B464" s="11">
        <v>0.91071026046039105</v>
      </c>
      <c r="C464" s="11">
        <v>0.91165860640183405</v>
      </c>
      <c r="D464" s="11">
        <v>0.90922870114242105</v>
      </c>
      <c r="E464" s="11">
        <v>0.91076083868635505</v>
      </c>
      <c r="F464" s="11">
        <v>0.911637631580272</v>
      </c>
    </row>
    <row r="465" spans="1:6" x14ac:dyDescent="0.25">
      <c r="A465" s="11">
        <v>463</v>
      </c>
      <c r="B465" s="11">
        <v>0.91544804285850501</v>
      </c>
      <c r="C465" s="11">
        <v>0.91513927226111602</v>
      </c>
      <c r="D465" s="11">
        <v>0.91144363700901398</v>
      </c>
      <c r="E465" s="11">
        <v>0.91291435950337996</v>
      </c>
      <c r="F465" s="11">
        <v>0.91385591013830703</v>
      </c>
    </row>
    <row r="466" spans="1:6" x14ac:dyDescent="0.25">
      <c r="A466" s="11">
        <v>464</v>
      </c>
      <c r="B466" s="11">
        <v>0.90987482545931497</v>
      </c>
      <c r="C466" s="11">
        <v>0.91828791235327301</v>
      </c>
      <c r="D466" s="11">
        <v>0.91613766012755304</v>
      </c>
      <c r="E466" s="11">
        <v>0.91715360914697697</v>
      </c>
      <c r="F466" s="11">
        <v>0.91846593892853701</v>
      </c>
    </row>
    <row r="467" spans="1:6" x14ac:dyDescent="0.25">
      <c r="A467" s="11">
        <v>465</v>
      </c>
      <c r="B467" s="11">
        <v>0.92501568232813303</v>
      </c>
      <c r="C467" s="11">
        <v>0.92256608706562804</v>
      </c>
      <c r="D467" s="11">
        <v>0.92004997598293303</v>
      </c>
      <c r="E467" s="11">
        <v>0.92103200978092103</v>
      </c>
      <c r="F467" s="11">
        <v>0.92246306126190403</v>
      </c>
    </row>
    <row r="468" spans="1:6" x14ac:dyDescent="0.25">
      <c r="A468" s="11">
        <v>466</v>
      </c>
      <c r="B468" s="11">
        <v>0.92412516383781196</v>
      </c>
      <c r="C468" s="11">
        <v>0.92712940637498598</v>
      </c>
      <c r="D468" s="11">
        <v>0.92394060271503897</v>
      </c>
      <c r="E468" s="11">
        <v>0.92466714764501301</v>
      </c>
      <c r="F468" s="11">
        <v>0.92629552662441805</v>
      </c>
    </row>
    <row r="469" spans="1:6" x14ac:dyDescent="0.25">
      <c r="A469" s="11">
        <v>467</v>
      </c>
      <c r="B469" s="11">
        <v>0.93054899762693899</v>
      </c>
      <c r="C469" s="11">
        <v>0.93073002891315104</v>
      </c>
      <c r="D469" s="11">
        <v>0.92775617028806601</v>
      </c>
      <c r="E469" s="11">
        <v>0.92923388972496102</v>
      </c>
      <c r="F469" s="11">
        <v>0.93005906052204002</v>
      </c>
    </row>
    <row r="470" spans="1:6" x14ac:dyDescent="0.25">
      <c r="A470" s="11">
        <v>468</v>
      </c>
      <c r="B470" s="11">
        <v>0.93397285600180602</v>
      </c>
      <c r="C470" s="11">
        <v>0.93305752484443905</v>
      </c>
      <c r="D470" s="11">
        <v>0.93099614021625199</v>
      </c>
      <c r="E470" s="11">
        <v>0.93218857365267505</v>
      </c>
      <c r="F470" s="11">
        <v>0.93290025058625403</v>
      </c>
    </row>
    <row r="471" spans="1:6" x14ac:dyDescent="0.25">
      <c r="A471" s="11">
        <v>469</v>
      </c>
      <c r="B471" s="11">
        <v>0.93417669902820699</v>
      </c>
      <c r="C471" s="11">
        <v>0.93763925578391505</v>
      </c>
      <c r="D471" s="11">
        <v>0.93439096561972002</v>
      </c>
      <c r="E471" s="11">
        <v>0.93564676537434899</v>
      </c>
      <c r="F471" s="11">
        <v>0.93540560244252202</v>
      </c>
    </row>
    <row r="472" spans="1:6" x14ac:dyDescent="0.25">
      <c r="A472" s="11">
        <v>470</v>
      </c>
      <c r="B472" s="11">
        <v>0.93885446741915302</v>
      </c>
      <c r="C472" s="11">
        <v>0.94070585546220897</v>
      </c>
      <c r="D472" s="11">
        <v>0.93844426861667596</v>
      </c>
      <c r="E472" s="11">
        <v>0.93926462307312897</v>
      </c>
      <c r="F472" s="11">
        <v>0.94011951523131498</v>
      </c>
    </row>
    <row r="473" spans="1:6" x14ac:dyDescent="0.25">
      <c r="A473" s="11">
        <v>471</v>
      </c>
      <c r="B473" s="11">
        <v>0.94207557740257097</v>
      </c>
      <c r="C473" s="11">
        <v>0.94352506383635204</v>
      </c>
      <c r="D473" s="11">
        <v>0.94075000277020704</v>
      </c>
      <c r="E473" s="11">
        <v>0.94211845282679296</v>
      </c>
      <c r="F473" s="11">
        <v>0.94297671365678803</v>
      </c>
    </row>
    <row r="474" spans="1:6" x14ac:dyDescent="0.25">
      <c r="A474" s="11">
        <v>472</v>
      </c>
      <c r="B474" s="11">
        <v>0.94677202971113195</v>
      </c>
      <c r="C474" s="11">
        <v>0.94735656936551904</v>
      </c>
      <c r="D474" s="11">
        <v>0.94509416506107702</v>
      </c>
      <c r="E474" s="11">
        <v>0.94638808162877097</v>
      </c>
      <c r="F474" s="11">
        <v>0.94691662003406896</v>
      </c>
    </row>
    <row r="475" spans="1:6" x14ac:dyDescent="0.25">
      <c r="A475" s="11">
        <v>473</v>
      </c>
      <c r="B475" s="11">
        <v>0.946457766045955</v>
      </c>
      <c r="C475" s="11">
        <v>0.95055357442733901</v>
      </c>
      <c r="D475" s="11">
        <v>0.94794592593806803</v>
      </c>
      <c r="E475" s="11">
        <v>0.94963356618355399</v>
      </c>
      <c r="F475" s="11">
        <v>0.949629506026195</v>
      </c>
    </row>
    <row r="476" spans="1:6" x14ac:dyDescent="0.25">
      <c r="A476" s="11">
        <v>474</v>
      </c>
      <c r="B476" s="11">
        <v>0.95349316542481799</v>
      </c>
      <c r="C476" s="11">
        <v>0.95530483809390498</v>
      </c>
      <c r="D476" s="11">
        <v>0.95235306863151503</v>
      </c>
      <c r="E476" s="11">
        <v>0.95296840543014505</v>
      </c>
      <c r="F476" s="11">
        <v>0.95320580624761797</v>
      </c>
    </row>
    <row r="477" spans="1:6" x14ac:dyDescent="0.25">
      <c r="A477" s="11">
        <v>475</v>
      </c>
      <c r="B477" s="11">
        <v>0.95670041461869804</v>
      </c>
      <c r="C477" s="11">
        <v>0.95860563161340895</v>
      </c>
      <c r="D477" s="11">
        <v>0.95610871977970102</v>
      </c>
      <c r="E477" s="11">
        <v>0.95651313977344499</v>
      </c>
      <c r="F477" s="11">
        <v>0.95614622922538195</v>
      </c>
    </row>
    <row r="478" spans="1:6" x14ac:dyDescent="0.25">
      <c r="A478" s="11">
        <v>476</v>
      </c>
      <c r="B478" s="11">
        <v>0.95866375954196004</v>
      </c>
      <c r="C478" s="11">
        <v>0.96014302235823701</v>
      </c>
      <c r="D478" s="11">
        <v>0.95776152027936101</v>
      </c>
      <c r="E478" s="11">
        <v>0.958484275165984</v>
      </c>
      <c r="F478" s="11">
        <v>0.95836788152542596</v>
      </c>
    </row>
    <row r="479" spans="1:6" x14ac:dyDescent="0.25">
      <c r="A479" s="11">
        <v>477</v>
      </c>
      <c r="B479" s="11">
        <v>0.96192089808124104</v>
      </c>
      <c r="C479" s="11">
        <v>0.96299218358183403</v>
      </c>
      <c r="D479" s="11">
        <v>0.96105061149003601</v>
      </c>
      <c r="E479" s="11">
        <v>0.961415273644176</v>
      </c>
      <c r="F479" s="11">
        <v>0.96111825286548702</v>
      </c>
    </row>
    <row r="480" spans="1:6" x14ac:dyDescent="0.25">
      <c r="A480" s="11">
        <v>478</v>
      </c>
      <c r="B480" s="11">
        <v>0.96691291324670503</v>
      </c>
      <c r="C480" s="11">
        <v>0.96758726532684802</v>
      </c>
      <c r="D480" s="11">
        <v>0.96520089899223005</v>
      </c>
      <c r="E480" s="11">
        <v>0.96572551720295097</v>
      </c>
      <c r="F480" s="11">
        <v>0.96539898353496501</v>
      </c>
    </row>
    <row r="481" spans="1:6" x14ac:dyDescent="0.25">
      <c r="A481" s="11">
        <v>479</v>
      </c>
      <c r="B481" s="11">
        <v>0.96735061281253698</v>
      </c>
      <c r="C481" s="11">
        <v>0.96902275660961501</v>
      </c>
      <c r="D481" s="11">
        <v>0.96717336040688595</v>
      </c>
      <c r="E481" s="11">
        <v>0.96764291693872995</v>
      </c>
      <c r="F481" s="11">
        <v>0.96738298309811399</v>
      </c>
    </row>
    <row r="482" spans="1:6" x14ac:dyDescent="0.25">
      <c r="A482" s="11">
        <v>480</v>
      </c>
      <c r="B482" s="11">
        <v>0.97193081784560598</v>
      </c>
      <c r="C482" s="11">
        <v>0.97195592118102903</v>
      </c>
      <c r="D482" s="11">
        <v>0.96976951121199595</v>
      </c>
      <c r="E482" s="11">
        <v>0.97020620326426599</v>
      </c>
      <c r="F482" s="11">
        <v>0.96980663774157405</v>
      </c>
    </row>
    <row r="483" spans="1:6" x14ac:dyDescent="0.25">
      <c r="A483" s="11">
        <v>481</v>
      </c>
      <c r="B483" s="11">
        <v>0.97446372959302996</v>
      </c>
      <c r="C483" s="11">
        <v>0.974543911855138</v>
      </c>
      <c r="D483" s="11">
        <v>0.97230919520702297</v>
      </c>
      <c r="E483" s="11">
        <v>0.97337775283741301</v>
      </c>
      <c r="F483" s="11">
        <v>0.97287134951909804</v>
      </c>
    </row>
    <row r="484" spans="1:6" x14ac:dyDescent="0.25">
      <c r="A484" s="11">
        <v>482</v>
      </c>
      <c r="B484" s="11">
        <v>0.97499720468774598</v>
      </c>
      <c r="C484" s="11">
        <v>0.97650023429839805</v>
      </c>
      <c r="D484" s="11">
        <v>0.97520026883557798</v>
      </c>
      <c r="E484" s="11">
        <v>0.97559359477087504</v>
      </c>
      <c r="F484" s="11">
        <v>0.97514903116460905</v>
      </c>
    </row>
    <row r="485" spans="1:6" x14ac:dyDescent="0.25">
      <c r="A485" s="11">
        <v>483</v>
      </c>
      <c r="B485" s="11">
        <v>0.97993291484995404</v>
      </c>
      <c r="C485" s="11">
        <v>0.97958937896149201</v>
      </c>
      <c r="D485" s="11">
        <v>0.97795336984092895</v>
      </c>
      <c r="E485" s="11">
        <v>0.97786184967907297</v>
      </c>
      <c r="F485" s="11">
        <v>0.97778357967932705</v>
      </c>
    </row>
    <row r="486" spans="1:6" x14ac:dyDescent="0.25">
      <c r="A486" s="11">
        <v>484</v>
      </c>
      <c r="B486" s="11">
        <v>0.980657780919721</v>
      </c>
      <c r="C486" s="11">
        <v>0.98162362394174896</v>
      </c>
      <c r="D486" s="11">
        <v>0.98034941477764803</v>
      </c>
      <c r="E486" s="11">
        <v>0.980967967953701</v>
      </c>
      <c r="F486" s="11">
        <v>0.98087334540743598</v>
      </c>
    </row>
    <row r="487" spans="1:6" x14ac:dyDescent="0.25">
      <c r="A487" s="11">
        <v>485</v>
      </c>
      <c r="B487" s="11">
        <v>0.98388409995001402</v>
      </c>
      <c r="C487" s="11">
        <v>0.98490275678246997</v>
      </c>
      <c r="D487" s="11">
        <v>0.98278939493701101</v>
      </c>
      <c r="E487" s="11">
        <v>0.98321537632766198</v>
      </c>
      <c r="F487" s="11">
        <v>0.98249731656726602</v>
      </c>
    </row>
    <row r="488" spans="1:6" x14ac:dyDescent="0.25">
      <c r="A488" s="11">
        <v>486</v>
      </c>
      <c r="B488" s="11">
        <v>0.98316547866392701</v>
      </c>
      <c r="C488" s="11">
        <v>0.98665238127016697</v>
      </c>
      <c r="D488" s="11">
        <v>0.98473395674016095</v>
      </c>
      <c r="E488" s="11">
        <v>0.98492916445059897</v>
      </c>
      <c r="F488" s="11">
        <v>0.98420704558569105</v>
      </c>
    </row>
    <row r="489" spans="1:6" x14ac:dyDescent="0.25">
      <c r="A489" s="11">
        <v>487</v>
      </c>
      <c r="B489" s="11">
        <v>0.98591991665552703</v>
      </c>
      <c r="C489" s="11">
        <v>0.98795705904243103</v>
      </c>
      <c r="D489" s="11">
        <v>0.98661351371457895</v>
      </c>
      <c r="E489" s="11">
        <v>0.98659638251900095</v>
      </c>
      <c r="F489" s="11">
        <v>0.98606985833828698</v>
      </c>
    </row>
    <row r="490" spans="1:6" x14ac:dyDescent="0.25">
      <c r="A490" s="11">
        <v>488</v>
      </c>
      <c r="B490" s="11">
        <v>0.98780990841326</v>
      </c>
      <c r="C490" s="11">
        <v>0.98830614328567001</v>
      </c>
      <c r="D490" s="11">
        <v>0.98866948074704797</v>
      </c>
      <c r="E490" s="11">
        <v>0.98854254388458895</v>
      </c>
      <c r="F490" s="11">
        <v>0.98780786015050603</v>
      </c>
    </row>
    <row r="491" spans="1:6" x14ac:dyDescent="0.25">
      <c r="A491" s="11">
        <v>489</v>
      </c>
      <c r="B491" s="11">
        <v>0.99088115702205504</v>
      </c>
      <c r="C491" s="11">
        <v>0.99203164339420202</v>
      </c>
      <c r="D491" s="11">
        <v>0.99078430221752301</v>
      </c>
      <c r="E491" s="11">
        <v>0.99074180901781495</v>
      </c>
      <c r="F491" s="11">
        <v>0.98965490097483499</v>
      </c>
    </row>
    <row r="492" spans="1:6" x14ac:dyDescent="0.25">
      <c r="A492" s="11">
        <v>490</v>
      </c>
      <c r="B492" s="11">
        <v>0.99232019928091297</v>
      </c>
      <c r="C492" s="11">
        <v>0.99341375014640898</v>
      </c>
      <c r="D492" s="11">
        <v>0.99220881749658996</v>
      </c>
      <c r="E492" s="11">
        <v>0.99233400495831603</v>
      </c>
      <c r="F492" s="11">
        <v>0.99169226532425403</v>
      </c>
    </row>
    <row r="493" spans="1:6" x14ac:dyDescent="0.25">
      <c r="A493" s="11">
        <v>491</v>
      </c>
      <c r="B493" s="11">
        <v>0.99361005758813603</v>
      </c>
      <c r="C493" s="11">
        <v>0.99412070814345199</v>
      </c>
      <c r="D493" s="11">
        <v>0.99352707501323001</v>
      </c>
      <c r="E493" s="11">
        <v>0.99343885914541197</v>
      </c>
      <c r="F493" s="11">
        <v>0.99263103894084903</v>
      </c>
    </row>
    <row r="494" spans="1:6" x14ac:dyDescent="0.25">
      <c r="A494" s="11">
        <v>492</v>
      </c>
      <c r="B494" s="11">
        <v>0.99535867596065797</v>
      </c>
      <c r="C494" s="11">
        <v>0.99561219959199598</v>
      </c>
      <c r="D494" s="11">
        <v>0.99470762890256403</v>
      </c>
      <c r="E494" s="11">
        <v>0.99469400856419399</v>
      </c>
      <c r="F494" s="11">
        <v>0.99438937379000902</v>
      </c>
    </row>
    <row r="495" spans="1:6" x14ac:dyDescent="0.25">
      <c r="A495" s="11">
        <v>493</v>
      </c>
      <c r="B495" s="11">
        <v>0.99696020199356195</v>
      </c>
      <c r="C495" s="11">
        <v>0.99690481791516405</v>
      </c>
      <c r="D495" s="11">
        <v>0.99607069953948901</v>
      </c>
      <c r="E495" s="11">
        <v>0.99597450106205698</v>
      </c>
      <c r="F495" s="11">
        <v>0.99512509279148198</v>
      </c>
    </row>
    <row r="496" spans="1:6" x14ac:dyDescent="0.25">
      <c r="A496" s="11">
        <v>494</v>
      </c>
      <c r="B496" s="11">
        <v>0.99848409957791995</v>
      </c>
      <c r="C496" s="11">
        <v>0.99782247104952404</v>
      </c>
      <c r="D496" s="11">
        <v>0.99710437596281198</v>
      </c>
      <c r="E496" s="11">
        <v>0.996903836923693</v>
      </c>
      <c r="F496" s="11">
        <v>0.99603407707454095</v>
      </c>
    </row>
    <row r="497" spans="1:6" x14ac:dyDescent="0.25">
      <c r="A497" s="11">
        <v>495</v>
      </c>
      <c r="B497" s="11">
        <v>0.99629243340679896</v>
      </c>
      <c r="C497" s="11">
        <v>0.99819292166429097</v>
      </c>
      <c r="D497" s="11">
        <v>0.99777580227018303</v>
      </c>
      <c r="E497" s="11">
        <v>0.99765010952746103</v>
      </c>
      <c r="F497" s="11">
        <v>0.996820265943407</v>
      </c>
    </row>
    <row r="498" spans="1:6" x14ac:dyDescent="0.25">
      <c r="A498" s="11">
        <v>496</v>
      </c>
      <c r="B498" s="11">
        <v>0.99843057189516604</v>
      </c>
      <c r="C498" s="11">
        <v>0.99892138223337401</v>
      </c>
      <c r="D498" s="11">
        <v>0.99850314545130103</v>
      </c>
      <c r="E498" s="11">
        <v>0.99824233304812804</v>
      </c>
      <c r="F498" s="11">
        <v>0.99771737365818303</v>
      </c>
    </row>
    <row r="499" spans="1:6" x14ac:dyDescent="0.25">
      <c r="A499" s="11">
        <v>497</v>
      </c>
      <c r="B499" s="11">
        <v>0.99915549007097604</v>
      </c>
      <c r="C499" s="11">
        <v>0.99909703575530096</v>
      </c>
      <c r="D499" s="11">
        <v>0.99885925857751801</v>
      </c>
      <c r="E499" s="11">
        <v>0.99868830061029301</v>
      </c>
      <c r="F499" s="11">
        <v>0.99793341802154001</v>
      </c>
    </row>
    <row r="500" spans="1:6" x14ac:dyDescent="0.25">
      <c r="A500" s="11">
        <v>498</v>
      </c>
      <c r="B500" s="11">
        <v>0.99910090066698298</v>
      </c>
      <c r="C500" s="11">
        <v>0.99956281292522797</v>
      </c>
      <c r="D500" s="11">
        <v>0.99887625810120595</v>
      </c>
      <c r="E500" s="11">
        <v>0.99889476886273998</v>
      </c>
      <c r="F500" s="11">
        <v>0.99899361217139204</v>
      </c>
    </row>
    <row r="501" spans="1:6" x14ac:dyDescent="0.25">
      <c r="A501" s="11">
        <v>499</v>
      </c>
      <c r="B501" s="11">
        <v>0.99905503612312696</v>
      </c>
      <c r="C501" s="11">
        <v>0.99940579448523903</v>
      </c>
      <c r="D501" s="11">
        <v>0.999036765868202</v>
      </c>
      <c r="E501" s="11">
        <v>0.99862755521248303</v>
      </c>
      <c r="F501" s="11">
        <v>0.997619116508218</v>
      </c>
    </row>
    <row r="502" spans="1:6" x14ac:dyDescent="0.25">
      <c r="A502" s="11">
        <v>500</v>
      </c>
      <c r="B502" s="11">
        <v>0.99920768991476305</v>
      </c>
      <c r="C502" s="11">
        <v>0.99903747924184705</v>
      </c>
      <c r="D502" s="11">
        <v>0.99903982331902796</v>
      </c>
      <c r="E502" s="11">
        <v>0.99852169549797298</v>
      </c>
      <c r="F502" s="11">
        <v>0.996992771443726</v>
      </c>
    </row>
    <row r="503" spans="1:6" x14ac:dyDescent="0.25">
      <c r="A503" s="11">
        <v>501</v>
      </c>
      <c r="B503" s="11">
        <v>0.99907045345997603</v>
      </c>
      <c r="C503" s="11">
        <v>0.99839518492814106</v>
      </c>
      <c r="D503" s="11">
        <v>0.99852063221213405</v>
      </c>
      <c r="E503" s="11">
        <v>0.99827282285391306</v>
      </c>
      <c r="F503" s="11">
        <v>0.99710230402027</v>
      </c>
    </row>
    <row r="504" spans="1:6" x14ac:dyDescent="0.25">
      <c r="A504" s="11">
        <v>502</v>
      </c>
      <c r="B504" s="11">
        <v>0.99846161378831999</v>
      </c>
      <c r="C504" s="11">
        <v>0.99794938166438096</v>
      </c>
      <c r="D504" s="11">
        <v>0.99811005010188003</v>
      </c>
      <c r="E504" s="11">
        <v>0.99772488098321099</v>
      </c>
      <c r="F504" s="11">
        <v>0.99616811652450099</v>
      </c>
    </row>
    <row r="505" spans="1:6" x14ac:dyDescent="0.25">
      <c r="A505" s="11">
        <v>503</v>
      </c>
      <c r="B505" s="11">
        <v>0.99790961063245998</v>
      </c>
      <c r="C505" s="11">
        <v>0.99709814119709195</v>
      </c>
      <c r="D505" s="11">
        <v>0.99715534430446395</v>
      </c>
      <c r="E505" s="11">
        <v>0.99677415195604102</v>
      </c>
      <c r="F505" s="11">
        <v>0.99489192862247999</v>
      </c>
    </row>
    <row r="506" spans="1:6" x14ac:dyDescent="0.25">
      <c r="A506" s="11">
        <v>504</v>
      </c>
      <c r="B506" s="11">
        <v>0.99640638261419801</v>
      </c>
      <c r="C506" s="11">
        <v>0.996539462921606</v>
      </c>
      <c r="D506" s="11">
        <v>0.99681684739366205</v>
      </c>
      <c r="E506" s="11">
        <v>0.99633331729583297</v>
      </c>
      <c r="F506" s="11">
        <v>0.99523688565777002</v>
      </c>
    </row>
    <row r="507" spans="1:6" x14ac:dyDescent="0.25">
      <c r="A507" s="11">
        <v>505</v>
      </c>
      <c r="B507" s="11">
        <v>0.993164048993041</v>
      </c>
      <c r="C507" s="11">
        <v>0.99423921785209701</v>
      </c>
      <c r="D507" s="11">
        <v>0.99490347177698701</v>
      </c>
      <c r="E507" s="11">
        <v>0.99415916878826205</v>
      </c>
      <c r="F507" s="11">
        <v>0.99218053262545203</v>
      </c>
    </row>
    <row r="508" spans="1:6" x14ac:dyDescent="0.25">
      <c r="A508" s="11">
        <v>506</v>
      </c>
      <c r="B508" s="11">
        <v>0.99410903469304701</v>
      </c>
      <c r="C508" s="11">
        <v>0.99292687114355505</v>
      </c>
      <c r="D508" s="11">
        <v>0.993510789099048</v>
      </c>
      <c r="E508" s="11">
        <v>0.99303558909742795</v>
      </c>
      <c r="F508" s="11">
        <v>0.99191298023326702</v>
      </c>
    </row>
    <row r="509" spans="1:6" x14ac:dyDescent="0.25">
      <c r="A509" s="11">
        <v>507</v>
      </c>
      <c r="B509" s="11">
        <v>0.99413904977274203</v>
      </c>
      <c r="C509" s="11">
        <v>0.99153617168256902</v>
      </c>
      <c r="D509" s="11">
        <v>0.99194456414958698</v>
      </c>
      <c r="E509" s="11">
        <v>0.99142606412413803</v>
      </c>
      <c r="F509" s="11">
        <v>0.99105506075425098</v>
      </c>
    </row>
    <row r="510" spans="1:6" x14ac:dyDescent="0.25">
      <c r="A510" s="11">
        <v>508</v>
      </c>
      <c r="B510" s="11">
        <v>0.98965079751025797</v>
      </c>
      <c r="C510" s="11">
        <v>0.98993981011265897</v>
      </c>
      <c r="D510" s="11">
        <v>0.99025055906156501</v>
      </c>
      <c r="E510" s="11">
        <v>0.99026436035835597</v>
      </c>
      <c r="F510" s="11">
        <v>0.98862770996999905</v>
      </c>
    </row>
    <row r="511" spans="1:6" x14ac:dyDescent="0.25">
      <c r="A511" s="11">
        <v>509</v>
      </c>
      <c r="B511" s="11">
        <v>0.98841634488465302</v>
      </c>
      <c r="C511" s="11">
        <v>0.98661236194469404</v>
      </c>
      <c r="D511" s="11">
        <v>0.98811199702611296</v>
      </c>
      <c r="E511" s="11">
        <v>0.98738633776735496</v>
      </c>
      <c r="F511" s="11">
        <v>0.98687931823347697</v>
      </c>
    </row>
    <row r="512" spans="1:6" x14ac:dyDescent="0.25">
      <c r="A512" s="11">
        <v>510</v>
      </c>
      <c r="B512" s="11">
        <v>0.98684827910113104</v>
      </c>
      <c r="C512" s="11">
        <v>0.98320693185420205</v>
      </c>
      <c r="D512" s="11">
        <v>0.98553799518209895</v>
      </c>
      <c r="E512" s="11">
        <v>0.98252823583785698</v>
      </c>
      <c r="F512" s="11">
        <v>0.98003847818834799</v>
      </c>
    </row>
    <row r="513" spans="1:6" x14ac:dyDescent="0.25">
      <c r="A513" s="11">
        <v>511</v>
      </c>
      <c r="B513" s="11">
        <v>0.98251598531234496</v>
      </c>
      <c r="C513" s="11">
        <v>0.98264276007421003</v>
      </c>
      <c r="D513" s="11">
        <v>0.98246827241702905</v>
      </c>
      <c r="E513" s="11">
        <v>0.983075298223827</v>
      </c>
      <c r="F513" s="11">
        <v>0.98049835975066801</v>
      </c>
    </row>
    <row r="514" spans="1:6" x14ac:dyDescent="0.25">
      <c r="A514" s="11">
        <v>512</v>
      </c>
      <c r="B514" s="11">
        <v>0.97945687989384</v>
      </c>
      <c r="C514" s="11">
        <v>0.98056706657188497</v>
      </c>
      <c r="D514" s="11">
        <v>0.98041392131072702</v>
      </c>
      <c r="E514" s="11">
        <v>0.97972285050632502</v>
      </c>
      <c r="F514" s="11">
        <v>0.982873314018468</v>
      </c>
    </row>
    <row r="515" spans="1:6" x14ac:dyDescent="0.25">
      <c r="A515" s="11">
        <v>513</v>
      </c>
      <c r="B515" s="11">
        <v>0.97681001665996903</v>
      </c>
      <c r="C515" s="11">
        <v>0.97650142502638604</v>
      </c>
      <c r="D515" s="11">
        <v>0.97859385312367497</v>
      </c>
      <c r="E515" s="11">
        <v>0.97929711861716195</v>
      </c>
      <c r="F515" s="11">
        <v>0.98132301620461504</v>
      </c>
    </row>
    <row r="516" spans="1:6" x14ac:dyDescent="0.25">
      <c r="A516" s="11">
        <v>514</v>
      </c>
      <c r="B516" s="11">
        <v>0.97136583737872295</v>
      </c>
      <c r="C516" s="11">
        <v>0.97423056600076097</v>
      </c>
      <c r="D516" s="11">
        <v>0.97505722725393396</v>
      </c>
      <c r="E516" s="11">
        <v>0.97619721675058302</v>
      </c>
      <c r="F516" s="11">
        <v>0.97519644048011001</v>
      </c>
    </row>
    <row r="517" spans="1:6" x14ac:dyDescent="0.25">
      <c r="A517" s="11">
        <v>515</v>
      </c>
      <c r="B517" s="11">
        <v>0.97301072734571603</v>
      </c>
      <c r="C517" s="11">
        <v>0.96896993299508305</v>
      </c>
      <c r="D517" s="11">
        <v>0.97026209147527498</v>
      </c>
      <c r="E517" s="11">
        <v>0.97063378838978998</v>
      </c>
      <c r="F517" s="11">
        <v>0.97070747660895895</v>
      </c>
    </row>
    <row r="518" spans="1:6" x14ac:dyDescent="0.25">
      <c r="A518" s="11">
        <v>516</v>
      </c>
      <c r="B518" s="11">
        <v>0.96768421718563102</v>
      </c>
      <c r="C518" s="11">
        <v>0.96488089362735097</v>
      </c>
      <c r="D518" s="11">
        <v>0.96630793026479</v>
      </c>
      <c r="E518" s="11">
        <v>0.96624454798572401</v>
      </c>
      <c r="F518" s="11">
        <v>0.96582690022792095</v>
      </c>
    </row>
    <row r="519" spans="1:6" x14ac:dyDescent="0.25">
      <c r="A519" s="11">
        <v>517</v>
      </c>
      <c r="B519" s="11">
        <v>0.96174553067414204</v>
      </c>
      <c r="C519" s="11">
        <v>0.96027921655919901</v>
      </c>
      <c r="D519" s="11">
        <v>0.96268375440952503</v>
      </c>
      <c r="E519" s="11">
        <v>0.96153725830275105</v>
      </c>
      <c r="F519" s="11">
        <v>0.96069936097340303</v>
      </c>
    </row>
    <row r="520" spans="1:6" x14ac:dyDescent="0.25">
      <c r="A520" s="11">
        <v>518</v>
      </c>
      <c r="B520" s="11">
        <v>0.96154628943736098</v>
      </c>
      <c r="C520" s="11">
        <v>0.95749300115431801</v>
      </c>
      <c r="D520" s="11">
        <v>0.96066062036839694</v>
      </c>
      <c r="E520" s="11">
        <v>0.96156222185954199</v>
      </c>
      <c r="F520" s="11">
        <v>0.96395352245521404</v>
      </c>
    </row>
    <row r="521" spans="1:6" x14ac:dyDescent="0.25">
      <c r="A521" s="11">
        <v>519</v>
      </c>
      <c r="B521" s="11">
        <v>0.94867246496087998</v>
      </c>
      <c r="C521" s="11">
        <v>0.95458483107708603</v>
      </c>
      <c r="D521" s="11">
        <v>0.95662937932507197</v>
      </c>
      <c r="E521" s="11">
        <v>0.95783821246999201</v>
      </c>
      <c r="F521" s="11">
        <v>0.95516820235376199</v>
      </c>
    </row>
    <row r="522" spans="1:6" x14ac:dyDescent="0.25">
      <c r="A522" s="11">
        <v>520</v>
      </c>
      <c r="B522" s="11">
        <v>0.94704468222982696</v>
      </c>
      <c r="C522" s="11">
        <v>0.94863859179211196</v>
      </c>
      <c r="D522" s="11">
        <v>0.95026888732957504</v>
      </c>
      <c r="E522" s="11">
        <v>0.95111603109932097</v>
      </c>
      <c r="F522" s="11">
        <v>0.94791934902302</v>
      </c>
    </row>
    <row r="523" spans="1:6" x14ac:dyDescent="0.25">
      <c r="A523" s="11">
        <v>521</v>
      </c>
      <c r="B523" s="11">
        <v>0.94212014432369295</v>
      </c>
      <c r="C523" s="11">
        <v>0.94335594411176804</v>
      </c>
      <c r="D523" s="11">
        <v>0.94487753029763</v>
      </c>
      <c r="E523" s="11">
        <v>0.94387688922917401</v>
      </c>
      <c r="F523" s="11">
        <v>0.93932390595283199</v>
      </c>
    </row>
    <row r="524" spans="1:6" x14ac:dyDescent="0.25">
      <c r="A524" s="11">
        <v>522</v>
      </c>
      <c r="B524" s="11">
        <v>0.94110660103161103</v>
      </c>
      <c r="C524" s="11">
        <v>0.939396183653748</v>
      </c>
      <c r="D524" s="11">
        <v>0.94322312500556205</v>
      </c>
      <c r="E524" s="11">
        <v>0.94331796012607605</v>
      </c>
      <c r="F524" s="11">
        <v>0.94111605240895702</v>
      </c>
    </row>
    <row r="525" spans="1:6" x14ac:dyDescent="0.25">
      <c r="A525" s="11">
        <v>523</v>
      </c>
      <c r="B525" s="11">
        <v>0.91425748802120199</v>
      </c>
      <c r="C525" s="11">
        <v>0.93640018504447498</v>
      </c>
      <c r="D525" s="11">
        <v>0.93776640494671604</v>
      </c>
      <c r="E525" s="11">
        <v>0.94015550696494898</v>
      </c>
      <c r="F525" s="11">
        <v>0.94095900887301498</v>
      </c>
    </row>
    <row r="526" spans="1:6" x14ac:dyDescent="0.25">
      <c r="A526" s="11">
        <v>524</v>
      </c>
      <c r="B526" s="11">
        <v>0.93513856221332603</v>
      </c>
      <c r="C526" s="11">
        <v>0.93038612885242</v>
      </c>
      <c r="D526" s="11">
        <v>0.93090670650685003</v>
      </c>
      <c r="E526" s="11">
        <v>0.93136730490735598</v>
      </c>
      <c r="F526" s="11">
        <v>0.93282568283045497</v>
      </c>
    </row>
    <row r="527" spans="1:6" x14ac:dyDescent="0.25">
      <c r="A527" s="11">
        <v>525</v>
      </c>
      <c r="B527" s="11">
        <v>0.92090438588951895</v>
      </c>
      <c r="C527" s="11">
        <v>0.92639403920934604</v>
      </c>
      <c r="D527" s="11">
        <v>0.92910543628195397</v>
      </c>
      <c r="E527" s="11">
        <v>0.93139847971801903</v>
      </c>
      <c r="F527" s="11">
        <v>0.93662360418617496</v>
      </c>
    </row>
    <row r="528" spans="1:6" x14ac:dyDescent="0.25">
      <c r="A528" s="11">
        <v>526</v>
      </c>
      <c r="B528" s="11">
        <v>0.92066247229690201</v>
      </c>
      <c r="C528" s="11">
        <v>0.91640749877343297</v>
      </c>
      <c r="D528" s="11">
        <v>0.92010848843465298</v>
      </c>
      <c r="E528" s="11">
        <v>0.91883497435892103</v>
      </c>
      <c r="F528" s="11">
        <v>0.92707696070460699</v>
      </c>
    </row>
    <row r="529" spans="1:6" x14ac:dyDescent="0.25">
      <c r="A529" s="11">
        <v>527</v>
      </c>
      <c r="B529" s="11">
        <v>0.91829401565416502</v>
      </c>
      <c r="C529" s="11">
        <v>0.91353309195316201</v>
      </c>
      <c r="D529" s="11">
        <v>0.91523661724860095</v>
      </c>
      <c r="E529" s="11">
        <v>0.91519103237055899</v>
      </c>
      <c r="F529" s="11">
        <v>0.92620669120601895</v>
      </c>
    </row>
    <row r="530" spans="1:6" x14ac:dyDescent="0.25">
      <c r="A530" s="11">
        <v>528</v>
      </c>
      <c r="B530" s="11">
        <v>0.91409282555053295</v>
      </c>
      <c r="C530" s="11">
        <v>0.909981723731629</v>
      </c>
      <c r="D530" s="11">
        <v>0.90933731587181599</v>
      </c>
      <c r="E530" s="11">
        <v>0.90947699003273597</v>
      </c>
      <c r="F530" s="11">
        <v>0.90623770380146496</v>
      </c>
    </row>
    <row r="531" spans="1:6" x14ac:dyDescent="0.25">
      <c r="A531" s="11">
        <v>529</v>
      </c>
      <c r="B531" s="11">
        <v>0.89460967213813702</v>
      </c>
      <c r="C531" s="11">
        <v>0.91531902792131203</v>
      </c>
      <c r="D531" s="11">
        <v>0.90432522540202398</v>
      </c>
      <c r="E531" s="11">
        <v>0.90420699074178701</v>
      </c>
      <c r="F531" s="11">
        <v>0.91046034110176699</v>
      </c>
    </row>
    <row r="532" spans="1:6" x14ac:dyDescent="0.25">
      <c r="A532" s="11">
        <v>530</v>
      </c>
      <c r="B532" s="11">
        <v>0.89051647126731803</v>
      </c>
      <c r="C532" s="11">
        <v>0.89354406158989097</v>
      </c>
      <c r="D532" s="11">
        <v>0.89771933713924201</v>
      </c>
      <c r="E532" s="11">
        <v>0.89589170276284202</v>
      </c>
      <c r="F532" s="11">
        <v>0.89313667015299603</v>
      </c>
    </row>
    <row r="533" spans="1:6" x14ac:dyDescent="0.25">
      <c r="A533" s="11">
        <v>531</v>
      </c>
      <c r="B533" s="11">
        <v>0.88555496083676899</v>
      </c>
      <c r="C533" s="11">
        <v>0.89268413949145298</v>
      </c>
      <c r="D533" s="11">
        <v>0.89082751880111399</v>
      </c>
      <c r="E533" s="11">
        <v>0.88879118712479399</v>
      </c>
      <c r="F533" s="11">
        <v>0.87855931996598402</v>
      </c>
    </row>
    <row r="534" spans="1:6" x14ac:dyDescent="0.25">
      <c r="A534" s="11">
        <v>532</v>
      </c>
      <c r="B534" s="11">
        <v>0.87141241365511002</v>
      </c>
      <c r="C534" s="11">
        <v>0.88767897032465504</v>
      </c>
      <c r="D534" s="11">
        <v>0.88747782696900102</v>
      </c>
      <c r="E534" s="11">
        <v>0.88594328313220805</v>
      </c>
      <c r="F534" s="11">
        <v>0.879146322381263</v>
      </c>
    </row>
    <row r="535" spans="1:6" x14ac:dyDescent="0.25">
      <c r="A535" s="11">
        <v>533</v>
      </c>
      <c r="B535" s="11">
        <v>0.880141863978808</v>
      </c>
      <c r="C535" s="11">
        <v>0.87892640735351002</v>
      </c>
      <c r="D535" s="11">
        <v>0.88348390155377499</v>
      </c>
      <c r="E535" s="11">
        <v>0.89039826584913695</v>
      </c>
      <c r="F535" s="11">
        <v>0.90331427845308399</v>
      </c>
    </row>
    <row r="536" spans="1:6" x14ac:dyDescent="0.25">
      <c r="A536" s="11">
        <v>534</v>
      </c>
      <c r="B536" s="11">
        <v>0.87834618541217202</v>
      </c>
      <c r="C536" s="11">
        <v>0.87722348677725503</v>
      </c>
      <c r="D536" s="11">
        <v>0.87767925123136303</v>
      </c>
      <c r="E536" s="11">
        <v>0.88768683201619603</v>
      </c>
      <c r="F536" s="11">
        <v>0.89071674895054898</v>
      </c>
    </row>
    <row r="537" spans="1:6" x14ac:dyDescent="0.25">
      <c r="A537" s="11">
        <v>535</v>
      </c>
      <c r="B537" s="11">
        <v>0.84672019737400295</v>
      </c>
      <c r="C537" s="11">
        <v>0.87021533119653904</v>
      </c>
      <c r="D537" s="11">
        <v>0.86960710888055104</v>
      </c>
      <c r="E537" s="11">
        <v>0.86359056185069605</v>
      </c>
      <c r="F537" s="11">
        <v>0.85878152132882901</v>
      </c>
    </row>
    <row r="538" spans="1:6" x14ac:dyDescent="0.25">
      <c r="A538" s="11">
        <v>536</v>
      </c>
      <c r="B538" s="11">
        <v>0.85718468109852197</v>
      </c>
      <c r="C538" s="11">
        <v>0.86296512860112395</v>
      </c>
      <c r="D538" s="11">
        <v>0.86399060515540005</v>
      </c>
      <c r="E538" s="11">
        <v>0.86734488460997905</v>
      </c>
      <c r="F538" s="11">
        <v>0.87423491527238295</v>
      </c>
    </row>
    <row r="539" spans="1:6" x14ac:dyDescent="0.25">
      <c r="A539" s="11">
        <v>537</v>
      </c>
      <c r="B539" s="11">
        <v>0.84923131544325803</v>
      </c>
      <c r="C539" s="11">
        <v>0.85747163204570398</v>
      </c>
      <c r="D539" s="11">
        <v>0.86046955734913699</v>
      </c>
      <c r="E539" s="11">
        <v>0.86739416116825596</v>
      </c>
      <c r="F539" s="11">
        <v>0.87472305924368099</v>
      </c>
    </row>
    <row r="540" spans="1:6" x14ac:dyDescent="0.25">
      <c r="A540" s="11">
        <v>538</v>
      </c>
      <c r="B540" s="11">
        <v>0.85544317163111405</v>
      </c>
      <c r="C540" s="11">
        <v>0.84829929958280104</v>
      </c>
      <c r="D540" s="11">
        <v>0.85132280895475398</v>
      </c>
      <c r="E540" s="11">
        <v>0.85680341897724999</v>
      </c>
      <c r="F540" s="11">
        <v>0.87296584684456002</v>
      </c>
    </row>
    <row r="541" spans="1:6" x14ac:dyDescent="0.25">
      <c r="A541" s="11">
        <v>539</v>
      </c>
      <c r="B541" s="11">
        <v>0.850728314168821</v>
      </c>
      <c r="C541" s="11">
        <v>0.84347920966576395</v>
      </c>
      <c r="D541" s="11">
        <v>0.84694135462738196</v>
      </c>
      <c r="E541" s="11">
        <v>0.85392422845745497</v>
      </c>
      <c r="F541" s="11">
        <v>0.859337888024991</v>
      </c>
    </row>
    <row r="542" spans="1:6" x14ac:dyDescent="0.25">
      <c r="A542" s="11">
        <v>540</v>
      </c>
      <c r="B542" s="11">
        <v>0.83360399613518699</v>
      </c>
      <c r="C542" s="11">
        <v>0.83706417861847005</v>
      </c>
      <c r="D542" s="11">
        <v>0.84131159132128497</v>
      </c>
      <c r="E542" s="11">
        <v>0.85059871116671304</v>
      </c>
      <c r="F542" s="11">
        <v>0.846907297639935</v>
      </c>
    </row>
    <row r="543" spans="1:6" x14ac:dyDescent="0.25">
      <c r="A543" s="11">
        <v>541</v>
      </c>
      <c r="B543" s="11">
        <v>0.83086474239073504</v>
      </c>
      <c r="C543" s="11">
        <v>0.83121251660162698</v>
      </c>
      <c r="D543" s="11">
        <v>0.83390038810398504</v>
      </c>
      <c r="E543" s="11">
        <v>0.83936062709290604</v>
      </c>
      <c r="F543" s="11">
        <v>0.83824131970812599</v>
      </c>
    </row>
    <row r="544" spans="1:6" x14ac:dyDescent="0.25">
      <c r="A544" s="11">
        <v>542</v>
      </c>
      <c r="B544" s="11">
        <v>0.821817393155437</v>
      </c>
      <c r="C544" s="11">
        <v>0.82717972507120896</v>
      </c>
      <c r="D544" s="11">
        <v>0.82874971324161695</v>
      </c>
      <c r="E544" s="11">
        <v>0.82137907029500501</v>
      </c>
      <c r="F544" s="11">
        <v>0.84532177747850601</v>
      </c>
    </row>
    <row r="545" spans="1:6" x14ac:dyDescent="0.25">
      <c r="A545" s="11">
        <v>543</v>
      </c>
      <c r="B545" s="11">
        <v>0.83019617859066497</v>
      </c>
      <c r="C545" s="11">
        <v>0.80832600280178801</v>
      </c>
      <c r="D545" s="11">
        <v>0.81990149065611695</v>
      </c>
      <c r="E545" s="11">
        <v>0.82391887729085</v>
      </c>
      <c r="F545" s="11">
        <v>0.80942981085432097</v>
      </c>
    </row>
    <row r="546" spans="1:6" x14ac:dyDescent="0.25">
      <c r="A546" s="11">
        <v>544</v>
      </c>
      <c r="B546" s="11">
        <v>0.81830070439171998</v>
      </c>
      <c r="C546" s="11">
        <v>0.80975335412224103</v>
      </c>
      <c r="D546" s="11">
        <v>0.81218498779709203</v>
      </c>
      <c r="E546" s="11">
        <v>0.81410160070939597</v>
      </c>
      <c r="F546" s="11">
        <v>0.79871798190078103</v>
      </c>
    </row>
    <row r="547" spans="1:6" x14ac:dyDescent="0.25">
      <c r="A547" s="11">
        <v>545</v>
      </c>
      <c r="B547" s="11">
        <v>0.79794984223150101</v>
      </c>
      <c r="C547" s="11">
        <v>0.80237309628904097</v>
      </c>
      <c r="D547" s="11">
        <v>0.80364584951384999</v>
      </c>
      <c r="E547" s="11">
        <v>0.80531905585398</v>
      </c>
      <c r="F547" s="11">
        <v>0.80108073130952395</v>
      </c>
    </row>
    <row r="548" spans="1:6" x14ac:dyDescent="0.25">
      <c r="A548" s="11">
        <v>546</v>
      </c>
      <c r="B548" s="11">
        <v>0.80311427228991195</v>
      </c>
      <c r="C548" s="11">
        <v>0.79794931595654295</v>
      </c>
      <c r="D548" s="11">
        <v>0.79844028467485195</v>
      </c>
      <c r="E548" s="11">
        <v>0.80271116274753396</v>
      </c>
      <c r="F548" s="11">
        <v>0.795898306109039</v>
      </c>
    </row>
    <row r="549" spans="1:6" x14ac:dyDescent="0.25">
      <c r="A549" s="11">
        <v>547</v>
      </c>
      <c r="B549" s="11">
        <v>0.799106116336608</v>
      </c>
      <c r="C549" s="11">
        <v>0.79097524197543101</v>
      </c>
      <c r="D549" s="11">
        <v>0.78735212194279502</v>
      </c>
      <c r="E549" s="11">
        <v>0.77753922030424705</v>
      </c>
      <c r="F549" s="11">
        <v>0.75181204278503999</v>
      </c>
    </row>
    <row r="550" spans="1:6" x14ac:dyDescent="0.25">
      <c r="A550" s="11">
        <v>548</v>
      </c>
      <c r="B550" s="11">
        <v>0.77989273057362896</v>
      </c>
      <c r="C550" s="11">
        <v>0.79451830355021202</v>
      </c>
      <c r="D550" s="11">
        <v>0.78659068617524497</v>
      </c>
      <c r="E550" s="11">
        <v>0.78649932165945502</v>
      </c>
      <c r="F550" s="11">
        <v>0.76164951627980604</v>
      </c>
    </row>
    <row r="551" spans="1:6" x14ac:dyDescent="0.25">
      <c r="A551" s="11">
        <v>549</v>
      </c>
      <c r="B551" s="11">
        <v>0.78274376490847097</v>
      </c>
      <c r="C551" s="11">
        <v>0.77750684435926598</v>
      </c>
      <c r="D551" s="11">
        <v>0.77926635039924597</v>
      </c>
      <c r="E551" s="11">
        <v>0.78081354740515097</v>
      </c>
      <c r="F551" s="11">
        <v>0.77105511983092301</v>
      </c>
    </row>
    <row r="552" spans="1:6" x14ac:dyDescent="0.25">
      <c r="A552" s="11">
        <v>550</v>
      </c>
      <c r="B552" s="11">
        <v>0.76381118288153105</v>
      </c>
      <c r="C552" s="11">
        <v>0.77269632125604104</v>
      </c>
      <c r="D552" s="11">
        <v>0.76907370586672896</v>
      </c>
      <c r="E552" s="11">
        <v>0.76885135397591697</v>
      </c>
      <c r="F552" s="11">
        <v>0.76341650574879305</v>
      </c>
    </row>
    <row r="553" spans="1:6" x14ac:dyDescent="0.25">
      <c r="A553" s="11">
        <v>551</v>
      </c>
      <c r="B553" s="11">
        <v>0.78215253126697104</v>
      </c>
      <c r="C553" s="11">
        <v>0.76203940930813296</v>
      </c>
      <c r="D553" s="11">
        <v>0.765818370266793</v>
      </c>
      <c r="E553" s="11">
        <v>0.77382813653067495</v>
      </c>
      <c r="F553" s="11">
        <v>0.78227802931784296</v>
      </c>
    </row>
    <row r="554" spans="1:6" x14ac:dyDescent="0.25">
      <c r="A554" s="11">
        <v>552</v>
      </c>
      <c r="B554" s="11">
        <v>0.75254445839240702</v>
      </c>
      <c r="C554" s="11">
        <v>0.71412876947381698</v>
      </c>
      <c r="D554" s="11">
        <v>0.762382447213938</v>
      </c>
      <c r="E554" s="11">
        <v>0.75735417189946996</v>
      </c>
      <c r="F554" s="11">
        <v>0.78452093717214599</v>
      </c>
    </row>
    <row r="555" spans="1:6" x14ac:dyDescent="0.25">
      <c r="A555" s="11">
        <v>553</v>
      </c>
      <c r="B555" s="11">
        <v>0.75649919109958097</v>
      </c>
      <c r="C555" s="11">
        <v>0.75618022156095899</v>
      </c>
      <c r="D555" s="11">
        <v>0.75939234114833798</v>
      </c>
      <c r="E555" s="11">
        <v>0.78259570790992095</v>
      </c>
      <c r="F555" s="11">
        <v>0.74991908353977099</v>
      </c>
    </row>
    <row r="556" spans="1:6" x14ac:dyDescent="0.25">
      <c r="A556" s="11">
        <v>554</v>
      </c>
      <c r="B556" s="11">
        <v>0.74130017131898995</v>
      </c>
      <c r="C556" s="11">
        <v>0.74711125935936495</v>
      </c>
      <c r="D556" s="11">
        <v>0.75750198025481796</v>
      </c>
      <c r="E556" s="11">
        <v>0.77891376374521604</v>
      </c>
      <c r="F556" s="11">
        <v>0.78238295859651197</v>
      </c>
    </row>
    <row r="557" spans="1:6" x14ac:dyDescent="0.25">
      <c r="A557" s="11">
        <v>555</v>
      </c>
      <c r="B557" s="11">
        <v>0.74511478040243895</v>
      </c>
      <c r="C557" s="11">
        <v>0.73649896999088904</v>
      </c>
      <c r="D557" s="11">
        <v>0.74158371853857097</v>
      </c>
      <c r="E557" s="11">
        <v>0.74539823392821902</v>
      </c>
      <c r="F557" s="11">
        <v>0.72831659850507302</v>
      </c>
    </row>
    <row r="558" spans="1:6" x14ac:dyDescent="0.25">
      <c r="A558" s="11">
        <v>556</v>
      </c>
      <c r="B558" s="11">
        <v>0.742665509070629</v>
      </c>
      <c r="C558" s="11">
        <v>0.73624201183560301</v>
      </c>
      <c r="D558" s="11">
        <v>0.74049797289998098</v>
      </c>
      <c r="E558" s="11">
        <v>0.75147203208110902</v>
      </c>
      <c r="F558" s="11">
        <v>0.66806009382534304</v>
      </c>
    </row>
    <row r="559" spans="1:6" x14ac:dyDescent="0.25">
      <c r="A559" s="11">
        <v>557</v>
      </c>
      <c r="B559" s="11">
        <v>0.70861148041093402</v>
      </c>
      <c r="C559" s="11">
        <v>0.727952529397079</v>
      </c>
      <c r="D559" s="11">
        <v>0.72327388098067702</v>
      </c>
      <c r="E559" s="11">
        <v>0.71303368661835298</v>
      </c>
      <c r="F559" s="11">
        <v>0.679191394232046</v>
      </c>
    </row>
    <row r="560" spans="1:6" x14ac:dyDescent="0.25">
      <c r="A560" s="11">
        <v>558</v>
      </c>
      <c r="B560" s="11">
        <v>0.70889139052644501</v>
      </c>
      <c r="C560" s="11">
        <v>0.72615754328329296</v>
      </c>
      <c r="D560" s="11">
        <v>0.72135240256821098</v>
      </c>
      <c r="E560" s="11">
        <v>0.72436628462478803</v>
      </c>
      <c r="F560" s="11">
        <v>0.68819504453202196</v>
      </c>
    </row>
    <row r="561" spans="1:6" x14ac:dyDescent="0.25">
      <c r="A561" s="11">
        <v>559</v>
      </c>
      <c r="B561" s="11">
        <v>0.71636494877476398</v>
      </c>
      <c r="C561" s="11">
        <v>0.71594589480347903</v>
      </c>
      <c r="D561" s="11">
        <v>0.71139181752674596</v>
      </c>
      <c r="E561" s="11">
        <v>0.69726669520587503</v>
      </c>
      <c r="F561" s="11">
        <v>0.65488858200717404</v>
      </c>
    </row>
    <row r="562" spans="1:6" x14ac:dyDescent="0.25">
      <c r="A562" s="11">
        <v>560</v>
      </c>
      <c r="B562" s="11">
        <v>0.70102277403583502</v>
      </c>
      <c r="C562" s="11">
        <v>0.71317751622131098</v>
      </c>
      <c r="D562" s="11">
        <v>0.70479247797914302</v>
      </c>
      <c r="E562" s="11">
        <v>0.70093793051630404</v>
      </c>
      <c r="F562" s="11">
        <v>0.70881539689620499</v>
      </c>
    </row>
    <row r="563" spans="1:6" x14ac:dyDescent="0.25">
      <c r="A563" s="11">
        <v>561</v>
      </c>
      <c r="B563" s="11">
        <v>0.72210593322453898</v>
      </c>
      <c r="C563" s="11">
        <v>0.70106723064757703</v>
      </c>
      <c r="D563" s="11">
        <v>0.69794550577203995</v>
      </c>
      <c r="E563" s="11">
        <v>0.697691620123704</v>
      </c>
      <c r="F563" s="11">
        <v>0.70604940857545895</v>
      </c>
    </row>
    <row r="564" spans="1:6" x14ac:dyDescent="0.25">
      <c r="A564" s="11">
        <v>562</v>
      </c>
      <c r="B564" s="11">
        <v>0.70411546107879497</v>
      </c>
      <c r="C564" s="11">
        <v>0.69742036823463005</v>
      </c>
      <c r="D564" s="11">
        <v>0.68089858794790004</v>
      </c>
      <c r="E564" s="11">
        <v>0.669014462469955</v>
      </c>
      <c r="F564" s="11">
        <v>0.63442943894475601</v>
      </c>
    </row>
    <row r="565" spans="1:6" x14ac:dyDescent="0.25">
      <c r="A565" s="11">
        <v>563</v>
      </c>
      <c r="B565" s="11">
        <v>0.687137421082745</v>
      </c>
      <c r="C565" s="11">
        <v>0.69563725353216499</v>
      </c>
      <c r="D565" s="11">
        <v>0.69326495661449705</v>
      </c>
      <c r="E565" s="11">
        <v>0.703934208305241</v>
      </c>
      <c r="F565" s="11">
        <v>0.61024320881238703</v>
      </c>
    </row>
    <row r="566" spans="1:6" x14ac:dyDescent="0.25">
      <c r="A566" s="11">
        <v>564</v>
      </c>
      <c r="B566" s="11">
        <v>0.68935413496235398</v>
      </c>
      <c r="C566" s="11">
        <v>0.67923175591179197</v>
      </c>
      <c r="D566" s="11">
        <v>0.67476443742886205</v>
      </c>
      <c r="E566" s="11">
        <v>0.66833704948556405</v>
      </c>
      <c r="F566" s="11">
        <v>0.61409431852794105</v>
      </c>
    </row>
    <row r="567" spans="1:6" x14ac:dyDescent="0.25">
      <c r="A567" s="11">
        <v>565</v>
      </c>
      <c r="B567" s="11">
        <v>0.67564136989142198</v>
      </c>
      <c r="C567" s="11">
        <v>0.67611856637638401</v>
      </c>
      <c r="D567" s="11">
        <v>0.66993978934965503</v>
      </c>
      <c r="E567" s="11">
        <v>0.66808244446398701</v>
      </c>
      <c r="F567" s="11">
        <v>0.63602930907898902</v>
      </c>
    </row>
    <row r="568" spans="1:6" x14ac:dyDescent="0.25">
      <c r="A568" s="11">
        <v>566</v>
      </c>
      <c r="B568" s="11">
        <v>0.67190376054740097</v>
      </c>
      <c r="C568" s="11">
        <v>0.66985843272447798</v>
      </c>
      <c r="D568" s="11">
        <v>0.66755014089445497</v>
      </c>
      <c r="E568" s="11">
        <v>0.66555077929249495</v>
      </c>
      <c r="F568" s="11">
        <v>0.64475718156414197</v>
      </c>
    </row>
    <row r="569" spans="1:6" x14ac:dyDescent="0.25">
      <c r="A569" s="11">
        <v>567</v>
      </c>
      <c r="B569" s="11">
        <v>0.67456395169029804</v>
      </c>
      <c r="C569" s="11">
        <v>0.66651624541600296</v>
      </c>
      <c r="D569" s="11">
        <v>0.66602094665329303</v>
      </c>
      <c r="E569" s="11">
        <v>0.65911027948873602</v>
      </c>
      <c r="F569" s="11">
        <v>0.61834866596053595</v>
      </c>
    </row>
    <row r="570" spans="1:6" x14ac:dyDescent="0.25">
      <c r="A570" s="11">
        <v>568</v>
      </c>
      <c r="B570" s="11">
        <v>0.65098219520080403</v>
      </c>
      <c r="C570" s="11">
        <v>0.66118173551097903</v>
      </c>
      <c r="D570" s="11">
        <v>0.65175181112346203</v>
      </c>
      <c r="E570" s="11">
        <v>0.63723944924101095</v>
      </c>
      <c r="F570" s="11">
        <v>0.55881231619694904</v>
      </c>
    </row>
    <row r="571" spans="1:6" x14ac:dyDescent="0.25">
      <c r="A571" s="11">
        <v>569</v>
      </c>
      <c r="B571" s="11">
        <v>0.65403651549181396</v>
      </c>
      <c r="C571" s="11">
        <v>0.65569213329667397</v>
      </c>
      <c r="D571" s="11">
        <v>0.64319481300071801</v>
      </c>
      <c r="E571" s="11">
        <v>0.62613238110796499</v>
      </c>
      <c r="F571" s="11">
        <v>0.58781398985615096</v>
      </c>
    </row>
    <row r="572" spans="1:6" x14ac:dyDescent="0.25">
      <c r="A572" s="11">
        <v>570</v>
      </c>
      <c r="B572" s="11">
        <v>0.65680917112610904</v>
      </c>
      <c r="C572" s="11">
        <v>0.65219530056995301</v>
      </c>
      <c r="D572" s="11">
        <v>0.63674991924813795</v>
      </c>
      <c r="E572" s="11">
        <v>0.61381997837156299</v>
      </c>
      <c r="F572" s="11">
        <v>0.57384381385661398</v>
      </c>
    </row>
    <row r="573" spans="1:6" x14ac:dyDescent="0.25">
      <c r="A573" s="11">
        <v>571</v>
      </c>
      <c r="B573" s="11">
        <v>0.65554083438055</v>
      </c>
      <c r="C573" s="11">
        <v>0.647295261669526</v>
      </c>
      <c r="D573" s="11">
        <v>0.63259139951392396</v>
      </c>
      <c r="E573" s="11">
        <v>0.61695351273811705</v>
      </c>
      <c r="F573" s="11">
        <v>0.56427858735445102</v>
      </c>
    </row>
    <row r="574" spans="1:6" x14ac:dyDescent="0.25">
      <c r="A574" s="11">
        <v>572</v>
      </c>
      <c r="B574" s="11">
        <v>0.61488124488149098</v>
      </c>
      <c r="C574" s="11">
        <v>0.63405689947100496</v>
      </c>
      <c r="D574" s="11">
        <v>0.62960157747110301</v>
      </c>
      <c r="E574" s="11">
        <v>0.62016671348656505</v>
      </c>
      <c r="F574" s="11">
        <v>0.59145130455883099</v>
      </c>
    </row>
    <row r="575" spans="1:6" x14ac:dyDescent="0.25">
      <c r="A575" s="11">
        <v>573</v>
      </c>
      <c r="B575" s="11">
        <v>0.60827582072128095</v>
      </c>
      <c r="C575" s="11">
        <v>0.627682270820483</v>
      </c>
      <c r="D575" s="11">
        <v>0.63684303713978996</v>
      </c>
      <c r="E575" s="11">
        <v>0.64287656284727701</v>
      </c>
      <c r="F575" s="11">
        <v>0.57751964028747604</v>
      </c>
    </row>
    <row r="576" spans="1:6" x14ac:dyDescent="0.25">
      <c r="A576" s="11">
        <v>574</v>
      </c>
      <c r="B576" s="11">
        <v>0.63413472961366901</v>
      </c>
      <c r="C576" s="11">
        <v>0.62219027330606302</v>
      </c>
      <c r="D576" s="11">
        <v>0.61890939632947795</v>
      </c>
      <c r="E576" s="11">
        <v>0.61320715209649301</v>
      </c>
      <c r="F576" s="11">
        <v>0.58919463494727897</v>
      </c>
    </row>
    <row r="577" spans="1:6" x14ac:dyDescent="0.25">
      <c r="A577" s="11">
        <v>575</v>
      </c>
      <c r="B577" s="11">
        <v>0.60007836431397499</v>
      </c>
      <c r="C577" s="11">
        <v>0.61865437555381697</v>
      </c>
      <c r="D577" s="11">
        <v>0.61149072220136302</v>
      </c>
      <c r="E577" s="11">
        <v>0.58425701376422201</v>
      </c>
      <c r="F577" s="11">
        <v>0.53824665320540499</v>
      </c>
    </row>
    <row r="578" spans="1:6" x14ac:dyDescent="0.25">
      <c r="A578" s="11">
        <v>576</v>
      </c>
      <c r="B578" s="11">
        <v>0.59972175478938206</v>
      </c>
      <c r="C578" s="11">
        <v>0.61464299376714404</v>
      </c>
      <c r="D578" s="11">
        <v>0.60851963041796897</v>
      </c>
      <c r="E578" s="11">
        <v>0.60044925507383295</v>
      </c>
      <c r="F578" s="11">
        <v>0.57159461477616302</v>
      </c>
    </row>
    <row r="579" spans="1:6" x14ac:dyDescent="0.25">
      <c r="A579" s="11">
        <v>577</v>
      </c>
      <c r="B579" s="11">
        <v>0.59077582290231501</v>
      </c>
      <c r="C579" s="11">
        <v>0.609291166795358</v>
      </c>
      <c r="D579" s="11">
        <v>0.60344332561683001</v>
      </c>
      <c r="E579" s="11">
        <v>0.58608460061700896</v>
      </c>
      <c r="F579" s="11">
        <v>0.55173951768885798</v>
      </c>
    </row>
    <row r="580" spans="1:6" x14ac:dyDescent="0.25">
      <c r="A580" s="11">
        <v>578</v>
      </c>
      <c r="B580" s="11">
        <v>0.59600985022316799</v>
      </c>
      <c r="C580" s="11">
        <v>0.604663909568387</v>
      </c>
      <c r="D580" s="11">
        <v>0.59544074323080698</v>
      </c>
      <c r="E580" s="11">
        <v>0.584318716008418</v>
      </c>
      <c r="F580" s="11">
        <v>0.54646958969600901</v>
      </c>
    </row>
    <row r="581" spans="1:6" x14ac:dyDescent="0.25">
      <c r="A581" s="11">
        <v>579</v>
      </c>
      <c r="B581" s="11">
        <v>0.58059377907759502</v>
      </c>
      <c r="C581" s="11">
        <v>0.59574082331968004</v>
      </c>
      <c r="D581" s="11">
        <v>0.59064804653404201</v>
      </c>
      <c r="E581" s="11">
        <v>0.576057323312265</v>
      </c>
      <c r="F581" s="11">
        <v>0.525655057372859</v>
      </c>
    </row>
    <row r="582" spans="1:6" x14ac:dyDescent="0.25">
      <c r="A582" s="11">
        <v>580</v>
      </c>
      <c r="B582" s="11">
        <v>0.59893641211037496</v>
      </c>
      <c r="C582" s="11">
        <v>0.59258641517754596</v>
      </c>
      <c r="D582" s="11">
        <v>0.59014855703187696</v>
      </c>
      <c r="E582" s="11">
        <v>0.59751804094349104</v>
      </c>
      <c r="F582" s="11">
        <v>0.56281952991753204</v>
      </c>
    </row>
    <row r="583" spans="1:6" x14ac:dyDescent="0.25">
      <c r="A583" s="11">
        <v>581</v>
      </c>
      <c r="B583" s="11">
        <v>0.56859352064817403</v>
      </c>
      <c r="C583" s="11">
        <v>0.58282912670528497</v>
      </c>
      <c r="D583" s="11">
        <v>0.58505508888940105</v>
      </c>
      <c r="E583" s="11">
        <v>0.56661730080707395</v>
      </c>
      <c r="F583" s="11">
        <v>0.52200322584650305</v>
      </c>
    </row>
    <row r="584" spans="1:6" x14ac:dyDescent="0.25">
      <c r="A584" s="11">
        <v>582</v>
      </c>
      <c r="B584" s="11">
        <v>0.59095651151148898</v>
      </c>
      <c r="C584" s="11">
        <v>0.57790733569399599</v>
      </c>
      <c r="D584" s="11">
        <v>0.58006012340205204</v>
      </c>
      <c r="E584" s="11">
        <v>0.57354684192851701</v>
      </c>
      <c r="F584" s="11">
        <v>0.53627483226099604</v>
      </c>
    </row>
    <row r="585" spans="1:6" x14ac:dyDescent="0.25">
      <c r="A585" s="11">
        <v>583</v>
      </c>
      <c r="B585" s="11">
        <v>0.57193876906069296</v>
      </c>
      <c r="C585" s="11">
        <v>0.57967268601281896</v>
      </c>
      <c r="D585" s="11">
        <v>0.56847742677809898</v>
      </c>
      <c r="E585" s="11">
        <v>0.54637851255970904</v>
      </c>
      <c r="F585" s="11">
        <v>0.52739988980604102</v>
      </c>
    </row>
    <row r="586" spans="1:6" x14ac:dyDescent="0.25">
      <c r="A586" s="11">
        <v>584</v>
      </c>
      <c r="B586" s="11">
        <v>0.58416167580243095</v>
      </c>
      <c r="C586" s="11">
        <v>0.56587310514007705</v>
      </c>
      <c r="D586" s="11">
        <v>0.56933016474500697</v>
      </c>
      <c r="E586" s="11">
        <v>0.56072300845871503</v>
      </c>
      <c r="F586" s="11">
        <v>0.48191953560893402</v>
      </c>
    </row>
    <row r="587" spans="1:6" x14ac:dyDescent="0.25">
      <c r="A587" s="11">
        <v>585</v>
      </c>
      <c r="B587" s="11">
        <v>0.576732844853999</v>
      </c>
      <c r="C587" s="11">
        <v>0.56675791063629699</v>
      </c>
      <c r="D587" s="11">
        <v>0.56615988390045002</v>
      </c>
      <c r="E587" s="11">
        <v>0.55253618548551797</v>
      </c>
      <c r="F587" s="11">
        <v>0.52821188028209698</v>
      </c>
    </row>
    <row r="588" spans="1:6" x14ac:dyDescent="0.25">
      <c r="A588" s="11">
        <v>586</v>
      </c>
      <c r="B588" s="11">
        <v>0.57340137025423099</v>
      </c>
      <c r="C588" s="11">
        <v>0.56021034374223699</v>
      </c>
      <c r="D588" s="11">
        <v>0.55633911518590595</v>
      </c>
      <c r="E588" s="11">
        <v>0.55469131154867302</v>
      </c>
      <c r="F588" s="11">
        <v>0.52076827539614701</v>
      </c>
    </row>
    <row r="589" spans="1:6" x14ac:dyDescent="0.25">
      <c r="A589" s="11">
        <v>587</v>
      </c>
      <c r="B589" s="11">
        <v>0.57263273328333897</v>
      </c>
      <c r="C589" s="11">
        <v>0.56216307817678102</v>
      </c>
      <c r="D589" s="11">
        <v>0.55121539773733397</v>
      </c>
      <c r="E589" s="11">
        <v>0.54703988130204695</v>
      </c>
      <c r="F589" s="11">
        <v>0.52346968079369205</v>
      </c>
    </row>
    <row r="590" spans="1:6" x14ac:dyDescent="0.25">
      <c r="A590" s="11">
        <v>588</v>
      </c>
      <c r="B590" s="11">
        <v>0.53579519116598096</v>
      </c>
      <c r="C590" s="11">
        <v>0.54755134478581202</v>
      </c>
      <c r="D590" s="11">
        <v>0.53546032289095402</v>
      </c>
      <c r="E590" s="11">
        <v>0.51568818207003198</v>
      </c>
      <c r="F590" s="11">
        <v>0.48596574780990998</v>
      </c>
    </row>
    <row r="591" spans="1:6" x14ac:dyDescent="0.25">
      <c r="A591" s="11">
        <v>589</v>
      </c>
      <c r="B591" s="11">
        <v>0.56102846668330697</v>
      </c>
      <c r="C591" s="11">
        <v>0.54485112481979703</v>
      </c>
      <c r="D591" s="11">
        <v>0.52485521307023597</v>
      </c>
      <c r="E591" s="11">
        <v>0.50409811971505203</v>
      </c>
      <c r="F591" s="11">
        <v>0.47338503659917902</v>
      </c>
    </row>
    <row r="592" spans="1:6" x14ac:dyDescent="0.25">
      <c r="A592" s="11">
        <v>590</v>
      </c>
      <c r="B592" s="11">
        <v>0.53111802891042603</v>
      </c>
      <c r="C592" s="11">
        <v>0.53986753834788503</v>
      </c>
      <c r="D592" s="11">
        <v>0.531969119997732</v>
      </c>
      <c r="E592" s="11">
        <v>0.52023957585316705</v>
      </c>
      <c r="F592" s="11">
        <v>0.496803587659496</v>
      </c>
    </row>
    <row r="593" spans="1:6" x14ac:dyDescent="0.25">
      <c r="A593" s="11">
        <v>591</v>
      </c>
      <c r="B593" s="11">
        <v>0.55186175576496799</v>
      </c>
      <c r="C593" s="11">
        <v>0.525768248328632</v>
      </c>
      <c r="D593" s="11">
        <v>0.51992972604061805</v>
      </c>
      <c r="E593" s="11">
        <v>0.50326521692062698</v>
      </c>
      <c r="F593" s="11">
        <v>0.45956114615726901</v>
      </c>
    </row>
    <row r="594" spans="1:6" x14ac:dyDescent="0.25">
      <c r="A594" s="11">
        <v>592</v>
      </c>
      <c r="B594" s="11">
        <v>0.53092722141132798</v>
      </c>
      <c r="C594" s="11">
        <v>0.52831329992298104</v>
      </c>
      <c r="D594" s="11">
        <v>0.51771228933973701</v>
      </c>
      <c r="E594" s="11">
        <v>0.50384920001481903</v>
      </c>
      <c r="F594" s="11">
        <v>0.45820775000479902</v>
      </c>
    </row>
    <row r="595" spans="1:6" x14ac:dyDescent="0.25">
      <c r="A595" s="11">
        <v>593</v>
      </c>
      <c r="B595" s="11">
        <v>0.491889459333333</v>
      </c>
      <c r="C595" s="11">
        <v>0.514667103571262</v>
      </c>
      <c r="D595" s="11">
        <v>0.573653316829983</v>
      </c>
      <c r="E595" s="11">
        <v>0.499030311618466</v>
      </c>
      <c r="F595" s="11">
        <v>0.46881309326057502</v>
      </c>
    </row>
    <row r="596" spans="1:6" x14ac:dyDescent="0.25">
      <c r="A596" s="11">
        <v>594</v>
      </c>
      <c r="B596" s="11">
        <v>0.51057993043032002</v>
      </c>
      <c r="C596" s="11">
        <v>0.51859119055082903</v>
      </c>
      <c r="D596" s="11">
        <v>0.51224187859206705</v>
      </c>
      <c r="E596" s="11">
        <v>0.50275309407640401</v>
      </c>
      <c r="F596" s="11">
        <v>0.48034603494837602</v>
      </c>
    </row>
    <row r="597" spans="1:6" x14ac:dyDescent="0.25">
      <c r="A597" s="11">
        <v>595</v>
      </c>
      <c r="B597" s="11">
        <v>0.49501518862201499</v>
      </c>
      <c r="C597" s="11">
        <v>0.52061270951179495</v>
      </c>
      <c r="D597" s="11">
        <v>0.50920434108665402</v>
      </c>
      <c r="E597" s="11">
        <v>0.503943519250586</v>
      </c>
      <c r="F597" s="11">
        <v>0.48690171800612297</v>
      </c>
    </row>
    <row r="598" spans="1:6" x14ac:dyDescent="0.25">
      <c r="A598" s="11">
        <v>596</v>
      </c>
      <c r="B598" s="11">
        <v>0.50494854958319602</v>
      </c>
      <c r="C598" s="11">
        <v>0.51347001787881297</v>
      </c>
      <c r="D598" s="11">
        <v>0.49797384547525098</v>
      </c>
      <c r="E598" s="11">
        <v>0.48297269420896</v>
      </c>
      <c r="F598" s="11">
        <v>0.451776921984684</v>
      </c>
    </row>
    <row r="599" spans="1:6" x14ac:dyDescent="0.25">
      <c r="A599" s="11">
        <v>597</v>
      </c>
      <c r="B599" s="11">
        <v>0.50646235233193304</v>
      </c>
      <c r="C599" s="11">
        <v>0.509251502821925</v>
      </c>
      <c r="D599" s="11">
        <v>0.50098908235554795</v>
      </c>
      <c r="E599" s="11">
        <v>0.49609796709590498</v>
      </c>
      <c r="F599" s="11">
        <v>0.47066222602749502</v>
      </c>
    </row>
    <row r="600" spans="1:6" x14ac:dyDescent="0.25">
      <c r="A600" s="11">
        <v>598</v>
      </c>
      <c r="B600" s="11">
        <v>0.49149233203750198</v>
      </c>
      <c r="C600" s="11">
        <v>0.50616242353088103</v>
      </c>
      <c r="D600" s="11">
        <v>0.49502312945636701</v>
      </c>
      <c r="E600" s="11">
        <v>0.500219662826065</v>
      </c>
      <c r="F600" s="11">
        <v>0.49461786364607702</v>
      </c>
    </row>
    <row r="601" spans="1:6" x14ac:dyDescent="0.25">
      <c r="A601" s="11">
        <v>599</v>
      </c>
      <c r="B601" s="11">
        <v>0.49702690014269602</v>
      </c>
      <c r="C601" s="11">
        <v>0.49609617820644297</v>
      </c>
      <c r="D601" s="11">
        <v>0.49178279670027097</v>
      </c>
      <c r="E601" s="11">
        <v>0.49558598839086399</v>
      </c>
      <c r="F601" s="11">
        <v>0.49020809012184702</v>
      </c>
    </row>
    <row r="602" spans="1:6" x14ac:dyDescent="0.25">
      <c r="A602" s="11">
        <v>600</v>
      </c>
      <c r="B602" s="11">
        <v>0.48748028623728601</v>
      </c>
      <c r="C602" s="11">
        <v>0.48891630960780202</v>
      </c>
      <c r="D602" s="11">
        <v>0.48990826682914701</v>
      </c>
      <c r="E602" s="11">
        <v>0.49732531218227699</v>
      </c>
      <c r="F602" s="11">
        <v>0.49261025219509202</v>
      </c>
    </row>
    <row r="603" spans="1:6" x14ac:dyDescent="0.25">
      <c r="A603" s="11">
        <v>601</v>
      </c>
      <c r="B603" s="11">
        <v>0.48525579161624899</v>
      </c>
      <c r="C603" s="11">
        <v>0.48424191453715698</v>
      </c>
      <c r="D603" s="11">
        <v>0.484224616093897</v>
      </c>
      <c r="E603" s="11">
        <v>0.47874115778309001</v>
      </c>
      <c r="F603" s="11">
        <v>0.46778614545462699</v>
      </c>
    </row>
    <row r="604" spans="1:6" x14ac:dyDescent="0.25">
      <c r="A604" s="11">
        <v>602</v>
      </c>
      <c r="B604" s="11">
        <v>0.46608414780504098</v>
      </c>
      <c r="C604" s="11">
        <v>0.48341656643931302</v>
      </c>
      <c r="D604" s="11">
        <v>0.48075871194070102</v>
      </c>
      <c r="E604" s="11">
        <v>0.48334236423663102</v>
      </c>
      <c r="F604" s="11">
        <v>0.47957019985809402</v>
      </c>
    </row>
    <row r="605" spans="1:6" x14ac:dyDescent="0.25">
      <c r="A605" s="11">
        <v>603</v>
      </c>
      <c r="B605" s="11">
        <v>0.47259241098888699</v>
      </c>
      <c r="C605" s="11">
        <v>0.47793816970030101</v>
      </c>
      <c r="D605" s="11">
        <v>0.47497899399541799</v>
      </c>
      <c r="E605" s="11">
        <v>0.47054456163444702</v>
      </c>
      <c r="F605" s="11">
        <v>0.46041749902604301</v>
      </c>
    </row>
    <row r="606" spans="1:6" x14ac:dyDescent="0.25">
      <c r="A606" s="11">
        <v>604</v>
      </c>
      <c r="B606" s="11">
        <v>0.45552612740647203</v>
      </c>
      <c r="C606" s="11">
        <v>0.47112030159150398</v>
      </c>
      <c r="D606" s="11">
        <v>0.465145272479074</v>
      </c>
      <c r="E606" s="11">
        <v>0.45994488922825399</v>
      </c>
      <c r="F606" s="11">
        <v>0.421526758244681</v>
      </c>
    </row>
    <row r="607" spans="1:6" x14ac:dyDescent="0.25">
      <c r="A607" s="11">
        <v>605</v>
      </c>
      <c r="B607" s="11">
        <v>0.45720687954257899</v>
      </c>
      <c r="C607" s="11">
        <v>0.47135823075491301</v>
      </c>
      <c r="D607" s="11">
        <v>0.46353060448592798</v>
      </c>
      <c r="E607" s="11">
        <v>0.45274281824607598</v>
      </c>
      <c r="F607" s="11">
        <v>0.42978396261023</v>
      </c>
    </row>
    <row r="608" spans="1:6" x14ac:dyDescent="0.25">
      <c r="A608" s="11">
        <v>606</v>
      </c>
      <c r="B608" s="11">
        <v>0.47680558867407102</v>
      </c>
      <c r="C608" s="11">
        <v>0.47803212615246699</v>
      </c>
      <c r="D608" s="11">
        <v>0.463711859062101</v>
      </c>
      <c r="E608" s="11">
        <v>0.45932025464319798</v>
      </c>
      <c r="F608" s="11">
        <v>0.43985800345917098</v>
      </c>
    </row>
    <row r="609" spans="1:6" x14ac:dyDescent="0.25">
      <c r="A609" s="11">
        <v>607</v>
      </c>
      <c r="B609" s="11">
        <v>0.459446520352156</v>
      </c>
      <c r="C609" s="11">
        <v>0.46555016978797098</v>
      </c>
      <c r="D609" s="11">
        <v>0.46244062775504002</v>
      </c>
      <c r="E609" s="11">
        <v>0.46720272654105299</v>
      </c>
      <c r="F609" s="11">
        <v>0.457425825427421</v>
      </c>
    </row>
    <row r="610" spans="1:6" x14ac:dyDescent="0.25">
      <c r="A610" s="11">
        <v>608</v>
      </c>
      <c r="B610" s="11">
        <v>0.45144940803585198</v>
      </c>
      <c r="C610" s="11">
        <v>0.46175120191003199</v>
      </c>
      <c r="D610" s="11">
        <v>0.457650248808047</v>
      </c>
      <c r="E610" s="11">
        <v>0.46123070214961698</v>
      </c>
      <c r="F610" s="11">
        <v>0.46323773539908703</v>
      </c>
    </row>
    <row r="611" spans="1:6" x14ac:dyDescent="0.25">
      <c r="A611" s="11">
        <v>609</v>
      </c>
      <c r="B611" s="11">
        <v>0.46823869355889902</v>
      </c>
      <c r="C611" s="11">
        <v>0.450615731649047</v>
      </c>
      <c r="D611" s="11">
        <v>0.45574671107051401</v>
      </c>
      <c r="E611" s="11">
        <v>0.45584010446484102</v>
      </c>
      <c r="F611" s="11">
        <v>0.43558510743995399</v>
      </c>
    </row>
    <row r="612" spans="1:6" x14ac:dyDescent="0.25">
      <c r="A612" s="11">
        <v>610</v>
      </c>
      <c r="B612" s="11">
        <v>0.46573557615218097</v>
      </c>
      <c r="C612" s="11">
        <v>0.44154358032810098</v>
      </c>
      <c r="D612" s="11">
        <v>0.449510476360867</v>
      </c>
      <c r="E612" s="11">
        <v>0.45142950597845899</v>
      </c>
      <c r="F612" s="11">
        <v>0.42875671067082199</v>
      </c>
    </row>
    <row r="613" spans="1:6" x14ac:dyDescent="0.25">
      <c r="A613" s="11">
        <v>611</v>
      </c>
      <c r="B613" s="11">
        <v>0.44959824848517999</v>
      </c>
      <c r="C613" s="11">
        <v>0.44460685836901298</v>
      </c>
      <c r="D613" s="11">
        <v>0.44622550823692703</v>
      </c>
      <c r="E613" s="11">
        <v>0.45684151714653998</v>
      </c>
      <c r="F613" s="11">
        <v>0.45863923625546499</v>
      </c>
    </row>
    <row r="614" spans="1:6" x14ac:dyDescent="0.25">
      <c r="A614" s="11">
        <v>612</v>
      </c>
      <c r="B614" s="11">
        <v>0.47161179743314802</v>
      </c>
      <c r="C614" s="11">
        <v>0.441448605438165</v>
      </c>
      <c r="D614" s="11">
        <v>0.44166599944328</v>
      </c>
      <c r="E614" s="11">
        <v>0.44397895667973197</v>
      </c>
      <c r="F614" s="11">
        <v>0.43115992531894698</v>
      </c>
    </row>
    <row r="615" spans="1:6" x14ac:dyDescent="0.25">
      <c r="A615" s="11">
        <v>613</v>
      </c>
      <c r="B615" s="11">
        <v>0.43120588911511198</v>
      </c>
      <c r="C615" s="11">
        <v>0.438165557875486</v>
      </c>
      <c r="D615" s="11">
        <v>0.43860832445822601</v>
      </c>
      <c r="E615" s="11">
        <v>0.443928709272083</v>
      </c>
      <c r="F615" s="11">
        <v>0.43236640598291498</v>
      </c>
    </row>
    <row r="616" spans="1:6" x14ac:dyDescent="0.25">
      <c r="A616" s="11">
        <v>614</v>
      </c>
      <c r="B616" s="11">
        <v>0.42832831599204702</v>
      </c>
      <c r="C616" s="11">
        <v>0.44164814813794001</v>
      </c>
      <c r="D616" s="11">
        <v>0.43743648345407399</v>
      </c>
      <c r="E616" s="11">
        <v>0.43883495227654401</v>
      </c>
      <c r="F616" s="11">
        <v>0.43577744018675402</v>
      </c>
    </row>
    <row r="617" spans="1:6" x14ac:dyDescent="0.25">
      <c r="A617" s="11">
        <v>615</v>
      </c>
      <c r="B617" s="11">
        <v>0.415484755290424</v>
      </c>
      <c r="C617" s="11">
        <v>0.42762139626534401</v>
      </c>
      <c r="D617" s="11">
        <v>0.43384213135384903</v>
      </c>
      <c r="E617" s="11">
        <v>0.441373217252231</v>
      </c>
      <c r="F617" s="11">
        <v>0.42379293758758502</v>
      </c>
    </row>
    <row r="618" spans="1:6" x14ac:dyDescent="0.25">
      <c r="A618" s="11">
        <v>616</v>
      </c>
      <c r="B618" s="11">
        <v>0.42141340366242602</v>
      </c>
      <c r="C618" s="11">
        <v>0.424677226704129</v>
      </c>
      <c r="D618" s="11">
        <v>0.42537549310365802</v>
      </c>
      <c r="E618" s="11">
        <v>0.431821531185899</v>
      </c>
      <c r="F618" s="11">
        <v>0.42716630023227298</v>
      </c>
    </row>
    <row r="619" spans="1:6" x14ac:dyDescent="0.25">
      <c r="A619" s="11">
        <v>617</v>
      </c>
      <c r="B619" s="11">
        <v>0.43077869113696099</v>
      </c>
      <c r="C619" s="11">
        <v>0.42779304751575598</v>
      </c>
      <c r="D619" s="11">
        <v>0.42396907481204499</v>
      </c>
      <c r="E619" s="11">
        <v>0.42663376455036001</v>
      </c>
      <c r="F619" s="11">
        <v>0.43434362814272398</v>
      </c>
    </row>
    <row r="620" spans="1:6" x14ac:dyDescent="0.25">
      <c r="A620" s="11">
        <v>618</v>
      </c>
      <c r="B620" s="11">
        <v>0.40571168785188799</v>
      </c>
      <c r="C620" s="11">
        <v>0.42327317534005299</v>
      </c>
      <c r="D620" s="11">
        <v>0.41812817043588901</v>
      </c>
      <c r="E620" s="11">
        <v>0.42399303252903198</v>
      </c>
      <c r="F620" s="11">
        <v>0.41907115351766999</v>
      </c>
    </row>
    <row r="621" spans="1:6" x14ac:dyDescent="0.25">
      <c r="A621" s="11">
        <v>619</v>
      </c>
      <c r="B621" s="11">
        <v>0.40286538503754998</v>
      </c>
      <c r="C621" s="11">
        <v>0.41588633998327001</v>
      </c>
      <c r="D621" s="11">
        <v>0.410994323288918</v>
      </c>
      <c r="E621" s="11">
        <v>0.41117100389293199</v>
      </c>
      <c r="F621" s="11">
        <v>0.40904387271834303</v>
      </c>
    </row>
    <row r="622" spans="1:6" x14ac:dyDescent="0.25">
      <c r="A622" s="11">
        <v>620</v>
      </c>
      <c r="B622" s="11">
        <v>0.41510254189956702</v>
      </c>
      <c r="C622" s="11">
        <v>0.428397704719366</v>
      </c>
      <c r="D622" s="11">
        <v>0.40883328132008101</v>
      </c>
      <c r="E622" s="11">
        <v>0.41647936630662002</v>
      </c>
      <c r="F622" s="11">
        <v>0.39069975870458501</v>
      </c>
    </row>
    <row r="623" spans="1:6" x14ac:dyDescent="0.25">
      <c r="A623" s="11">
        <v>621</v>
      </c>
      <c r="B623" s="11">
        <v>0.41469104125495099</v>
      </c>
      <c r="C623" s="11">
        <v>0.42071500445712201</v>
      </c>
      <c r="D623" s="11">
        <v>0.40865922569484803</v>
      </c>
      <c r="E623" s="11">
        <v>0.417020945171867</v>
      </c>
      <c r="F623" s="11">
        <v>0.412013251581893</v>
      </c>
    </row>
    <row r="624" spans="1:6" x14ac:dyDescent="0.25">
      <c r="A624" s="11">
        <v>622</v>
      </c>
      <c r="B624" s="11">
        <v>0.40103285094618701</v>
      </c>
      <c r="C624" s="11">
        <v>0.40441022779806302</v>
      </c>
      <c r="D624" s="11">
        <v>0.39699578410792202</v>
      </c>
      <c r="E624" s="11">
        <v>0.39677245230653602</v>
      </c>
      <c r="F624" s="11">
        <v>0.368418238282118</v>
      </c>
    </row>
    <row r="625" spans="1:6" x14ac:dyDescent="0.25">
      <c r="A625" s="11">
        <v>623</v>
      </c>
      <c r="B625" s="11">
        <v>0.40946283915798198</v>
      </c>
      <c r="C625" s="11">
        <v>0.40075662957832098</v>
      </c>
      <c r="D625" s="11">
        <v>0.40125298048033298</v>
      </c>
      <c r="E625" s="11">
        <v>0.40769726739783302</v>
      </c>
      <c r="F625" s="11">
        <v>0.38080035812111401</v>
      </c>
    </row>
    <row r="626" spans="1:6" x14ac:dyDescent="0.25">
      <c r="A626" s="11">
        <v>624</v>
      </c>
      <c r="B626" s="11">
        <v>0.39734486521735901</v>
      </c>
      <c r="C626" s="11">
        <v>0.39878827779591602</v>
      </c>
      <c r="D626" s="11">
        <v>0.39822316704183103</v>
      </c>
      <c r="E626" s="11">
        <v>0.40308990164674502</v>
      </c>
      <c r="F626" s="11">
        <v>0.40241947578867299</v>
      </c>
    </row>
    <row r="627" spans="1:6" x14ac:dyDescent="0.25">
      <c r="A627" s="11">
        <v>625</v>
      </c>
      <c r="B627" s="11">
        <v>0.40991500939366798</v>
      </c>
      <c r="C627" s="11">
        <v>0.39563923821972202</v>
      </c>
      <c r="D627" s="11">
        <v>0.392686996424086</v>
      </c>
      <c r="E627" s="11">
        <v>0.40065214330694898</v>
      </c>
      <c r="F627" s="11">
        <v>0.399256452500104</v>
      </c>
    </row>
    <row r="628" spans="1:6" x14ac:dyDescent="0.25">
      <c r="A628" s="11">
        <v>626</v>
      </c>
      <c r="B628" s="11">
        <v>0.40316032098516202</v>
      </c>
      <c r="C628" s="11">
        <v>0.39531255861634701</v>
      </c>
      <c r="D628" s="11">
        <v>0.38852228104585201</v>
      </c>
      <c r="E628" s="11">
        <v>0.38993056996876502</v>
      </c>
      <c r="F628" s="11">
        <v>0.37335571702356801</v>
      </c>
    </row>
    <row r="629" spans="1:6" x14ac:dyDescent="0.25">
      <c r="A629" s="11">
        <v>627</v>
      </c>
      <c r="B629" s="11">
        <v>0.404711031152999</v>
      </c>
      <c r="C629" s="11">
        <v>0.39073105410653097</v>
      </c>
      <c r="D629" s="11">
        <v>0.38853168084985901</v>
      </c>
      <c r="E629" s="11">
        <v>0.389573762082982</v>
      </c>
      <c r="F629" s="11">
        <v>0.37720414861220097</v>
      </c>
    </row>
    <row r="630" spans="1:6" x14ac:dyDescent="0.25">
      <c r="A630" s="11">
        <v>628</v>
      </c>
      <c r="B630" s="11">
        <v>0.38466598714045103</v>
      </c>
      <c r="C630" s="11">
        <v>0.39005608236660899</v>
      </c>
      <c r="D630" s="11">
        <v>0.38482901872561098</v>
      </c>
      <c r="E630" s="11">
        <v>0.38761510007503502</v>
      </c>
      <c r="F630" s="11">
        <v>0.376656053108885</v>
      </c>
    </row>
    <row r="631" spans="1:6" x14ac:dyDescent="0.25">
      <c r="A631" s="11">
        <v>629</v>
      </c>
      <c r="B631" s="11">
        <v>0.375072029632051</v>
      </c>
      <c r="C631" s="11">
        <v>0.38645255349083402</v>
      </c>
      <c r="D631" s="11">
        <v>0.37892332844722498</v>
      </c>
      <c r="E631" s="11">
        <v>0.38189841401175401</v>
      </c>
      <c r="F631" s="11">
        <v>0.36335535092606402</v>
      </c>
    </row>
    <row r="632" spans="1:6" x14ac:dyDescent="0.25">
      <c r="A632" s="11">
        <v>630</v>
      </c>
      <c r="B632" s="11">
        <v>0.37049374007226299</v>
      </c>
      <c r="C632" s="11">
        <v>0.38121505949651902</v>
      </c>
      <c r="D632" s="11">
        <v>0.37406245643897401</v>
      </c>
      <c r="E632" s="11">
        <v>0.37513170801303602</v>
      </c>
      <c r="F632" s="11">
        <v>0.34896402531597598</v>
      </c>
    </row>
    <row r="633" spans="1:6" x14ac:dyDescent="0.25">
      <c r="A633" s="11">
        <v>631</v>
      </c>
      <c r="B633" s="11">
        <v>0.39348861896659998</v>
      </c>
      <c r="C633" s="11">
        <v>0.38051269824545397</v>
      </c>
      <c r="D633" s="11">
        <v>0.37104941637407801</v>
      </c>
      <c r="E633" s="11">
        <v>0.37103511992625798</v>
      </c>
      <c r="F633" s="11">
        <v>0.34958527550813301</v>
      </c>
    </row>
    <row r="634" spans="1:6" x14ac:dyDescent="0.25">
      <c r="A634" s="11">
        <v>632</v>
      </c>
      <c r="B634" s="11">
        <v>0.36280667706286002</v>
      </c>
      <c r="C634" s="11">
        <v>0.38113625054994299</v>
      </c>
      <c r="D634" s="11">
        <v>0.36931616267029799</v>
      </c>
      <c r="E634" s="11">
        <v>0.36821975511983801</v>
      </c>
      <c r="F634" s="11">
        <v>0.35060304875007398</v>
      </c>
    </row>
    <row r="635" spans="1:6" x14ac:dyDescent="0.25">
      <c r="A635" s="11">
        <v>633</v>
      </c>
      <c r="B635" s="11">
        <v>0.35893062685481097</v>
      </c>
      <c r="C635" s="11">
        <v>0.37480955003709199</v>
      </c>
      <c r="D635" s="11">
        <v>0.36742991611161802</v>
      </c>
      <c r="E635" s="11">
        <v>0.36672091690467901</v>
      </c>
      <c r="F635" s="11">
        <v>0.35042084600942403</v>
      </c>
    </row>
    <row r="636" spans="1:6" x14ac:dyDescent="0.25">
      <c r="A636" s="11">
        <v>634</v>
      </c>
      <c r="B636" s="11">
        <v>0.37336585055115301</v>
      </c>
      <c r="C636" s="11">
        <v>0.36940236015515998</v>
      </c>
      <c r="D636" s="11">
        <v>0.36636818477343203</v>
      </c>
      <c r="E636" s="11">
        <v>0.36496842982514699</v>
      </c>
      <c r="F636" s="11">
        <v>0.35038655909015398</v>
      </c>
    </row>
    <row r="637" spans="1:6" x14ac:dyDescent="0.25">
      <c r="A637" s="11">
        <v>635</v>
      </c>
      <c r="B637" s="11">
        <v>0.375625345462336</v>
      </c>
      <c r="C637" s="11">
        <v>0.36583298949749099</v>
      </c>
      <c r="D637" s="11">
        <v>0.359826561017073</v>
      </c>
      <c r="E637" s="11">
        <v>0.35542799764345301</v>
      </c>
      <c r="F637" s="11">
        <v>0.33359800121648298</v>
      </c>
    </row>
    <row r="638" spans="1:6" x14ac:dyDescent="0.25">
      <c r="A638" s="11">
        <v>636</v>
      </c>
      <c r="B638" s="11">
        <v>0.311157619407748</v>
      </c>
      <c r="C638" s="11">
        <v>0.36513919968862801</v>
      </c>
      <c r="D638" s="11">
        <v>0.35938256577979599</v>
      </c>
      <c r="E638" s="11">
        <v>0.35075019768103399</v>
      </c>
      <c r="F638" s="11">
        <v>0.32901298445760202</v>
      </c>
    </row>
    <row r="639" spans="1:6" x14ac:dyDescent="0.25">
      <c r="A639" s="11">
        <v>637</v>
      </c>
      <c r="B639" s="11">
        <v>0.36725526038809198</v>
      </c>
      <c r="C639" s="11">
        <v>0.35955509127697399</v>
      </c>
      <c r="D639" s="11">
        <v>0.35605753534058199</v>
      </c>
      <c r="E639" s="11">
        <v>0.35435137152431601</v>
      </c>
      <c r="F639" s="11">
        <v>0.33084953973549203</v>
      </c>
    </row>
    <row r="640" spans="1:6" x14ac:dyDescent="0.25">
      <c r="A640" s="11">
        <v>638</v>
      </c>
      <c r="B640" s="11">
        <v>0.34806769527739301</v>
      </c>
      <c r="C640" s="11">
        <v>0.35563268288083399</v>
      </c>
      <c r="D640" s="11">
        <v>0.35025530423470003</v>
      </c>
      <c r="E640" s="11">
        <v>0.34806710460878798</v>
      </c>
      <c r="F640" s="11">
        <v>0.328267854732612</v>
      </c>
    </row>
    <row r="641" spans="1:6" x14ac:dyDescent="0.25">
      <c r="A641" s="11">
        <v>639</v>
      </c>
      <c r="B641" s="11">
        <v>0.35658047371926899</v>
      </c>
      <c r="C641" s="11">
        <v>0.34976819610454901</v>
      </c>
      <c r="D641" s="11">
        <v>0.349505803765847</v>
      </c>
      <c r="E641" s="11">
        <v>0.343125274442098</v>
      </c>
      <c r="F641" s="11">
        <v>0.32339696779115101</v>
      </c>
    </row>
    <row r="642" spans="1:6" x14ac:dyDescent="0.25">
      <c r="A642" s="11">
        <v>640</v>
      </c>
      <c r="B642" s="11">
        <v>0.35328771013864102</v>
      </c>
      <c r="C642" s="11">
        <v>0.35651227521196599</v>
      </c>
      <c r="D642" s="11">
        <v>0.34464021140883</v>
      </c>
      <c r="E642" s="11">
        <v>0.338469791126357</v>
      </c>
      <c r="F642" s="11">
        <v>0.315159648284279</v>
      </c>
    </row>
    <row r="643" spans="1:6" x14ac:dyDescent="0.25">
      <c r="A643" s="11">
        <v>641</v>
      </c>
      <c r="B643" s="11">
        <v>0.34921669795340499</v>
      </c>
      <c r="C643" s="11">
        <v>0.351523094783246</v>
      </c>
      <c r="D643" s="11">
        <v>0.34370540793674897</v>
      </c>
      <c r="E643" s="11">
        <v>0.34449257184205401</v>
      </c>
      <c r="F643" s="11">
        <v>0.34502561118765102</v>
      </c>
    </row>
    <row r="644" spans="1:6" x14ac:dyDescent="0.25">
      <c r="A644" s="11">
        <v>642</v>
      </c>
      <c r="B644" s="11">
        <v>0.317710047892103</v>
      </c>
      <c r="C644" s="11">
        <v>0.34586179680117002</v>
      </c>
      <c r="D644" s="11">
        <v>0.34469990891711799</v>
      </c>
      <c r="E644" s="11">
        <v>0.352642453592033</v>
      </c>
      <c r="F644" s="11">
        <v>0.32348321825131199</v>
      </c>
    </row>
    <row r="645" spans="1:6" x14ac:dyDescent="0.25">
      <c r="A645" s="11">
        <v>643</v>
      </c>
      <c r="B645" s="11">
        <v>0.33287502612323999</v>
      </c>
      <c r="C645" s="11">
        <v>0.34527854774691102</v>
      </c>
      <c r="D645" s="11">
        <v>0.34450517843781397</v>
      </c>
      <c r="E645" s="11">
        <v>0.34578688224336002</v>
      </c>
      <c r="F645" s="11">
        <v>0.33156993480876601</v>
      </c>
    </row>
    <row r="646" spans="1:6" x14ac:dyDescent="0.25">
      <c r="A646" s="11">
        <v>644</v>
      </c>
      <c r="B646" s="11">
        <v>0.319459597133886</v>
      </c>
      <c r="C646" s="11">
        <v>0.34174188367664698</v>
      </c>
      <c r="D646" s="11">
        <v>0.33204778788984501</v>
      </c>
      <c r="E646" s="11">
        <v>0.30706056779071</v>
      </c>
      <c r="F646" s="11">
        <v>0.295353686403104</v>
      </c>
    </row>
    <row r="647" spans="1:6" x14ac:dyDescent="0.25">
      <c r="A647" s="11">
        <v>645</v>
      </c>
      <c r="B647" s="11">
        <v>0.328069550657965</v>
      </c>
      <c r="C647" s="11">
        <v>0.343568203307626</v>
      </c>
      <c r="D647" s="11">
        <v>0.33541263117896802</v>
      </c>
      <c r="E647" s="11">
        <v>0.337763171899439</v>
      </c>
      <c r="F647" s="11">
        <v>0.329353984559901</v>
      </c>
    </row>
    <row r="648" spans="1:6" x14ac:dyDescent="0.25">
      <c r="A648" s="11">
        <v>646</v>
      </c>
      <c r="B648" s="11">
        <v>0.32726043803074101</v>
      </c>
      <c r="C648" s="11">
        <v>0.34226983568935099</v>
      </c>
      <c r="D648" s="11">
        <v>0.33271824766458702</v>
      </c>
      <c r="E648" s="11">
        <v>0.334355968018681</v>
      </c>
      <c r="F648" s="11">
        <v>0.31672567120294498</v>
      </c>
    </row>
    <row r="649" spans="1:6" x14ac:dyDescent="0.25">
      <c r="A649" s="11">
        <v>647</v>
      </c>
      <c r="B649" s="11">
        <v>0.34359098968678098</v>
      </c>
      <c r="C649" s="11">
        <v>0.330466435355529</v>
      </c>
      <c r="D649" s="11">
        <v>0.332876011569191</v>
      </c>
      <c r="E649" s="11">
        <v>0.343627494174637</v>
      </c>
      <c r="F649" s="11">
        <v>0.31329150602566003</v>
      </c>
    </row>
    <row r="650" spans="1:6" x14ac:dyDescent="0.25">
      <c r="A650" s="11">
        <v>648</v>
      </c>
      <c r="B650" s="11">
        <v>0.34258453396911298</v>
      </c>
      <c r="C650" s="11">
        <v>0.33280306945773602</v>
      </c>
      <c r="D650" s="11">
        <v>0.32779802295039001</v>
      </c>
      <c r="E650" s="11">
        <v>0.32494809131972202</v>
      </c>
      <c r="F650" s="11">
        <v>0.29353384188829101</v>
      </c>
    </row>
    <row r="651" spans="1:6" x14ac:dyDescent="0.25">
      <c r="A651" s="11">
        <v>649</v>
      </c>
      <c r="B651" s="11">
        <v>0.329544940450063</v>
      </c>
      <c r="C651" s="11">
        <v>0.33746211935402898</v>
      </c>
      <c r="D651" s="11">
        <v>0.32845251403390902</v>
      </c>
      <c r="E651" s="11">
        <v>0.31753805297313098</v>
      </c>
      <c r="F651" s="11">
        <v>0.33180431362437102</v>
      </c>
    </row>
    <row r="652" spans="1:6" x14ac:dyDescent="0.25">
      <c r="A652" s="11">
        <v>650</v>
      </c>
      <c r="B652" s="11">
        <v>0.32441962848241701</v>
      </c>
      <c r="C652" s="11">
        <v>0.332713631081759</v>
      </c>
      <c r="D652" s="11">
        <v>0.32758716873832899</v>
      </c>
      <c r="E652" s="11">
        <v>0.33702405444917</v>
      </c>
      <c r="F652" s="11">
        <v>0.32761507949832602</v>
      </c>
    </row>
    <row r="653" spans="1:6" x14ac:dyDescent="0.25">
      <c r="A653" s="11">
        <v>651</v>
      </c>
      <c r="B653" s="11">
        <v>0.32300213882217199</v>
      </c>
      <c r="C653" s="11">
        <v>0.32828534469635401</v>
      </c>
      <c r="D653" s="11">
        <v>0.32400801204575902</v>
      </c>
      <c r="E653" s="11">
        <v>0.32992735560663899</v>
      </c>
      <c r="F653" s="11">
        <v>0.31028555035572603</v>
      </c>
    </row>
    <row r="654" spans="1:6" x14ac:dyDescent="0.25">
      <c r="A654" s="11">
        <v>652</v>
      </c>
      <c r="B654" s="11">
        <v>0.30459126696091199</v>
      </c>
      <c r="C654" s="11">
        <v>0.323689929627754</v>
      </c>
      <c r="D654" s="11">
        <v>0.31947247107035498</v>
      </c>
      <c r="E654" s="11">
        <v>0.315044742805831</v>
      </c>
      <c r="F654" s="11">
        <v>0.30130252706893801</v>
      </c>
    </row>
    <row r="655" spans="1:6" x14ac:dyDescent="0.25">
      <c r="A655" s="11">
        <v>653</v>
      </c>
      <c r="B655" s="11">
        <v>0.31056164723716101</v>
      </c>
      <c r="C655" s="11">
        <v>0.321467508809402</v>
      </c>
      <c r="D655" s="11">
        <v>0.31451350075802198</v>
      </c>
      <c r="E655" s="11">
        <v>0.31527649988463902</v>
      </c>
      <c r="F655" s="11">
        <v>0.28201911855571998</v>
      </c>
    </row>
    <row r="656" spans="1:6" x14ac:dyDescent="0.25">
      <c r="A656" s="11">
        <v>654</v>
      </c>
      <c r="B656" s="11">
        <v>0.33380853889428902</v>
      </c>
      <c r="C656" s="11">
        <v>0.31976723039524302</v>
      </c>
      <c r="D656" s="11">
        <v>0.31911883228243798</v>
      </c>
      <c r="E656" s="11">
        <v>0.32618697271867297</v>
      </c>
      <c r="F656" s="11">
        <v>0.31277454641210001</v>
      </c>
    </row>
    <row r="657" spans="1:6" x14ac:dyDescent="0.25">
      <c r="A657" s="11">
        <v>655</v>
      </c>
      <c r="B657" s="11">
        <v>0.32862091751063</v>
      </c>
      <c r="C657" s="11">
        <v>0.323471305252436</v>
      </c>
      <c r="D657" s="11">
        <v>0.320486978681228</v>
      </c>
      <c r="E657" s="11">
        <v>0.32655527379476401</v>
      </c>
      <c r="F657" s="11">
        <v>0.33447346515372101</v>
      </c>
    </row>
    <row r="658" spans="1:6" x14ac:dyDescent="0.25">
      <c r="A658" s="11">
        <v>656</v>
      </c>
      <c r="B658" s="11">
        <v>0.319597522411041</v>
      </c>
      <c r="C658" s="11">
        <v>0.31741709424760201</v>
      </c>
      <c r="D658" s="11">
        <v>0.31652377469362097</v>
      </c>
      <c r="E658" s="11">
        <v>0.33134608160732898</v>
      </c>
      <c r="F658" s="11">
        <v>0.32024998482730599</v>
      </c>
    </row>
    <row r="659" spans="1:6" x14ac:dyDescent="0.25">
      <c r="A659" s="11">
        <v>657</v>
      </c>
      <c r="B659" s="11">
        <v>0.30462385562532301</v>
      </c>
      <c r="C659" s="11">
        <v>0.31698014555591703</v>
      </c>
      <c r="D659" s="11">
        <v>0.31375565080861301</v>
      </c>
      <c r="E659" s="11">
        <v>0.32115607032141802</v>
      </c>
      <c r="F659" s="11">
        <v>0.30328319827332001</v>
      </c>
    </row>
    <row r="660" spans="1:6" x14ac:dyDescent="0.25">
      <c r="A660" s="11">
        <v>658</v>
      </c>
      <c r="B660" s="11">
        <v>0.32364827402549801</v>
      </c>
      <c r="C660" s="11">
        <v>0.30288625572829297</v>
      </c>
      <c r="D660" s="11">
        <v>0.303229901179844</v>
      </c>
      <c r="E660" s="11">
        <v>0.29776934238355701</v>
      </c>
      <c r="F660" s="11">
        <v>0.27723200609214899</v>
      </c>
    </row>
    <row r="661" spans="1:6" x14ac:dyDescent="0.25">
      <c r="A661" s="11">
        <v>659</v>
      </c>
      <c r="B661" s="11">
        <v>0.32400991367663001</v>
      </c>
      <c r="C661" s="11">
        <v>0.30911402394778498</v>
      </c>
      <c r="D661" s="11">
        <v>0.30629872110851902</v>
      </c>
      <c r="E661" s="11">
        <v>0.30487527038103202</v>
      </c>
      <c r="F661" s="11">
        <v>0.27928842669505699</v>
      </c>
    </row>
    <row r="662" spans="1:6" x14ac:dyDescent="0.25">
      <c r="A662" s="11">
        <v>660</v>
      </c>
      <c r="B662" s="11">
        <v>0.315168888001011</v>
      </c>
      <c r="C662" s="11">
        <v>0.30236736842370998</v>
      </c>
      <c r="D662" s="11">
        <v>0.30522794338228798</v>
      </c>
      <c r="E662" s="11">
        <v>0.31277917267834698</v>
      </c>
      <c r="F662" s="11">
        <v>0.31830586088510399</v>
      </c>
    </row>
    <row r="663" spans="1:6" x14ac:dyDescent="0.25">
      <c r="A663" s="11">
        <v>661</v>
      </c>
      <c r="B663" s="11">
        <v>0.311488730603941</v>
      </c>
      <c r="C663" s="11">
        <v>0.29799850986446302</v>
      </c>
      <c r="D663" s="11">
        <v>0.30054023778915001</v>
      </c>
      <c r="E663" s="11">
        <v>0.305413189944367</v>
      </c>
      <c r="F663" s="11">
        <v>0.26243824838678598</v>
      </c>
    </row>
    <row r="664" spans="1:6" x14ac:dyDescent="0.25">
      <c r="A664" s="11">
        <v>662</v>
      </c>
      <c r="B664" s="11">
        <v>0.32643441127619199</v>
      </c>
      <c r="C664" s="11">
        <v>0.30227868575052202</v>
      </c>
      <c r="D664" s="11">
        <v>0.29808451770108502</v>
      </c>
      <c r="E664" s="11">
        <v>0.30484776957646498</v>
      </c>
      <c r="F664" s="11">
        <v>0.26972722360757101</v>
      </c>
    </row>
    <row r="665" spans="1:6" x14ac:dyDescent="0.25">
      <c r="A665" s="11">
        <v>663</v>
      </c>
      <c r="B665" s="11">
        <v>0.29929207146389197</v>
      </c>
      <c r="C665" s="11">
        <v>0.29915338809217901</v>
      </c>
      <c r="D665" s="11">
        <v>0.29865778269740101</v>
      </c>
      <c r="E665" s="11">
        <v>0.29890876351249701</v>
      </c>
      <c r="F665" s="11">
        <v>0.30114536324559499</v>
      </c>
    </row>
    <row r="666" spans="1:6" x14ac:dyDescent="0.25">
      <c r="A666" s="11">
        <v>664</v>
      </c>
      <c r="B666" s="11">
        <v>0.259626513662155</v>
      </c>
      <c r="C666" s="11">
        <v>0.29576523162721502</v>
      </c>
      <c r="D666" s="11">
        <v>0.295296173137295</v>
      </c>
      <c r="E666" s="11">
        <v>0.293491920838928</v>
      </c>
      <c r="F666" s="11">
        <v>0.27613500084895298</v>
      </c>
    </row>
    <row r="667" spans="1:6" x14ac:dyDescent="0.25">
      <c r="A667" s="11">
        <v>665</v>
      </c>
      <c r="B667" s="11">
        <v>0.27399206141757299</v>
      </c>
      <c r="C667" s="11">
        <v>0.308319311486841</v>
      </c>
      <c r="D667" s="11">
        <v>0.296246564291263</v>
      </c>
      <c r="E667" s="11">
        <v>0.29558472635931898</v>
      </c>
      <c r="F667" s="11">
        <v>0.27851959014287397</v>
      </c>
    </row>
    <row r="668" spans="1:6" x14ac:dyDescent="0.25">
      <c r="A668" s="11">
        <v>666</v>
      </c>
      <c r="B668" s="11">
        <v>0.30009905517475099</v>
      </c>
      <c r="C668" s="11">
        <v>0.291273269572283</v>
      </c>
      <c r="D668" s="11">
        <v>0.288114598210299</v>
      </c>
      <c r="E668" s="11">
        <v>0.27758016832194699</v>
      </c>
      <c r="F668" s="11">
        <v>0.229779225674729</v>
      </c>
    </row>
    <row r="669" spans="1:6" x14ac:dyDescent="0.25">
      <c r="A669" s="11">
        <v>667</v>
      </c>
      <c r="B669" s="11">
        <v>0.30245230000000001</v>
      </c>
      <c r="C669" s="11">
        <v>0.28785404245552099</v>
      </c>
      <c r="D669" s="11">
        <v>0.29201135736567702</v>
      </c>
      <c r="E669" s="11">
        <v>0.280570955058973</v>
      </c>
      <c r="F669" s="11">
        <v>0.26357802857561902</v>
      </c>
    </row>
    <row r="670" spans="1:6" x14ac:dyDescent="0.25">
      <c r="A670" s="11">
        <v>668</v>
      </c>
      <c r="B670" s="11">
        <v>0.30484568498652498</v>
      </c>
      <c r="C670" s="11">
        <v>0.28418897819620897</v>
      </c>
      <c r="D670" s="11">
        <v>0.289206993626689</v>
      </c>
      <c r="E670" s="11">
        <v>0.29721019708639301</v>
      </c>
      <c r="F670" s="11">
        <v>0.308829010593693</v>
      </c>
    </row>
    <row r="671" spans="1:6" x14ac:dyDescent="0.25">
      <c r="A671" s="11">
        <v>669</v>
      </c>
      <c r="B671" s="11">
        <v>0.29318185729316298</v>
      </c>
      <c r="C671" s="11">
        <v>0.29118851987441002</v>
      </c>
      <c r="D671" s="11">
        <v>0.28692953928120302</v>
      </c>
      <c r="E671" s="11">
        <v>0.29643423642643202</v>
      </c>
      <c r="F671" s="11">
        <v>0.307595683836006</v>
      </c>
    </row>
    <row r="672" spans="1:6" x14ac:dyDescent="0.25">
      <c r="A672" s="11">
        <v>670</v>
      </c>
      <c r="B672" s="11">
        <v>0.28932993282209901</v>
      </c>
      <c r="C672" s="11">
        <v>0.291606904344416</v>
      </c>
      <c r="D672" s="11">
        <v>0.28731229370404399</v>
      </c>
      <c r="E672" s="11">
        <v>0.29404819613386501</v>
      </c>
      <c r="F672" s="11">
        <v>0.29691189898374398</v>
      </c>
    </row>
    <row r="673" spans="1:6" x14ac:dyDescent="0.25">
      <c r="A673" s="11">
        <v>671</v>
      </c>
      <c r="B673" s="11">
        <v>0.29425153380000402</v>
      </c>
      <c r="C673" s="11">
        <v>0.29144545175040498</v>
      </c>
      <c r="D673" s="11">
        <v>0.286264055680302</v>
      </c>
      <c r="E673" s="11">
        <v>0.28592384428858603</v>
      </c>
      <c r="F673" s="11">
        <v>0.26826296675384798</v>
      </c>
    </row>
    <row r="674" spans="1:6" x14ac:dyDescent="0.25">
      <c r="A674" s="11">
        <v>672</v>
      </c>
      <c r="B674" s="11">
        <v>0.29871270733758198</v>
      </c>
      <c r="C674" s="11">
        <v>0.28232548696797</v>
      </c>
      <c r="D674" s="11">
        <v>0.28144539075279001</v>
      </c>
      <c r="E674" s="11">
        <v>0.27327600990381001</v>
      </c>
      <c r="F674" s="11">
        <v>0.230303716076971</v>
      </c>
    </row>
    <row r="675" spans="1:6" x14ac:dyDescent="0.25">
      <c r="A675" s="11">
        <v>673</v>
      </c>
      <c r="B675" s="11">
        <v>0.30539357053649202</v>
      </c>
      <c r="C675" s="11">
        <v>0.27177690552481298</v>
      </c>
      <c r="D675" s="11">
        <v>0.28230410438117598</v>
      </c>
      <c r="E675" s="11">
        <v>0.27920710565992801</v>
      </c>
      <c r="F675" s="11">
        <v>0.23820657117358801</v>
      </c>
    </row>
    <row r="676" spans="1:6" x14ac:dyDescent="0.25">
      <c r="A676" s="11">
        <v>674</v>
      </c>
      <c r="B676" s="11">
        <v>0.28392739586000099</v>
      </c>
      <c r="C676" s="11">
        <v>0.273505360652187</v>
      </c>
      <c r="D676" s="11">
        <v>0.28094735237138502</v>
      </c>
      <c r="E676" s="11">
        <v>0.25546572031341702</v>
      </c>
      <c r="F676" s="11">
        <v>0.22717516670489199</v>
      </c>
    </row>
    <row r="677" spans="1:6" x14ac:dyDescent="0.25">
      <c r="A677" s="11">
        <v>675</v>
      </c>
      <c r="B677" s="11">
        <v>0.32495389075756997</v>
      </c>
      <c r="C677" s="11">
        <v>0.325592221061836</v>
      </c>
      <c r="D677" s="11">
        <v>0.27992993640314601</v>
      </c>
      <c r="E677" s="11">
        <v>0.28158433941866801</v>
      </c>
      <c r="F677" s="11">
        <v>0.24430834179699401</v>
      </c>
    </row>
    <row r="678" spans="1:6" x14ac:dyDescent="0.25">
      <c r="A678" s="11">
        <v>676</v>
      </c>
      <c r="B678" s="11">
        <v>0.288954745924279</v>
      </c>
      <c r="C678" s="11">
        <v>0.29155190244402701</v>
      </c>
      <c r="D678" s="11">
        <v>0.28394669187636301</v>
      </c>
      <c r="E678" s="11">
        <v>0.294955772214262</v>
      </c>
      <c r="F678" s="11">
        <v>0.29692536085565302</v>
      </c>
    </row>
    <row r="679" spans="1:6" x14ac:dyDescent="0.25">
      <c r="A679" s="11">
        <v>677</v>
      </c>
      <c r="B679" s="11">
        <v>0.32383862554040399</v>
      </c>
      <c r="C679" s="11">
        <v>0.28137751249001802</v>
      </c>
      <c r="D679" s="11">
        <v>0.27854806065024801</v>
      </c>
      <c r="E679" s="11">
        <v>0.27288228574307999</v>
      </c>
      <c r="F679" s="11">
        <v>0.27148627093579197</v>
      </c>
    </row>
    <row r="680" spans="1:6" x14ac:dyDescent="0.25">
      <c r="A680" s="11">
        <v>678</v>
      </c>
      <c r="B680" s="11">
        <v>0.28489891331232498</v>
      </c>
      <c r="C680" s="11">
        <v>0.28508357109323901</v>
      </c>
      <c r="D680" s="11">
        <v>0.27733439862548098</v>
      </c>
      <c r="E680" s="11">
        <v>0.298591509321323</v>
      </c>
      <c r="F680" s="11">
        <v>0.24843155712192599</v>
      </c>
    </row>
    <row r="681" spans="1:6" x14ac:dyDescent="0.25">
      <c r="A681" s="11">
        <v>679</v>
      </c>
      <c r="B681" s="11">
        <v>0.26814840382923999</v>
      </c>
      <c r="C681" s="11">
        <v>0.25003652228717499</v>
      </c>
      <c r="D681" s="11">
        <v>0.27117874784085999</v>
      </c>
      <c r="E681" s="11">
        <v>0.263157641876063</v>
      </c>
      <c r="F681" s="11">
        <v>0.197513753709782</v>
      </c>
    </row>
    <row r="682" spans="1:6" x14ac:dyDescent="0.25">
      <c r="A682" s="11">
        <v>680</v>
      </c>
      <c r="B682" s="11">
        <v>0.25579519170515702</v>
      </c>
      <c r="C682" s="11">
        <v>0.26474630152595702</v>
      </c>
      <c r="D682" s="11">
        <v>0.274816956156826</v>
      </c>
      <c r="E682" s="11">
        <v>0.25652118850522898</v>
      </c>
      <c r="F682" s="11">
        <v>0.237614194867273</v>
      </c>
    </row>
    <row r="683" spans="1:6" x14ac:dyDescent="0.25">
      <c r="A683" s="11">
        <v>681</v>
      </c>
      <c r="B683" s="11">
        <v>0.28902838843708201</v>
      </c>
      <c r="C683" s="11">
        <v>0.28119315437419001</v>
      </c>
      <c r="D683" s="11">
        <v>0.258447975857024</v>
      </c>
      <c r="E683" s="11">
        <v>0.247038833405199</v>
      </c>
      <c r="F683" s="11">
        <v>0.18249622772890101</v>
      </c>
    </row>
    <row r="684" spans="1:6" x14ac:dyDescent="0.25">
      <c r="A684" s="11">
        <v>682</v>
      </c>
      <c r="B684" s="11">
        <v>0.26327174868997</v>
      </c>
      <c r="C684" s="11">
        <v>0.273343783479231</v>
      </c>
      <c r="D684" s="11">
        <v>0.26277344352687798</v>
      </c>
      <c r="E684" s="11">
        <v>0.25096577403715198</v>
      </c>
      <c r="F684" s="11">
        <v>0.20735509426982601</v>
      </c>
    </row>
    <row r="685" spans="1:6" x14ac:dyDescent="0.25">
      <c r="A685" s="11">
        <v>683</v>
      </c>
      <c r="B685" s="11">
        <v>0.28035639713083799</v>
      </c>
      <c r="C685" s="11">
        <v>0.26429639339771099</v>
      </c>
      <c r="D685" s="11">
        <v>0.259579641815883</v>
      </c>
      <c r="E685" s="11">
        <v>0.24326921952379299</v>
      </c>
      <c r="F685" s="11">
        <v>0.20517138750021499</v>
      </c>
    </row>
    <row r="686" spans="1:6" x14ac:dyDescent="0.25">
      <c r="A686" s="11">
        <v>684</v>
      </c>
      <c r="B686" s="11">
        <v>0.26392556618384</v>
      </c>
      <c r="C686" s="11">
        <v>0.27019714334390699</v>
      </c>
      <c r="D686" s="11">
        <v>0.26119496468231401</v>
      </c>
      <c r="E686" s="11">
        <v>0.264077535292909</v>
      </c>
      <c r="F686" s="11">
        <v>0.23001496116365799</v>
      </c>
    </row>
    <row r="687" spans="1:6" x14ac:dyDescent="0.25">
      <c r="A687" s="11">
        <v>685</v>
      </c>
      <c r="B687" s="11">
        <v>0.25877797004316599</v>
      </c>
      <c r="C687" s="11">
        <v>0.26630912168249699</v>
      </c>
      <c r="D687" s="11">
        <v>0.262979447628922</v>
      </c>
      <c r="E687" s="11">
        <v>0.244078979855473</v>
      </c>
      <c r="F687" s="11">
        <v>0.209228711642478</v>
      </c>
    </row>
    <row r="688" spans="1:6" x14ac:dyDescent="0.25">
      <c r="A688" s="11">
        <v>686</v>
      </c>
      <c r="B688" s="11">
        <v>0.23368519997059101</v>
      </c>
      <c r="C688" s="11">
        <v>0.29801348253715398</v>
      </c>
      <c r="D688" s="11">
        <v>0.272671031219968</v>
      </c>
      <c r="E688" s="11">
        <v>0.28694170929176699</v>
      </c>
      <c r="F688" s="11">
        <v>0.256222408701898</v>
      </c>
    </row>
    <row r="689" spans="1:6" x14ac:dyDescent="0.25">
      <c r="A689" s="11">
        <v>687</v>
      </c>
      <c r="B689" s="11">
        <v>0.25247927155072197</v>
      </c>
      <c r="C689" s="11">
        <v>0.26916377968440103</v>
      </c>
      <c r="D689" s="11">
        <v>0.26188169987217302</v>
      </c>
      <c r="E689" s="11">
        <v>0.25147215413801</v>
      </c>
      <c r="F689" s="11">
        <v>0.22414726684101199</v>
      </c>
    </row>
    <row r="690" spans="1:6" x14ac:dyDescent="0.25">
      <c r="A690" s="11">
        <v>688</v>
      </c>
      <c r="B690" s="11">
        <v>0.24106067626694999</v>
      </c>
      <c r="C690" s="11">
        <v>0.26670406663502899</v>
      </c>
      <c r="D690" s="11">
        <v>0.25633185340001302</v>
      </c>
      <c r="E690" s="11">
        <v>0.25322147275186802</v>
      </c>
      <c r="F690" s="11">
        <v>0.21498682701508201</v>
      </c>
    </row>
    <row r="691" spans="1:6" x14ac:dyDescent="0.25">
      <c r="A691" s="11">
        <v>689</v>
      </c>
      <c r="B691" s="11">
        <v>0.24537684290308101</v>
      </c>
      <c r="C691" s="11">
        <v>0.27236787554146202</v>
      </c>
      <c r="D691" s="11">
        <v>0.25771917730292798</v>
      </c>
      <c r="E691" s="11">
        <v>0.25342769275624699</v>
      </c>
      <c r="F691" s="11">
        <v>0.228683524435048</v>
      </c>
    </row>
    <row r="692" spans="1:6" x14ac:dyDescent="0.25">
      <c r="A692" s="11">
        <v>690</v>
      </c>
      <c r="B692" s="11">
        <v>0.26134118139176399</v>
      </c>
      <c r="C692" s="11">
        <v>0.27648213159049501</v>
      </c>
      <c r="D692" s="11">
        <v>0.26117130966756003</v>
      </c>
      <c r="E692" s="11">
        <v>0.24746971986621699</v>
      </c>
      <c r="F692" s="11">
        <v>0.21554609105754</v>
      </c>
    </row>
    <row r="693" spans="1:6" x14ac:dyDescent="0.25">
      <c r="A693" s="11">
        <v>691</v>
      </c>
      <c r="B693" s="11">
        <v>0.28400892890328699</v>
      </c>
      <c r="C693" s="11">
        <v>0.258283728052557</v>
      </c>
      <c r="D693" s="11">
        <v>0.253807740908357</v>
      </c>
      <c r="E693" s="11">
        <v>0.24477991174853</v>
      </c>
      <c r="F693" s="11">
        <v>0.22819949474660101</v>
      </c>
    </row>
    <row r="694" spans="1:6" x14ac:dyDescent="0.25">
      <c r="A694" s="11">
        <v>692</v>
      </c>
      <c r="B694" s="11">
        <v>0.23803433409803901</v>
      </c>
      <c r="C694" s="11">
        <v>0.244558532167755</v>
      </c>
      <c r="D694" s="11">
        <v>0.24719080602669</v>
      </c>
      <c r="E694" s="11">
        <v>0.23420626908020001</v>
      </c>
      <c r="F694" s="11">
        <v>0.18627444116862099</v>
      </c>
    </row>
    <row r="695" spans="1:6" x14ac:dyDescent="0.25">
      <c r="A695" s="11">
        <v>693</v>
      </c>
      <c r="B695" s="11">
        <v>0.214913051641347</v>
      </c>
      <c r="C695" s="11">
        <v>0.24880008678624299</v>
      </c>
      <c r="D695" s="11">
        <v>0.251015864577251</v>
      </c>
      <c r="E695" s="11">
        <v>0.25529498236022302</v>
      </c>
      <c r="F695" s="11">
        <v>0.25780337971071798</v>
      </c>
    </row>
    <row r="696" spans="1:6" x14ac:dyDescent="0.25">
      <c r="A696" s="11">
        <v>694</v>
      </c>
      <c r="B696" s="11">
        <v>0.27297096789585501</v>
      </c>
      <c r="C696" s="11">
        <v>0.25836447613089297</v>
      </c>
      <c r="D696" s="11">
        <v>0.24446134745807099</v>
      </c>
      <c r="E696" s="11">
        <v>0.22089906531484599</v>
      </c>
      <c r="F696" s="11">
        <v>0.211246305308747</v>
      </c>
    </row>
    <row r="697" spans="1:6" x14ac:dyDescent="0.25">
      <c r="A697" s="11">
        <v>695</v>
      </c>
      <c r="B697" s="11">
        <v>0.24678749442178799</v>
      </c>
      <c r="C697" s="11">
        <v>0.25290006469253601</v>
      </c>
      <c r="D697" s="11">
        <v>0.24696100369281701</v>
      </c>
      <c r="E697" s="11">
        <v>0.22992884447151199</v>
      </c>
      <c r="F697" s="11">
        <v>0.230624384205324</v>
      </c>
    </row>
    <row r="698" spans="1:6" x14ac:dyDescent="0.25">
      <c r="A698" s="11">
        <v>696</v>
      </c>
      <c r="B698" s="11">
        <v>0.233160654727779</v>
      </c>
      <c r="C698" s="11">
        <v>0.249739672065456</v>
      </c>
      <c r="D698" s="11">
        <v>0.25383802147296902</v>
      </c>
      <c r="E698" s="11">
        <v>0.22961552981490699</v>
      </c>
      <c r="F698" s="11">
        <v>0.23404504090313699</v>
      </c>
    </row>
    <row r="699" spans="1:6" x14ac:dyDescent="0.25">
      <c r="A699" s="11">
        <v>697</v>
      </c>
      <c r="B699" s="11">
        <v>0.26174462798819298</v>
      </c>
      <c r="C699" s="11">
        <v>0.25764719555279197</v>
      </c>
      <c r="D699" s="11">
        <v>0.241857366910466</v>
      </c>
      <c r="E699" s="11">
        <v>0.21377897283011299</v>
      </c>
      <c r="F699" s="11">
        <v>0.14815507432850999</v>
      </c>
    </row>
    <row r="700" spans="1:6" x14ac:dyDescent="0.25">
      <c r="A700" s="11">
        <v>698</v>
      </c>
      <c r="B700" s="11">
        <v>0.16540295701254201</v>
      </c>
      <c r="C700" s="11">
        <v>0.256837416845758</v>
      </c>
      <c r="D700" s="11">
        <v>0.24831027414503401</v>
      </c>
      <c r="E700" s="11">
        <v>0.227283010110266</v>
      </c>
      <c r="F700" s="11">
        <v>0.20446824026691601</v>
      </c>
    </row>
    <row r="701" spans="1:6" x14ac:dyDescent="0.25">
      <c r="A701" s="11">
        <v>699</v>
      </c>
      <c r="B701" s="11">
        <v>0.24614371963795301</v>
      </c>
      <c r="C701" s="11">
        <v>0.24039902809261099</v>
      </c>
      <c r="D701" s="11">
        <v>0.243606245214323</v>
      </c>
      <c r="E701" s="11">
        <v>0.236831658770569</v>
      </c>
      <c r="F701" s="11">
        <v>0.23870222671913799</v>
      </c>
    </row>
    <row r="702" spans="1:6" x14ac:dyDescent="0.25">
      <c r="A702" s="11">
        <v>700</v>
      </c>
      <c r="B702" s="11">
        <v>0.25603797213726398</v>
      </c>
      <c r="C702" s="11">
        <v>0.24117124447475299</v>
      </c>
      <c r="D702" s="11">
        <v>0.239323861777861</v>
      </c>
      <c r="E702" s="11">
        <v>0.23539509896379199</v>
      </c>
      <c r="F702" s="11">
        <v>0.23406840984348401</v>
      </c>
    </row>
    <row r="703" spans="1:6" x14ac:dyDescent="0.25">
      <c r="A703" s="11">
        <v>701</v>
      </c>
      <c r="B703" s="11">
        <v>0.329076659250717</v>
      </c>
      <c r="C703" s="11">
        <v>0.24551888154660201</v>
      </c>
      <c r="D703" s="11">
        <v>0.25414383040140398</v>
      </c>
      <c r="E703" s="11">
        <v>0.25167520466922899</v>
      </c>
      <c r="F703" s="11">
        <v>0.24051894559161399</v>
      </c>
    </row>
    <row r="704" spans="1:6" x14ac:dyDescent="0.25">
      <c r="A704" s="11">
        <v>702</v>
      </c>
      <c r="B704" s="11">
        <v>0.24274087364007599</v>
      </c>
      <c r="C704" s="11">
        <v>0.26167740270377798</v>
      </c>
      <c r="D704" s="11">
        <v>0.25728946715103201</v>
      </c>
      <c r="E704" s="11">
        <v>0.26991016669449802</v>
      </c>
      <c r="F704" s="11">
        <v>0.266366094490461</v>
      </c>
    </row>
    <row r="705" spans="1:6" x14ac:dyDescent="0.25">
      <c r="A705" s="11">
        <v>703</v>
      </c>
      <c r="B705" s="11">
        <v>0.28749327777502398</v>
      </c>
      <c r="C705" s="11">
        <v>0.26332368058080302</v>
      </c>
      <c r="D705" s="11">
        <v>0.25521358826019702</v>
      </c>
      <c r="E705" s="11">
        <v>0.22481068796630799</v>
      </c>
      <c r="F705" s="11">
        <v>0.171605595005071</v>
      </c>
    </row>
    <row r="706" spans="1:6" x14ac:dyDescent="0.25">
      <c r="A706" s="11">
        <v>704</v>
      </c>
      <c r="B706" s="11">
        <v>0.245877798057549</v>
      </c>
      <c r="C706" s="11">
        <v>0.21473913510288201</v>
      </c>
      <c r="D706" s="11">
        <v>0.245990166265841</v>
      </c>
      <c r="E706" s="11">
        <v>0.24487370741425701</v>
      </c>
      <c r="F706" s="11">
        <v>0.21554998621811</v>
      </c>
    </row>
    <row r="707" spans="1:6" x14ac:dyDescent="0.25">
      <c r="A707" s="11">
        <v>705</v>
      </c>
      <c r="B707" s="11">
        <v>0.22164084563067599</v>
      </c>
      <c r="C707" s="11">
        <v>0.248686317080793</v>
      </c>
      <c r="D707" s="11">
        <v>0.25122355490992698</v>
      </c>
      <c r="E707" s="11">
        <v>0.24585070371612999</v>
      </c>
      <c r="F707" s="11">
        <v>0.22382571771103599</v>
      </c>
    </row>
    <row r="708" spans="1:6" x14ac:dyDescent="0.25">
      <c r="A708" s="11">
        <v>706</v>
      </c>
      <c r="B708" s="11">
        <v>0.24010639709492701</v>
      </c>
      <c r="C708" s="11">
        <v>0.26202666426652499</v>
      </c>
      <c r="D708" s="11">
        <v>0.240653795476302</v>
      </c>
      <c r="E708" s="11">
        <v>0.24795670382407001</v>
      </c>
      <c r="F708" s="11">
        <v>0.23335470017053001</v>
      </c>
    </row>
    <row r="709" spans="1:6" x14ac:dyDescent="0.25">
      <c r="A709" s="11">
        <v>707</v>
      </c>
      <c r="B709" s="11">
        <v>0.240814238257684</v>
      </c>
      <c r="C709" s="11">
        <v>0.251788887840871</v>
      </c>
      <c r="D709" s="11">
        <v>0.246539992057418</v>
      </c>
      <c r="E709" s="11">
        <v>0.246086286054023</v>
      </c>
      <c r="F709" s="11">
        <v>0.31371591021004602</v>
      </c>
    </row>
    <row r="710" spans="1:6" x14ac:dyDescent="0.25">
      <c r="A710" s="11">
        <v>708</v>
      </c>
      <c r="B710" s="11">
        <v>0.211974322139938</v>
      </c>
      <c r="C710" s="11">
        <v>0.25713221332657099</v>
      </c>
      <c r="D710" s="11">
        <v>0.25498256308876899</v>
      </c>
      <c r="E710" s="11">
        <v>0.273721222593306</v>
      </c>
      <c r="F710" s="11">
        <v>0.30270221036459999</v>
      </c>
    </row>
    <row r="711" spans="1:6" x14ac:dyDescent="0.25">
      <c r="A711" s="11">
        <v>709</v>
      </c>
      <c r="B711" s="11">
        <v>0.31437967685255203</v>
      </c>
      <c r="C711" s="11">
        <v>0.26603831333147099</v>
      </c>
      <c r="D711" s="11">
        <v>0.24129287308740999</v>
      </c>
      <c r="E711" s="11">
        <v>0.250374494648821</v>
      </c>
      <c r="F711" s="11">
        <v>0.21487071535146601</v>
      </c>
    </row>
    <row r="712" spans="1:6" x14ac:dyDescent="0.25">
      <c r="A712" s="11">
        <v>710</v>
      </c>
      <c r="B712" s="11">
        <v>0.307437355799561</v>
      </c>
      <c r="C712" s="11">
        <v>0.253883234672866</v>
      </c>
      <c r="D712" s="11">
        <v>0.24485413794987901</v>
      </c>
      <c r="E712" s="11">
        <v>0.24323207761083701</v>
      </c>
      <c r="F712" s="11">
        <v>0.23463623399887701</v>
      </c>
    </row>
    <row r="713" spans="1:6" x14ac:dyDescent="0.25">
      <c r="A713" s="11">
        <v>711</v>
      </c>
      <c r="B713" s="11">
        <v>0.27192131091878502</v>
      </c>
      <c r="C713" s="11">
        <v>0.25968351062310202</v>
      </c>
      <c r="D713" s="11">
        <v>0.25158646786612898</v>
      </c>
      <c r="E713" s="11">
        <v>0.255743417363064</v>
      </c>
      <c r="F713" s="11">
        <v>0.27531813812713302</v>
      </c>
    </row>
    <row r="714" spans="1:6" x14ac:dyDescent="0.25">
      <c r="A714" s="11">
        <v>712</v>
      </c>
      <c r="B714" s="11">
        <v>0.229169745830511</v>
      </c>
      <c r="C714" s="11">
        <v>0.228712206969334</v>
      </c>
      <c r="D714" s="11">
        <v>0.23596673814597599</v>
      </c>
      <c r="E714" s="11">
        <v>0.24407379680837599</v>
      </c>
      <c r="F714" s="11">
        <v>0.28733265158703197</v>
      </c>
    </row>
    <row r="715" spans="1:6" x14ac:dyDescent="0.25">
      <c r="A715" s="11">
        <v>713</v>
      </c>
      <c r="B715" s="11">
        <v>0.222462743001966</v>
      </c>
      <c r="C715" s="11">
        <v>0.247236194755246</v>
      </c>
      <c r="D715" s="11">
        <v>0.25061868297398598</v>
      </c>
      <c r="E715" s="11">
        <v>0.23861693621681501</v>
      </c>
      <c r="F715" s="11">
        <v>0.23621021044729701</v>
      </c>
    </row>
    <row r="716" spans="1:6" x14ac:dyDescent="0.25">
      <c r="A716" s="11">
        <v>714</v>
      </c>
      <c r="B716" s="11">
        <v>0.230902163538769</v>
      </c>
      <c r="C716" s="11">
        <v>0.23993289578469101</v>
      </c>
      <c r="D716" s="11">
        <v>0.23919314805610201</v>
      </c>
      <c r="E716" s="11">
        <v>0.24409114223342601</v>
      </c>
      <c r="F716" s="11">
        <v>0.25127322875161101</v>
      </c>
    </row>
    <row r="717" spans="1:6" x14ac:dyDescent="0.25">
      <c r="A717" s="11">
        <v>715</v>
      </c>
      <c r="B717" s="11">
        <v>0.251749330551022</v>
      </c>
      <c r="C717" s="11">
        <v>0.23513278233120599</v>
      </c>
      <c r="D717" s="11">
        <v>0.23733008935729999</v>
      </c>
      <c r="E717" s="11">
        <v>0.23026969583534301</v>
      </c>
      <c r="F717" s="11">
        <v>0.20660726113771999</v>
      </c>
    </row>
    <row r="718" spans="1:6" x14ac:dyDescent="0.25">
      <c r="A718" s="11">
        <v>716</v>
      </c>
      <c r="B718" s="11">
        <v>0.218660358888109</v>
      </c>
      <c r="C718" s="11">
        <v>0.23482805305020399</v>
      </c>
      <c r="D718" s="11">
        <v>0.23706871757159101</v>
      </c>
      <c r="E718" s="11">
        <v>0.236766931060611</v>
      </c>
      <c r="F718" s="11">
        <v>0.30784977177983902</v>
      </c>
    </row>
    <row r="719" spans="1:6" x14ac:dyDescent="0.25">
      <c r="A719" s="11">
        <v>717</v>
      </c>
      <c r="B719" s="11">
        <v>0.24021431506815399</v>
      </c>
      <c r="C719" s="11">
        <v>0.236545555110592</v>
      </c>
      <c r="D719" s="11">
        <v>0.23460934514218901</v>
      </c>
      <c r="E719" s="11">
        <v>0.24305174759592099</v>
      </c>
      <c r="F719" s="11">
        <v>0.273506921162252</v>
      </c>
    </row>
    <row r="720" spans="1:6" x14ac:dyDescent="0.25">
      <c r="A720" s="11">
        <v>718</v>
      </c>
      <c r="B720" s="11">
        <v>0.230570218101704</v>
      </c>
      <c r="C720" s="11">
        <v>0.23424718893886501</v>
      </c>
      <c r="D720" s="11">
        <v>0.236234256157211</v>
      </c>
      <c r="E720" s="11">
        <v>0.23946644374767201</v>
      </c>
      <c r="F720" s="11">
        <v>0.28912223540515603</v>
      </c>
    </row>
    <row r="721" spans="1:6" x14ac:dyDescent="0.25">
      <c r="A721" s="11">
        <v>719</v>
      </c>
      <c r="B721" s="11">
        <v>0.23931094454709301</v>
      </c>
      <c r="C721" s="11">
        <v>0.25260973723214902</v>
      </c>
      <c r="D721" s="11">
        <v>0.23580160139884801</v>
      </c>
      <c r="E721" s="11">
        <v>0.25033979368394599</v>
      </c>
      <c r="F721" s="11">
        <v>0.21664412187990201</v>
      </c>
    </row>
    <row r="722" spans="1:6" x14ac:dyDescent="0.25">
      <c r="A722" s="11">
        <v>720</v>
      </c>
      <c r="B722" s="11">
        <v>0.25505455199036098</v>
      </c>
      <c r="C722" s="11">
        <v>0.23434628481324801</v>
      </c>
      <c r="D722" s="11">
        <v>0.24513325014443099</v>
      </c>
      <c r="E722" s="11">
        <v>0.24993452206434699</v>
      </c>
      <c r="F722" s="11">
        <v>0.25970239352743602</v>
      </c>
    </row>
    <row r="723" spans="1:6" x14ac:dyDescent="0.25">
      <c r="A723" s="11">
        <v>721</v>
      </c>
      <c r="B723" s="11">
        <v>0.25983393231188801</v>
      </c>
      <c r="C723" s="11">
        <v>0.236459936624144</v>
      </c>
      <c r="D723" s="11">
        <v>0.24227220984452899</v>
      </c>
      <c r="E723" s="11">
        <v>0.25299091244302102</v>
      </c>
      <c r="F723" s="11">
        <v>0.28656404016582498</v>
      </c>
    </row>
    <row r="724" spans="1:6" x14ac:dyDescent="0.25">
      <c r="A724" s="11">
        <v>722</v>
      </c>
      <c r="B724" s="11">
        <v>0.21756739274046999</v>
      </c>
      <c r="C724" s="11">
        <v>0.237501051025585</v>
      </c>
      <c r="D724" s="11">
        <v>0.24099347650087599</v>
      </c>
      <c r="E724" s="11">
        <v>0.26220742512224898</v>
      </c>
      <c r="F724" s="11">
        <v>0.27501979139362698</v>
      </c>
    </row>
    <row r="725" spans="1:6" x14ac:dyDescent="0.25">
      <c r="A725" s="11">
        <v>723</v>
      </c>
      <c r="B725" s="11">
        <v>0.189512870424036</v>
      </c>
      <c r="C725" s="11">
        <v>0.23295499187579299</v>
      </c>
      <c r="D725" s="11">
        <v>0.237870883087268</v>
      </c>
      <c r="E725" s="11">
        <v>0.27004704356595899</v>
      </c>
      <c r="F725" s="11">
        <v>0.31102878760418301</v>
      </c>
    </row>
    <row r="726" spans="1:6" x14ac:dyDescent="0.25">
      <c r="A726" s="11">
        <v>724</v>
      </c>
      <c r="B726" s="11">
        <v>0.23777181186252999</v>
      </c>
      <c r="C726" s="11">
        <v>0.253679996706491</v>
      </c>
      <c r="D726" s="11">
        <v>0.21629143896226899</v>
      </c>
      <c r="E726" s="11">
        <v>0.212017977631312</v>
      </c>
      <c r="F726" s="11">
        <v>0.20781785802854</v>
      </c>
    </row>
    <row r="727" spans="1:6" x14ac:dyDescent="0.25">
      <c r="A727" s="11">
        <v>725</v>
      </c>
      <c r="B727" s="11">
        <v>0.269982793622908</v>
      </c>
      <c r="C727" s="11">
        <v>0.24668818726669201</v>
      </c>
      <c r="D727" s="11">
        <v>0.233383552104097</v>
      </c>
      <c r="E727" s="11">
        <v>0.23808408323412</v>
      </c>
      <c r="F727" s="11">
        <v>0.299894311878113</v>
      </c>
    </row>
    <row r="728" spans="1:6" x14ac:dyDescent="0.25">
      <c r="A728" s="11">
        <v>726</v>
      </c>
      <c r="B728" s="11">
        <v>0.264400696268137</v>
      </c>
      <c r="C728" s="11">
        <v>0.25466421770249098</v>
      </c>
      <c r="D728" s="11">
        <v>0.23328781049691499</v>
      </c>
      <c r="E728" s="11">
        <v>0.25172955597504298</v>
      </c>
      <c r="F728" s="11">
        <v>0.25473464252139499</v>
      </c>
    </row>
    <row r="729" spans="1:6" x14ac:dyDescent="0.25">
      <c r="A729" s="11">
        <v>727</v>
      </c>
      <c r="B729" s="11">
        <v>0.23483220912880801</v>
      </c>
      <c r="C729" s="11">
        <v>0.237189112850967</v>
      </c>
      <c r="D729" s="11">
        <v>0.225186654013836</v>
      </c>
      <c r="E729" s="11">
        <v>0.22928679538628699</v>
      </c>
      <c r="F729" s="11">
        <v>0.24400249129072499</v>
      </c>
    </row>
    <row r="730" spans="1:6" x14ac:dyDescent="0.25">
      <c r="A730" s="11">
        <v>728</v>
      </c>
      <c r="B730" s="11">
        <v>0.21690401540662299</v>
      </c>
      <c r="C730" s="11">
        <v>0.22148389337483501</v>
      </c>
      <c r="D730" s="11">
        <v>0.22407628812357</v>
      </c>
      <c r="E730" s="11">
        <v>0.19713251877146001</v>
      </c>
      <c r="F730" s="11">
        <v>0.18290044819391599</v>
      </c>
    </row>
    <row r="731" spans="1:6" x14ac:dyDescent="0.25">
      <c r="A731" s="11">
        <v>729</v>
      </c>
      <c r="B731" s="11">
        <v>0.16897669529630499</v>
      </c>
      <c r="C731" s="11">
        <v>0.234094211475251</v>
      </c>
      <c r="D731" s="11">
        <v>0.226747222837201</v>
      </c>
      <c r="E731" s="11">
        <v>0.22668682244838601</v>
      </c>
      <c r="F731" s="11">
        <v>0.23192546732618899</v>
      </c>
    </row>
    <row r="732" spans="1:6" x14ac:dyDescent="0.25">
      <c r="A732" s="11">
        <v>730</v>
      </c>
      <c r="B732" s="11">
        <v>0.176730841360139</v>
      </c>
      <c r="C732" s="11">
        <v>0.24561069656352799</v>
      </c>
      <c r="D732" s="11">
        <v>0.228124075716756</v>
      </c>
      <c r="E732" s="11">
        <v>0.213337668771959</v>
      </c>
      <c r="F732" s="11">
        <v>0.18237264649558699</v>
      </c>
    </row>
    <row r="733" spans="1:6" x14ac:dyDescent="0.25">
      <c r="A733" s="11">
        <v>731</v>
      </c>
      <c r="B733" s="11">
        <v>0.21145012518668299</v>
      </c>
      <c r="C733" s="11">
        <v>0.239503100258148</v>
      </c>
      <c r="D733" s="11">
        <v>0.22240754129504101</v>
      </c>
      <c r="E733" s="11">
        <v>0.226178365616065</v>
      </c>
      <c r="F733" s="11">
        <v>0.231752285077022</v>
      </c>
    </row>
    <row r="734" spans="1:6" x14ac:dyDescent="0.25">
      <c r="A734" s="11">
        <v>732</v>
      </c>
      <c r="B734" s="11">
        <v>0.213758589087259</v>
      </c>
      <c r="C734" s="11">
        <v>0.23833064726200001</v>
      </c>
      <c r="D734" s="11">
        <v>0.227120202109034</v>
      </c>
      <c r="E734" s="11">
        <v>0.207411917981002</v>
      </c>
      <c r="F734" s="11">
        <v>0.27231145108717297</v>
      </c>
    </row>
    <row r="735" spans="1:6" x14ac:dyDescent="0.25">
      <c r="A735" s="11">
        <v>733</v>
      </c>
      <c r="B735" s="11">
        <v>0.25188667407327198</v>
      </c>
      <c r="C735" s="11">
        <v>0.225614806311139</v>
      </c>
      <c r="D735" s="11">
        <v>0.228000707641936</v>
      </c>
      <c r="E735" s="11">
        <v>0.23278290650800301</v>
      </c>
      <c r="F735" s="11">
        <v>0.240869373857243</v>
      </c>
    </row>
    <row r="736" spans="1:6" x14ac:dyDescent="0.25">
      <c r="A736" s="11">
        <v>734</v>
      </c>
      <c r="B736" s="11">
        <v>0.25712581791451</v>
      </c>
      <c r="C736" s="11">
        <v>0.21616654020652901</v>
      </c>
      <c r="D736" s="11">
        <v>0.23329439559460899</v>
      </c>
      <c r="E736" s="11">
        <v>0.25091486553112602</v>
      </c>
      <c r="F736" s="11">
        <v>0.29007074071823502</v>
      </c>
    </row>
    <row r="737" spans="1:6" x14ac:dyDescent="0.25">
      <c r="A737" s="11">
        <v>735</v>
      </c>
      <c r="B737" s="11">
        <v>0.23988996443984001</v>
      </c>
      <c r="C737" s="11">
        <v>0.23051307815267599</v>
      </c>
      <c r="D737" s="11">
        <v>0.22290640598425801</v>
      </c>
      <c r="E737" s="11">
        <v>0.21659349799108099</v>
      </c>
      <c r="F737" s="11">
        <v>0.22958413090809399</v>
      </c>
    </row>
    <row r="738" spans="1:6" x14ac:dyDescent="0.25">
      <c r="A738" s="11">
        <v>736</v>
      </c>
      <c r="B738" s="11">
        <v>0.20811907490158499</v>
      </c>
      <c r="C738" s="11">
        <v>0.226686671682096</v>
      </c>
      <c r="D738" s="11">
        <v>0.213214997131498</v>
      </c>
      <c r="E738" s="11">
        <v>0.20767702676549499</v>
      </c>
      <c r="F738" s="11">
        <v>0.210004779339098</v>
      </c>
    </row>
    <row r="739" spans="1:6" x14ac:dyDescent="0.25">
      <c r="A739" s="11">
        <v>737</v>
      </c>
      <c r="B739" s="11">
        <v>0.20603313311415</v>
      </c>
      <c r="C739" s="11">
        <v>0.233944547670074</v>
      </c>
      <c r="D739" s="11">
        <v>0.225345700959664</v>
      </c>
      <c r="E739" s="11">
        <v>0.244064219630239</v>
      </c>
      <c r="F739" s="11">
        <v>0.253600779961626</v>
      </c>
    </row>
    <row r="740" spans="1:6" x14ac:dyDescent="0.25">
      <c r="A740" s="11">
        <v>738</v>
      </c>
      <c r="B740" s="11">
        <v>0.23116149335057201</v>
      </c>
      <c r="C740" s="11">
        <v>0.212636941420808</v>
      </c>
      <c r="D740" s="11">
        <v>0.232330002976957</v>
      </c>
      <c r="E740" s="11">
        <v>0.22378157469210699</v>
      </c>
      <c r="F740" s="11">
        <v>0.267995415555002</v>
      </c>
    </row>
    <row r="741" spans="1:6" x14ac:dyDescent="0.25">
      <c r="A741" s="11">
        <v>739</v>
      </c>
      <c r="B741" s="11">
        <v>0.25562825726665001</v>
      </c>
      <c r="C741" s="11">
        <v>0.20290826932928099</v>
      </c>
      <c r="D741" s="11">
        <v>0.214804529718293</v>
      </c>
      <c r="E741" s="11">
        <v>0.202485801827333</v>
      </c>
      <c r="F741" s="11">
        <v>0.20466240827295201</v>
      </c>
    </row>
    <row r="742" spans="1:6" x14ac:dyDescent="0.25">
      <c r="A742" s="11">
        <v>740</v>
      </c>
      <c r="B742" s="11">
        <v>0.24049691488396899</v>
      </c>
      <c r="C742" s="11">
        <v>0.222619150405755</v>
      </c>
      <c r="D742" s="11">
        <v>0.21150940122300799</v>
      </c>
      <c r="E742" s="11">
        <v>0.20615531802988599</v>
      </c>
      <c r="F742" s="11">
        <v>0.119771058712871</v>
      </c>
    </row>
    <row r="743" spans="1:6" x14ac:dyDescent="0.25">
      <c r="A743" s="11">
        <v>741</v>
      </c>
      <c r="B743" s="11">
        <v>0.24268986824491501</v>
      </c>
      <c r="C743" s="11">
        <v>0.23039602259368999</v>
      </c>
      <c r="D743" s="11">
        <v>0.221332400152952</v>
      </c>
      <c r="E743" s="11">
        <v>0.24059552035430401</v>
      </c>
      <c r="F743" s="11">
        <v>0.24896969732266</v>
      </c>
    </row>
    <row r="744" spans="1:6" x14ac:dyDescent="0.25">
      <c r="A744" s="11">
        <v>742</v>
      </c>
      <c r="B744" s="11">
        <v>0.18588620683512799</v>
      </c>
      <c r="C744" s="11">
        <v>0.22036295106617501</v>
      </c>
      <c r="D744" s="11">
        <v>0.22075975505731499</v>
      </c>
      <c r="E744" s="11">
        <v>0.22809726983179901</v>
      </c>
      <c r="F744" s="11">
        <v>0.26447339112518498</v>
      </c>
    </row>
    <row r="745" spans="1:6" x14ac:dyDescent="0.25">
      <c r="A745" s="11">
        <v>743</v>
      </c>
      <c r="B745" s="11">
        <v>0.16323298443034001</v>
      </c>
      <c r="C745" s="11">
        <v>0.214359089170926</v>
      </c>
      <c r="D745" s="11">
        <v>0.218575737891612</v>
      </c>
      <c r="E745" s="11">
        <v>0.22925799369473801</v>
      </c>
      <c r="F745" s="11">
        <v>0.29199425588541</v>
      </c>
    </row>
    <row r="746" spans="1:6" x14ac:dyDescent="0.25">
      <c r="A746" s="11">
        <v>744</v>
      </c>
      <c r="B746" s="11">
        <v>0.20689341102841799</v>
      </c>
      <c r="C746" s="11">
        <v>0.22194158760066299</v>
      </c>
      <c r="D746" s="11">
        <v>0.233458820987309</v>
      </c>
      <c r="E746" s="11">
        <v>0.27803761377871</v>
      </c>
      <c r="F746" s="11">
        <v>0.29672069032293802</v>
      </c>
    </row>
    <row r="747" spans="1:6" x14ac:dyDescent="0.25">
      <c r="A747" s="11">
        <v>745</v>
      </c>
      <c r="B747" s="11">
        <v>0.255102097543705</v>
      </c>
      <c r="C747" s="11">
        <v>0.24291565341171101</v>
      </c>
      <c r="D747" s="11">
        <v>0.2236739101903</v>
      </c>
      <c r="E747" s="11">
        <v>0.244758050693232</v>
      </c>
      <c r="F747" s="11">
        <v>0.27041282852679999</v>
      </c>
    </row>
    <row r="748" spans="1:6" x14ac:dyDescent="0.25">
      <c r="A748" s="11">
        <v>746</v>
      </c>
      <c r="B748" s="11">
        <v>0.21581520822400299</v>
      </c>
      <c r="C748" s="11">
        <v>0.22196650234939899</v>
      </c>
      <c r="D748" s="11">
        <v>0.21279977284943599</v>
      </c>
      <c r="E748" s="11">
        <v>0.25594518282914402</v>
      </c>
      <c r="F748" s="11">
        <v>0.28824649497121102</v>
      </c>
    </row>
    <row r="749" spans="1:6" x14ac:dyDescent="0.25">
      <c r="A749" s="11">
        <v>747</v>
      </c>
      <c r="B749" s="11">
        <v>0.27454777409307601</v>
      </c>
      <c r="C749" s="11">
        <v>0.21897297181793299</v>
      </c>
      <c r="D749" s="11">
        <v>0.20907397141074799</v>
      </c>
      <c r="E749" s="11">
        <v>0.20656377860390801</v>
      </c>
      <c r="F749" s="11">
        <v>0.16341593132573001</v>
      </c>
    </row>
    <row r="750" spans="1:6" x14ac:dyDescent="0.25">
      <c r="A750" s="11">
        <v>748</v>
      </c>
      <c r="B750" s="11">
        <v>0.24523908092469099</v>
      </c>
      <c r="C750" s="11">
        <v>0.19952058787893601</v>
      </c>
      <c r="D750" s="11">
        <v>0.22858932539423901</v>
      </c>
      <c r="E750" s="11">
        <v>0.241953753868802</v>
      </c>
      <c r="F750" s="11">
        <v>0.26054046926093799</v>
      </c>
    </row>
    <row r="751" spans="1:6" x14ac:dyDescent="0.25">
      <c r="A751" s="11">
        <v>749</v>
      </c>
      <c r="B751" s="11">
        <v>0.21146889633584101</v>
      </c>
      <c r="C751" s="11">
        <v>0.22661814243419001</v>
      </c>
      <c r="D751" s="11">
        <v>0.21956100618875499</v>
      </c>
      <c r="E751" s="11">
        <v>0.244239989315233</v>
      </c>
      <c r="F751" s="11">
        <v>0.27071221649439903</v>
      </c>
    </row>
    <row r="752" spans="1:6" x14ac:dyDescent="0.25">
      <c r="A752" s="11">
        <v>750</v>
      </c>
      <c r="B752" s="11">
        <v>0.14492748538390299</v>
      </c>
      <c r="C752" s="11">
        <v>0.21636392240743799</v>
      </c>
      <c r="D752" s="11">
        <v>0.21445374039130299</v>
      </c>
      <c r="E752" s="11">
        <v>0.22693214453118599</v>
      </c>
      <c r="F752" s="11">
        <v>0.25239028635539601</v>
      </c>
    </row>
    <row r="753" spans="1:6" x14ac:dyDescent="0.25">
      <c r="A753" s="11">
        <v>751</v>
      </c>
      <c r="B753" s="11">
        <v>0.214698609574484</v>
      </c>
      <c r="C753" s="11">
        <v>0.24344536477415701</v>
      </c>
      <c r="D753" s="11">
        <v>0.21713237365141699</v>
      </c>
      <c r="E753" s="11">
        <v>0.246444545002557</v>
      </c>
      <c r="F753" s="11">
        <v>0.231885717459931</v>
      </c>
    </row>
    <row r="754" spans="1:6" x14ac:dyDescent="0.25">
      <c r="A754" s="11">
        <v>752</v>
      </c>
      <c r="B754" s="11">
        <v>0.20676365302658101</v>
      </c>
      <c r="C754" s="11">
        <v>0.20317132179988601</v>
      </c>
      <c r="D754" s="11">
        <v>0.20854022008040099</v>
      </c>
      <c r="E754" s="11">
        <v>0.243482075705899</v>
      </c>
      <c r="F754" s="11">
        <v>0.273789395128893</v>
      </c>
    </row>
    <row r="755" spans="1:6" x14ac:dyDescent="0.25">
      <c r="A755" s="11">
        <v>753</v>
      </c>
      <c r="B755" s="11">
        <v>0.18774877716014499</v>
      </c>
      <c r="C755" s="11">
        <v>0.22422198725648501</v>
      </c>
      <c r="D755" s="11">
        <v>0.20871798404858699</v>
      </c>
      <c r="E755" s="11">
        <v>0.23228355842619899</v>
      </c>
      <c r="F755" s="11">
        <v>0.23714723773954199</v>
      </c>
    </row>
    <row r="756" spans="1:6" x14ac:dyDescent="0.25">
      <c r="A756" s="11">
        <v>754</v>
      </c>
      <c r="B756" s="11">
        <v>0.18121244305654499</v>
      </c>
      <c r="C756" s="11">
        <v>0.23792890506435699</v>
      </c>
      <c r="D756" s="11">
        <v>0.20292813600962001</v>
      </c>
      <c r="E756" s="11">
        <v>0.216871908471021</v>
      </c>
      <c r="F756" s="11">
        <v>0.25362214206529898</v>
      </c>
    </row>
    <row r="757" spans="1:6" x14ac:dyDescent="0.25">
      <c r="A757" s="11">
        <v>755</v>
      </c>
      <c r="B757" s="11">
        <v>0.21451606132824999</v>
      </c>
      <c r="C757" s="11">
        <v>0.20258227047903399</v>
      </c>
      <c r="D757" s="11">
        <v>0.21177483356138899</v>
      </c>
      <c r="E757" s="11">
        <v>0.22367609344676601</v>
      </c>
      <c r="F757" s="11">
        <v>0.249764342102864</v>
      </c>
    </row>
    <row r="758" spans="1:6" x14ac:dyDescent="0.25">
      <c r="A758" s="11">
        <v>756</v>
      </c>
      <c r="B758" s="11">
        <v>0.222666615636399</v>
      </c>
      <c r="C758" s="11">
        <v>0.202779081698644</v>
      </c>
      <c r="D758" s="11">
        <v>0.21855161740864701</v>
      </c>
      <c r="E758" s="11">
        <v>0.247474579514048</v>
      </c>
      <c r="F758" s="11">
        <v>0.26077701902205003</v>
      </c>
    </row>
    <row r="759" spans="1:6" x14ac:dyDescent="0.25">
      <c r="A759" s="11">
        <v>757</v>
      </c>
      <c r="B759" s="11">
        <v>0.16531280834020001</v>
      </c>
      <c r="C759" s="11">
        <v>0.20839242858830301</v>
      </c>
      <c r="D759" s="11">
        <v>0.22233527594553901</v>
      </c>
      <c r="E759" s="11">
        <v>0.29397702639094397</v>
      </c>
      <c r="F759" s="11">
        <v>0.29793243082941501</v>
      </c>
    </row>
    <row r="760" spans="1:6" x14ac:dyDescent="0.25">
      <c r="A760" s="11">
        <v>758</v>
      </c>
      <c r="B760" s="11">
        <v>0.16703628759648101</v>
      </c>
      <c r="C760" s="11">
        <v>0.18967671377532599</v>
      </c>
      <c r="D760" s="11">
        <v>0.21769762629311301</v>
      </c>
      <c r="E760" s="11">
        <v>0.24286772459275199</v>
      </c>
      <c r="F760" s="11">
        <v>0.29125538677558099</v>
      </c>
    </row>
    <row r="761" spans="1:6" x14ac:dyDescent="0.25">
      <c r="A761" s="11">
        <v>759</v>
      </c>
      <c r="B761" s="11">
        <v>0.200439642565783</v>
      </c>
      <c r="C761" s="11">
        <v>0.207154053951214</v>
      </c>
      <c r="D761" s="11">
        <v>0.20133990202712901</v>
      </c>
      <c r="E761" s="11">
        <v>0.22161285360350999</v>
      </c>
      <c r="F761" s="11">
        <v>0.23212479648041701</v>
      </c>
    </row>
    <row r="762" spans="1:6" x14ac:dyDescent="0.25">
      <c r="A762" s="11">
        <v>760</v>
      </c>
      <c r="B762" s="11">
        <v>0.119194734599244</v>
      </c>
      <c r="C762" s="11">
        <v>0.225237609882178</v>
      </c>
      <c r="D762" s="11">
        <v>0.21135380135870799</v>
      </c>
      <c r="E762" s="11">
        <v>0.220902809787975</v>
      </c>
      <c r="F762" s="11">
        <v>0.23393623620572199</v>
      </c>
    </row>
    <row r="763" spans="1:6" x14ac:dyDescent="0.25">
      <c r="A763" s="11">
        <v>761</v>
      </c>
      <c r="B763" s="11">
        <v>0.15243680000000001</v>
      </c>
      <c r="C763" s="11">
        <v>0.21499022378083099</v>
      </c>
      <c r="D763" s="11">
        <v>0.21693172223009699</v>
      </c>
      <c r="E763" s="11">
        <v>0.23546423065293401</v>
      </c>
      <c r="F763" s="11">
        <v>0.312981411524969</v>
      </c>
    </row>
    <row r="764" spans="1:6" x14ac:dyDescent="0.25">
      <c r="A764" s="11">
        <v>762</v>
      </c>
      <c r="B764" s="11">
        <v>0.23122845572700201</v>
      </c>
      <c r="C764" s="11">
        <v>0.17819897546240099</v>
      </c>
      <c r="D764" s="11">
        <v>0.21230146912612399</v>
      </c>
      <c r="E764" s="11">
        <v>0.23594669516915801</v>
      </c>
      <c r="F764" s="11">
        <v>0.25528157446467797</v>
      </c>
    </row>
    <row r="765" spans="1:6" x14ac:dyDescent="0.25">
      <c r="A765" s="11">
        <v>763</v>
      </c>
      <c r="B765" s="11">
        <v>0.204918602476862</v>
      </c>
      <c r="C765" s="11">
        <v>0.22340423407318899</v>
      </c>
      <c r="D765" s="11">
        <v>0.204845811624977</v>
      </c>
      <c r="E765" s="11">
        <v>0.22238778162839901</v>
      </c>
      <c r="F765" s="11">
        <v>0.28218915027545299</v>
      </c>
    </row>
    <row r="766" spans="1:6" x14ac:dyDescent="0.25">
      <c r="A766" s="11">
        <v>764</v>
      </c>
      <c r="B766" s="11">
        <v>0.23987947836172799</v>
      </c>
      <c r="C766" s="11">
        <v>0.19824107930767401</v>
      </c>
      <c r="D766" s="11">
        <v>0.20741940014650201</v>
      </c>
      <c r="E766" s="11">
        <v>0.24235839845520901</v>
      </c>
      <c r="F766" s="11">
        <v>0.29999347223158801</v>
      </c>
    </row>
    <row r="767" spans="1:6" x14ac:dyDescent="0.25">
      <c r="A767" s="11">
        <v>765</v>
      </c>
      <c r="B767" s="11">
        <v>0.191936378438026</v>
      </c>
      <c r="C767" s="11">
        <v>0.19669072190012499</v>
      </c>
      <c r="D767" s="11">
        <v>0.212825332481024</v>
      </c>
      <c r="E767" s="11">
        <v>0.24901738364775</v>
      </c>
      <c r="F767" s="11">
        <v>0.28649860885202</v>
      </c>
    </row>
    <row r="768" spans="1:6" x14ac:dyDescent="0.25">
      <c r="A768" s="11">
        <v>766</v>
      </c>
      <c r="B768" s="11">
        <v>0.187535942307644</v>
      </c>
      <c r="C768" s="11">
        <v>0.19756571198124101</v>
      </c>
      <c r="D768" s="11">
        <v>0.20447976666898199</v>
      </c>
      <c r="E768" s="11">
        <v>0.235189398607978</v>
      </c>
      <c r="F768" s="11">
        <v>0.23343962134940399</v>
      </c>
    </row>
    <row r="769" spans="1:6" x14ac:dyDescent="0.25">
      <c r="A769" s="11">
        <v>767</v>
      </c>
      <c r="B769" s="11">
        <v>0.17956823065102501</v>
      </c>
      <c r="C769" s="11">
        <v>0.20686904111142801</v>
      </c>
      <c r="D769" s="11">
        <v>0.19935912371383899</v>
      </c>
      <c r="E769" s="11">
        <v>0.22680229995915399</v>
      </c>
      <c r="F769" s="11">
        <v>0.241229823462216</v>
      </c>
    </row>
    <row r="770" spans="1:6" x14ac:dyDescent="0.25">
      <c r="A770" s="11">
        <v>768</v>
      </c>
      <c r="B770" s="11">
        <v>0.203767098715015</v>
      </c>
      <c r="C770" s="11">
        <v>0.216771882794774</v>
      </c>
      <c r="D770" s="11">
        <v>0.20638846207609199</v>
      </c>
      <c r="E770" s="11">
        <v>0.23323602183577599</v>
      </c>
      <c r="F770" s="11">
        <v>0.255407766767274</v>
      </c>
    </row>
    <row r="771" spans="1:6" x14ac:dyDescent="0.25">
      <c r="A771" s="11">
        <v>769</v>
      </c>
      <c r="B771" s="11">
        <v>0.16328840440591399</v>
      </c>
      <c r="C771" s="11">
        <v>0.221676586200935</v>
      </c>
      <c r="D771" s="11">
        <v>0.21341381600762999</v>
      </c>
      <c r="E771" s="11">
        <v>0.23604240939856699</v>
      </c>
      <c r="F771" s="11">
        <v>0.27494638658443898</v>
      </c>
    </row>
    <row r="772" spans="1:6" x14ac:dyDescent="0.25">
      <c r="A772" s="11">
        <v>770</v>
      </c>
      <c r="B772" s="11">
        <v>0.14814499746437099</v>
      </c>
      <c r="C772" s="11">
        <v>0.20367773557879901</v>
      </c>
      <c r="D772" s="11">
        <v>0.206573066860268</v>
      </c>
      <c r="E772" s="11">
        <v>0.23343033381126199</v>
      </c>
      <c r="F772" s="11">
        <v>0.23062586655474601</v>
      </c>
    </row>
    <row r="773" spans="1:6" x14ac:dyDescent="0.25">
      <c r="A773" s="11">
        <v>771</v>
      </c>
      <c r="B773" s="11">
        <v>0.1786123</v>
      </c>
      <c r="C773" s="11">
        <v>0.19815339772113599</v>
      </c>
      <c r="D773" s="11">
        <v>0.19923792440129801</v>
      </c>
      <c r="E773" s="11">
        <v>0.21154652993294601</v>
      </c>
      <c r="F773" s="11">
        <v>0.20873690772903</v>
      </c>
    </row>
    <row r="774" spans="1:6" x14ac:dyDescent="0.25">
      <c r="A774" s="11">
        <v>772</v>
      </c>
      <c r="B774" s="11">
        <v>0.21435747598002</v>
      </c>
      <c r="C774" s="11">
        <v>0.183213457550089</v>
      </c>
      <c r="D774" s="11">
        <v>0.20894795330039101</v>
      </c>
      <c r="E774" s="11">
        <v>0.23154991935486099</v>
      </c>
      <c r="F774" s="11">
        <v>0.221777526044797</v>
      </c>
    </row>
    <row r="775" spans="1:6" x14ac:dyDescent="0.25">
      <c r="A775" s="11">
        <v>773</v>
      </c>
      <c r="B775" s="11">
        <v>0.13455061171447999</v>
      </c>
      <c r="C775" s="11">
        <v>0.19059053887969599</v>
      </c>
      <c r="D775" s="11">
        <v>0.19928378036386701</v>
      </c>
      <c r="E775" s="11">
        <v>0.226430425057497</v>
      </c>
      <c r="F775" s="11">
        <v>0.26806681586476599</v>
      </c>
    </row>
    <row r="776" spans="1:6" x14ac:dyDescent="0.25">
      <c r="A776" s="11">
        <v>774</v>
      </c>
      <c r="B776" s="11">
        <v>0.20145512455669901</v>
      </c>
      <c r="C776" s="11">
        <v>0.18849361711948701</v>
      </c>
      <c r="D776" s="11">
        <v>0.19324303047185401</v>
      </c>
      <c r="E776" s="11">
        <v>0.204955388280356</v>
      </c>
      <c r="F776" s="11">
        <v>0.23228794525979199</v>
      </c>
    </row>
    <row r="777" spans="1:6" x14ac:dyDescent="0.25">
      <c r="A777" s="11">
        <v>775</v>
      </c>
      <c r="B777" s="11">
        <v>0.100594845040336</v>
      </c>
      <c r="C777" s="11">
        <v>0.19486316247802901</v>
      </c>
      <c r="D777" s="11">
        <v>0.199314153732956</v>
      </c>
      <c r="E777" s="11">
        <v>0.23169768728665699</v>
      </c>
      <c r="F777" s="11">
        <v>0.20218084984946499</v>
      </c>
    </row>
    <row r="778" spans="1:6" x14ac:dyDescent="0.25">
      <c r="A778" s="11">
        <v>776</v>
      </c>
      <c r="B778" s="11">
        <v>0.164533001039469</v>
      </c>
      <c r="C778" s="11">
        <v>0.19874024297032999</v>
      </c>
      <c r="D778" s="11">
        <v>0.20378873585138299</v>
      </c>
      <c r="E778" s="11">
        <v>0.227771916870213</v>
      </c>
      <c r="F778" s="11">
        <v>0.27508560461891801</v>
      </c>
    </row>
    <row r="779" spans="1:6" x14ac:dyDescent="0.25">
      <c r="A779" s="11">
        <v>777</v>
      </c>
      <c r="B779" s="11">
        <v>0.25052444847462801</v>
      </c>
      <c r="C779" s="11">
        <v>0.18552388188008401</v>
      </c>
      <c r="D779" s="11">
        <v>0.194471600748298</v>
      </c>
      <c r="E779" s="11">
        <v>0.21696348701135201</v>
      </c>
      <c r="F779" s="11">
        <v>0.22723372971304501</v>
      </c>
    </row>
    <row r="780" spans="1:6" x14ac:dyDescent="0.25">
      <c r="A780" s="11">
        <v>778</v>
      </c>
      <c r="B780" s="11">
        <v>0.204758544782223</v>
      </c>
      <c r="C780" s="11">
        <v>0.19821472243556201</v>
      </c>
      <c r="D780" s="11">
        <v>0.19608962051334</v>
      </c>
      <c r="E780" s="11">
        <v>0.219420584082343</v>
      </c>
      <c r="F780" s="11">
        <v>0.236627203270174</v>
      </c>
    </row>
    <row r="781" spans="1:6" x14ac:dyDescent="0.25">
      <c r="A781" s="11">
        <v>779</v>
      </c>
      <c r="B781" s="11">
        <v>0.263298121076875</v>
      </c>
      <c r="C781" s="11">
        <v>0.190684244826197</v>
      </c>
      <c r="D781" s="11">
        <v>0.19708727971607901</v>
      </c>
      <c r="E781" s="11">
        <v>0.212850279911205</v>
      </c>
      <c r="F781" s="11">
        <v>0.22867135539333699</v>
      </c>
    </row>
    <row r="782" spans="1:6" x14ac:dyDescent="0.25">
      <c r="A782" s="11">
        <v>780</v>
      </c>
      <c r="B782" s="11">
        <v>0.27435779999999999</v>
      </c>
      <c r="C782" s="11">
        <v>0.20723456076663299</v>
      </c>
      <c r="D782" s="11">
        <v>0.21399297107278001</v>
      </c>
      <c r="E782" s="11">
        <v>0.19914300737218499</v>
      </c>
      <c r="F782" s="11">
        <v>0.21879697084480301</v>
      </c>
    </row>
    <row r="783" spans="1:6" x14ac:dyDescent="0.25">
      <c r="A783" s="11">
        <v>781</v>
      </c>
      <c r="B783" s="11">
        <v>0.28789783295950899</v>
      </c>
      <c r="C783" s="11">
        <v>0.19424559999999999</v>
      </c>
      <c r="D783" s="11">
        <v>0.193012766306565</v>
      </c>
      <c r="E783" s="11">
        <v>0.19245920813429099</v>
      </c>
      <c r="F783" s="11">
        <v>0.18187217496636501</v>
      </c>
    </row>
    <row r="784" spans="1:6" x14ac:dyDescent="0.25">
      <c r="A784" s="11">
        <v>782</v>
      </c>
      <c r="B784" s="11">
        <v>0.25073730342179701</v>
      </c>
      <c r="C784" s="11">
        <v>0.17472139380618701</v>
      </c>
      <c r="D784" s="11">
        <v>0.18276593087221499</v>
      </c>
      <c r="E784" s="11">
        <v>0.20653004114405901</v>
      </c>
      <c r="F784" s="11">
        <v>0.23642684319294099</v>
      </c>
    </row>
    <row r="785" spans="1:6" x14ac:dyDescent="0.25">
      <c r="A785" s="11">
        <v>783</v>
      </c>
      <c r="B785" s="11">
        <v>0.21650823991711499</v>
      </c>
      <c r="C785" s="11">
        <v>0.185185235871067</v>
      </c>
      <c r="D785" s="11">
        <v>0.18908418464075899</v>
      </c>
      <c r="E785" s="11">
        <v>0.19931248887108299</v>
      </c>
      <c r="F785" s="11">
        <v>0.18191758906349101</v>
      </c>
    </row>
    <row r="786" spans="1:6" x14ac:dyDescent="0.25">
      <c r="A786" s="11">
        <v>784</v>
      </c>
      <c r="B786" s="11">
        <v>0.248218624408615</v>
      </c>
      <c r="C786" s="11">
        <v>0.181772879412051</v>
      </c>
      <c r="D786" s="11">
        <v>0.19481445192022601</v>
      </c>
      <c r="E786" s="11">
        <v>0.21215059749680101</v>
      </c>
      <c r="F786" s="11">
        <v>0.236709761811777</v>
      </c>
    </row>
    <row r="787" spans="1:6" x14ac:dyDescent="0.25">
      <c r="A787" s="11">
        <v>785</v>
      </c>
      <c r="B787" s="11">
        <v>0.23746538511062101</v>
      </c>
      <c r="C787" s="11">
        <v>0.20209108539218201</v>
      </c>
      <c r="D787" s="11">
        <v>0.199335037274564</v>
      </c>
      <c r="E787" s="11">
        <v>0.21926452504483199</v>
      </c>
      <c r="F787" s="11">
        <v>0.24610077898789801</v>
      </c>
    </row>
    <row r="788" spans="1:6" x14ac:dyDescent="0.25">
      <c r="A788" s="11">
        <v>786</v>
      </c>
      <c r="B788" s="11">
        <v>0.19657738378050399</v>
      </c>
      <c r="C788" s="11">
        <v>0.19274657813158699</v>
      </c>
      <c r="D788" s="11">
        <v>0.192039535575599</v>
      </c>
      <c r="E788" s="11">
        <v>0.208081015531729</v>
      </c>
      <c r="F788" s="11">
        <v>0.216681188857311</v>
      </c>
    </row>
    <row r="789" spans="1:6" x14ac:dyDescent="0.25">
      <c r="A789" s="11">
        <v>787</v>
      </c>
      <c r="B789" s="11">
        <v>0.21941952195887601</v>
      </c>
      <c r="C789" s="11">
        <v>0.19397971119879201</v>
      </c>
      <c r="D789" s="11">
        <v>0.18414285057785701</v>
      </c>
      <c r="E789" s="11">
        <v>0.19405811932186601</v>
      </c>
      <c r="F789" s="11">
        <v>0.19280811917117199</v>
      </c>
    </row>
    <row r="790" spans="1:6" x14ac:dyDescent="0.25">
      <c r="A790" s="11">
        <v>788</v>
      </c>
      <c r="B790" s="11">
        <v>0.23650063500531601</v>
      </c>
      <c r="C790" s="11">
        <v>0.18822044842681501</v>
      </c>
      <c r="D790" s="11">
        <v>0.186575900024429</v>
      </c>
      <c r="E790" s="11">
        <v>0.191374983851617</v>
      </c>
      <c r="F790" s="11">
        <v>0.19313928531854799</v>
      </c>
    </row>
    <row r="791" spans="1:6" x14ac:dyDescent="0.25">
      <c r="A791" s="11">
        <v>789</v>
      </c>
      <c r="B791" s="11">
        <v>0.15669349483998099</v>
      </c>
      <c r="C791" s="11">
        <v>0.200029531679113</v>
      </c>
      <c r="D791" s="11">
        <v>0.19344683094760001</v>
      </c>
      <c r="E791" s="11">
        <v>0.21392720701545501</v>
      </c>
      <c r="F791" s="11">
        <v>0.214147584909991</v>
      </c>
    </row>
    <row r="792" spans="1:6" x14ac:dyDescent="0.25">
      <c r="A792" s="11">
        <v>790</v>
      </c>
      <c r="B792" s="11">
        <v>0.14093063755437599</v>
      </c>
      <c r="C792" s="11">
        <v>0.20757921003756399</v>
      </c>
      <c r="D792" s="11">
        <v>0.19765480383456999</v>
      </c>
      <c r="E792" s="11">
        <v>0.214691074186771</v>
      </c>
      <c r="F792" s="11">
        <v>0.224088004160787</v>
      </c>
    </row>
    <row r="793" spans="1:6" x14ac:dyDescent="0.25">
      <c r="A793" s="11">
        <v>791</v>
      </c>
      <c r="B793" s="11">
        <v>0.162361533418036</v>
      </c>
      <c r="C793" s="11">
        <v>0.189920623476041</v>
      </c>
      <c r="D793" s="11">
        <v>0.19197983868927401</v>
      </c>
      <c r="E793" s="11">
        <v>0.21978775815872301</v>
      </c>
      <c r="F793" s="11">
        <v>0.237423249446546</v>
      </c>
    </row>
    <row r="794" spans="1:6" x14ac:dyDescent="0.25">
      <c r="A794" s="11">
        <v>792</v>
      </c>
      <c r="B794" s="11">
        <v>0.265545326829631</v>
      </c>
      <c r="C794" s="11">
        <v>0.183901282578254</v>
      </c>
      <c r="D794" s="11">
        <v>0.19152728543871</v>
      </c>
      <c r="E794" s="11">
        <v>0.21427263187113499</v>
      </c>
      <c r="F794" s="11">
        <v>0.228148052716868</v>
      </c>
    </row>
    <row r="795" spans="1:6" x14ac:dyDescent="0.25">
      <c r="A795" s="11">
        <v>793</v>
      </c>
      <c r="B795" s="11">
        <v>0.16532545757198799</v>
      </c>
      <c r="C795" s="11">
        <v>0.19079049246169799</v>
      </c>
      <c r="D795" s="11">
        <v>0.190066155141277</v>
      </c>
      <c r="E795" s="11">
        <v>0.200941002136314</v>
      </c>
      <c r="F795" s="11">
        <v>0.211507978342101</v>
      </c>
    </row>
    <row r="796" spans="1:6" x14ac:dyDescent="0.25">
      <c r="A796" s="11">
        <v>794</v>
      </c>
      <c r="B796" s="11">
        <v>0.19465546179457399</v>
      </c>
      <c r="C796" s="11">
        <v>0.188166091814708</v>
      </c>
      <c r="D796" s="11">
        <v>0.19089960540277601</v>
      </c>
      <c r="E796" s="11">
        <v>0.216348425838674</v>
      </c>
      <c r="F796" s="11">
        <v>0.22789788791464399</v>
      </c>
    </row>
    <row r="797" spans="1:6" x14ac:dyDescent="0.25">
      <c r="A797" s="11">
        <v>795</v>
      </c>
      <c r="B797" s="11">
        <v>0.19015050356662</v>
      </c>
      <c r="C797" s="11">
        <v>0.194736888092297</v>
      </c>
      <c r="D797" s="11">
        <v>0.185056011303811</v>
      </c>
      <c r="E797" s="11">
        <v>0.20916172665407401</v>
      </c>
      <c r="F797" s="11">
        <v>0.230052949721958</v>
      </c>
    </row>
    <row r="798" spans="1:6" x14ac:dyDescent="0.25">
      <c r="A798" s="11">
        <v>796</v>
      </c>
      <c r="B798" s="11">
        <v>0.21437565922400001</v>
      </c>
      <c r="C798" s="11">
        <v>0.19411959875645801</v>
      </c>
      <c r="D798" s="11">
        <v>0.19028092345614001</v>
      </c>
      <c r="E798" s="11">
        <v>0.221427964088661</v>
      </c>
      <c r="F798" s="11">
        <v>0.23782309020452899</v>
      </c>
    </row>
    <row r="799" spans="1:6" x14ac:dyDescent="0.25">
      <c r="A799" s="11">
        <v>797</v>
      </c>
      <c r="B799" s="11">
        <v>0.18055090168902799</v>
      </c>
      <c r="C799" s="11">
        <v>0.18182523421867</v>
      </c>
      <c r="D799" s="11">
        <v>0.185420512806001</v>
      </c>
      <c r="E799" s="11">
        <v>0.20688117465552799</v>
      </c>
      <c r="F799" s="11">
        <v>0.23888922947041499</v>
      </c>
    </row>
    <row r="800" spans="1:6" x14ac:dyDescent="0.25">
      <c r="A800" s="11">
        <v>798</v>
      </c>
      <c r="B800" s="11">
        <v>0.18978339966371</v>
      </c>
      <c r="C800" s="11">
        <v>0.165817543889936</v>
      </c>
      <c r="D800" s="11">
        <v>0.179993400307463</v>
      </c>
      <c r="E800" s="11">
        <v>0.19397775969866499</v>
      </c>
      <c r="F800" s="11">
        <v>0.23280754808072099</v>
      </c>
    </row>
    <row r="801" spans="1:6" x14ac:dyDescent="0.25">
      <c r="A801" s="11">
        <v>799</v>
      </c>
      <c r="B801" s="11">
        <v>0.18329223463547401</v>
      </c>
      <c r="C801" s="11">
        <v>0.19072328845857101</v>
      </c>
      <c r="D801" s="11">
        <v>0.181530334388466</v>
      </c>
      <c r="E801" s="11">
        <v>0.20109009251151599</v>
      </c>
      <c r="F801" s="11">
        <v>0.22872217373723799</v>
      </c>
    </row>
    <row r="802" spans="1:6" x14ac:dyDescent="0.25">
      <c r="A802" s="11">
        <v>800</v>
      </c>
      <c r="B802" s="11">
        <v>0.14518070008793099</v>
      </c>
      <c r="C802" s="11">
        <v>0.19103272292419901</v>
      </c>
      <c r="D802" s="11">
        <v>0.19677637000624801</v>
      </c>
      <c r="E802" s="11">
        <v>0.22010552425932101</v>
      </c>
      <c r="F802" s="11">
        <v>0.264040729734424</v>
      </c>
    </row>
    <row r="803" spans="1:6" x14ac:dyDescent="0.25">
      <c r="A803" s="11">
        <v>801</v>
      </c>
      <c r="B803" s="11">
        <v>0.16453797741330001</v>
      </c>
      <c r="C803" s="11">
        <v>0.185700262161585</v>
      </c>
      <c r="D803" s="11">
        <v>0.183711473051513</v>
      </c>
      <c r="E803" s="11">
        <v>0.206304923237805</v>
      </c>
      <c r="F803" s="11">
        <v>0.21618647541342301</v>
      </c>
    </row>
    <row r="804" spans="1:6" x14ac:dyDescent="0.25">
      <c r="A804" s="11">
        <v>802</v>
      </c>
      <c r="B804" s="11">
        <v>0.22489031507061999</v>
      </c>
      <c r="C804" s="11">
        <v>0.198715143457427</v>
      </c>
      <c r="D804" s="11">
        <v>0.17859868136036999</v>
      </c>
      <c r="E804" s="11">
        <v>0.19863356911932001</v>
      </c>
      <c r="F804" s="11">
        <v>0.20715061336729701</v>
      </c>
    </row>
    <row r="805" spans="1:6" x14ac:dyDescent="0.25">
      <c r="A805" s="11">
        <v>803</v>
      </c>
      <c r="B805" s="11">
        <v>0.112391679983102</v>
      </c>
      <c r="C805" s="11">
        <v>0.19176196057304601</v>
      </c>
      <c r="D805" s="11">
        <v>0.18227149717182201</v>
      </c>
      <c r="E805" s="11">
        <v>0.21278185493802601</v>
      </c>
      <c r="F805" s="11">
        <v>0.21282322959278499</v>
      </c>
    </row>
    <row r="806" spans="1:6" x14ac:dyDescent="0.25">
      <c r="A806" s="11">
        <v>804</v>
      </c>
      <c r="B806" s="11">
        <v>0.251643237534733</v>
      </c>
      <c r="C806" s="11">
        <v>0.17883904505995199</v>
      </c>
      <c r="D806" s="11">
        <v>0.16347300685782701</v>
      </c>
      <c r="E806" s="11">
        <v>0.16986008656139501</v>
      </c>
      <c r="F806" s="11">
        <v>0.151971015138709</v>
      </c>
    </row>
    <row r="807" spans="1:6" x14ac:dyDescent="0.25">
      <c r="A807" s="11">
        <v>805</v>
      </c>
      <c r="B807" s="11">
        <v>0.15220089164557399</v>
      </c>
      <c r="C807" s="11">
        <v>0.18722907788843901</v>
      </c>
      <c r="D807" s="11">
        <v>0.171327434303716</v>
      </c>
      <c r="E807" s="11">
        <v>0.182937666956491</v>
      </c>
      <c r="F807" s="11">
        <v>0.207690605111924</v>
      </c>
    </row>
    <row r="808" spans="1:6" x14ac:dyDescent="0.25">
      <c r="A808" s="11">
        <v>806</v>
      </c>
      <c r="B808" s="11">
        <v>0.238247406388922</v>
      </c>
      <c r="C808" s="11">
        <v>0.115493208570893</v>
      </c>
      <c r="D808" s="11">
        <v>0.17686186505065399</v>
      </c>
      <c r="E808" s="11">
        <v>0.20152530319835801</v>
      </c>
      <c r="F808" s="11">
        <v>0.235874654755658</v>
      </c>
    </row>
    <row r="809" spans="1:6" x14ac:dyDescent="0.25">
      <c r="A809" s="11">
        <v>807</v>
      </c>
      <c r="B809" s="11">
        <v>0.206180283132266</v>
      </c>
      <c r="C809" s="11">
        <v>0.155720100313679</v>
      </c>
      <c r="D809" s="11">
        <v>0.18216086207955601</v>
      </c>
      <c r="E809" s="11">
        <v>0.209738457709857</v>
      </c>
      <c r="F809" s="11">
        <v>0.231813948370512</v>
      </c>
    </row>
    <row r="810" spans="1:6" x14ac:dyDescent="0.25">
      <c r="A810" s="11">
        <v>808</v>
      </c>
      <c r="B810" s="11">
        <v>0.246450905529393</v>
      </c>
      <c r="C810" s="11">
        <v>0.24971286626347899</v>
      </c>
      <c r="D810" s="11">
        <v>0.17491012182979601</v>
      </c>
      <c r="E810" s="11">
        <v>0.17930285748247901</v>
      </c>
      <c r="F810" s="11">
        <v>0.21528890910038301</v>
      </c>
    </row>
    <row r="811" spans="1:6" x14ac:dyDescent="0.25">
      <c r="A811" s="11">
        <v>809</v>
      </c>
      <c r="B811" s="11">
        <v>0.25021484247974601</v>
      </c>
      <c r="C811" s="11">
        <v>0.139583906056852</v>
      </c>
      <c r="D811" s="11">
        <v>0.17574513710812001</v>
      </c>
      <c r="E811" s="11">
        <v>0.19148509072155001</v>
      </c>
      <c r="F811" s="11">
        <v>0.19286859019909999</v>
      </c>
    </row>
    <row r="812" spans="1:6" x14ac:dyDescent="0.25">
      <c r="A812" s="11">
        <v>810</v>
      </c>
      <c r="B812" s="11">
        <v>0.22802582112750899</v>
      </c>
      <c r="C812" s="11">
        <v>0.181509286250012</v>
      </c>
      <c r="D812" s="11">
        <v>0.17901327352271301</v>
      </c>
      <c r="E812" s="11">
        <v>0.19748333418905201</v>
      </c>
      <c r="F812" s="11">
        <v>0.198186088353481</v>
      </c>
    </row>
    <row r="813" spans="1:6" x14ac:dyDescent="0.25">
      <c r="A813" s="11">
        <v>811</v>
      </c>
      <c r="B813" s="11">
        <v>0.19486509724420001</v>
      </c>
      <c r="C813" s="11">
        <v>0.18248587441842501</v>
      </c>
      <c r="D813" s="11">
        <v>0.170986223619817</v>
      </c>
      <c r="E813" s="11">
        <v>0.17292499304688699</v>
      </c>
      <c r="F813" s="11">
        <v>0.16611381096819799</v>
      </c>
    </row>
    <row r="814" spans="1:6" x14ac:dyDescent="0.25">
      <c r="A814" s="11">
        <v>812</v>
      </c>
      <c r="B814" s="11">
        <v>0.16132256829015301</v>
      </c>
      <c r="C814" s="11">
        <v>0.17640112073254199</v>
      </c>
      <c r="D814" s="11">
        <v>0.17319038425594199</v>
      </c>
      <c r="E814" s="11">
        <v>0.201093082908677</v>
      </c>
      <c r="F814" s="11">
        <v>0.212776863057132</v>
      </c>
    </row>
    <row r="815" spans="1:6" x14ac:dyDescent="0.25">
      <c r="A815" s="11">
        <v>813</v>
      </c>
      <c r="B815" s="11">
        <v>0.16805628460104899</v>
      </c>
      <c r="C815" s="11">
        <v>0.17671392174893799</v>
      </c>
      <c r="D815" s="11">
        <v>0.17806427101038</v>
      </c>
      <c r="E815" s="11">
        <v>0.192213646520695</v>
      </c>
      <c r="F815" s="11">
        <v>0.242487056646573</v>
      </c>
    </row>
    <row r="816" spans="1:6" x14ac:dyDescent="0.25">
      <c r="A816" s="11">
        <v>814</v>
      </c>
      <c r="B816" s="11">
        <v>0.21437588830934101</v>
      </c>
      <c r="C816" s="11">
        <v>0.17647774890211601</v>
      </c>
      <c r="D816" s="11">
        <v>0.18004608321919199</v>
      </c>
      <c r="E816" s="11">
        <v>0.204998627645849</v>
      </c>
      <c r="F816" s="11">
        <v>0.21303714348441</v>
      </c>
    </row>
    <row r="817" spans="1:6" x14ac:dyDescent="0.25">
      <c r="A817" s="11">
        <v>815</v>
      </c>
      <c r="B817" s="11">
        <v>0.177995988343053</v>
      </c>
      <c r="C817" s="11">
        <v>0.16750404355828399</v>
      </c>
      <c r="D817" s="11">
        <v>0.16987934804819699</v>
      </c>
      <c r="E817" s="11">
        <v>0.181474416693649</v>
      </c>
      <c r="F817" s="11">
        <v>0.19070859511582799</v>
      </c>
    </row>
    <row r="818" spans="1:6" x14ac:dyDescent="0.25">
      <c r="A818" s="11">
        <v>816</v>
      </c>
      <c r="B818" s="11">
        <v>0.180293118972087</v>
      </c>
      <c r="C818" s="11">
        <v>0.17963508223572</v>
      </c>
      <c r="D818" s="11">
        <v>0.17017489651125201</v>
      </c>
      <c r="E818" s="11">
        <v>0.17172979145693601</v>
      </c>
      <c r="F818" s="11">
        <v>0.160686321024857</v>
      </c>
    </row>
    <row r="819" spans="1:6" x14ac:dyDescent="0.25">
      <c r="A819" s="11">
        <v>817</v>
      </c>
      <c r="B819" s="11">
        <v>0.20908071345993701</v>
      </c>
      <c r="C819" s="11">
        <v>0.18544391950363601</v>
      </c>
      <c r="D819" s="11">
        <v>0.17641431349547801</v>
      </c>
      <c r="E819" s="11">
        <v>0.199692855659104</v>
      </c>
      <c r="F819" s="11">
        <v>0.23960497612061299</v>
      </c>
    </row>
    <row r="820" spans="1:6" x14ac:dyDescent="0.25">
      <c r="A820" s="11">
        <v>818</v>
      </c>
      <c r="B820" s="11">
        <v>0.152686154353225</v>
      </c>
      <c r="C820" s="11">
        <v>0.180976220388679</v>
      </c>
      <c r="D820" s="11">
        <v>0.176378124287146</v>
      </c>
      <c r="E820" s="11">
        <v>0.20656350026182899</v>
      </c>
      <c r="F820" s="11">
        <v>0.20569444855600999</v>
      </c>
    </row>
    <row r="821" spans="1:6" x14ac:dyDescent="0.25">
      <c r="A821" s="11">
        <v>819</v>
      </c>
      <c r="B821" s="11">
        <v>0.14466449912863399</v>
      </c>
      <c r="C821" s="11">
        <v>0.18860877983840399</v>
      </c>
      <c r="D821" s="11">
        <v>0.181731815855635</v>
      </c>
      <c r="E821" s="11">
        <v>0.20891096303256801</v>
      </c>
      <c r="F821" s="11">
        <v>0.188092265795998</v>
      </c>
    </row>
    <row r="822" spans="1:6" x14ac:dyDescent="0.25">
      <c r="A822" s="11">
        <v>820</v>
      </c>
      <c r="B822" s="11">
        <v>0.21803695118796801</v>
      </c>
      <c r="C822" s="11">
        <v>0.18505809962160699</v>
      </c>
      <c r="D822" s="11">
        <v>0.181053737824317</v>
      </c>
      <c r="E822" s="11">
        <v>0.20759935137115401</v>
      </c>
      <c r="F822" s="11">
        <v>0.23348790776400799</v>
      </c>
    </row>
    <row r="823" spans="1:6" x14ac:dyDescent="0.25">
      <c r="A823" s="11">
        <v>821</v>
      </c>
      <c r="B823" s="11">
        <v>0.18672585480571499</v>
      </c>
      <c r="C823" s="11">
        <v>0.196310185567242</v>
      </c>
      <c r="D823" s="11">
        <v>0.17573197622061101</v>
      </c>
      <c r="E823" s="11">
        <v>0.19533937718058</v>
      </c>
      <c r="F823" s="11">
        <v>0.22486730288211601</v>
      </c>
    </row>
    <row r="824" spans="1:6" x14ac:dyDescent="0.25">
      <c r="A824" s="11">
        <v>822</v>
      </c>
      <c r="B824" s="11">
        <v>0.214836996245406</v>
      </c>
      <c r="C824" s="11">
        <v>0.196732250640724</v>
      </c>
      <c r="D824" s="11">
        <v>0.17512811038069401</v>
      </c>
      <c r="E824" s="11">
        <v>0.195045775916181</v>
      </c>
      <c r="F824" s="11">
        <v>0.225560993152435</v>
      </c>
    </row>
    <row r="825" spans="1:6" x14ac:dyDescent="0.25">
      <c r="A825" s="11">
        <v>823</v>
      </c>
      <c r="B825" s="11">
        <v>0.18322101308431299</v>
      </c>
      <c r="C825" s="11">
        <v>0.17840354629640101</v>
      </c>
      <c r="D825" s="11">
        <v>0.17405852726590501</v>
      </c>
      <c r="E825" s="11">
        <v>0.1941515025186</v>
      </c>
      <c r="F825" s="11">
        <v>0.22082251579940801</v>
      </c>
    </row>
    <row r="826" spans="1:6" x14ac:dyDescent="0.25">
      <c r="A826" s="11">
        <v>824</v>
      </c>
      <c r="B826" s="11">
        <v>0.172152565112419</v>
      </c>
      <c r="C826" s="11">
        <v>0.19243519793317501</v>
      </c>
      <c r="D826" s="11">
        <v>0.17407164301419401</v>
      </c>
      <c r="E826" s="11">
        <v>0.19182692230190701</v>
      </c>
      <c r="F826" s="11">
        <v>0.18406737226970199</v>
      </c>
    </row>
    <row r="827" spans="1:6" x14ac:dyDescent="0.25">
      <c r="A827" s="11">
        <v>825</v>
      </c>
      <c r="B827" s="11">
        <v>0.178443084267709</v>
      </c>
      <c r="C827" s="11">
        <v>0.18709632537340301</v>
      </c>
      <c r="D827" s="11">
        <v>0.179242528088292</v>
      </c>
      <c r="E827" s="11">
        <v>0.19740241646385501</v>
      </c>
      <c r="F827" s="11">
        <v>0.19226485401457399</v>
      </c>
    </row>
    <row r="828" spans="1:6" x14ac:dyDescent="0.25">
      <c r="A828" s="11">
        <v>826</v>
      </c>
      <c r="B828" s="11">
        <v>0.18077180053553399</v>
      </c>
      <c r="C828" s="11">
        <v>0.184519242113551</v>
      </c>
      <c r="D828" s="11">
        <v>0.177516391969362</v>
      </c>
      <c r="E828" s="11">
        <v>0.206801794539995</v>
      </c>
      <c r="F828" s="11">
        <v>0.23446052694768599</v>
      </c>
    </row>
    <row r="829" spans="1:6" x14ac:dyDescent="0.25">
      <c r="A829" s="11">
        <v>827</v>
      </c>
      <c r="B829" s="11">
        <v>0.19702998200999999</v>
      </c>
      <c r="C829" s="11">
        <v>0.181922289316268</v>
      </c>
      <c r="D829" s="11">
        <v>0.18220861427641899</v>
      </c>
      <c r="E829" s="11">
        <v>0.21868489665611099</v>
      </c>
      <c r="F829" s="11">
        <v>0.242572198810659</v>
      </c>
    </row>
    <row r="830" spans="1:6" x14ac:dyDescent="0.25">
      <c r="A830" s="11">
        <v>828</v>
      </c>
      <c r="B830" s="11">
        <v>0.19295738042642099</v>
      </c>
      <c r="C830" s="11">
        <v>0.17355641525184401</v>
      </c>
      <c r="D830" s="11">
        <v>0.17722000547886901</v>
      </c>
      <c r="E830" s="11">
        <v>0.20151232672113201</v>
      </c>
      <c r="F830" s="11">
        <v>0.216254189261815</v>
      </c>
    </row>
    <row r="831" spans="1:6" x14ac:dyDescent="0.25">
      <c r="A831" s="11">
        <v>829</v>
      </c>
      <c r="B831" s="11">
        <v>0.15365847676229899</v>
      </c>
      <c r="C831" s="11">
        <v>0.20388963058522999</v>
      </c>
      <c r="D831" s="11">
        <v>0.16232226834074401</v>
      </c>
      <c r="E831" s="11">
        <v>0.17272765211392699</v>
      </c>
      <c r="F831" s="11">
        <v>0.165652971183952</v>
      </c>
    </row>
    <row r="832" spans="1:6" x14ac:dyDescent="0.25">
      <c r="A832" s="11">
        <v>830</v>
      </c>
      <c r="B832" s="11">
        <v>0.14889187251667099</v>
      </c>
      <c r="C832" s="11">
        <v>0.18145117615658499</v>
      </c>
      <c r="D832" s="11">
        <v>0.16848948412914599</v>
      </c>
      <c r="E832" s="11">
        <v>0.18120038291176499</v>
      </c>
      <c r="F832" s="11">
        <v>0.19285992134333499</v>
      </c>
    </row>
    <row r="833" spans="1:6" x14ac:dyDescent="0.25">
      <c r="A833" s="11">
        <v>831</v>
      </c>
      <c r="B833" s="11">
        <v>0.152690748293903</v>
      </c>
      <c r="C833" s="11">
        <v>0.17914887991921</v>
      </c>
      <c r="D833" s="11">
        <v>0.16926265244204</v>
      </c>
      <c r="E833" s="11">
        <v>0.176413322023528</v>
      </c>
      <c r="F833" s="11">
        <v>0.18032634424784499</v>
      </c>
    </row>
    <row r="834" spans="1:6" x14ac:dyDescent="0.25">
      <c r="A834" s="11">
        <v>832</v>
      </c>
      <c r="B834" s="11">
        <v>0.18020257538062601</v>
      </c>
      <c r="C834" s="11">
        <v>0.18408977376545699</v>
      </c>
      <c r="D834" s="11">
        <v>0.170866816768384</v>
      </c>
      <c r="E834" s="11">
        <v>0.189497287822956</v>
      </c>
      <c r="F834" s="11">
        <v>0.20439860612339</v>
      </c>
    </row>
    <row r="835" spans="1:6" x14ac:dyDescent="0.25">
      <c r="A835" s="11">
        <v>833</v>
      </c>
      <c r="B835" s="11">
        <v>0.153254114393512</v>
      </c>
      <c r="C835" s="11">
        <v>0.192447961500117</v>
      </c>
      <c r="D835" s="11">
        <v>0.16679569972073299</v>
      </c>
      <c r="E835" s="11">
        <v>0.18480325537108</v>
      </c>
      <c r="F835" s="11">
        <v>0.20395733383189499</v>
      </c>
    </row>
    <row r="836" spans="1:6" x14ac:dyDescent="0.25">
      <c r="A836" s="11">
        <v>834</v>
      </c>
      <c r="B836" s="11">
        <v>0.21401264302194201</v>
      </c>
      <c r="C836" s="11">
        <v>0.17211474374555499</v>
      </c>
      <c r="D836" s="11">
        <v>0.172187126543662</v>
      </c>
      <c r="E836" s="11">
        <v>0.1803741933794</v>
      </c>
      <c r="F836" s="11">
        <v>0.181395803128648</v>
      </c>
    </row>
    <row r="837" spans="1:6" x14ac:dyDescent="0.25">
      <c r="A837" s="11">
        <v>835</v>
      </c>
      <c r="B837" s="11">
        <v>0.180349168911697</v>
      </c>
      <c r="C837" s="11">
        <v>0.180205449449299</v>
      </c>
      <c r="D837" s="11">
        <v>0.16748233970805501</v>
      </c>
      <c r="E837" s="11">
        <v>0.183833182380337</v>
      </c>
      <c r="F837" s="11">
        <v>0.16941900410726801</v>
      </c>
    </row>
    <row r="838" spans="1:6" x14ac:dyDescent="0.25">
      <c r="A838" s="11">
        <v>836</v>
      </c>
      <c r="B838" s="11">
        <v>0.19586463500811399</v>
      </c>
      <c r="C838" s="11">
        <v>0.179496188026319</v>
      </c>
      <c r="D838" s="11">
        <v>0.17502679146581401</v>
      </c>
      <c r="E838" s="11">
        <v>0.195600998645093</v>
      </c>
      <c r="F838" s="11">
        <v>0.17529069744294201</v>
      </c>
    </row>
    <row r="839" spans="1:6" x14ac:dyDescent="0.25">
      <c r="A839" s="11">
        <v>837</v>
      </c>
      <c r="B839" s="11">
        <v>0.22237629961265101</v>
      </c>
      <c r="C839" s="11">
        <v>0.15588012581117899</v>
      </c>
      <c r="D839" s="11">
        <v>0.160841424573093</v>
      </c>
      <c r="E839" s="11">
        <v>0.181952317376807</v>
      </c>
      <c r="F839" s="11">
        <v>0.17783601186151099</v>
      </c>
    </row>
    <row r="840" spans="1:6" x14ac:dyDescent="0.25">
      <c r="A840" s="11">
        <v>838</v>
      </c>
      <c r="B840" s="11">
        <v>0.172129036817012</v>
      </c>
      <c r="C840" s="11">
        <v>0.16877846560159701</v>
      </c>
      <c r="D840" s="11">
        <v>0.16089037926990099</v>
      </c>
      <c r="E840" s="11">
        <v>0.171931488297144</v>
      </c>
      <c r="F840" s="11">
        <v>0.15658501204692099</v>
      </c>
    </row>
    <row r="841" spans="1:6" x14ac:dyDescent="0.25">
      <c r="A841" s="11">
        <v>839</v>
      </c>
      <c r="B841" s="11">
        <v>0.13949482309907299</v>
      </c>
      <c r="C841" s="11">
        <v>0.177900340533482</v>
      </c>
      <c r="D841" s="11">
        <v>0.152062148455687</v>
      </c>
      <c r="E841" s="11">
        <v>0.16144353217045901</v>
      </c>
      <c r="F841" s="11">
        <v>0.15984637344764199</v>
      </c>
    </row>
    <row r="842" spans="1:6" x14ac:dyDescent="0.25">
      <c r="A842" s="11">
        <v>840</v>
      </c>
      <c r="B842" s="11">
        <v>0.120761778831529</v>
      </c>
      <c r="C842" s="11">
        <v>0.19333897962011501</v>
      </c>
      <c r="D842" s="11">
        <v>0.16555505322303399</v>
      </c>
      <c r="E842" s="11">
        <v>0.18827025447180901</v>
      </c>
      <c r="F842" s="11">
        <v>0.193908323475977</v>
      </c>
    </row>
    <row r="843" spans="1:6" x14ac:dyDescent="0.25">
      <c r="A843" s="11">
        <v>841</v>
      </c>
      <c r="B843" s="11">
        <v>0.116040427061275</v>
      </c>
      <c r="C843" s="11">
        <v>0.19112883097744701</v>
      </c>
      <c r="D843" s="11">
        <v>0.15935518861515899</v>
      </c>
      <c r="E843" s="11">
        <v>0.166824808328322</v>
      </c>
      <c r="F843" s="11">
        <v>0.140703682650066</v>
      </c>
    </row>
    <row r="844" spans="1:6" x14ac:dyDescent="0.25">
      <c r="A844" s="11">
        <v>842</v>
      </c>
      <c r="B844" s="11">
        <v>0.11878374356485</v>
      </c>
      <c r="C844" s="11">
        <v>0.17834157339646101</v>
      </c>
      <c r="D844" s="11">
        <v>0.16068160279160901</v>
      </c>
      <c r="E844" s="11">
        <v>0.184183824784244</v>
      </c>
      <c r="F844" s="11">
        <v>0.19380059576405501</v>
      </c>
    </row>
    <row r="845" spans="1:6" x14ac:dyDescent="0.25">
      <c r="A845" s="11">
        <v>843</v>
      </c>
      <c r="B845" s="11">
        <v>9.4124184556562795E-2</v>
      </c>
      <c r="C845" s="11">
        <v>0.17711558166768401</v>
      </c>
      <c r="D845" s="11">
        <v>0.16731174775386401</v>
      </c>
      <c r="E845" s="11">
        <v>0.17530547960947701</v>
      </c>
      <c r="F845" s="11">
        <v>0.15925979959197201</v>
      </c>
    </row>
    <row r="846" spans="1:6" x14ac:dyDescent="0.25">
      <c r="A846" s="11">
        <v>844</v>
      </c>
      <c r="B846" s="11">
        <v>0.15274660383317501</v>
      </c>
      <c r="C846" s="11">
        <v>0.18331131224004599</v>
      </c>
      <c r="D846" s="11">
        <v>0.16646807518206699</v>
      </c>
      <c r="E846" s="11">
        <v>0.156214340085295</v>
      </c>
      <c r="F846" s="11">
        <v>0.148136282572504</v>
      </c>
    </row>
    <row r="847" spans="1:6" x14ac:dyDescent="0.25">
      <c r="A847" s="11">
        <v>845</v>
      </c>
      <c r="B847" s="11">
        <v>0.13741864909689999</v>
      </c>
      <c r="C847" s="11">
        <v>0.194014919218993</v>
      </c>
      <c r="D847" s="11">
        <v>0.163066836568486</v>
      </c>
      <c r="E847" s="11">
        <v>0.18015933349490601</v>
      </c>
      <c r="F847" s="11">
        <v>0.16673412697192699</v>
      </c>
    </row>
    <row r="848" spans="1:6" x14ac:dyDescent="0.25">
      <c r="A848" s="11">
        <v>846</v>
      </c>
      <c r="B848" s="11">
        <v>7.3022253616827099E-2</v>
      </c>
      <c r="C848" s="11">
        <v>0.198959661513637</v>
      </c>
      <c r="D848" s="11">
        <v>0.14882509008828301</v>
      </c>
      <c r="E848" s="11">
        <v>0.19032508083414301</v>
      </c>
      <c r="F848" s="11">
        <v>0.18687128010974099</v>
      </c>
    </row>
    <row r="849" spans="1:6" x14ac:dyDescent="0.25">
      <c r="A849" s="11">
        <v>847</v>
      </c>
      <c r="B849" s="11">
        <v>0.14159013850410601</v>
      </c>
      <c r="C849" s="11">
        <v>0.177984657377461</v>
      </c>
      <c r="D849" s="11">
        <v>0.16660289726626501</v>
      </c>
      <c r="E849" s="11">
        <v>0.183011900163318</v>
      </c>
      <c r="F849" s="11">
        <v>0.140158743336324</v>
      </c>
    </row>
    <row r="850" spans="1:6" x14ac:dyDescent="0.25">
      <c r="A850" s="11">
        <v>848</v>
      </c>
      <c r="B850" s="11">
        <v>0.148696897078263</v>
      </c>
      <c r="C850" s="11">
        <v>0.183894223665898</v>
      </c>
      <c r="D850" s="11">
        <v>0.166982495950008</v>
      </c>
      <c r="E850" s="11">
        <v>0.18817025671506499</v>
      </c>
      <c r="F850" s="11">
        <v>0.18358668744460199</v>
      </c>
    </row>
    <row r="851" spans="1:6" x14ac:dyDescent="0.25">
      <c r="A851" s="11">
        <v>849</v>
      </c>
      <c r="B851" s="11">
        <v>0.16303306102627901</v>
      </c>
      <c r="C851" s="11">
        <v>0.20132180299955699</v>
      </c>
      <c r="D851" s="11">
        <v>0.16103883868828101</v>
      </c>
      <c r="E851" s="11">
        <v>0.17406047579657299</v>
      </c>
      <c r="F851" s="11">
        <v>0.18646324321423099</v>
      </c>
    </row>
    <row r="852" spans="1:6" x14ac:dyDescent="0.25">
      <c r="A852" s="11">
        <v>850</v>
      </c>
      <c r="B852" s="11">
        <v>0.15739461819537601</v>
      </c>
      <c r="C852" s="11">
        <v>0.181475752069374</v>
      </c>
      <c r="D852" s="11">
        <v>0.16938939069397599</v>
      </c>
      <c r="E852" s="11">
        <v>0.193768290998377</v>
      </c>
      <c r="F852" s="11">
        <v>0.20764107060853099</v>
      </c>
    </row>
    <row r="853" spans="1:6" x14ac:dyDescent="0.25">
      <c r="A853" s="11">
        <v>851</v>
      </c>
      <c r="B853" s="11">
        <v>0.16085933654640799</v>
      </c>
      <c r="C853" s="11">
        <v>0.17798939449888601</v>
      </c>
      <c r="D853" s="11">
        <v>0.16594406247812901</v>
      </c>
      <c r="E853" s="11">
        <v>0.18118572993357401</v>
      </c>
      <c r="F853" s="11">
        <v>0.15855051620940899</v>
      </c>
    </row>
    <row r="854" spans="1:6" x14ac:dyDescent="0.25">
      <c r="A854" s="11">
        <v>852</v>
      </c>
      <c r="B854" s="11">
        <v>0.13299058038952399</v>
      </c>
      <c r="C854" s="11">
        <v>0.16442617791726299</v>
      </c>
      <c r="D854" s="11">
        <v>0.16447540340726299</v>
      </c>
      <c r="E854" s="11">
        <v>0.191487856951325</v>
      </c>
      <c r="F854" s="11">
        <v>0.183581456409566</v>
      </c>
    </row>
    <row r="855" spans="1:6" x14ac:dyDescent="0.25">
      <c r="A855" s="11">
        <v>853</v>
      </c>
      <c r="B855" s="11">
        <v>0.25904483508332998</v>
      </c>
      <c r="C855" s="11">
        <v>0.17291068163680701</v>
      </c>
      <c r="D855" s="11">
        <v>0.16236865192922101</v>
      </c>
      <c r="E855" s="11">
        <v>0.188314058338243</v>
      </c>
      <c r="F855" s="11">
        <v>0.20460284431241799</v>
      </c>
    </row>
    <row r="856" spans="1:6" x14ac:dyDescent="0.25">
      <c r="A856" s="11">
        <v>854</v>
      </c>
      <c r="B856" s="11">
        <v>0.19934091915388899</v>
      </c>
      <c r="C856" s="11">
        <v>0.160069682026768</v>
      </c>
      <c r="D856" s="11">
        <v>0.161532195902964</v>
      </c>
      <c r="E856" s="11">
        <v>0.184709484891979</v>
      </c>
      <c r="F856" s="11">
        <v>0.18816683413941901</v>
      </c>
    </row>
    <row r="857" spans="1:6" x14ac:dyDescent="0.25">
      <c r="A857" s="11">
        <v>855</v>
      </c>
      <c r="B857" s="11">
        <v>0.23084207022973</v>
      </c>
      <c r="C857" s="11">
        <v>0.17362889354276201</v>
      </c>
      <c r="D857" s="11">
        <v>0.16672707886416299</v>
      </c>
      <c r="E857" s="11">
        <v>0.186909986480393</v>
      </c>
      <c r="F857" s="11">
        <v>0.183449080036233</v>
      </c>
    </row>
    <row r="858" spans="1:6" x14ac:dyDescent="0.25">
      <c r="A858" s="11">
        <v>856</v>
      </c>
      <c r="B858" s="11">
        <v>0.21995639209505899</v>
      </c>
      <c r="C858" s="11">
        <v>0.16403526103580501</v>
      </c>
      <c r="D858" s="11">
        <v>0.15754797006282101</v>
      </c>
      <c r="E858" s="11">
        <v>0.15519111706870301</v>
      </c>
      <c r="F858" s="11">
        <v>0.164577602119581</v>
      </c>
    </row>
    <row r="859" spans="1:6" x14ac:dyDescent="0.25">
      <c r="A859" s="11">
        <v>857</v>
      </c>
      <c r="B859" s="11">
        <v>0.157809214644174</v>
      </c>
      <c r="C859" s="11">
        <v>0.16609803575014101</v>
      </c>
      <c r="D859" s="11">
        <v>0.15530554359672499</v>
      </c>
      <c r="E859" s="11">
        <v>0.16404552110499199</v>
      </c>
      <c r="F859" s="11">
        <v>0.150818277855986</v>
      </c>
    </row>
    <row r="860" spans="1:6" x14ac:dyDescent="0.25">
      <c r="A860" s="11">
        <v>858</v>
      </c>
      <c r="B860" s="11">
        <v>8.9498441124273007E-2</v>
      </c>
      <c r="C860" s="11">
        <v>0.17262802988609699</v>
      </c>
      <c r="D860" s="11">
        <v>0.16187419536717099</v>
      </c>
      <c r="E860" s="11">
        <v>0.18042515060070699</v>
      </c>
      <c r="F860" s="11">
        <v>0.167584463456215</v>
      </c>
    </row>
    <row r="861" spans="1:6" x14ac:dyDescent="0.25">
      <c r="A861" s="11">
        <v>859</v>
      </c>
      <c r="B861" s="11">
        <v>0.15870395445309901</v>
      </c>
      <c r="C861" s="11">
        <v>0.17610948374847901</v>
      </c>
      <c r="D861" s="11">
        <v>0.16417074375940599</v>
      </c>
      <c r="E861" s="11">
        <v>0.19132494287877599</v>
      </c>
      <c r="F861" s="11">
        <v>0.18240305208291699</v>
      </c>
    </row>
    <row r="862" spans="1:6" x14ac:dyDescent="0.25">
      <c r="A862" s="11">
        <v>860</v>
      </c>
      <c r="B862" s="11">
        <v>0.15360129347287399</v>
      </c>
      <c r="C862" s="11">
        <v>0.16830262044198799</v>
      </c>
      <c r="D862" s="11">
        <v>0.16008410586896801</v>
      </c>
      <c r="E862" s="11">
        <v>0.16805926057975301</v>
      </c>
      <c r="F862" s="11">
        <v>0.170117889459173</v>
      </c>
    </row>
    <row r="863" spans="1:6" x14ac:dyDescent="0.25">
      <c r="A863" s="11">
        <v>861</v>
      </c>
      <c r="B863" s="11">
        <v>0.177496601405987</v>
      </c>
      <c r="C863" s="11">
        <v>0.17584250482105501</v>
      </c>
      <c r="D863" s="11">
        <v>0.161899676290264</v>
      </c>
      <c r="E863" s="11">
        <v>0.195080922611894</v>
      </c>
      <c r="F863" s="11">
        <v>0.19943722793176399</v>
      </c>
    </row>
    <row r="864" spans="1:6" x14ac:dyDescent="0.25">
      <c r="A864" s="11">
        <v>862</v>
      </c>
      <c r="B864" s="11">
        <v>0.14047668140522501</v>
      </c>
      <c r="C864" s="11">
        <v>0.159378859370473</v>
      </c>
      <c r="D864" s="11">
        <v>0.170141742523921</v>
      </c>
      <c r="E864" s="11">
        <v>0.21008442219939399</v>
      </c>
      <c r="F864" s="11">
        <v>0.24111830462896899</v>
      </c>
    </row>
    <row r="865" spans="1:6" x14ac:dyDescent="0.25">
      <c r="A865" s="11">
        <v>863</v>
      </c>
      <c r="B865" s="11">
        <v>0.20923762020767001</v>
      </c>
      <c r="C865" s="11">
        <v>0.16486457050837</v>
      </c>
      <c r="D865" s="11">
        <v>0.16108329456743001</v>
      </c>
      <c r="E865" s="11">
        <v>0.17515651341993399</v>
      </c>
      <c r="F865" s="11">
        <v>0.14784062349246699</v>
      </c>
    </row>
    <row r="866" spans="1:6" x14ac:dyDescent="0.25">
      <c r="A866" s="11">
        <v>864</v>
      </c>
      <c r="B866" s="11">
        <v>0.123522560504096</v>
      </c>
      <c r="C866" s="11">
        <v>0.16147794732863099</v>
      </c>
      <c r="D866" s="11">
        <v>0.151299115359705</v>
      </c>
      <c r="E866" s="11">
        <v>0.17853063790118601</v>
      </c>
      <c r="F866" s="11">
        <v>0.151357197434457</v>
      </c>
    </row>
    <row r="867" spans="1:6" x14ac:dyDescent="0.25">
      <c r="A867" s="11">
        <v>865</v>
      </c>
      <c r="B867" s="11">
        <v>0.152975053805117</v>
      </c>
      <c r="C867" s="11">
        <v>0.16510711081309501</v>
      </c>
      <c r="D867" s="11">
        <v>0.14418035644333599</v>
      </c>
      <c r="E867" s="11">
        <v>0.16867160294299599</v>
      </c>
      <c r="F867" s="11">
        <v>0.13534422601346799</v>
      </c>
    </row>
    <row r="868" spans="1:6" x14ac:dyDescent="0.25">
      <c r="A868" s="11">
        <v>866</v>
      </c>
      <c r="B868" s="11">
        <v>0.153143153050877</v>
      </c>
      <c r="C868" s="11">
        <v>0.16276549627834699</v>
      </c>
      <c r="D868" s="11">
        <v>0.152295334256801</v>
      </c>
      <c r="E868" s="11">
        <v>0.15787900961139201</v>
      </c>
      <c r="F868" s="11">
        <v>0.112611793846526</v>
      </c>
    </row>
    <row r="869" spans="1:6" x14ac:dyDescent="0.25">
      <c r="A869" s="11">
        <v>867</v>
      </c>
      <c r="B869" s="11">
        <v>0.17087549884005701</v>
      </c>
      <c r="C869" s="11">
        <v>0.172183815231814</v>
      </c>
      <c r="D869" s="11">
        <v>0.15808090285819801</v>
      </c>
      <c r="E869" s="11">
        <v>0.17073980343245099</v>
      </c>
      <c r="F869" s="11">
        <v>0.15340971814638399</v>
      </c>
    </row>
    <row r="870" spans="1:6" x14ac:dyDescent="0.25">
      <c r="A870" s="11">
        <v>868</v>
      </c>
      <c r="B870" s="11">
        <v>0.12026956905165299</v>
      </c>
      <c r="C870" s="11">
        <v>0.18490186995369401</v>
      </c>
      <c r="D870" s="11">
        <v>0.16029713348922001</v>
      </c>
      <c r="E870" s="11">
        <v>0.173813471036765</v>
      </c>
      <c r="F870" s="11">
        <v>0.163163382263767</v>
      </c>
    </row>
    <row r="871" spans="1:6" x14ac:dyDescent="0.25">
      <c r="A871" s="11">
        <v>869</v>
      </c>
      <c r="B871" s="11">
        <v>0.15828693768080901</v>
      </c>
      <c r="C871" s="11">
        <v>0.19620433123320699</v>
      </c>
      <c r="D871" s="11">
        <v>0.16068222575128699</v>
      </c>
      <c r="E871" s="11">
        <v>0.19331552868611401</v>
      </c>
      <c r="F871" s="11">
        <v>0.17795798770691101</v>
      </c>
    </row>
    <row r="872" spans="1:6" x14ac:dyDescent="0.25">
      <c r="A872" s="11">
        <v>870</v>
      </c>
      <c r="B872" s="11">
        <v>0.273040753864361</v>
      </c>
      <c r="C872" s="11">
        <v>0.160736163248998</v>
      </c>
      <c r="D872" s="11">
        <v>0.14453037956366499</v>
      </c>
      <c r="E872" s="11">
        <v>0.16532211017228199</v>
      </c>
      <c r="F872" s="11">
        <v>0.15308139786901601</v>
      </c>
    </row>
    <row r="873" spans="1:6" x14ac:dyDescent="0.25">
      <c r="A873" s="11">
        <v>871</v>
      </c>
      <c r="B873" s="11">
        <v>0.115642530614192</v>
      </c>
      <c r="C873" s="11">
        <v>0.18028172856952601</v>
      </c>
      <c r="D873" s="11">
        <v>0.14786995289757199</v>
      </c>
      <c r="E873" s="11">
        <v>0.15275925552108999</v>
      </c>
      <c r="F873" s="11">
        <v>0.15784136305413801</v>
      </c>
    </row>
    <row r="874" spans="1:6" x14ac:dyDescent="0.25">
      <c r="A874" s="11">
        <v>872</v>
      </c>
      <c r="B874" s="11">
        <v>0.17714608777891899</v>
      </c>
      <c r="C874" s="11">
        <v>0.17904982475536399</v>
      </c>
      <c r="D874" s="11">
        <v>0.15974493088896199</v>
      </c>
      <c r="E874" s="11">
        <v>0.14973089520204799</v>
      </c>
      <c r="F874" s="11">
        <v>0.110524098226391</v>
      </c>
    </row>
    <row r="875" spans="1:6" x14ac:dyDescent="0.25">
      <c r="A875" s="11">
        <v>873</v>
      </c>
      <c r="B875" s="11">
        <v>0.230668622991512</v>
      </c>
      <c r="C875" s="11">
        <v>0.15871139916757199</v>
      </c>
      <c r="D875" s="11">
        <v>0.14525898737437601</v>
      </c>
      <c r="E875" s="11">
        <v>0.146325042843753</v>
      </c>
      <c r="F875" s="11">
        <v>9.3768136417665293E-2</v>
      </c>
    </row>
    <row r="876" spans="1:6" x14ac:dyDescent="0.25">
      <c r="A876" s="11">
        <v>874</v>
      </c>
      <c r="B876" s="11">
        <v>0.20600683915954801</v>
      </c>
      <c r="C876" s="11">
        <v>0.175061332459304</v>
      </c>
      <c r="D876" s="11">
        <v>0.142302874989229</v>
      </c>
      <c r="E876" s="11">
        <v>0.15164148178799799</v>
      </c>
      <c r="F876" s="11">
        <v>0.102530660464175</v>
      </c>
    </row>
    <row r="877" spans="1:6" x14ac:dyDescent="0.25">
      <c r="A877" s="11">
        <v>875</v>
      </c>
      <c r="B877" s="11">
        <v>0.19945492505571499</v>
      </c>
      <c r="C877" s="11">
        <v>0.172363659612017</v>
      </c>
      <c r="D877" s="11">
        <v>0.152980748207135</v>
      </c>
      <c r="E877" s="11">
        <v>0.161512799182641</v>
      </c>
      <c r="F877" s="11">
        <v>0.13218382004742699</v>
      </c>
    </row>
    <row r="878" spans="1:6" x14ac:dyDescent="0.25">
      <c r="A878" s="11">
        <v>876</v>
      </c>
      <c r="B878" s="11">
        <v>0.16880501833367401</v>
      </c>
      <c r="C878" s="11">
        <v>0.18145034502590501</v>
      </c>
      <c r="D878" s="11">
        <v>0.15425206321394599</v>
      </c>
      <c r="E878" s="11">
        <v>0.169666553584886</v>
      </c>
      <c r="F878" s="11">
        <v>0.176066808297762</v>
      </c>
    </row>
    <row r="879" spans="1:6" x14ac:dyDescent="0.25">
      <c r="A879" s="11">
        <v>877</v>
      </c>
      <c r="B879" s="11">
        <v>0.158385956643882</v>
      </c>
      <c r="C879" s="11">
        <v>0.17320956058511999</v>
      </c>
      <c r="D879" s="11">
        <v>0.14863196113815</v>
      </c>
      <c r="E879" s="11">
        <v>0.161403613726715</v>
      </c>
      <c r="F879" s="11">
        <v>0.15791558761278399</v>
      </c>
    </row>
    <row r="880" spans="1:6" x14ac:dyDescent="0.25">
      <c r="A880" s="11">
        <v>878</v>
      </c>
      <c r="B880" s="11">
        <v>0.131672799079459</v>
      </c>
      <c r="C880" s="11">
        <v>0.168659457368147</v>
      </c>
      <c r="D880" s="11">
        <v>0.14941858930143001</v>
      </c>
      <c r="E880" s="11">
        <v>0.148067253464088</v>
      </c>
      <c r="F880" s="11">
        <v>0.12841914766572701</v>
      </c>
    </row>
    <row r="881" spans="1:6" x14ac:dyDescent="0.25">
      <c r="A881" s="11">
        <v>879</v>
      </c>
      <c r="B881" s="11">
        <v>0.13914181093924599</v>
      </c>
      <c r="C881" s="11">
        <v>0.190002606161883</v>
      </c>
      <c r="D881" s="11">
        <v>0.15037824791448801</v>
      </c>
      <c r="E881" s="11">
        <v>0.163752234574853</v>
      </c>
      <c r="F881" s="11">
        <v>0.163843306423061</v>
      </c>
    </row>
    <row r="882" spans="1:6" x14ac:dyDescent="0.25">
      <c r="A882" s="11">
        <v>880</v>
      </c>
      <c r="B882" s="11">
        <v>0.159401814202667</v>
      </c>
      <c r="C882" s="11">
        <v>0.178901903105466</v>
      </c>
      <c r="D882" s="11">
        <v>0.15391109304164899</v>
      </c>
      <c r="E882" s="11">
        <v>0.174540263174982</v>
      </c>
      <c r="F882" s="11">
        <v>0.16422165746143899</v>
      </c>
    </row>
    <row r="883" spans="1:6" x14ac:dyDescent="0.25">
      <c r="A883" s="11">
        <v>881</v>
      </c>
      <c r="B883" s="11">
        <v>0.1091368077779</v>
      </c>
      <c r="C883" s="11">
        <v>0.15628633674122799</v>
      </c>
      <c r="D883" s="11">
        <v>0.15895587878621201</v>
      </c>
      <c r="E883" s="11">
        <v>0.151691529940535</v>
      </c>
      <c r="F883" s="11">
        <v>0.152797868925035</v>
      </c>
    </row>
    <row r="884" spans="1:6" x14ac:dyDescent="0.25">
      <c r="A884" s="11">
        <v>882</v>
      </c>
      <c r="B884" s="11">
        <v>0.13225680429544001</v>
      </c>
      <c r="C884" s="11">
        <v>0.17326099071800899</v>
      </c>
      <c r="D884" s="11">
        <v>0.14758223500057599</v>
      </c>
      <c r="E884" s="11">
        <v>0.143067615700815</v>
      </c>
      <c r="F884" s="11">
        <v>0.12569169371231201</v>
      </c>
    </row>
    <row r="885" spans="1:6" x14ac:dyDescent="0.25">
      <c r="A885" s="11">
        <v>883</v>
      </c>
      <c r="B885" s="11">
        <v>0.14174807186709501</v>
      </c>
      <c r="C885" s="11">
        <v>0.17424084467384901</v>
      </c>
      <c r="D885" s="11">
        <v>0.14980411461912599</v>
      </c>
      <c r="E885" s="11">
        <v>0.16677367976131699</v>
      </c>
      <c r="F885" s="11">
        <v>0.168217087099822</v>
      </c>
    </row>
    <row r="886" spans="1:6" x14ac:dyDescent="0.25">
      <c r="A886" s="11">
        <v>884</v>
      </c>
      <c r="B886" s="11">
        <v>0.108846534207962</v>
      </c>
      <c r="C886" s="11">
        <v>0.166396743864862</v>
      </c>
      <c r="D886" s="11">
        <v>0.141330561280536</v>
      </c>
      <c r="E886" s="11">
        <v>0.144366050533204</v>
      </c>
      <c r="F886" s="11">
        <v>0.108928876745434</v>
      </c>
    </row>
    <row r="887" spans="1:6" x14ac:dyDescent="0.25">
      <c r="A887" s="11">
        <v>885</v>
      </c>
      <c r="B887" s="11">
        <v>0.10816754070713901</v>
      </c>
      <c r="C887" s="11">
        <v>0.16351477030978501</v>
      </c>
      <c r="D887" s="11">
        <v>0.151802044771052</v>
      </c>
      <c r="E887" s="11">
        <v>0.16172690049878499</v>
      </c>
      <c r="F887" s="11">
        <v>0.13888666507811701</v>
      </c>
    </row>
    <row r="888" spans="1:6" x14ac:dyDescent="0.25">
      <c r="A888" s="11">
        <v>886</v>
      </c>
      <c r="B888" s="11">
        <v>0.217524690744411</v>
      </c>
      <c r="C888" s="11">
        <v>0.15784349500946501</v>
      </c>
      <c r="D888" s="11">
        <v>0.146545240199461</v>
      </c>
      <c r="E888" s="11">
        <v>0.13117415873928001</v>
      </c>
      <c r="F888" s="11">
        <v>0.13779240751153299</v>
      </c>
    </row>
    <row r="889" spans="1:6" x14ac:dyDescent="0.25">
      <c r="A889" s="11">
        <v>887</v>
      </c>
      <c r="B889" s="11">
        <v>0.19786422395827599</v>
      </c>
      <c r="C889" s="11">
        <v>0.18125249667632201</v>
      </c>
      <c r="D889" s="11">
        <v>0.15074576080666799</v>
      </c>
      <c r="E889" s="11">
        <v>0.18620732727158501</v>
      </c>
      <c r="F889" s="11">
        <v>0.14164062283016299</v>
      </c>
    </row>
    <row r="890" spans="1:6" x14ac:dyDescent="0.25">
      <c r="A890" s="11">
        <v>888</v>
      </c>
      <c r="B890" s="11">
        <v>9.57530357981424E-2</v>
      </c>
      <c r="C890" s="11">
        <v>0.16200987640237899</v>
      </c>
      <c r="D890" s="11">
        <v>0.14878937390041</v>
      </c>
      <c r="E890" s="11">
        <v>0.15885402944329299</v>
      </c>
      <c r="F890" s="11">
        <v>0.13708372164315</v>
      </c>
    </row>
    <row r="891" spans="1:6" x14ac:dyDescent="0.25">
      <c r="A891" s="11">
        <v>889</v>
      </c>
      <c r="B891" s="11">
        <v>7.7479044427842994E-2</v>
      </c>
      <c r="C891" s="11">
        <v>0.148069803623435</v>
      </c>
      <c r="D891" s="11">
        <v>0.155909695123153</v>
      </c>
      <c r="E891" s="11">
        <v>0.171027880745832</v>
      </c>
      <c r="F891" s="11">
        <v>0.15235463543261599</v>
      </c>
    </row>
    <row r="892" spans="1:6" x14ac:dyDescent="0.25">
      <c r="A892" s="11">
        <v>890</v>
      </c>
      <c r="B892" s="11">
        <v>0.166226761271101</v>
      </c>
      <c r="C892" s="11">
        <v>0.15046634132483999</v>
      </c>
      <c r="D892" s="11">
        <v>0.14801921200888199</v>
      </c>
      <c r="E892" s="11">
        <v>0.16040747600052099</v>
      </c>
      <c r="F892" s="11">
        <v>0.16046585764802099</v>
      </c>
    </row>
    <row r="893" spans="1:6" x14ac:dyDescent="0.25">
      <c r="A893" s="11">
        <v>891</v>
      </c>
      <c r="B893" s="11">
        <v>0.11904923702175201</v>
      </c>
      <c r="C893" s="11">
        <v>0.154357703002059</v>
      </c>
      <c r="D893" s="11">
        <v>0.14701151570489901</v>
      </c>
      <c r="E893" s="11">
        <v>0.16017183739249199</v>
      </c>
      <c r="F893" s="11">
        <v>0.14373697306682201</v>
      </c>
    </row>
    <row r="894" spans="1:6" x14ac:dyDescent="0.25">
      <c r="A894" s="11">
        <v>892</v>
      </c>
      <c r="B894" s="11">
        <v>0.16793890609030199</v>
      </c>
      <c r="C894" s="11">
        <v>0.158338202814512</v>
      </c>
      <c r="D894" s="11">
        <v>0.151493791890708</v>
      </c>
      <c r="E894" s="11">
        <v>0.168942476925106</v>
      </c>
      <c r="F894" s="11">
        <v>0.15996709524001701</v>
      </c>
    </row>
    <row r="895" spans="1:6" x14ac:dyDescent="0.25">
      <c r="A895" s="11">
        <v>893</v>
      </c>
      <c r="B895" s="11">
        <v>0.16217995681779099</v>
      </c>
      <c r="C895" s="11">
        <v>0.149197134262884</v>
      </c>
      <c r="D895" s="11">
        <v>0.15937613288962599</v>
      </c>
      <c r="E895" s="11">
        <v>0.16342906409938601</v>
      </c>
      <c r="F895" s="11">
        <v>0.15483105464570501</v>
      </c>
    </row>
    <row r="896" spans="1:6" x14ac:dyDescent="0.25">
      <c r="A896" s="11">
        <v>894</v>
      </c>
      <c r="B896" s="11">
        <v>0.123678279956646</v>
      </c>
      <c r="C896" s="11">
        <v>0.156517083211337</v>
      </c>
      <c r="D896" s="11">
        <v>0.14828762931033901</v>
      </c>
      <c r="E896" s="11">
        <v>0.134977387740086</v>
      </c>
      <c r="F896" s="11">
        <v>0.124151338130296</v>
      </c>
    </row>
    <row r="897" spans="1:6" x14ac:dyDescent="0.25">
      <c r="A897" s="11">
        <v>895</v>
      </c>
      <c r="B897" s="11">
        <v>0.28036142482556797</v>
      </c>
      <c r="C897" s="11">
        <v>0.13557449868886101</v>
      </c>
      <c r="D897" s="11">
        <v>0.13173914756248101</v>
      </c>
      <c r="E897" s="11">
        <v>0.17224675134177</v>
      </c>
      <c r="F897" s="11">
        <v>0.17954876169726899</v>
      </c>
    </row>
    <row r="898" spans="1:6" x14ac:dyDescent="0.25">
      <c r="A898" s="11">
        <v>896</v>
      </c>
      <c r="B898" s="11">
        <v>0.20335302992131701</v>
      </c>
      <c r="C898" s="11">
        <v>0.15022635760040201</v>
      </c>
      <c r="D898" s="11">
        <v>0.143247607327503</v>
      </c>
      <c r="E898" s="11">
        <v>0.15482942663533</v>
      </c>
      <c r="F898" s="11">
        <v>0.14786416905684499</v>
      </c>
    </row>
    <row r="899" spans="1:6" x14ac:dyDescent="0.25">
      <c r="A899" s="11">
        <v>897</v>
      </c>
      <c r="B899" s="11">
        <v>0.200571333824314</v>
      </c>
      <c r="C899" s="11">
        <v>0.161626791386172</v>
      </c>
      <c r="D899" s="11">
        <v>0.14809869356344099</v>
      </c>
      <c r="E899" s="11">
        <v>0.15468137479421501</v>
      </c>
      <c r="F899" s="11">
        <v>0.13931174767121801</v>
      </c>
    </row>
    <row r="900" spans="1:6" x14ac:dyDescent="0.25">
      <c r="A900" s="11">
        <v>898</v>
      </c>
      <c r="B900" s="11">
        <v>0.131584648998778</v>
      </c>
      <c r="C900" s="11">
        <v>0.140909899188813</v>
      </c>
      <c r="D900" s="11">
        <v>0.14940258767932599</v>
      </c>
      <c r="E900" s="11">
        <v>0.168153785154395</v>
      </c>
      <c r="F900" s="11">
        <v>0.163077857507329</v>
      </c>
    </row>
    <row r="901" spans="1:6" x14ac:dyDescent="0.25">
      <c r="A901" s="11">
        <v>899</v>
      </c>
      <c r="B901" s="11">
        <v>0.14894342519794199</v>
      </c>
      <c r="C901" s="11">
        <v>0.15790517804703</v>
      </c>
      <c r="D901" s="11">
        <v>0.15683328036619701</v>
      </c>
      <c r="E901" s="11">
        <v>0.17561801022842999</v>
      </c>
      <c r="F901" s="11">
        <v>0.16180061040996499</v>
      </c>
    </row>
    <row r="902" spans="1:6" x14ac:dyDescent="0.25">
      <c r="A902" s="11">
        <v>900</v>
      </c>
      <c r="B902" s="11">
        <v>0.16477460119493501</v>
      </c>
      <c r="C902" s="11">
        <v>0.177091912584768</v>
      </c>
      <c r="D902" s="11">
        <v>0.149652265149498</v>
      </c>
      <c r="E902" s="11">
        <v>0.160450932735625</v>
      </c>
      <c r="F902" s="11">
        <v>0.14567049750546299</v>
      </c>
    </row>
    <row r="903" spans="1:6" x14ac:dyDescent="0.25">
      <c r="A903" s="11">
        <v>901</v>
      </c>
      <c r="B903" s="11">
        <v>8.2403984893487894E-2</v>
      </c>
      <c r="C903" s="11">
        <v>0.16444803751195999</v>
      </c>
      <c r="D903" s="11">
        <v>0.15699480819681</v>
      </c>
      <c r="E903" s="11">
        <v>0.16350187628393101</v>
      </c>
      <c r="F903" s="11">
        <v>0.135459185685189</v>
      </c>
    </row>
    <row r="904" spans="1:6" x14ac:dyDescent="0.25">
      <c r="A904" s="11">
        <v>902</v>
      </c>
      <c r="B904" s="11">
        <v>0.17035669503041301</v>
      </c>
      <c r="C904" s="11">
        <v>0.178600586992157</v>
      </c>
      <c r="D904" s="11">
        <v>0.14634737049239499</v>
      </c>
      <c r="E904" s="11">
        <v>0.14997602205159999</v>
      </c>
      <c r="F904" s="11">
        <v>0.14177174090568101</v>
      </c>
    </row>
    <row r="905" spans="1:6" x14ac:dyDescent="0.25">
      <c r="A905" s="11">
        <v>903</v>
      </c>
      <c r="B905" s="11">
        <v>0.23261101657016101</v>
      </c>
      <c r="C905" s="11">
        <v>0.16227998323051501</v>
      </c>
      <c r="D905" s="11">
        <v>0.159174539626629</v>
      </c>
      <c r="E905" s="11">
        <v>0.171580859656636</v>
      </c>
      <c r="F905" s="11">
        <v>0.17044400631537501</v>
      </c>
    </row>
    <row r="906" spans="1:6" x14ac:dyDescent="0.25">
      <c r="A906" s="11">
        <v>904</v>
      </c>
      <c r="B906" s="11">
        <v>0.175580306058436</v>
      </c>
      <c r="C906" s="11">
        <v>0.19264364023232999</v>
      </c>
      <c r="D906" s="11">
        <v>0.16085434232917001</v>
      </c>
      <c r="E906" s="11">
        <v>0.173667715393754</v>
      </c>
      <c r="F906" s="11">
        <v>0.19263656033795601</v>
      </c>
    </row>
    <row r="907" spans="1:6" x14ac:dyDescent="0.25">
      <c r="A907" s="11">
        <v>905</v>
      </c>
      <c r="B907" s="11">
        <v>0.15674750223190501</v>
      </c>
      <c r="C907" s="11">
        <v>0.177070593863419</v>
      </c>
      <c r="D907" s="11">
        <v>0.14994473192233199</v>
      </c>
      <c r="E907" s="11">
        <v>0.14953149181061301</v>
      </c>
      <c r="F907" s="11">
        <v>0.13282736729825501</v>
      </c>
    </row>
    <row r="908" spans="1:6" x14ac:dyDescent="0.25">
      <c r="A908" s="11">
        <v>906</v>
      </c>
      <c r="B908" s="11">
        <v>0.15543375410910801</v>
      </c>
      <c r="C908" s="11">
        <v>0.17700757439034101</v>
      </c>
      <c r="D908" s="11">
        <v>0.15877808680979999</v>
      </c>
      <c r="E908" s="11">
        <v>0.170475193764272</v>
      </c>
      <c r="F908" s="11">
        <v>0.121334581975979</v>
      </c>
    </row>
    <row r="909" spans="1:6" x14ac:dyDescent="0.25">
      <c r="A909" s="11">
        <v>907</v>
      </c>
      <c r="B909" s="11">
        <v>0.10875669801242099</v>
      </c>
      <c r="C909" s="11">
        <v>0.179318281974477</v>
      </c>
      <c r="D909" s="11">
        <v>0.15757076443377099</v>
      </c>
      <c r="E909" s="11">
        <v>0.16577942616609001</v>
      </c>
      <c r="F909" s="11">
        <v>0.13566850192045601</v>
      </c>
    </row>
    <row r="910" spans="1:6" x14ac:dyDescent="0.25">
      <c r="A910" s="11">
        <v>908</v>
      </c>
      <c r="B910" s="11">
        <v>0.11957807596954199</v>
      </c>
      <c r="C910" s="11">
        <v>0.16153302850863899</v>
      </c>
      <c r="D910" s="11">
        <v>0.16073226799111401</v>
      </c>
      <c r="E910" s="11">
        <v>0.158343536905697</v>
      </c>
      <c r="F910" s="11">
        <v>0.14841265302163001</v>
      </c>
    </row>
    <row r="911" spans="1:6" x14ac:dyDescent="0.25">
      <c r="A911" s="11">
        <v>909</v>
      </c>
      <c r="B911" s="11">
        <v>0.17140735693849801</v>
      </c>
      <c r="C911" s="11">
        <v>0.162206274647581</v>
      </c>
      <c r="D911" s="11">
        <v>0.16074445664988599</v>
      </c>
      <c r="E911" s="11">
        <v>0.176704522736365</v>
      </c>
      <c r="F911" s="11">
        <v>0.15698940280141099</v>
      </c>
    </row>
    <row r="912" spans="1:6" x14ac:dyDescent="0.25">
      <c r="A912" s="11">
        <v>910</v>
      </c>
      <c r="B912" s="11">
        <v>0.170245411016506</v>
      </c>
      <c r="C912" s="11">
        <v>0.171752924975205</v>
      </c>
      <c r="D912" s="11">
        <v>0.159756549261964</v>
      </c>
      <c r="E912" s="11">
        <v>0.17453829903374099</v>
      </c>
      <c r="F912" s="11">
        <v>0.163485219390235</v>
      </c>
    </row>
    <row r="913" spans="1:6" x14ac:dyDescent="0.25">
      <c r="A913" s="11">
        <v>911</v>
      </c>
      <c r="B913" s="11">
        <v>0.13704495337905701</v>
      </c>
      <c r="C913" s="11">
        <v>0.153297827611588</v>
      </c>
      <c r="D913" s="11">
        <v>0.151209908492064</v>
      </c>
      <c r="E913" s="11">
        <v>0.15881500800868001</v>
      </c>
      <c r="F913" s="11">
        <v>0.142645456002056</v>
      </c>
    </row>
    <row r="914" spans="1:6" x14ac:dyDescent="0.25">
      <c r="A914" s="11">
        <v>912</v>
      </c>
      <c r="B914" s="11">
        <v>0.118648221851681</v>
      </c>
      <c r="C914" s="11">
        <v>0.16128521716540201</v>
      </c>
      <c r="D914" s="11">
        <v>0.149322005431682</v>
      </c>
      <c r="E914" s="11">
        <v>0.15801046679994701</v>
      </c>
      <c r="F914" s="11">
        <v>0.151419114534526</v>
      </c>
    </row>
    <row r="915" spans="1:6" x14ac:dyDescent="0.25">
      <c r="A915" s="11">
        <v>913</v>
      </c>
      <c r="B915" s="11">
        <v>5.78315166879469E-2</v>
      </c>
      <c r="C915" s="11">
        <v>0.163653115286756</v>
      </c>
      <c r="D915" s="11">
        <v>0.14109096021686501</v>
      </c>
      <c r="E915" s="11">
        <v>0.16865745710148899</v>
      </c>
      <c r="F915" s="11">
        <v>0.146525077835435</v>
      </c>
    </row>
    <row r="916" spans="1:6" x14ac:dyDescent="0.25">
      <c r="A916" s="11">
        <v>914</v>
      </c>
      <c r="B916" s="11">
        <v>0.14030191098876399</v>
      </c>
      <c r="C916" s="11">
        <v>0.16158207540028999</v>
      </c>
      <c r="D916" s="11">
        <v>0.15480679629390801</v>
      </c>
      <c r="E916" s="11">
        <v>0.16710769641804901</v>
      </c>
      <c r="F916" s="11">
        <v>0.17481756212581601</v>
      </c>
    </row>
    <row r="917" spans="1:6" x14ac:dyDescent="0.25">
      <c r="A917" s="11">
        <v>915</v>
      </c>
      <c r="B917" s="11">
        <v>0.105133553557874</v>
      </c>
      <c r="C917" s="11">
        <v>0.17039458135917501</v>
      </c>
      <c r="D917" s="11">
        <v>0.15827724947031299</v>
      </c>
      <c r="E917" s="11">
        <v>0.16607085965198401</v>
      </c>
      <c r="F917" s="11">
        <v>0.16045308622690499</v>
      </c>
    </row>
    <row r="918" spans="1:6" x14ac:dyDescent="0.25">
      <c r="A918" s="11">
        <v>916</v>
      </c>
      <c r="B918" s="11">
        <v>0.152986297646105</v>
      </c>
      <c r="C918" s="11">
        <v>0.148066218649131</v>
      </c>
      <c r="D918" s="11">
        <v>0.16164213285346599</v>
      </c>
      <c r="E918" s="11">
        <v>0.17800196434420101</v>
      </c>
      <c r="F918" s="11">
        <v>0.170780158337657</v>
      </c>
    </row>
    <row r="919" spans="1:6" x14ac:dyDescent="0.25">
      <c r="A919" s="11">
        <v>917</v>
      </c>
      <c r="B919" s="11">
        <v>0.208256855378636</v>
      </c>
      <c r="C919" s="11">
        <v>0.16710757944586399</v>
      </c>
      <c r="D919" s="11">
        <v>0.16237079072605501</v>
      </c>
      <c r="E919" s="11">
        <v>0.164483329948069</v>
      </c>
      <c r="F919" s="11">
        <v>0.13864204016642701</v>
      </c>
    </row>
    <row r="920" spans="1:6" x14ac:dyDescent="0.25">
      <c r="A920" s="11">
        <v>918</v>
      </c>
      <c r="B920" s="11">
        <v>0.192837459883521</v>
      </c>
      <c r="C920" s="11">
        <v>0.12611759808120801</v>
      </c>
      <c r="D920" s="11">
        <v>0.15510361981073101</v>
      </c>
      <c r="E920" s="11">
        <v>0.15785500482498799</v>
      </c>
      <c r="F920" s="11">
        <v>0.13333230034384899</v>
      </c>
    </row>
    <row r="921" spans="1:6" x14ac:dyDescent="0.25">
      <c r="A921" s="11">
        <v>919</v>
      </c>
      <c r="B921" s="11">
        <v>0.17368239827634799</v>
      </c>
      <c r="C921" s="11">
        <v>0.16811633882885099</v>
      </c>
      <c r="D921" s="11">
        <v>0.15664088922314801</v>
      </c>
      <c r="E921" s="11">
        <v>0.16291077264558501</v>
      </c>
      <c r="F921" s="11">
        <v>0.17292100684820999</v>
      </c>
    </row>
    <row r="922" spans="1:6" x14ac:dyDescent="0.25">
      <c r="A922" s="11">
        <v>920</v>
      </c>
      <c r="B922" s="11">
        <v>0.20735398053153201</v>
      </c>
      <c r="C922" s="11">
        <v>0.16261767421164799</v>
      </c>
      <c r="D922" s="11">
        <v>0.15810678074263901</v>
      </c>
      <c r="E922" s="11">
        <v>0.154707153135067</v>
      </c>
      <c r="F922" s="11">
        <v>0.13408911524986</v>
      </c>
    </row>
    <row r="923" spans="1:6" x14ac:dyDescent="0.25">
      <c r="A923" s="11">
        <v>921</v>
      </c>
      <c r="B923" s="11">
        <v>0.18389608118216499</v>
      </c>
      <c r="C923" s="11">
        <v>0.141181987563225</v>
      </c>
      <c r="D923" s="11">
        <v>0.15257600810604899</v>
      </c>
      <c r="E923" s="11">
        <v>0.15903669821646499</v>
      </c>
      <c r="F923" s="11">
        <v>0.12898569156367701</v>
      </c>
    </row>
    <row r="924" spans="1:6" x14ac:dyDescent="0.25">
      <c r="A924" s="11">
        <v>922</v>
      </c>
      <c r="B924" s="11">
        <v>0.21420970259637001</v>
      </c>
      <c r="C924" s="11">
        <v>0.154125684668173</v>
      </c>
      <c r="D924" s="11">
        <v>0.16233845068373001</v>
      </c>
      <c r="E924" s="11">
        <v>0.17196455544494099</v>
      </c>
      <c r="F924" s="11">
        <v>0.17558974188823001</v>
      </c>
    </row>
    <row r="925" spans="1:6" x14ac:dyDescent="0.25">
      <c r="A925" s="11">
        <v>923</v>
      </c>
      <c r="B925" s="11">
        <v>0.11102180463073499</v>
      </c>
      <c r="C925" s="11">
        <v>0.15146118130446901</v>
      </c>
      <c r="D925" s="11">
        <v>0.14441961426678299</v>
      </c>
      <c r="E925" s="11">
        <v>0.1438366792854</v>
      </c>
      <c r="F925" s="11">
        <v>0.101601491567197</v>
      </c>
    </row>
    <row r="926" spans="1:6" x14ac:dyDescent="0.25">
      <c r="A926" s="11">
        <v>924</v>
      </c>
      <c r="B926" s="11">
        <v>0.131211971810995</v>
      </c>
      <c r="C926" s="11">
        <v>0.14897034566463299</v>
      </c>
      <c r="D926" s="11">
        <v>0.1431417714555</v>
      </c>
      <c r="E926" s="11">
        <v>0.14462586973348501</v>
      </c>
      <c r="F926" s="11">
        <v>0.138427808769887</v>
      </c>
    </row>
    <row r="927" spans="1:6" x14ac:dyDescent="0.25">
      <c r="A927" s="11">
        <v>925</v>
      </c>
      <c r="B927" s="11">
        <v>0.14674049139630299</v>
      </c>
      <c r="C927" s="11">
        <v>0.172887478828261</v>
      </c>
      <c r="D927" s="11">
        <v>0.18312657891011599</v>
      </c>
      <c r="E927" s="11">
        <v>0.162195976563901</v>
      </c>
      <c r="F927" s="11">
        <v>0.131106948546936</v>
      </c>
    </row>
    <row r="928" spans="1:6" x14ac:dyDescent="0.25">
      <c r="A928" s="11">
        <v>926</v>
      </c>
      <c r="B928" s="11">
        <v>0.16065042126204701</v>
      </c>
      <c r="C928" s="11">
        <v>0.165577655472159</v>
      </c>
      <c r="D928" s="11">
        <v>0.16567853822754799</v>
      </c>
      <c r="E928" s="11">
        <v>0.16965793695362599</v>
      </c>
      <c r="F928" s="11">
        <v>0.15562019907468599</v>
      </c>
    </row>
    <row r="929" spans="1:6" x14ac:dyDescent="0.25">
      <c r="A929" s="11">
        <v>927</v>
      </c>
      <c r="B929" s="11">
        <v>0.20376106711368899</v>
      </c>
      <c r="C929" s="11">
        <v>0.168978637828231</v>
      </c>
      <c r="D929" s="11">
        <v>0.16274917622260099</v>
      </c>
      <c r="E929" s="11">
        <v>0.155912991295767</v>
      </c>
      <c r="F929" s="11">
        <v>0.159153776534872</v>
      </c>
    </row>
    <row r="930" spans="1:6" x14ac:dyDescent="0.25">
      <c r="A930" s="11">
        <v>928</v>
      </c>
      <c r="B930" s="11">
        <v>0.100879963872</v>
      </c>
      <c r="C930" s="11">
        <v>0.162504481146761</v>
      </c>
      <c r="D930" s="11">
        <v>0.17233749844930099</v>
      </c>
      <c r="E930" s="11">
        <v>0.16565073742935599</v>
      </c>
      <c r="F930" s="11">
        <v>0.16062379754873399</v>
      </c>
    </row>
    <row r="931" spans="1:6" x14ac:dyDescent="0.25">
      <c r="A931" s="11">
        <v>929</v>
      </c>
      <c r="B931" s="11">
        <v>8.0861226445384696E-2</v>
      </c>
      <c r="C931" s="11">
        <v>0.17595086613564301</v>
      </c>
      <c r="D931" s="11">
        <v>0.161746405628371</v>
      </c>
      <c r="E931" s="11">
        <v>0.15847779946197699</v>
      </c>
      <c r="F931" s="11">
        <v>0.133232016857529</v>
      </c>
    </row>
    <row r="932" spans="1:6" x14ac:dyDescent="0.25">
      <c r="A932" s="11">
        <v>930</v>
      </c>
      <c r="B932" s="11">
        <v>0.12673804394188001</v>
      </c>
      <c r="C932" s="11">
        <v>0.17428622062902099</v>
      </c>
      <c r="D932" s="11">
        <v>0.16229301414563199</v>
      </c>
      <c r="E932" s="11">
        <v>0.16852236394456099</v>
      </c>
      <c r="F932" s="11">
        <v>0.14799651548429099</v>
      </c>
    </row>
    <row r="933" spans="1:6" x14ac:dyDescent="0.25">
      <c r="A933" s="11">
        <v>931</v>
      </c>
      <c r="B933" s="11">
        <v>0.15204321531426401</v>
      </c>
      <c r="C933" s="11">
        <v>0.15030973827553101</v>
      </c>
      <c r="D933" s="11">
        <v>0.17357804976767999</v>
      </c>
      <c r="E933" s="11">
        <v>0.174596410470993</v>
      </c>
      <c r="F933" s="11">
        <v>0.16440977090223199</v>
      </c>
    </row>
    <row r="934" spans="1:6" x14ac:dyDescent="0.25">
      <c r="A934" s="11">
        <v>932</v>
      </c>
      <c r="B934" s="11">
        <v>0.14538374368903501</v>
      </c>
      <c r="C934" s="11">
        <v>0.15898979839198499</v>
      </c>
      <c r="D934" s="11">
        <v>0.15869427231727701</v>
      </c>
      <c r="E934" s="11">
        <v>0.16038604966806899</v>
      </c>
      <c r="F934" s="11">
        <v>0.15008702889518499</v>
      </c>
    </row>
    <row r="935" spans="1:6" x14ac:dyDescent="0.25">
      <c r="A935" s="11">
        <v>933</v>
      </c>
      <c r="B935" s="11">
        <v>0.13574288187826899</v>
      </c>
      <c r="C935" s="11">
        <v>0.151914274654356</v>
      </c>
      <c r="D935" s="11">
        <v>0.161678101441872</v>
      </c>
      <c r="E935" s="11">
        <v>0.14850825902417999</v>
      </c>
      <c r="F935" s="11">
        <v>0.13288143557052101</v>
      </c>
    </row>
    <row r="936" spans="1:6" x14ac:dyDescent="0.25">
      <c r="A936" s="11">
        <v>934</v>
      </c>
      <c r="B936" s="11">
        <v>6.7024561659280807E-2</v>
      </c>
      <c r="C936" s="11">
        <v>0.14875451757421099</v>
      </c>
      <c r="D936" s="11">
        <v>0.162286980118903</v>
      </c>
      <c r="E936" s="11">
        <v>0.17317956880500801</v>
      </c>
      <c r="F936" s="11">
        <v>0.18037695332171799</v>
      </c>
    </row>
    <row r="937" spans="1:6" x14ac:dyDescent="0.25">
      <c r="A937" s="11">
        <v>935</v>
      </c>
      <c r="B937" s="11">
        <v>0.213343008438659</v>
      </c>
      <c r="C937" s="11">
        <v>0.16802069709794401</v>
      </c>
      <c r="D937" s="11">
        <v>0.158069727962523</v>
      </c>
      <c r="E937" s="11">
        <v>0.16321170146217101</v>
      </c>
      <c r="F937" s="11">
        <v>0.162306920286759</v>
      </c>
    </row>
    <row r="938" spans="1:6" x14ac:dyDescent="0.25">
      <c r="A938" s="11">
        <v>936</v>
      </c>
      <c r="B938" s="11">
        <v>0.224037511310794</v>
      </c>
      <c r="C938" s="11">
        <v>0.17050331039068201</v>
      </c>
      <c r="D938" s="11">
        <v>0.15950156874310301</v>
      </c>
      <c r="E938" s="11">
        <v>0.17354149833388299</v>
      </c>
      <c r="F938" s="11">
        <v>0.19740385124478901</v>
      </c>
    </row>
    <row r="939" spans="1:6" x14ac:dyDescent="0.25">
      <c r="A939" s="11">
        <v>937</v>
      </c>
      <c r="B939" s="11">
        <v>0.16676561424389599</v>
      </c>
      <c r="C939" s="11">
        <v>0.141227006246293</v>
      </c>
      <c r="D939" s="11">
        <v>0.157713666803143</v>
      </c>
      <c r="E939" s="11">
        <v>0.15750762649640701</v>
      </c>
      <c r="F939" s="11">
        <v>0.176426775846032</v>
      </c>
    </row>
    <row r="940" spans="1:6" x14ac:dyDescent="0.25">
      <c r="A940" s="11">
        <v>938</v>
      </c>
      <c r="B940" s="11">
        <v>2.6451662345049701E-2</v>
      </c>
      <c r="C940" s="11">
        <v>0.15661124285743999</v>
      </c>
      <c r="D940" s="11">
        <v>0.164034863802964</v>
      </c>
      <c r="E940" s="11">
        <v>0.19968894850091301</v>
      </c>
      <c r="F940" s="11">
        <v>0.13269966223083099</v>
      </c>
    </row>
    <row r="941" spans="1:6" x14ac:dyDescent="0.25">
      <c r="A941" s="11">
        <v>939</v>
      </c>
      <c r="B941" s="11">
        <v>0.11681683860471601</v>
      </c>
      <c r="C941" s="11">
        <v>0.15913348720895701</v>
      </c>
      <c r="D941" s="11">
        <v>0.15451754942579801</v>
      </c>
      <c r="E941" s="11">
        <v>0.14968072047168901</v>
      </c>
      <c r="F941" s="11">
        <v>0.140156036203503</v>
      </c>
    </row>
    <row r="942" spans="1:6" x14ac:dyDescent="0.25">
      <c r="A942" s="11">
        <v>940</v>
      </c>
      <c r="B942" s="11">
        <v>0.22408991069030301</v>
      </c>
      <c r="C942" s="11">
        <v>0.210777400091195</v>
      </c>
      <c r="D942" s="11">
        <v>0.15064388685220101</v>
      </c>
      <c r="E942" s="11">
        <v>0.154934352503243</v>
      </c>
      <c r="F942" s="11">
        <v>0.146068279001938</v>
      </c>
    </row>
    <row r="943" spans="1:6" x14ac:dyDescent="0.25">
      <c r="A943" s="11">
        <v>941</v>
      </c>
      <c r="B943" s="11">
        <v>0.29730064214207202</v>
      </c>
      <c r="C943" s="11">
        <v>0.16206605515189301</v>
      </c>
      <c r="D943" s="11">
        <v>0.15437462208438199</v>
      </c>
      <c r="E943" s="11">
        <v>0.154682442369833</v>
      </c>
      <c r="F943" s="11">
        <v>0.14567605315962601</v>
      </c>
    </row>
    <row r="944" spans="1:6" x14ac:dyDescent="0.25">
      <c r="A944" s="11">
        <v>942</v>
      </c>
      <c r="B944" s="11">
        <v>0.10204235579462</v>
      </c>
      <c r="C944" s="11">
        <v>0.152967055527514</v>
      </c>
      <c r="D944" s="11">
        <v>0.15557333479891899</v>
      </c>
      <c r="E944" s="11">
        <v>0.17092701263040799</v>
      </c>
      <c r="F944" s="11">
        <v>0.12584667606453701</v>
      </c>
    </row>
    <row r="945" spans="1:6" x14ac:dyDescent="0.25">
      <c r="A945" s="11">
        <v>943</v>
      </c>
      <c r="B945" s="11">
        <v>6.3764336686204195E-2</v>
      </c>
      <c r="C945" s="11">
        <v>0.13755830246975501</v>
      </c>
      <c r="D945" s="11">
        <v>0.15824038200998899</v>
      </c>
      <c r="E945" s="11">
        <v>0.153281255092267</v>
      </c>
      <c r="F945" s="11">
        <v>0.15539508660388901</v>
      </c>
    </row>
    <row r="946" spans="1:6" x14ac:dyDescent="0.25">
      <c r="A946" s="11">
        <v>944</v>
      </c>
      <c r="B946" s="11">
        <v>5.41779750407657E-2</v>
      </c>
      <c r="C946" s="11">
        <v>0.109227478516657</v>
      </c>
      <c r="D946" s="11">
        <v>0.16506381829125499</v>
      </c>
      <c r="E946" s="11">
        <v>0.15849165001269899</v>
      </c>
      <c r="F946" s="11">
        <v>0.14301725096576601</v>
      </c>
    </row>
    <row r="947" spans="1:6" x14ac:dyDescent="0.25">
      <c r="A947" s="11">
        <v>945</v>
      </c>
      <c r="B947" s="11">
        <v>0.119204776980374</v>
      </c>
      <c r="C947" s="11">
        <v>0.16281408075303</v>
      </c>
      <c r="D947" s="11">
        <v>0.14811587186372199</v>
      </c>
      <c r="E947" s="11">
        <v>0.15007106130594</v>
      </c>
      <c r="F947" s="11">
        <v>0.132327636394485</v>
      </c>
    </row>
    <row r="948" spans="1:6" x14ac:dyDescent="0.25">
      <c r="A948" s="11">
        <v>946</v>
      </c>
      <c r="B948" s="11">
        <v>0.16602764592404301</v>
      </c>
      <c r="C948" s="11">
        <v>0.16943890008652601</v>
      </c>
      <c r="D948" s="11">
        <v>0.15400387511053201</v>
      </c>
      <c r="E948" s="11">
        <v>0.158409116782955</v>
      </c>
      <c r="F948" s="11">
        <v>0.15096606914809399</v>
      </c>
    </row>
    <row r="949" spans="1:6" x14ac:dyDescent="0.25">
      <c r="A949" s="11">
        <v>947</v>
      </c>
      <c r="B949" s="11">
        <v>0.14490275293138</v>
      </c>
      <c r="C949" s="11">
        <v>0.16011002890533599</v>
      </c>
      <c r="D949" s="11">
        <v>0.15282574804711799</v>
      </c>
      <c r="E949" s="11">
        <v>0.16006639858310401</v>
      </c>
      <c r="F949" s="11">
        <v>0.14855525276367901</v>
      </c>
    </row>
    <row r="950" spans="1:6" x14ac:dyDescent="0.25">
      <c r="A950" s="11">
        <v>948</v>
      </c>
      <c r="B950" s="11">
        <v>0.146623614019357</v>
      </c>
      <c r="C950" s="11">
        <v>0.148130432030949</v>
      </c>
      <c r="D950" s="11">
        <v>0.15305993318251501</v>
      </c>
      <c r="E950" s="11">
        <v>0.158205015508144</v>
      </c>
      <c r="F950" s="11">
        <v>0.14076083971541201</v>
      </c>
    </row>
    <row r="951" spans="1:6" x14ac:dyDescent="0.25">
      <c r="A951" s="11">
        <v>949</v>
      </c>
      <c r="B951" s="11">
        <v>6.9126810196880106E-2</v>
      </c>
      <c r="C951" s="11">
        <v>0.12655972445526101</v>
      </c>
      <c r="D951" s="11">
        <v>0.14280125418692799</v>
      </c>
      <c r="E951" s="11">
        <v>0.145658854855724</v>
      </c>
      <c r="F951" s="11">
        <v>0.119513139153213</v>
      </c>
    </row>
    <row r="952" spans="1:6" x14ac:dyDescent="0.25">
      <c r="A952" s="11">
        <v>950</v>
      </c>
      <c r="B952" s="11">
        <v>0.102599186153395</v>
      </c>
      <c r="C952" s="11">
        <v>0.15296021662725701</v>
      </c>
      <c r="D952" s="11">
        <v>0.14940973123144</v>
      </c>
      <c r="E952" s="11">
        <v>0.16112358006046201</v>
      </c>
      <c r="F952" s="11">
        <v>0.181576710785261</v>
      </c>
    </row>
    <row r="953" spans="1:6" x14ac:dyDescent="0.25">
      <c r="A953" s="11">
        <v>951</v>
      </c>
      <c r="B953" s="11">
        <v>0.17765558973152201</v>
      </c>
      <c r="C953" s="11">
        <v>0.15962848553237299</v>
      </c>
      <c r="D953" s="11">
        <v>0.15459281969212699</v>
      </c>
      <c r="E953" s="11">
        <v>0.15286677111730301</v>
      </c>
      <c r="F953" s="11">
        <v>0.14301943848902299</v>
      </c>
    </row>
    <row r="954" spans="1:6" x14ac:dyDescent="0.25">
      <c r="A954" s="11">
        <v>952</v>
      </c>
      <c r="B954" s="11">
        <v>0.14765774550121999</v>
      </c>
      <c r="C954" s="11">
        <v>0.13952771693086399</v>
      </c>
      <c r="D954" s="11">
        <v>0.159212552486416</v>
      </c>
      <c r="E954" s="11">
        <v>0.15456670876227099</v>
      </c>
      <c r="F954" s="11">
        <v>0.13944934629063899</v>
      </c>
    </row>
    <row r="955" spans="1:6" x14ac:dyDescent="0.25">
      <c r="A955" s="11">
        <v>953</v>
      </c>
      <c r="B955" s="11">
        <v>0.14995191403298899</v>
      </c>
      <c r="C955" s="11">
        <v>0.132595790824903</v>
      </c>
      <c r="D955" s="11">
        <v>0.15319335938156001</v>
      </c>
      <c r="E955" s="11">
        <v>0.14902205418696801</v>
      </c>
      <c r="F955" s="11">
        <v>0.142529884959014</v>
      </c>
    </row>
    <row r="956" spans="1:6" x14ac:dyDescent="0.25">
      <c r="A956" s="11">
        <v>954</v>
      </c>
      <c r="B956" s="11">
        <v>0.15979049139408399</v>
      </c>
      <c r="C956" s="11">
        <v>0.134251723045889</v>
      </c>
      <c r="D956" s="11">
        <v>0.151069500148135</v>
      </c>
      <c r="E956" s="11">
        <v>0.14138683043384001</v>
      </c>
      <c r="F956" s="11">
        <v>0.106822989549627</v>
      </c>
    </row>
    <row r="957" spans="1:6" x14ac:dyDescent="0.25">
      <c r="A957" s="11">
        <v>955</v>
      </c>
      <c r="B957" s="11">
        <v>0.20374799103327801</v>
      </c>
      <c r="C957" s="11">
        <v>0.130436606470933</v>
      </c>
      <c r="D957" s="11">
        <v>0.15172881365546301</v>
      </c>
      <c r="E957" s="11">
        <v>0.137781796437245</v>
      </c>
      <c r="F957" s="11">
        <v>0.12164069465044</v>
      </c>
    </row>
    <row r="958" spans="1:6" x14ac:dyDescent="0.25">
      <c r="A958" s="11">
        <v>956</v>
      </c>
      <c r="B958" s="11">
        <v>0.207770157031614</v>
      </c>
      <c r="C958" s="11">
        <v>0.118849179333278</v>
      </c>
      <c r="D958" s="11">
        <v>0.15451587123253999</v>
      </c>
      <c r="E958" s="11">
        <v>0.15248903528703001</v>
      </c>
      <c r="F958" s="11">
        <v>0.12591157332642899</v>
      </c>
    </row>
    <row r="959" spans="1:6" x14ac:dyDescent="0.25">
      <c r="A959" s="11">
        <v>957</v>
      </c>
      <c r="B959" s="11">
        <v>7.4319956130998399E-2</v>
      </c>
      <c r="C959" s="11">
        <v>0.1463765788593</v>
      </c>
      <c r="D959" s="11">
        <v>0.149427556559043</v>
      </c>
      <c r="E959" s="11">
        <v>0.143668257449309</v>
      </c>
      <c r="F959" s="11">
        <v>0.152860507337092</v>
      </c>
    </row>
    <row r="960" spans="1:6" x14ac:dyDescent="0.25">
      <c r="A960" s="11">
        <v>958</v>
      </c>
      <c r="B960" s="11">
        <v>0.212834487500419</v>
      </c>
      <c r="C960" s="11">
        <v>0.10189926860977</v>
      </c>
      <c r="D960" s="11">
        <v>0.151275443145479</v>
      </c>
      <c r="E960" s="11">
        <v>0.16740606457096899</v>
      </c>
      <c r="F960" s="11">
        <v>0.17139747785505899</v>
      </c>
    </row>
    <row r="961" spans="1:6" x14ac:dyDescent="0.25">
      <c r="A961" s="11">
        <v>959</v>
      </c>
      <c r="B961" s="11">
        <v>0.224466869262503</v>
      </c>
      <c r="C961" s="11">
        <v>0.152233995804888</v>
      </c>
      <c r="D961" s="11">
        <v>0.14018525207659799</v>
      </c>
      <c r="E961" s="11">
        <v>0.149866964735974</v>
      </c>
      <c r="F961" s="11">
        <v>0.14512496476298101</v>
      </c>
    </row>
    <row r="962" spans="1:6" x14ac:dyDescent="0.25">
      <c r="A962" s="11">
        <v>960</v>
      </c>
      <c r="B962" s="11">
        <v>5.7530621176294101E-2</v>
      </c>
      <c r="C962" s="11">
        <v>0.17698914684376599</v>
      </c>
      <c r="D962" s="11">
        <v>0.146940072102481</v>
      </c>
      <c r="E962" s="11">
        <v>0.159937664219932</v>
      </c>
      <c r="F962" s="11">
        <v>0.148302201046629</v>
      </c>
    </row>
    <row r="963" spans="1:6" x14ac:dyDescent="0.25">
      <c r="A963" s="11">
        <v>961</v>
      </c>
      <c r="B963" s="11">
        <v>0.18486657544016699</v>
      </c>
      <c r="C963" s="11">
        <v>0.14612946756828599</v>
      </c>
      <c r="D963" s="11">
        <v>0.15324235207256001</v>
      </c>
      <c r="E963" s="11">
        <v>0.14518228736737299</v>
      </c>
      <c r="F963" s="11">
        <v>0.127101330303073</v>
      </c>
    </row>
    <row r="964" spans="1:6" x14ac:dyDescent="0.25">
      <c r="A964" s="11">
        <v>962</v>
      </c>
      <c r="B964" s="11">
        <v>0.204877840372685</v>
      </c>
      <c r="C964" s="11">
        <v>0.13715673518359101</v>
      </c>
      <c r="D964" s="11">
        <v>0.14423384822336199</v>
      </c>
      <c r="E964" s="11">
        <v>0.13297851151713</v>
      </c>
      <c r="F964" s="11">
        <v>0.14639136153799001</v>
      </c>
    </row>
    <row r="965" spans="1:6" x14ac:dyDescent="0.25">
      <c r="A965" s="11">
        <v>963</v>
      </c>
      <c r="B965" s="11">
        <v>5.8319740506355799E-2</v>
      </c>
      <c r="C965" s="11">
        <v>0.12907221552668299</v>
      </c>
      <c r="D965" s="11">
        <v>0.15934369131797901</v>
      </c>
      <c r="E965" s="11">
        <v>0.15668074153665401</v>
      </c>
      <c r="F965" s="11">
        <v>0.13878192645494999</v>
      </c>
    </row>
    <row r="966" spans="1:6" x14ac:dyDescent="0.25">
      <c r="A966" s="11">
        <v>964</v>
      </c>
      <c r="B966" s="11">
        <v>3.6322109345178398E-2</v>
      </c>
      <c r="C966" s="11">
        <v>0.14691078720457201</v>
      </c>
      <c r="D966" s="11">
        <v>0.15240329882480799</v>
      </c>
      <c r="E966" s="11">
        <v>0.15396874341450201</v>
      </c>
      <c r="F966" s="11">
        <v>0.16477379212519599</v>
      </c>
    </row>
    <row r="967" spans="1:6" x14ac:dyDescent="0.25">
      <c r="A967" s="11">
        <v>965</v>
      </c>
      <c r="B967" s="11">
        <v>0.14423742774492601</v>
      </c>
      <c r="C967" s="11">
        <v>0.16069618737622801</v>
      </c>
      <c r="D967" s="11">
        <v>0.156073056212442</v>
      </c>
      <c r="E967" s="11">
        <v>0.15040494813180699</v>
      </c>
      <c r="F967" s="11">
        <v>0.15026804543460801</v>
      </c>
    </row>
    <row r="968" spans="1:6" x14ac:dyDescent="0.25">
      <c r="A968" s="11">
        <v>966</v>
      </c>
      <c r="B968" s="11">
        <v>0.185860569672155</v>
      </c>
      <c r="C968" s="11">
        <v>0.135444032250713</v>
      </c>
      <c r="D968" s="11">
        <v>0.119298989669453</v>
      </c>
      <c r="E968" s="11">
        <v>0.13823567779238</v>
      </c>
      <c r="F968" s="11">
        <v>0.16219600393450001</v>
      </c>
    </row>
    <row r="969" spans="1:6" x14ac:dyDescent="0.25">
      <c r="A969" s="11">
        <v>967</v>
      </c>
      <c r="B969" s="11">
        <v>0.27418483223265899</v>
      </c>
      <c r="C969" s="11">
        <v>0.134160767163855</v>
      </c>
      <c r="D969" s="11">
        <v>0.15056586342386399</v>
      </c>
      <c r="E969" s="11">
        <v>0.137913746880724</v>
      </c>
      <c r="F969" s="11">
        <v>0.12923364282413299</v>
      </c>
    </row>
    <row r="970" spans="1:6" x14ac:dyDescent="0.25">
      <c r="A970" s="11">
        <v>968</v>
      </c>
      <c r="B970" s="11">
        <v>0.18389272818316399</v>
      </c>
      <c r="C970" s="11">
        <v>0.126444919659426</v>
      </c>
      <c r="D970" s="11">
        <v>0.13787734849515099</v>
      </c>
      <c r="E970" s="11">
        <v>0.122496708387234</v>
      </c>
      <c r="F970" s="11">
        <v>0.124084894723548</v>
      </c>
    </row>
    <row r="971" spans="1:6" x14ac:dyDescent="0.25">
      <c r="A971" s="11">
        <v>969</v>
      </c>
      <c r="B971" s="11">
        <v>0.126366441210188</v>
      </c>
      <c r="C971" s="11">
        <v>0.16681401192121501</v>
      </c>
      <c r="D971" s="11">
        <v>0.15028321330873501</v>
      </c>
      <c r="E971" s="11">
        <v>0.11892019556130901</v>
      </c>
      <c r="F971" s="11">
        <v>0.12271524179005799</v>
      </c>
    </row>
    <row r="972" spans="1:6" x14ac:dyDescent="0.25">
      <c r="A972" s="11">
        <v>970</v>
      </c>
      <c r="B972" s="11">
        <v>0.14468265106515299</v>
      </c>
      <c r="C972" s="11">
        <v>0.12877949049304399</v>
      </c>
      <c r="D972" s="11">
        <v>0.142966322326607</v>
      </c>
      <c r="E972" s="11">
        <v>0.13779816686205401</v>
      </c>
      <c r="F972" s="11">
        <v>0.13698681793362499</v>
      </c>
    </row>
    <row r="973" spans="1:6" x14ac:dyDescent="0.25">
      <c r="A973" s="11">
        <v>971</v>
      </c>
      <c r="B973" s="11">
        <v>0.22499560396453699</v>
      </c>
      <c r="C973" s="11">
        <v>0.141668849376027</v>
      </c>
      <c r="D973" s="11">
        <v>0.142433412303415</v>
      </c>
      <c r="E973" s="11">
        <v>0.14360948839878801</v>
      </c>
      <c r="F973" s="11">
        <v>0.14984115556896099</v>
      </c>
    </row>
    <row r="974" spans="1:6" x14ac:dyDescent="0.25">
      <c r="A974" s="11">
        <v>972</v>
      </c>
      <c r="B974" s="11">
        <v>9.0929758760658799E-2</v>
      </c>
      <c r="C974" s="11">
        <v>0.151676826768988</v>
      </c>
      <c r="D974" s="11">
        <v>0.142362142755243</v>
      </c>
      <c r="E974" s="11">
        <v>0.14911622186155299</v>
      </c>
      <c r="F974" s="11">
        <v>0.12856127639252801</v>
      </c>
    </row>
    <row r="975" spans="1:6" x14ac:dyDescent="0.25">
      <c r="A975" s="11">
        <v>973</v>
      </c>
      <c r="B975" s="11">
        <v>4.5380164320451201E-2</v>
      </c>
      <c r="C975" s="11">
        <v>0.15033638944961999</v>
      </c>
      <c r="D975" s="11">
        <v>0.15243201291758501</v>
      </c>
      <c r="E975" s="11">
        <v>0.16986727537868501</v>
      </c>
      <c r="F975" s="11">
        <v>0.13649951420634199</v>
      </c>
    </row>
    <row r="976" spans="1:6" x14ac:dyDescent="0.25">
      <c r="A976" s="11">
        <v>974</v>
      </c>
      <c r="B976" s="11">
        <v>0.187424538306004</v>
      </c>
      <c r="C976" s="11">
        <v>0.13658980819161601</v>
      </c>
      <c r="D976" s="11">
        <v>0.139621611537077</v>
      </c>
      <c r="E976" s="11">
        <v>0.139820782847458</v>
      </c>
      <c r="F976" s="11">
        <v>0.12475484953627999</v>
      </c>
    </row>
    <row r="977" spans="1:6" x14ac:dyDescent="0.25">
      <c r="A977" s="11">
        <v>975</v>
      </c>
      <c r="B977" s="11">
        <v>0.22921710406071599</v>
      </c>
      <c r="C977" s="11">
        <v>0.12974385840469399</v>
      </c>
      <c r="D977" s="11">
        <v>0.13228899969084301</v>
      </c>
      <c r="E977" s="11">
        <v>0.14150695523933901</v>
      </c>
      <c r="F977" s="11">
        <v>0.140288277986126</v>
      </c>
    </row>
    <row r="978" spans="1:6" x14ac:dyDescent="0.25">
      <c r="A978" s="11">
        <v>976</v>
      </c>
      <c r="B978" s="11">
        <v>0.172330815019762</v>
      </c>
      <c r="C978" s="11">
        <v>0.13274570717811701</v>
      </c>
      <c r="D978" s="11">
        <v>0.13424845588423201</v>
      </c>
      <c r="E978" s="11">
        <v>0.143046041722559</v>
      </c>
      <c r="F978" s="11">
        <v>0.15007478769125199</v>
      </c>
    </row>
    <row r="979" spans="1:6" x14ac:dyDescent="0.25">
      <c r="A979" s="11">
        <v>977</v>
      </c>
      <c r="B979" s="11">
        <v>0.13731027248445599</v>
      </c>
      <c r="C979" s="11">
        <v>0.13160133942822799</v>
      </c>
      <c r="D979" s="11">
        <v>0.14812331244694801</v>
      </c>
      <c r="E979" s="11">
        <v>0.14654683902011101</v>
      </c>
      <c r="F979" s="11">
        <v>0.13891510859203701</v>
      </c>
    </row>
    <row r="980" spans="1:6" x14ac:dyDescent="0.25">
      <c r="A980" s="11">
        <v>978</v>
      </c>
      <c r="B980" s="11">
        <v>0.150038173079973</v>
      </c>
      <c r="C980" s="11">
        <v>0.15163223018802399</v>
      </c>
      <c r="D980" s="11">
        <v>0.15052735582419199</v>
      </c>
      <c r="E980" s="11">
        <v>0.16605749233950101</v>
      </c>
      <c r="F980" s="11">
        <v>0.17180983779638101</v>
      </c>
    </row>
    <row r="981" spans="1:6" x14ac:dyDescent="0.25">
      <c r="A981" s="11">
        <v>979</v>
      </c>
      <c r="B981" s="11">
        <v>0.13572450460014501</v>
      </c>
      <c r="C981" s="11">
        <v>0.14834712467038599</v>
      </c>
      <c r="D981" s="11">
        <v>0.14117510119750101</v>
      </c>
      <c r="E981" s="11">
        <v>0.139354150371751</v>
      </c>
      <c r="F981" s="11">
        <v>0.134225736116729</v>
      </c>
    </row>
    <row r="982" spans="1:6" x14ac:dyDescent="0.25">
      <c r="A982" s="11">
        <v>980</v>
      </c>
      <c r="B982" s="11">
        <v>9.9454546202736097E-2</v>
      </c>
      <c r="C982" s="11">
        <v>0.14545587113936401</v>
      </c>
      <c r="D982" s="11">
        <v>0.14649437814758901</v>
      </c>
      <c r="E982" s="11">
        <v>0.14214265685459099</v>
      </c>
      <c r="F982" s="11">
        <v>0.15256116589259899</v>
      </c>
    </row>
    <row r="983" spans="1:6" x14ac:dyDescent="0.25">
      <c r="A983" s="11">
        <v>981</v>
      </c>
      <c r="B983" s="11">
        <v>0.14685748492869899</v>
      </c>
      <c r="C983" s="11">
        <v>0.156823684807289</v>
      </c>
      <c r="D983" s="11">
        <v>0.14391402215990001</v>
      </c>
      <c r="E983" s="11">
        <v>0.14085004566939099</v>
      </c>
      <c r="F983" s="11">
        <v>0.135819612202976</v>
      </c>
    </row>
    <row r="984" spans="1:6" x14ac:dyDescent="0.25">
      <c r="A984" s="11">
        <v>982</v>
      </c>
      <c r="B984" s="11">
        <v>0.106795987590111</v>
      </c>
      <c r="C984" s="11">
        <v>0.14724981104521001</v>
      </c>
      <c r="D984" s="11">
        <v>0.13595176354902599</v>
      </c>
      <c r="E984" s="11">
        <v>0.138006656345222</v>
      </c>
      <c r="F984" s="11">
        <v>0.102212628536204</v>
      </c>
    </row>
    <row r="985" spans="1:6" x14ac:dyDescent="0.25">
      <c r="A985" s="11">
        <v>983</v>
      </c>
      <c r="B985" s="11">
        <v>0.19760342974376099</v>
      </c>
      <c r="C985" s="11">
        <v>0.14194213070070899</v>
      </c>
      <c r="D985" s="11">
        <v>0.14715078851751801</v>
      </c>
      <c r="E985" s="11">
        <v>0.15414878140977401</v>
      </c>
      <c r="F985" s="11">
        <v>0.13814876452049399</v>
      </c>
    </row>
    <row r="986" spans="1:6" x14ac:dyDescent="0.25">
      <c r="A986" s="11">
        <v>984</v>
      </c>
      <c r="B986" s="11">
        <v>0.22024225573869199</v>
      </c>
      <c r="C986" s="11">
        <v>0.12375923054268501</v>
      </c>
      <c r="D986" s="11">
        <v>0.14121973097821999</v>
      </c>
      <c r="E986" s="11">
        <v>0.169394867153464</v>
      </c>
      <c r="F986" s="11">
        <v>0.16848857277326301</v>
      </c>
    </row>
    <row r="987" spans="1:6" x14ac:dyDescent="0.25">
      <c r="A987" s="11">
        <v>985</v>
      </c>
      <c r="B987" s="11">
        <v>0.14852035219760401</v>
      </c>
      <c r="C987" s="11">
        <v>0.14786671252245401</v>
      </c>
      <c r="D987" s="11">
        <v>0.14777834712872101</v>
      </c>
      <c r="E987" s="11">
        <v>0.14617906312286399</v>
      </c>
      <c r="F987" s="11">
        <v>0.142631754167584</v>
      </c>
    </row>
    <row r="988" spans="1:6" x14ac:dyDescent="0.25">
      <c r="A988" s="11">
        <v>986</v>
      </c>
      <c r="B988" s="11">
        <v>8.7293088145059095E-2</v>
      </c>
      <c r="C988" s="11">
        <v>0.17257901986984001</v>
      </c>
      <c r="D988" s="11">
        <v>0.147454528177729</v>
      </c>
      <c r="E988" s="11">
        <v>0.14569333891030201</v>
      </c>
      <c r="F988" s="11">
        <v>0.14827326592485299</v>
      </c>
    </row>
    <row r="989" spans="1:6" x14ac:dyDescent="0.25">
      <c r="A989" s="11">
        <v>987</v>
      </c>
      <c r="B989" s="11">
        <v>0.24999386710139099</v>
      </c>
      <c r="C989" s="11">
        <v>0.14467711795614099</v>
      </c>
      <c r="D989" s="11">
        <v>0.15718860387555</v>
      </c>
      <c r="E989" s="11">
        <v>0.15865377008185499</v>
      </c>
      <c r="F989" s="11">
        <v>0.16476835318032801</v>
      </c>
    </row>
    <row r="990" spans="1:6" x14ac:dyDescent="0.25">
      <c r="A990" s="11">
        <v>988</v>
      </c>
      <c r="B990" s="11">
        <v>0.14388291107904599</v>
      </c>
      <c r="C990" s="11">
        <v>0.118738117062082</v>
      </c>
      <c r="D990" s="11">
        <v>0.150328712978886</v>
      </c>
      <c r="E990" s="11">
        <v>0.162456143238948</v>
      </c>
      <c r="F990" s="11">
        <v>0.15450439448087999</v>
      </c>
    </row>
    <row r="991" spans="1:6" x14ac:dyDescent="0.25">
      <c r="A991" s="11">
        <v>989</v>
      </c>
      <c r="B991" s="11">
        <v>0.24289316840528</v>
      </c>
      <c r="C991" s="11">
        <v>0.14278409890213301</v>
      </c>
      <c r="D991" s="11">
        <v>0.15658833685477699</v>
      </c>
      <c r="E991" s="11">
        <v>0.15872873266229301</v>
      </c>
      <c r="F991" s="11">
        <v>0.143912714487683</v>
      </c>
    </row>
    <row r="992" spans="1:6" x14ac:dyDescent="0.25">
      <c r="A992" s="11">
        <v>990</v>
      </c>
      <c r="B992" s="11">
        <v>0.172800871582107</v>
      </c>
      <c r="C992" s="11">
        <v>0.175891037106232</v>
      </c>
      <c r="D992" s="11">
        <v>0.144167769813286</v>
      </c>
      <c r="E992" s="11">
        <v>0.142318619759009</v>
      </c>
      <c r="F992" s="11">
        <v>0.13779626875349801</v>
      </c>
    </row>
    <row r="993" spans="1:6" x14ac:dyDescent="0.25">
      <c r="A993" s="11">
        <v>991</v>
      </c>
      <c r="B993" s="11">
        <v>0.127698470440372</v>
      </c>
      <c r="C993" s="11">
        <v>0.146282818409816</v>
      </c>
      <c r="D993" s="11">
        <v>0.148158896111138</v>
      </c>
      <c r="E993" s="11">
        <v>0.144891622996806</v>
      </c>
      <c r="F993" s="11">
        <v>0.16476097476816801</v>
      </c>
    </row>
    <row r="994" spans="1:6" x14ac:dyDescent="0.25">
      <c r="A994" s="11">
        <v>992</v>
      </c>
      <c r="B994" s="11">
        <v>0.11120865246771899</v>
      </c>
      <c r="C994" s="11">
        <v>0.139155561686791</v>
      </c>
      <c r="D994" s="11">
        <v>0.13419984504443</v>
      </c>
      <c r="E994" s="11">
        <v>0.15597211768303201</v>
      </c>
      <c r="F994" s="11">
        <v>0.15954829708616</v>
      </c>
    </row>
    <row r="995" spans="1:6" x14ac:dyDescent="0.25">
      <c r="A995" s="11">
        <v>993</v>
      </c>
      <c r="B995" s="11">
        <v>0.146964110212011</v>
      </c>
      <c r="C995" s="11">
        <v>0.12549440144108001</v>
      </c>
      <c r="D995" s="11">
        <v>0.142648238716262</v>
      </c>
      <c r="E995" s="11">
        <v>0.162652134446994</v>
      </c>
      <c r="F995" s="11">
        <v>0.17434706308445699</v>
      </c>
    </row>
    <row r="996" spans="1:6" x14ac:dyDescent="0.25">
      <c r="A996" s="11">
        <v>994</v>
      </c>
      <c r="B996" s="11">
        <v>2.49484480585913E-2</v>
      </c>
      <c r="C996" s="11">
        <v>0.112496226568694</v>
      </c>
      <c r="D996" s="11">
        <v>0.12745225473070601</v>
      </c>
      <c r="E996" s="11">
        <v>0.129973101821487</v>
      </c>
      <c r="F996" s="11">
        <v>0.13557398447251201</v>
      </c>
    </row>
    <row r="997" spans="1:6" x14ac:dyDescent="0.25">
      <c r="A997" s="11">
        <v>995</v>
      </c>
      <c r="B997" s="11">
        <v>9.04676711606065E-2</v>
      </c>
      <c r="C997" s="11">
        <v>0.115323007328808</v>
      </c>
      <c r="D997" s="11">
        <v>0.131867003724118</v>
      </c>
      <c r="E997" s="11">
        <v>0.13012754321379899</v>
      </c>
      <c r="F997" s="11">
        <v>0.12736430516377301</v>
      </c>
    </row>
    <row r="998" spans="1:6" x14ac:dyDescent="0.25">
      <c r="A998" s="11">
        <v>996</v>
      </c>
      <c r="B998" s="11">
        <v>0.15780641483034699</v>
      </c>
      <c r="C998" s="11">
        <v>0.14059036865452901</v>
      </c>
      <c r="D998" s="11">
        <v>0.136548741819006</v>
      </c>
      <c r="E998" s="11">
        <v>0.140645354584645</v>
      </c>
      <c r="F998" s="11">
        <v>0.13663598693065299</v>
      </c>
    </row>
    <row r="999" spans="1:6" x14ac:dyDescent="0.25">
      <c r="A999" s="11">
        <v>997</v>
      </c>
      <c r="B999" s="11">
        <v>9.6921116894100698E-2</v>
      </c>
      <c r="C999" s="11">
        <v>0.12173980126101699</v>
      </c>
      <c r="D999" s="11">
        <v>0.12672260972055199</v>
      </c>
      <c r="E999" s="11">
        <v>0.117826651510078</v>
      </c>
      <c r="F999" s="11">
        <v>0.124623137259355</v>
      </c>
    </row>
    <row r="1000" spans="1:6" x14ac:dyDescent="0.25">
      <c r="A1000" s="11">
        <v>998</v>
      </c>
      <c r="B1000" s="11">
        <v>0.198284204742251</v>
      </c>
      <c r="C1000" s="11">
        <v>0.13357587241746299</v>
      </c>
      <c r="D1000" s="11">
        <v>0.13068765845236599</v>
      </c>
      <c r="E1000" s="11">
        <v>0.10628450909774</v>
      </c>
      <c r="F1000" s="11">
        <v>0.14533369696246601</v>
      </c>
    </row>
    <row r="1001" spans="1:6" x14ac:dyDescent="0.25">
      <c r="A1001" s="11">
        <v>999</v>
      </c>
      <c r="B1001" s="11">
        <v>6.72266802463347E-2</v>
      </c>
      <c r="C1001" s="11">
        <v>0.193543389057939</v>
      </c>
      <c r="D1001" s="11">
        <v>0.14912092518077799</v>
      </c>
      <c r="E1001" s="11">
        <v>0.16286203663557</v>
      </c>
      <c r="F1001" s="11">
        <v>0.12973511893078901</v>
      </c>
    </row>
    <row r="1002" spans="1:6" x14ac:dyDescent="0.25">
      <c r="A1002" s="11">
        <v>1000</v>
      </c>
      <c r="B1002" s="11">
        <v>0.16602118056935899</v>
      </c>
      <c r="C1002" s="11">
        <v>0.16908231261477299</v>
      </c>
      <c r="D1002" s="11">
        <v>0.13564189813653699</v>
      </c>
      <c r="E1002" s="11">
        <v>0.14828751673087701</v>
      </c>
      <c r="F1002" s="11">
        <v>0.164651497306704</v>
      </c>
    </row>
  </sheetData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C6063-A6E9-491D-9F44-B3092CCE3EC2}">
  <dimension ref="A1:L802"/>
  <sheetViews>
    <sheetView zoomScale="115" zoomScaleNormal="115" workbookViewId="0">
      <selection activeCell="J28" sqref="J28"/>
    </sheetView>
  </sheetViews>
  <sheetFormatPr defaultRowHeight="14.25" x14ac:dyDescent="0.2"/>
  <cols>
    <col min="1" max="1" width="12.5" customWidth="1"/>
    <col min="2" max="2" width="14.25" customWidth="1"/>
    <col min="3" max="3" width="14.5" customWidth="1"/>
  </cols>
  <sheetData>
    <row r="1" spans="1:12" ht="15" x14ac:dyDescent="0.25">
      <c r="A1" s="1" t="s">
        <v>12</v>
      </c>
      <c r="B1" s="8" t="s">
        <v>64</v>
      </c>
      <c r="C1" s="8"/>
    </row>
    <row r="2" spans="1:12" x14ac:dyDescent="0.2">
      <c r="A2" s="7"/>
      <c r="B2" s="7" t="s">
        <v>119</v>
      </c>
      <c r="C2" s="7" t="s">
        <v>120</v>
      </c>
      <c r="D2" s="6"/>
      <c r="E2" s="6"/>
      <c r="F2" s="6"/>
      <c r="G2" s="6"/>
      <c r="H2" s="6"/>
      <c r="I2" s="6"/>
      <c r="J2" s="6"/>
      <c r="K2" s="6"/>
      <c r="L2" s="6"/>
    </row>
    <row r="3" spans="1:12" x14ac:dyDescent="0.2">
      <c r="A3" s="7">
        <v>1</v>
      </c>
      <c r="B3" s="7">
        <v>9.9105340059040294E-3</v>
      </c>
      <c r="C3" s="7">
        <v>9.36386605734074E-3</v>
      </c>
      <c r="D3" s="6"/>
      <c r="E3" s="6"/>
      <c r="F3" s="6"/>
      <c r="G3" s="6"/>
      <c r="H3" s="6"/>
      <c r="I3" s="6"/>
      <c r="J3" s="6"/>
      <c r="K3" s="6"/>
      <c r="L3" s="6"/>
    </row>
    <row r="4" spans="1:12" x14ac:dyDescent="0.2">
      <c r="A4" s="7">
        <v>2</v>
      </c>
      <c r="B4" s="7">
        <v>8.0546413724714699E-3</v>
      </c>
      <c r="C4" s="7">
        <v>5.3250913982529902E-3</v>
      </c>
      <c r="D4" s="6"/>
      <c r="E4" s="6"/>
      <c r="F4" s="6"/>
      <c r="G4" s="6"/>
      <c r="H4" s="6"/>
      <c r="I4" s="6"/>
      <c r="J4" s="6"/>
      <c r="K4" s="6"/>
      <c r="L4" s="6"/>
    </row>
    <row r="5" spans="1:12" x14ac:dyDescent="0.2">
      <c r="A5" s="7">
        <v>3</v>
      </c>
      <c r="B5" s="7">
        <v>4.2979358022665601E-5</v>
      </c>
      <c r="C5" s="7">
        <v>3.0842922836026899E-2</v>
      </c>
      <c r="D5" s="6"/>
      <c r="E5" s="6"/>
      <c r="F5" s="6"/>
      <c r="G5" s="6"/>
      <c r="H5" s="6"/>
      <c r="I5" s="6"/>
      <c r="J5" s="6"/>
      <c r="K5" s="6"/>
      <c r="L5" s="6"/>
    </row>
    <row r="6" spans="1:12" x14ac:dyDescent="0.2">
      <c r="A6" s="7">
        <v>4</v>
      </c>
      <c r="B6" s="7">
        <v>3.86461207532163E-5</v>
      </c>
      <c r="C6" s="7">
        <v>4.1420181563394998E-2</v>
      </c>
      <c r="D6" s="6"/>
      <c r="E6" s="6"/>
      <c r="F6" s="6"/>
      <c r="G6" s="6"/>
      <c r="H6" s="6"/>
      <c r="I6" s="6"/>
      <c r="J6" s="6"/>
      <c r="K6" s="6"/>
      <c r="L6" s="6"/>
    </row>
    <row r="7" spans="1:12" x14ac:dyDescent="0.2">
      <c r="A7" s="7">
        <v>5</v>
      </c>
      <c r="B7" s="7">
        <v>2.7267691786181401E-5</v>
      </c>
      <c r="C7" s="7">
        <v>2.2601393822160601E-2</v>
      </c>
      <c r="D7" s="6"/>
      <c r="E7" s="6"/>
      <c r="F7" s="6"/>
      <c r="G7" s="6"/>
      <c r="H7" s="6"/>
      <c r="I7" s="6"/>
      <c r="J7" s="6"/>
      <c r="K7" s="6"/>
      <c r="L7" s="6"/>
    </row>
    <row r="8" spans="1:12" x14ac:dyDescent="0.2">
      <c r="A8" s="7">
        <v>6</v>
      </c>
      <c r="B8" s="7">
        <v>1.0619778301301801E-5</v>
      </c>
      <c r="C8" s="7">
        <v>1.1899902239154199E-5</v>
      </c>
      <c r="D8" s="6"/>
      <c r="E8" s="6"/>
      <c r="F8" s="6"/>
      <c r="G8" s="6"/>
      <c r="H8" s="6"/>
      <c r="I8" s="6"/>
      <c r="J8" s="6"/>
      <c r="K8" s="6"/>
      <c r="L8" s="6"/>
    </row>
    <row r="9" spans="1:12" x14ac:dyDescent="0.2">
      <c r="A9" s="7">
        <v>7</v>
      </c>
      <c r="B9" s="7">
        <v>3.9628020856706997E-2</v>
      </c>
      <c r="C9" s="7">
        <v>1.73862843080297E-5</v>
      </c>
      <c r="D9" s="6"/>
      <c r="E9" s="6"/>
      <c r="F9" s="6"/>
      <c r="G9" s="6"/>
      <c r="H9" s="6"/>
      <c r="I9" s="6"/>
      <c r="J9" s="6"/>
      <c r="K9" s="6"/>
      <c r="L9" s="6"/>
    </row>
    <row r="10" spans="1:12" x14ac:dyDescent="0.2">
      <c r="A10" s="7">
        <v>8</v>
      </c>
      <c r="B10" s="7">
        <v>3.1552178135552098E-5</v>
      </c>
      <c r="C10" s="7">
        <v>1.2183990223915401E-5</v>
      </c>
      <c r="D10" s="6"/>
      <c r="E10" s="6"/>
      <c r="F10" s="6"/>
      <c r="G10" s="6"/>
      <c r="H10" s="6"/>
      <c r="I10" s="6"/>
      <c r="J10" s="6"/>
      <c r="K10" s="6"/>
      <c r="L10" s="6"/>
    </row>
    <row r="11" spans="1:12" x14ac:dyDescent="0.2">
      <c r="A11" s="7">
        <v>9</v>
      </c>
      <c r="B11" s="7">
        <v>0.95205947577780003</v>
      </c>
      <c r="C11" s="7">
        <v>5.3437639680464797E-5</v>
      </c>
      <c r="D11" s="6"/>
      <c r="E11" s="6"/>
      <c r="F11" s="6"/>
      <c r="G11" s="6"/>
      <c r="H11" s="6"/>
      <c r="I11" s="6"/>
      <c r="J11" s="6"/>
      <c r="K11" s="6"/>
      <c r="L11" s="6"/>
    </row>
    <row r="12" spans="1:12" x14ac:dyDescent="0.2">
      <c r="A12" s="7">
        <v>10</v>
      </c>
      <c r="B12" s="7">
        <v>2.3805624197459398E-6</v>
      </c>
      <c r="C12" s="7">
        <v>1.07985909744146E-5</v>
      </c>
      <c r="D12" s="6"/>
      <c r="E12" s="6"/>
      <c r="F12" s="6"/>
      <c r="G12" s="6"/>
      <c r="H12" s="6"/>
      <c r="I12" s="6"/>
      <c r="J12" s="6"/>
      <c r="K12" s="6"/>
      <c r="L12" s="6"/>
    </row>
    <row r="13" spans="1:12" x14ac:dyDescent="0.2">
      <c r="A13" s="7">
        <v>11</v>
      </c>
      <c r="B13" s="7">
        <v>0.56924817738734401</v>
      </c>
      <c r="C13" s="7">
        <v>3.7710660477641198E-6</v>
      </c>
      <c r="D13" s="6"/>
      <c r="E13" s="6"/>
      <c r="F13" s="6"/>
      <c r="G13" s="6"/>
      <c r="H13" s="6"/>
      <c r="I13" s="6"/>
      <c r="J13" s="6"/>
      <c r="K13" s="6"/>
      <c r="L13" s="6"/>
    </row>
    <row r="14" spans="1:12" x14ac:dyDescent="0.2">
      <c r="A14" s="7">
        <v>12</v>
      </c>
      <c r="B14" s="7">
        <v>0.95578365526776399</v>
      </c>
      <c r="C14" s="7">
        <v>1.14688107809569E-5</v>
      </c>
      <c r="D14" s="6"/>
      <c r="E14" s="6"/>
      <c r="F14" s="6"/>
      <c r="G14" s="6"/>
      <c r="H14" s="6"/>
      <c r="I14" s="6"/>
      <c r="J14" s="6"/>
      <c r="K14" s="6"/>
      <c r="L14" s="6"/>
    </row>
    <row r="15" spans="1:12" x14ac:dyDescent="0.2">
      <c r="A15" s="7">
        <v>13</v>
      </c>
      <c r="B15" s="7">
        <v>0.31966577083040798</v>
      </c>
      <c r="C15" s="7">
        <v>1.03112334381983E-5</v>
      </c>
      <c r="D15" s="6"/>
      <c r="E15" s="6"/>
      <c r="F15" s="6"/>
      <c r="G15" s="6"/>
      <c r="H15" s="6"/>
      <c r="I15" s="6"/>
      <c r="J15" s="6"/>
      <c r="K15" s="6"/>
      <c r="L15" s="6"/>
    </row>
    <row r="16" spans="1:12" x14ac:dyDescent="0.2">
      <c r="A16" s="7">
        <v>14</v>
      </c>
      <c r="B16" s="7">
        <v>3.1223504258992603E-5</v>
      </c>
      <c r="C16" s="7">
        <v>4.3772003242903403E-5</v>
      </c>
      <c r="D16" s="6"/>
      <c r="E16" s="6"/>
      <c r="F16" s="6"/>
      <c r="G16" s="6"/>
      <c r="H16" s="6"/>
      <c r="I16" s="6"/>
      <c r="J16" s="6"/>
      <c r="K16" s="6"/>
      <c r="L16" s="6"/>
    </row>
    <row r="17" spans="1:12" x14ac:dyDescent="0.2">
      <c r="A17" s="7">
        <v>15</v>
      </c>
      <c r="B17" s="7">
        <v>0.85149620910853097</v>
      </c>
      <c r="C17" s="7">
        <v>1.8361603495442599E-6</v>
      </c>
      <c r="D17" s="6"/>
      <c r="E17" s="6"/>
      <c r="F17" s="6"/>
      <c r="G17" s="6"/>
      <c r="H17" s="6"/>
      <c r="I17" s="6"/>
      <c r="J17" s="6"/>
      <c r="K17" s="6"/>
      <c r="L17" s="6"/>
    </row>
    <row r="18" spans="1:12" x14ac:dyDescent="0.2">
      <c r="A18" s="7">
        <v>16</v>
      </c>
      <c r="B18" s="7">
        <v>3.8325319142384899E-5</v>
      </c>
      <c r="C18" s="7">
        <v>7.46960341846403E-6</v>
      </c>
      <c r="D18" s="6"/>
      <c r="E18" s="6"/>
      <c r="F18" s="6"/>
      <c r="G18" s="6"/>
      <c r="H18" s="6"/>
      <c r="I18" s="6"/>
      <c r="J18" s="6"/>
      <c r="K18" s="6"/>
      <c r="L18" s="6"/>
    </row>
    <row r="19" spans="1:12" x14ac:dyDescent="0.2">
      <c r="A19" s="7">
        <v>17</v>
      </c>
      <c r="B19" s="7">
        <v>0.39376889766196999</v>
      </c>
      <c r="C19" s="7">
        <v>0.21791402247828201</v>
      </c>
      <c r="D19" s="6"/>
      <c r="E19" s="6"/>
      <c r="F19" s="6"/>
      <c r="G19" s="6"/>
      <c r="H19" s="6"/>
      <c r="I19" s="6"/>
      <c r="J19" s="6"/>
      <c r="K19" s="6"/>
      <c r="L19" s="6"/>
    </row>
    <row r="20" spans="1:12" x14ac:dyDescent="0.2">
      <c r="A20" s="7">
        <v>18</v>
      </c>
      <c r="B20" s="7">
        <v>3.9716873238337899E-5</v>
      </c>
      <c r="C20" s="7">
        <v>6.5658648508271105E-5</v>
      </c>
      <c r="D20" s="6"/>
      <c r="E20" s="6"/>
      <c r="F20" s="6"/>
      <c r="G20" s="6"/>
      <c r="H20" s="6"/>
      <c r="I20" s="6"/>
      <c r="J20" s="6"/>
      <c r="K20" s="6"/>
      <c r="L20" s="6"/>
    </row>
    <row r="21" spans="1:12" x14ac:dyDescent="0.2">
      <c r="A21" s="7">
        <v>19</v>
      </c>
      <c r="B21" s="7">
        <v>0.958243275221068</v>
      </c>
      <c r="C21" s="7">
        <v>0.90096719519860502</v>
      </c>
      <c r="D21" s="6"/>
      <c r="E21" s="6"/>
      <c r="F21" s="6"/>
      <c r="G21" s="6"/>
      <c r="H21" s="6"/>
      <c r="I21" s="6"/>
      <c r="J21" s="6"/>
      <c r="K21" s="6"/>
      <c r="L21" s="6"/>
    </row>
    <row r="22" spans="1:12" x14ac:dyDescent="0.2">
      <c r="A22" s="7">
        <v>20</v>
      </c>
      <c r="B22" s="7">
        <v>0.57625311244116395</v>
      </c>
      <c r="C22" s="7">
        <v>1.3073321888379401E-6</v>
      </c>
      <c r="D22" s="6"/>
      <c r="E22" s="6"/>
      <c r="F22" s="6"/>
      <c r="G22" s="6"/>
      <c r="H22" s="6"/>
      <c r="I22" s="6"/>
      <c r="J22" s="6"/>
      <c r="K22" s="6"/>
      <c r="L22" s="6"/>
    </row>
    <row r="23" spans="1:12" x14ac:dyDescent="0.2">
      <c r="A23" s="7">
        <v>21</v>
      </c>
      <c r="B23" s="7">
        <v>0.326387317788214</v>
      </c>
      <c r="C23" s="7">
        <v>0.86543854675253296</v>
      </c>
      <c r="D23" s="6"/>
      <c r="E23" s="6"/>
      <c r="F23" s="6"/>
      <c r="G23" s="6"/>
      <c r="H23" s="6"/>
      <c r="I23" s="6"/>
      <c r="J23" s="6"/>
      <c r="K23" s="6"/>
      <c r="L23" s="6"/>
    </row>
    <row r="24" spans="1:12" x14ac:dyDescent="0.2">
      <c r="A24" s="7">
        <v>22</v>
      </c>
      <c r="B24" s="7">
        <v>0.238309899793786</v>
      </c>
      <c r="C24" s="7">
        <v>0.14779712298014699</v>
      </c>
      <c r="D24" s="6"/>
      <c r="E24" s="6"/>
      <c r="F24" s="6"/>
      <c r="G24" s="6"/>
      <c r="H24" s="6"/>
      <c r="I24" s="6"/>
      <c r="J24" s="6"/>
      <c r="K24" s="6"/>
      <c r="L24" s="6"/>
    </row>
    <row r="25" spans="1:12" x14ac:dyDescent="0.2">
      <c r="A25" s="7">
        <v>23</v>
      </c>
      <c r="B25" s="7">
        <v>0.20655288245381301</v>
      </c>
      <c r="C25" s="7">
        <v>1.3711882813960399E-5</v>
      </c>
      <c r="D25" s="6"/>
      <c r="E25" s="6"/>
      <c r="F25" s="6"/>
      <c r="G25" s="6"/>
      <c r="H25" s="6"/>
      <c r="I25" s="6"/>
      <c r="J25" s="6"/>
      <c r="K25" s="6"/>
      <c r="L25" s="6"/>
    </row>
    <row r="26" spans="1:12" x14ac:dyDescent="0.2">
      <c r="A26" s="7">
        <v>24</v>
      </c>
      <c r="B26" s="7">
        <v>2.0733715178078401E-6</v>
      </c>
      <c r="C26" s="7">
        <v>8.5143187197969095E-3</v>
      </c>
      <c r="D26" s="6"/>
      <c r="E26" s="6"/>
      <c r="F26" s="6"/>
      <c r="G26" s="6"/>
      <c r="H26" s="6"/>
      <c r="I26" s="6"/>
      <c r="J26" s="6"/>
      <c r="K26" s="6"/>
      <c r="L26" s="6"/>
    </row>
    <row r="27" spans="1:12" x14ac:dyDescent="0.2">
      <c r="A27" s="7">
        <v>25</v>
      </c>
      <c r="B27" s="7">
        <v>0.144994412000503</v>
      </c>
      <c r="C27" s="7">
        <v>0.19595230726347901</v>
      </c>
      <c r="D27" s="6"/>
      <c r="E27" s="6"/>
      <c r="F27" s="6"/>
      <c r="G27" s="6"/>
      <c r="H27" s="6"/>
      <c r="I27" s="6"/>
      <c r="J27" s="6"/>
      <c r="K27" s="6"/>
      <c r="L27" s="6"/>
    </row>
    <row r="28" spans="1:12" x14ac:dyDescent="0.2">
      <c r="A28" s="7">
        <v>26</v>
      </c>
      <c r="B28" s="7">
        <v>9.7403871746060094E-8</v>
      </c>
      <c r="C28" s="7">
        <v>2.7444726076630799E-5</v>
      </c>
      <c r="D28" s="6"/>
      <c r="E28" s="6"/>
      <c r="F28" s="6"/>
      <c r="G28" s="6"/>
      <c r="H28" s="6"/>
      <c r="I28" s="6"/>
      <c r="J28" s="6"/>
      <c r="K28" s="6"/>
      <c r="L28" s="6"/>
    </row>
    <row r="29" spans="1:12" x14ac:dyDescent="0.2">
      <c r="A29" s="7">
        <v>27</v>
      </c>
      <c r="B29" s="7">
        <v>1.7278078691784801E-5</v>
      </c>
      <c r="C29" s="7">
        <v>0.421358759956938</v>
      </c>
      <c r="D29" s="6"/>
      <c r="E29" s="6"/>
      <c r="F29" s="6"/>
      <c r="G29" s="6"/>
      <c r="H29" s="6"/>
      <c r="I29" s="6"/>
      <c r="J29" s="6"/>
      <c r="K29" s="6"/>
      <c r="L29" s="6"/>
    </row>
    <row r="30" spans="1:12" x14ac:dyDescent="0.2">
      <c r="A30" s="7">
        <v>28</v>
      </c>
      <c r="B30" s="7">
        <v>0.158793006290948</v>
      </c>
      <c r="C30" s="7">
        <v>0.73666352706379601</v>
      </c>
      <c r="D30" s="6"/>
      <c r="E30" s="6"/>
      <c r="F30" s="6"/>
      <c r="G30" s="6"/>
      <c r="H30" s="6"/>
      <c r="I30" s="6"/>
      <c r="J30" s="6"/>
      <c r="K30" s="6"/>
      <c r="L30" s="6"/>
    </row>
    <row r="31" spans="1:12" x14ac:dyDescent="0.2">
      <c r="A31" s="7">
        <v>29</v>
      </c>
      <c r="B31" s="7">
        <v>1.7705359150799199E-5</v>
      </c>
      <c r="C31" s="7">
        <v>1.0404825417920101E-5</v>
      </c>
      <c r="D31" s="6"/>
      <c r="E31" s="6"/>
      <c r="F31" s="6"/>
      <c r="G31" s="6"/>
      <c r="H31" s="6"/>
      <c r="I31" s="6"/>
      <c r="J31" s="6"/>
      <c r="K31" s="6"/>
      <c r="L31" s="6"/>
    </row>
    <row r="32" spans="1:12" x14ac:dyDescent="0.2">
      <c r="A32" s="7">
        <v>30</v>
      </c>
      <c r="B32" s="7">
        <v>1.4025888774860101E-6</v>
      </c>
      <c r="C32" s="7">
        <v>0.23419638403116799</v>
      </c>
      <c r="D32" s="6"/>
      <c r="E32" s="6"/>
      <c r="F32" s="6"/>
      <c r="G32" s="6"/>
      <c r="H32" s="6"/>
      <c r="I32" s="6"/>
      <c r="J32" s="6"/>
      <c r="K32" s="6"/>
      <c r="L32" s="6"/>
    </row>
    <row r="33" spans="1:12" x14ac:dyDescent="0.2">
      <c r="A33" s="7">
        <v>31</v>
      </c>
      <c r="B33" s="7">
        <v>5.1720313327848398E-2</v>
      </c>
      <c r="C33" s="7">
        <v>8.4094439768422902E-6</v>
      </c>
      <c r="D33" s="6"/>
      <c r="E33" s="6"/>
      <c r="F33" s="6"/>
      <c r="G33" s="6"/>
      <c r="H33" s="6"/>
      <c r="I33" s="6"/>
      <c r="J33" s="6"/>
      <c r="K33" s="6"/>
      <c r="L33" s="6"/>
    </row>
    <row r="34" spans="1:12" x14ac:dyDescent="0.2">
      <c r="A34" s="7">
        <v>32</v>
      </c>
      <c r="B34" s="7">
        <v>1.40284685287151E-5</v>
      </c>
      <c r="C34" s="7">
        <v>2.0900747753294101E-5</v>
      </c>
      <c r="D34" s="6"/>
      <c r="E34" s="6"/>
      <c r="F34" s="6"/>
      <c r="G34" s="6"/>
      <c r="H34" s="6"/>
      <c r="I34" s="6"/>
      <c r="J34" s="6"/>
      <c r="K34" s="6"/>
      <c r="L34" s="6"/>
    </row>
    <row r="35" spans="1:12" x14ac:dyDescent="0.2">
      <c r="A35" s="7">
        <v>33</v>
      </c>
      <c r="B35" s="7">
        <v>1.7886552338586301E-5</v>
      </c>
      <c r="C35" s="7">
        <v>9.1713211175514803E-6</v>
      </c>
      <c r="D35" s="6"/>
      <c r="E35" s="6"/>
      <c r="F35" s="6"/>
      <c r="G35" s="6"/>
      <c r="H35" s="6"/>
      <c r="I35" s="6"/>
      <c r="J35" s="6"/>
      <c r="K35" s="6"/>
      <c r="L35" s="6"/>
    </row>
    <row r="36" spans="1:12" x14ac:dyDescent="0.2">
      <c r="A36" s="7">
        <v>34</v>
      </c>
      <c r="B36" s="7">
        <v>5.51281886440602E-6</v>
      </c>
      <c r="C36" s="7">
        <v>1.0481652452654099E-6</v>
      </c>
      <c r="D36" s="6"/>
      <c r="E36" s="6"/>
      <c r="F36" s="6"/>
      <c r="G36" s="6"/>
      <c r="H36" s="6"/>
      <c r="I36" s="6"/>
      <c r="J36" s="6"/>
      <c r="K36" s="6"/>
      <c r="L36" s="6"/>
    </row>
    <row r="37" spans="1:12" x14ac:dyDescent="0.2">
      <c r="A37" s="7">
        <v>35</v>
      </c>
      <c r="B37" s="7">
        <v>1.1294281192397701E-5</v>
      </c>
      <c r="C37" s="7">
        <v>0.11008072240418799</v>
      </c>
      <c r="D37" s="6"/>
      <c r="E37" s="6"/>
      <c r="F37" s="6"/>
      <c r="G37" s="6"/>
      <c r="H37" s="6"/>
      <c r="I37" s="6"/>
      <c r="J37" s="6"/>
      <c r="K37" s="6"/>
      <c r="L37" s="6"/>
    </row>
    <row r="38" spans="1:12" x14ac:dyDescent="0.2">
      <c r="A38" s="7">
        <v>36</v>
      </c>
      <c r="B38" s="7">
        <v>2.9447885279143501E-5</v>
      </c>
      <c r="C38" s="7">
        <v>2.15443744159272E-5</v>
      </c>
      <c r="D38" s="6"/>
      <c r="E38" s="6"/>
      <c r="F38" s="6"/>
      <c r="G38" s="6"/>
      <c r="H38" s="6"/>
      <c r="I38" s="6"/>
      <c r="J38" s="6"/>
      <c r="K38" s="6"/>
      <c r="L38" s="6"/>
    </row>
    <row r="39" spans="1:12" x14ac:dyDescent="0.2">
      <c r="A39" s="7">
        <v>37</v>
      </c>
      <c r="B39" s="7">
        <v>0.22499373425090799</v>
      </c>
      <c r="C39" s="7">
        <v>0.23574717837060799</v>
      </c>
      <c r="D39" s="6"/>
      <c r="E39" s="6"/>
      <c r="F39" s="6"/>
      <c r="G39" s="6"/>
      <c r="H39" s="6"/>
      <c r="I39" s="6"/>
      <c r="J39" s="6"/>
      <c r="K39" s="6"/>
      <c r="L39" s="6"/>
    </row>
    <row r="40" spans="1:12" x14ac:dyDescent="0.2">
      <c r="A40" s="7">
        <v>38</v>
      </c>
      <c r="B40" s="7">
        <v>0.22667689334893701</v>
      </c>
      <c r="C40" s="7">
        <v>0.19599313865992499</v>
      </c>
      <c r="D40" s="6"/>
      <c r="E40" s="6"/>
      <c r="F40" s="6"/>
      <c r="G40" s="6"/>
      <c r="H40" s="6"/>
      <c r="I40" s="6"/>
      <c r="J40" s="6"/>
      <c r="K40" s="6"/>
      <c r="L40" s="6"/>
    </row>
    <row r="41" spans="1:12" x14ac:dyDescent="0.2">
      <c r="A41" s="7">
        <v>39</v>
      </c>
      <c r="B41" s="7">
        <v>7.6487639765294907E-2</v>
      </c>
      <c r="C41" s="7">
        <v>1.71270121403932E-3</v>
      </c>
      <c r="D41" s="6"/>
      <c r="E41" s="6"/>
      <c r="F41" s="6"/>
      <c r="G41" s="6"/>
      <c r="H41" s="6"/>
      <c r="I41" s="6"/>
      <c r="J41" s="6"/>
      <c r="K41" s="6"/>
      <c r="L41" s="6"/>
    </row>
    <row r="42" spans="1:12" x14ac:dyDescent="0.2">
      <c r="A42" s="7">
        <v>40</v>
      </c>
      <c r="B42" s="7">
        <v>6.7244876289507303E-7</v>
      </c>
      <c r="C42" s="7">
        <v>7.2319203673343299E-6</v>
      </c>
      <c r="D42" s="6"/>
      <c r="E42" s="6"/>
      <c r="F42" s="6"/>
      <c r="G42" s="6"/>
      <c r="H42" s="6"/>
      <c r="I42" s="6"/>
      <c r="J42" s="6"/>
      <c r="K42" s="6"/>
      <c r="L42" s="6"/>
    </row>
    <row r="43" spans="1:12" x14ac:dyDescent="0.2">
      <c r="A43" s="7">
        <v>41</v>
      </c>
      <c r="B43" s="7">
        <v>3.0167557035554199E-5</v>
      </c>
      <c r="C43" s="7">
        <v>3.1304894295036703E-5</v>
      </c>
      <c r="D43" s="6"/>
      <c r="E43" s="6"/>
      <c r="F43" s="6"/>
      <c r="G43" s="6"/>
      <c r="H43" s="6"/>
      <c r="I43" s="6"/>
      <c r="J43" s="6"/>
      <c r="K43" s="6"/>
      <c r="L43" s="6"/>
    </row>
    <row r="44" spans="1:12" x14ac:dyDescent="0.2">
      <c r="A44" s="7">
        <v>42</v>
      </c>
      <c r="B44" s="7">
        <v>2.5329708168930798E-5</v>
      </c>
      <c r="C44" s="7">
        <v>8.7788091011241104E-2</v>
      </c>
      <c r="D44" s="6"/>
      <c r="E44" s="6"/>
      <c r="F44" s="6"/>
      <c r="G44" s="6"/>
      <c r="H44" s="6"/>
      <c r="I44" s="6"/>
      <c r="J44" s="6"/>
      <c r="K44" s="6"/>
      <c r="L44" s="6"/>
    </row>
    <row r="45" spans="1:12" x14ac:dyDescent="0.2">
      <c r="A45" s="7">
        <v>43</v>
      </c>
      <c r="B45" s="7">
        <v>9.6257208737071698E-6</v>
      </c>
      <c r="C45" s="7">
        <v>3.3636407814729999E-5</v>
      </c>
      <c r="D45" s="6"/>
      <c r="E45" s="6"/>
      <c r="F45" s="6"/>
      <c r="G45" s="6"/>
      <c r="H45" s="6"/>
      <c r="I45" s="6"/>
      <c r="J45" s="6"/>
      <c r="K45" s="6"/>
      <c r="L45" s="6"/>
    </row>
    <row r="46" spans="1:12" x14ac:dyDescent="0.2">
      <c r="A46" s="7">
        <v>44</v>
      </c>
      <c r="B46" s="7">
        <v>6.6766173034693597E-7</v>
      </c>
      <c r="C46" s="7">
        <v>0.35397071773390798</v>
      </c>
      <c r="D46" s="6"/>
      <c r="E46" s="6"/>
      <c r="F46" s="6"/>
      <c r="G46" s="6"/>
      <c r="H46" s="6"/>
      <c r="I46" s="6"/>
      <c r="J46" s="6"/>
      <c r="K46" s="6"/>
      <c r="L46" s="6"/>
    </row>
    <row r="47" spans="1:12" x14ac:dyDescent="0.2">
      <c r="A47" s="7">
        <v>45</v>
      </c>
      <c r="B47" s="7">
        <v>5.8607350317263496E-7</v>
      </c>
      <c r="C47" s="7">
        <v>8.2618665612210796E-6</v>
      </c>
      <c r="D47" s="6"/>
      <c r="E47" s="6"/>
      <c r="F47" s="6"/>
      <c r="G47" s="6"/>
      <c r="H47" s="6"/>
      <c r="I47" s="6"/>
      <c r="J47" s="6"/>
      <c r="K47" s="6"/>
      <c r="L47" s="6"/>
    </row>
    <row r="48" spans="1:12" x14ac:dyDescent="0.2">
      <c r="A48" s="7">
        <v>46</v>
      </c>
      <c r="B48" s="7">
        <v>1.5863406603755501E-5</v>
      </c>
      <c r="C48" s="7">
        <v>5.7239943839107403E-2</v>
      </c>
      <c r="D48" s="6"/>
      <c r="E48" s="6"/>
      <c r="F48" s="6"/>
      <c r="G48" s="6"/>
      <c r="H48" s="6"/>
      <c r="I48" s="6"/>
      <c r="J48" s="6"/>
      <c r="K48" s="6"/>
      <c r="L48" s="6"/>
    </row>
    <row r="49" spans="1:12" x14ac:dyDescent="0.2">
      <c r="A49" s="7">
        <v>47</v>
      </c>
      <c r="B49" s="7">
        <v>4.1956913128796597E-2</v>
      </c>
      <c r="C49" s="7">
        <v>2.8590024292007901E-5</v>
      </c>
      <c r="D49" s="6"/>
      <c r="E49" s="6"/>
      <c r="F49" s="6"/>
      <c r="G49" s="6"/>
      <c r="H49" s="6"/>
      <c r="I49" s="6"/>
      <c r="J49" s="6"/>
      <c r="K49" s="6"/>
      <c r="L49" s="6"/>
    </row>
    <row r="50" spans="1:12" x14ac:dyDescent="0.2">
      <c r="A50" s="7">
        <v>48</v>
      </c>
      <c r="B50" s="7">
        <v>5.1081162579791297E-6</v>
      </c>
      <c r="C50" s="7">
        <v>2.12374435368812E-5</v>
      </c>
      <c r="D50" s="6"/>
      <c r="E50" s="6"/>
      <c r="F50" s="6"/>
      <c r="G50" s="6"/>
      <c r="H50" s="6"/>
      <c r="I50" s="6"/>
      <c r="J50" s="6"/>
      <c r="K50" s="6"/>
      <c r="L50" s="6"/>
    </row>
    <row r="51" spans="1:12" x14ac:dyDescent="0.2">
      <c r="A51" s="7">
        <v>49</v>
      </c>
      <c r="B51" s="7">
        <v>2.45655689035118E-5</v>
      </c>
      <c r="C51" s="7">
        <v>1.95820625502607E-5</v>
      </c>
      <c r="D51" s="6"/>
      <c r="E51" s="6"/>
      <c r="F51" s="6"/>
      <c r="G51" s="6"/>
      <c r="H51" s="6"/>
      <c r="I51" s="6"/>
      <c r="J51" s="6"/>
      <c r="K51" s="6"/>
      <c r="L51" s="6"/>
    </row>
    <row r="52" spans="1:12" x14ac:dyDescent="0.2">
      <c r="A52" s="7">
        <v>50</v>
      </c>
      <c r="B52" s="7">
        <v>9.5251784050913793E-2</v>
      </c>
      <c r="C52" s="7">
        <v>0.151748981559784</v>
      </c>
      <c r="D52" s="6"/>
      <c r="E52" s="6"/>
      <c r="F52" s="6"/>
      <c r="G52" s="6"/>
      <c r="H52" s="6"/>
      <c r="I52" s="6"/>
      <c r="J52" s="6"/>
      <c r="K52" s="6"/>
      <c r="L52" s="6"/>
    </row>
    <row r="53" spans="1:12" x14ac:dyDescent="0.2">
      <c r="A53" s="7">
        <v>51</v>
      </c>
      <c r="B53" s="7">
        <v>1.9623410819057201E-2</v>
      </c>
      <c r="C53" s="7">
        <v>0.68137135880562705</v>
      </c>
      <c r="D53" s="6"/>
      <c r="E53" s="6"/>
      <c r="F53" s="6"/>
      <c r="G53" s="6"/>
      <c r="H53" s="6"/>
      <c r="I53" s="6"/>
      <c r="J53" s="6"/>
      <c r="K53" s="6"/>
      <c r="L53" s="6"/>
    </row>
    <row r="54" spans="1:12" x14ac:dyDescent="0.2">
      <c r="A54" s="7">
        <v>52</v>
      </c>
      <c r="B54" s="7">
        <v>8.0043749509650703E-6</v>
      </c>
      <c r="C54" s="7">
        <v>4.6272781051293099E-8</v>
      </c>
      <c r="D54" s="6"/>
      <c r="E54" s="6"/>
      <c r="F54" s="6"/>
      <c r="G54" s="6"/>
      <c r="H54" s="6"/>
      <c r="I54" s="6"/>
      <c r="J54" s="6"/>
      <c r="K54" s="6"/>
      <c r="L54" s="6"/>
    </row>
    <row r="55" spans="1:12" x14ac:dyDescent="0.2">
      <c r="A55" s="7">
        <v>53</v>
      </c>
      <c r="B55" s="7">
        <v>3.0774780838460602E-5</v>
      </c>
      <c r="C55" s="7">
        <v>0.22290652187677701</v>
      </c>
      <c r="D55" s="6"/>
      <c r="E55" s="6"/>
      <c r="F55" s="6"/>
      <c r="G55" s="6"/>
      <c r="H55" s="6"/>
      <c r="I55" s="6"/>
      <c r="J55" s="6"/>
      <c r="K55" s="6"/>
      <c r="L55" s="6"/>
    </row>
    <row r="56" spans="1:12" x14ac:dyDescent="0.2">
      <c r="A56" s="7">
        <v>54</v>
      </c>
      <c r="B56" s="7">
        <v>3.8248451715365402E-2</v>
      </c>
      <c r="C56" s="7">
        <v>0.30708560304431298</v>
      </c>
      <c r="D56" s="6"/>
      <c r="E56" s="6"/>
      <c r="F56" s="6"/>
      <c r="G56" s="6"/>
      <c r="H56" s="6"/>
      <c r="I56" s="6"/>
      <c r="J56" s="6"/>
      <c r="K56" s="6"/>
      <c r="L56" s="6"/>
    </row>
    <row r="57" spans="1:12" x14ac:dyDescent="0.2">
      <c r="A57" s="7">
        <v>55</v>
      </c>
      <c r="B57" s="7">
        <v>4.0934265811976803E-2</v>
      </c>
      <c r="C57" s="7">
        <v>1.10736845373438E-5</v>
      </c>
      <c r="D57" s="6"/>
      <c r="E57" s="6"/>
      <c r="F57" s="6"/>
      <c r="G57" s="6"/>
      <c r="H57" s="6"/>
      <c r="I57" s="6"/>
      <c r="J57" s="6"/>
      <c r="K57" s="6"/>
      <c r="L57" s="6"/>
    </row>
    <row r="58" spans="1:12" x14ac:dyDescent="0.2">
      <c r="A58" s="7">
        <v>56</v>
      </c>
      <c r="B58" s="7">
        <v>3.66507897608948E-6</v>
      </c>
      <c r="C58" s="7">
        <v>5.0952132857329204E-7</v>
      </c>
      <c r="D58" s="6"/>
      <c r="E58" s="6"/>
      <c r="F58" s="6"/>
      <c r="G58" s="6"/>
      <c r="H58" s="6"/>
      <c r="I58" s="6"/>
      <c r="J58" s="6"/>
      <c r="K58" s="6"/>
      <c r="L58" s="6"/>
    </row>
    <row r="59" spans="1:12" x14ac:dyDescent="0.2">
      <c r="A59" s="7">
        <v>57</v>
      </c>
      <c r="B59" s="7">
        <v>2.7830416542085098E-5</v>
      </c>
      <c r="C59" s="7">
        <v>6.9814189362915602E-7</v>
      </c>
      <c r="D59" s="6"/>
      <c r="E59" s="6"/>
      <c r="F59" s="6"/>
      <c r="G59" s="6"/>
      <c r="H59" s="6"/>
      <c r="I59" s="6"/>
      <c r="J59" s="6"/>
      <c r="K59" s="6"/>
      <c r="L59" s="6"/>
    </row>
    <row r="60" spans="1:12" x14ac:dyDescent="0.2">
      <c r="A60" s="7">
        <v>58</v>
      </c>
      <c r="B60" s="7">
        <v>1.14959280309579E-5</v>
      </c>
      <c r="C60" s="7">
        <v>6.3577053626633503E-2</v>
      </c>
      <c r="D60" s="6"/>
      <c r="E60" s="6"/>
      <c r="F60" s="6"/>
      <c r="G60" s="6"/>
      <c r="H60" s="6"/>
      <c r="I60" s="6"/>
      <c r="J60" s="6"/>
      <c r="K60" s="6"/>
      <c r="L60" s="6"/>
    </row>
    <row r="61" spans="1:12" x14ac:dyDescent="0.2">
      <c r="A61" s="7">
        <v>59</v>
      </c>
      <c r="B61" s="7">
        <v>6.84879482204526E-6</v>
      </c>
      <c r="C61" s="7">
        <v>0.22684534669491599</v>
      </c>
      <c r="D61" s="6"/>
      <c r="E61" s="6"/>
      <c r="F61" s="6"/>
      <c r="G61" s="6"/>
      <c r="H61" s="6"/>
      <c r="I61" s="6"/>
      <c r="J61" s="6"/>
      <c r="K61" s="6"/>
      <c r="L61" s="6"/>
    </row>
    <row r="62" spans="1:12" x14ac:dyDescent="0.2">
      <c r="A62" s="7">
        <v>60</v>
      </c>
      <c r="B62" s="7">
        <v>1.7222759910673299E-5</v>
      </c>
      <c r="C62" s="7">
        <v>7.5270231653231504E-2</v>
      </c>
      <c r="D62" s="6"/>
      <c r="E62" s="6"/>
      <c r="F62" s="6"/>
      <c r="G62" s="6"/>
      <c r="H62" s="6"/>
      <c r="I62" s="6"/>
      <c r="J62" s="6"/>
      <c r="K62" s="6"/>
      <c r="L62" s="6"/>
    </row>
    <row r="63" spans="1:12" x14ac:dyDescent="0.2">
      <c r="A63" s="7">
        <v>61</v>
      </c>
      <c r="B63" s="7">
        <v>1.1415832839145599E-5</v>
      </c>
      <c r="C63" s="7">
        <v>3.9702957168597004E-6</v>
      </c>
      <c r="D63" s="6"/>
      <c r="E63" s="6"/>
      <c r="F63" s="6"/>
      <c r="G63" s="6"/>
      <c r="H63" s="6"/>
      <c r="I63" s="6"/>
      <c r="J63" s="6"/>
      <c r="K63" s="6"/>
      <c r="L63" s="6"/>
    </row>
    <row r="64" spans="1:12" x14ac:dyDescent="0.2">
      <c r="A64" s="7">
        <v>62</v>
      </c>
      <c r="B64" s="7">
        <v>2.1737829668744299E-5</v>
      </c>
      <c r="C64" s="7">
        <v>0.20490919357926099</v>
      </c>
      <c r="D64" s="6"/>
      <c r="E64" s="6"/>
      <c r="F64" s="6"/>
      <c r="G64" s="6"/>
      <c r="H64" s="6"/>
      <c r="I64" s="6"/>
      <c r="J64" s="6"/>
      <c r="K64" s="6"/>
      <c r="L64" s="6"/>
    </row>
    <row r="65" spans="1:12" x14ac:dyDescent="0.2">
      <c r="A65" s="7">
        <v>63</v>
      </c>
      <c r="B65" s="7">
        <v>4.6209527880813903E-6</v>
      </c>
      <c r="C65" s="7">
        <v>2.4464113596643099E-2</v>
      </c>
      <c r="D65" s="6"/>
      <c r="E65" s="6"/>
      <c r="F65" s="6"/>
      <c r="G65" s="6"/>
      <c r="H65" s="6"/>
      <c r="I65" s="6"/>
      <c r="J65" s="6"/>
      <c r="K65" s="6"/>
      <c r="L65" s="6"/>
    </row>
    <row r="66" spans="1:12" x14ac:dyDescent="0.2">
      <c r="A66" s="7">
        <v>64</v>
      </c>
      <c r="B66" s="7">
        <v>1.1061456624439399E-5</v>
      </c>
      <c r="C66" s="7">
        <v>0.18368180877545701</v>
      </c>
      <c r="D66" s="6"/>
      <c r="E66" s="6"/>
      <c r="F66" s="6"/>
      <c r="G66" s="6"/>
      <c r="H66" s="6"/>
      <c r="I66" s="6"/>
      <c r="J66" s="6"/>
      <c r="K66" s="6"/>
      <c r="L66" s="6"/>
    </row>
    <row r="67" spans="1:12" x14ac:dyDescent="0.2">
      <c r="A67" s="7">
        <v>65</v>
      </c>
      <c r="B67" s="7">
        <v>9.4014837112934097E-2</v>
      </c>
      <c r="C67" s="7">
        <v>9.7320333815042997E-6</v>
      </c>
      <c r="D67" s="6"/>
      <c r="E67" s="6"/>
      <c r="F67" s="6"/>
      <c r="G67" s="6"/>
      <c r="H67" s="6"/>
      <c r="I67" s="6"/>
      <c r="J67" s="6"/>
      <c r="K67" s="6"/>
      <c r="L67" s="6"/>
    </row>
    <row r="68" spans="1:12" x14ac:dyDescent="0.2">
      <c r="A68" s="7">
        <v>66</v>
      </c>
      <c r="B68" s="7">
        <v>4.4515923073074601E-2</v>
      </c>
      <c r="C68" s="7">
        <v>0.18884056936794699</v>
      </c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">
      <c r="A69" s="7">
        <v>67</v>
      </c>
      <c r="B69" s="7">
        <v>1.6370503571838699E-5</v>
      </c>
      <c r="C69" s="7">
        <v>5.45900347565731E-3</v>
      </c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">
      <c r="A70" s="7">
        <v>68</v>
      </c>
      <c r="B70" s="7">
        <v>2.18072319111468E-2</v>
      </c>
      <c r="C70" s="7">
        <v>7.4884372656125498E-6</v>
      </c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">
      <c r="A71" s="7">
        <v>69</v>
      </c>
      <c r="B71" s="7">
        <v>1.7410351325741802E-5</v>
      </c>
      <c r="C71" s="7">
        <v>1.8814633840347199E-5</v>
      </c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">
      <c r="A72" s="7">
        <v>70</v>
      </c>
      <c r="B72" s="7">
        <v>1.9245910870546702E-6</v>
      </c>
      <c r="C72" s="7">
        <v>0.13434484921119899</v>
      </c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">
      <c r="A73" s="7">
        <v>71</v>
      </c>
      <c r="B73" s="7">
        <v>0.122444878753693</v>
      </c>
      <c r="C73" s="7">
        <v>7.9327631441042795E-2</v>
      </c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">
      <c r="A74" s="7">
        <v>72</v>
      </c>
      <c r="B74" s="7">
        <v>1.7038138888092499E-5</v>
      </c>
      <c r="C74" s="7">
        <v>3.7746682368666703E-7</v>
      </c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">
      <c r="A75" s="7">
        <v>73</v>
      </c>
      <c r="B75" s="7">
        <v>2.9484969454096601E-5</v>
      </c>
      <c r="C75" s="7">
        <v>1.32270283604852E-5</v>
      </c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">
      <c r="A76" s="7">
        <v>74</v>
      </c>
      <c r="B76" s="7">
        <v>1.3339703032652601E-2</v>
      </c>
      <c r="C76" s="7">
        <v>1.1618402839808101E-6</v>
      </c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">
      <c r="A77" s="7">
        <v>75</v>
      </c>
      <c r="B77" s="7">
        <v>2.0961405463038E-5</v>
      </c>
      <c r="C77" s="7">
        <v>2.75516743759457E-2</v>
      </c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">
      <c r="A78" s="7">
        <v>76</v>
      </c>
      <c r="B78" s="7">
        <v>2.4542292347717899E-5</v>
      </c>
      <c r="C78" s="7">
        <v>3.2610943384692197E-5</v>
      </c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">
      <c r="A79" s="7">
        <v>77</v>
      </c>
      <c r="B79" s="7">
        <v>0.18421365622702901</v>
      </c>
      <c r="C79" s="7">
        <v>1.4664808807278501E-2</v>
      </c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">
      <c r="A80" s="7">
        <v>78</v>
      </c>
      <c r="B80" s="7">
        <v>5.8752910341208797E-4</v>
      </c>
      <c r="C80" s="7">
        <v>5.6792661436103599E-2</v>
      </c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">
      <c r="A81" s="7">
        <v>79</v>
      </c>
      <c r="B81" s="7">
        <v>8.8936305169528093E-2</v>
      </c>
      <c r="C81" s="7">
        <v>0.13768811132042</v>
      </c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">
      <c r="A82" s="7">
        <v>80</v>
      </c>
      <c r="B82" s="7">
        <v>5.4063895249534297E-6</v>
      </c>
      <c r="C82" s="7">
        <v>9.6386776781439795E-2</v>
      </c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">
      <c r="A83" s="7">
        <v>81</v>
      </c>
      <c r="B83" s="7">
        <v>7.3488157649181903E-6</v>
      </c>
      <c r="C83" s="7">
        <v>0.101787912527683</v>
      </c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">
      <c r="A84" s="7">
        <v>82</v>
      </c>
      <c r="B84" s="7">
        <v>1.9958813774700899E-5</v>
      </c>
      <c r="C84" s="7">
        <v>5.3113681165111497E-2</v>
      </c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">
      <c r="A85" s="7">
        <v>83</v>
      </c>
      <c r="B85" s="7">
        <v>4.67437325990527E-6</v>
      </c>
      <c r="C85" s="7">
        <v>0.12537086423414001</v>
      </c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">
      <c r="A86" s="7">
        <v>84</v>
      </c>
      <c r="B86" s="7">
        <v>2.6961668374347901E-5</v>
      </c>
      <c r="C86" s="7">
        <v>7.1360834680113099E-3</v>
      </c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">
      <c r="A87" s="7">
        <v>85</v>
      </c>
      <c r="B87" s="7">
        <v>2.4619951542444202E-2</v>
      </c>
      <c r="C87" s="7">
        <v>8.0606993754228606E-6</v>
      </c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">
      <c r="A88" s="7">
        <v>86</v>
      </c>
      <c r="B88" s="7">
        <v>0.11217674884965601</v>
      </c>
      <c r="C88" s="7">
        <v>2.2272043934743899E-2</v>
      </c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">
      <c r="A89" s="7">
        <v>87</v>
      </c>
      <c r="B89" s="7">
        <v>5.2637764724750003E-7</v>
      </c>
      <c r="C89" s="7">
        <v>4.85568104118917E-2</v>
      </c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">
      <c r="A90" s="7">
        <v>88</v>
      </c>
      <c r="B90" s="7">
        <v>1.52382335976142E-5</v>
      </c>
      <c r="C90" s="7">
        <v>1.0508086709770699E-5</v>
      </c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">
      <c r="A91" s="7">
        <v>89</v>
      </c>
      <c r="B91" s="7">
        <v>1.3775247279523801E-6</v>
      </c>
      <c r="C91" s="7">
        <v>4.2747737295512101E-6</v>
      </c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">
      <c r="A92" s="7">
        <v>90</v>
      </c>
      <c r="B92" s="7">
        <v>1.1569084645057801E-5</v>
      </c>
      <c r="C92" s="7">
        <v>6.2861831207072804E-7</v>
      </c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">
      <c r="A93" s="7">
        <v>91</v>
      </c>
      <c r="B93" s="7">
        <v>1.41400728059793E-5</v>
      </c>
      <c r="C93" s="7">
        <v>1.81319722082351E-5</v>
      </c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">
      <c r="A94" s="7">
        <v>92</v>
      </c>
      <c r="B94" s="7">
        <v>2.4370570379295101E-5</v>
      </c>
      <c r="C94" s="7">
        <v>0</v>
      </c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">
      <c r="A95" s="7">
        <v>93</v>
      </c>
      <c r="B95" s="7">
        <v>9.6896136844184896E-2</v>
      </c>
      <c r="C95" s="7">
        <v>6.8561776186122402E-3</v>
      </c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">
      <c r="A96" s="7">
        <v>94</v>
      </c>
      <c r="B96" s="7">
        <v>3.61439805176006E-2</v>
      </c>
      <c r="C96" s="7">
        <v>1.8231478187772199E-2</v>
      </c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">
      <c r="A97" s="7">
        <v>95</v>
      </c>
      <c r="B97" s="7">
        <v>3.0264612771446801E-5</v>
      </c>
      <c r="C97" s="7">
        <v>5.7312245878090799E-2</v>
      </c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">
      <c r="A98" s="7">
        <v>96</v>
      </c>
      <c r="B98" s="7">
        <v>2.91711257566218E-5</v>
      </c>
      <c r="C98" s="7">
        <v>5.7303434604634197E-2</v>
      </c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">
      <c r="A99" s="7">
        <v>97</v>
      </c>
      <c r="B99" s="7">
        <v>1.37497862152669E-5</v>
      </c>
      <c r="C99" s="7">
        <v>1.11197735713775E-5</v>
      </c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">
      <c r="A100" s="7">
        <v>98</v>
      </c>
      <c r="B100" s="7">
        <v>5.0638257593997898E-2</v>
      </c>
      <c r="C100" s="7">
        <v>1.8710791447364001E-2</v>
      </c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">
      <c r="A101" s="7">
        <v>99</v>
      </c>
      <c r="B101" s="7">
        <v>1.7905300908601901E-2</v>
      </c>
      <c r="C101" s="7">
        <v>3.7437443823108499E-2</v>
      </c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">
      <c r="A102" s="7">
        <v>100</v>
      </c>
      <c r="B102" s="7">
        <v>9.3503212213303002E-2</v>
      </c>
      <c r="C102" s="7">
        <v>0.158338798984129</v>
      </c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">
      <c r="A103" s="7">
        <v>101</v>
      </c>
      <c r="B103" s="7">
        <v>4.4640720592903404E-3</v>
      </c>
      <c r="C103" s="7">
        <v>5.5870986978745499E-2</v>
      </c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">
      <c r="A104" s="7">
        <v>102</v>
      </c>
      <c r="B104" s="7">
        <v>1.89768657658709E-2</v>
      </c>
      <c r="C104" s="7">
        <v>0.111208438001711</v>
      </c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">
      <c r="A105" s="7">
        <v>103</v>
      </c>
      <c r="B105" s="7">
        <v>5.0110619392418302E-5</v>
      </c>
      <c r="C105" s="7">
        <v>5.67879255841675E-8</v>
      </c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">
      <c r="A106" s="7">
        <v>104</v>
      </c>
      <c r="B106" s="7">
        <v>2.9437270349097499E-5</v>
      </c>
      <c r="C106" s="7">
        <v>1.42385281237667E-5</v>
      </c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">
      <c r="A107" s="7">
        <v>105</v>
      </c>
      <c r="B107" s="7">
        <v>1.53570915799592E-2</v>
      </c>
      <c r="C107" s="7">
        <v>0.11055025799715799</v>
      </c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">
      <c r="A108" s="7">
        <v>106</v>
      </c>
      <c r="B108" s="7">
        <v>3.6360438159244198E-6</v>
      </c>
      <c r="C108" s="7">
        <v>1.38102791560044E-2</v>
      </c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">
      <c r="A109" s="7">
        <v>107</v>
      </c>
      <c r="B109" s="7">
        <v>5.4019157757409203E-2</v>
      </c>
      <c r="C109" s="7">
        <v>2.80742739597457E-2</v>
      </c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">
      <c r="A110" s="7">
        <v>108</v>
      </c>
      <c r="B110" s="7">
        <v>1.7648652997365601E-2</v>
      </c>
      <c r="C110" s="7">
        <v>2.9301793856319602E-2</v>
      </c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">
      <c r="A111" s="7">
        <v>109</v>
      </c>
      <c r="B111" s="7">
        <v>6.9622128910600004E-2</v>
      </c>
      <c r="C111" s="7">
        <v>3.3982112518482501E-5</v>
      </c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">
      <c r="A112" s="7">
        <v>110</v>
      </c>
      <c r="B112" s="7">
        <v>0.106439279596259</v>
      </c>
      <c r="C112" s="7">
        <v>7.83415707989812E-2</v>
      </c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">
      <c r="A113" s="7">
        <v>111</v>
      </c>
      <c r="B113" s="7">
        <v>3.12212273385447E-2</v>
      </c>
      <c r="C113" s="7">
        <v>5.7295881771406099E-2</v>
      </c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">
      <c r="A114" s="7">
        <v>112</v>
      </c>
      <c r="B114" s="7">
        <v>5.4312003869849698E-6</v>
      </c>
      <c r="C114" s="7">
        <v>1.3132688221315299E-2</v>
      </c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">
      <c r="A115" s="7">
        <v>113</v>
      </c>
      <c r="B115" s="7">
        <v>1.12260895758221E-5</v>
      </c>
      <c r="C115" s="7">
        <v>1.2298405219435301E-5</v>
      </c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">
      <c r="A116" s="7">
        <v>114</v>
      </c>
      <c r="B116" s="7">
        <v>1.87068924502043E-5</v>
      </c>
      <c r="C116" s="7">
        <v>2.1875099068702199E-5</v>
      </c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">
      <c r="A117" s="7">
        <v>115</v>
      </c>
      <c r="B117" s="7">
        <v>5.87723719229915E-2</v>
      </c>
      <c r="C117" s="7">
        <v>1.6412843237167999E-5</v>
      </c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">
      <c r="A118" s="7">
        <v>116</v>
      </c>
      <c r="B118" s="7">
        <v>1.49989552539133E-2</v>
      </c>
      <c r="C118" s="7">
        <v>5.82433508582305E-2</v>
      </c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">
      <c r="A119" s="7">
        <v>117</v>
      </c>
      <c r="B119" s="7">
        <v>3.6073588219887E-6</v>
      </c>
      <c r="C119" s="7">
        <v>2.3744166693731399E-2</v>
      </c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">
      <c r="A120" s="7">
        <v>118</v>
      </c>
      <c r="B120" s="7">
        <v>1.4143579311065601E-6</v>
      </c>
      <c r="C120" s="7">
        <v>1.9210609462416699E-5</v>
      </c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">
      <c r="A121" s="7">
        <v>119</v>
      </c>
      <c r="B121" s="7">
        <v>4.6416729083633E-2</v>
      </c>
      <c r="C121" s="7">
        <v>8.30546033938004E-2</v>
      </c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">
      <c r="A122" s="7">
        <v>120</v>
      </c>
      <c r="B122" s="7">
        <v>9.7009101933192496E-2</v>
      </c>
      <c r="C122" s="7">
        <v>0.12477107190353701</v>
      </c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">
      <c r="A123" s="7">
        <v>121</v>
      </c>
      <c r="B123" s="7">
        <v>2.45080970973088E-6</v>
      </c>
      <c r="C123" s="7">
        <v>0.11743568073171901</v>
      </c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">
      <c r="A124" s="7">
        <v>122</v>
      </c>
      <c r="B124" s="7">
        <v>1.1387507619198299E-5</v>
      </c>
      <c r="C124" s="7">
        <v>5.80334662924634E-2</v>
      </c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">
      <c r="A125" s="7">
        <v>123</v>
      </c>
      <c r="B125" s="7">
        <v>1.83274361687564E-2</v>
      </c>
      <c r="C125" s="7">
        <v>9.6888761662139403E-2</v>
      </c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">
      <c r="A126" s="7">
        <v>124</v>
      </c>
      <c r="B126" s="7">
        <v>5.7216149625513399E-2</v>
      </c>
      <c r="C126" s="7">
        <v>5.3624297284269297E-2</v>
      </c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">
      <c r="A127" s="7">
        <v>125</v>
      </c>
      <c r="B127" s="7">
        <v>0</v>
      </c>
      <c r="C127" s="7">
        <v>1.6546863824416499E-2</v>
      </c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">
      <c r="A128" s="7">
        <v>126</v>
      </c>
      <c r="B128" s="7">
        <v>2.8563810671158499E-2</v>
      </c>
      <c r="C128" s="7">
        <v>4.6490209298921704E-6</v>
      </c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">
      <c r="A129" s="7">
        <v>127</v>
      </c>
      <c r="B129" s="7">
        <v>1.06593091310225E-5</v>
      </c>
      <c r="C129" s="7">
        <v>3.9722398496415699E-2</v>
      </c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">
      <c r="A130" s="7">
        <v>128</v>
      </c>
      <c r="B130" s="7">
        <v>9.2828408551772802E-3</v>
      </c>
      <c r="C130" s="7">
        <v>1.0548239884777799E-5</v>
      </c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">
      <c r="A131" s="7">
        <v>129</v>
      </c>
      <c r="B131" s="7">
        <v>2.7544631764743401E-2</v>
      </c>
      <c r="C131" s="7">
        <v>1.6425229939663701E-2</v>
      </c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">
      <c r="A132" s="7">
        <v>130</v>
      </c>
      <c r="B132" s="7">
        <v>4.8998963980829702E-3</v>
      </c>
      <c r="C132" s="7">
        <v>9.7140776194173401E-3</v>
      </c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">
      <c r="A133" s="7">
        <v>131</v>
      </c>
      <c r="B133" s="7">
        <v>8.0442372334399403E-6</v>
      </c>
      <c r="C133" s="7">
        <v>8.7649042203991109E-3</v>
      </c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">
      <c r="A134" s="7">
        <v>132</v>
      </c>
      <c r="B134" s="7">
        <v>3.20088524488557E-2</v>
      </c>
      <c r="C134" s="7">
        <v>8.6521878422320203E-2</v>
      </c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">
      <c r="A135" s="7">
        <v>133</v>
      </c>
      <c r="B135" s="7">
        <v>5.3121200827515501E-2</v>
      </c>
      <c r="C135" s="7">
        <v>6.4447823060202594E-2</v>
      </c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">
      <c r="A136" s="7">
        <v>134</v>
      </c>
      <c r="B136" s="7">
        <v>9.2203087554734199E-3</v>
      </c>
      <c r="C136" s="7">
        <v>1.62664793169068E-2</v>
      </c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">
      <c r="A137" s="7">
        <v>135</v>
      </c>
      <c r="B137" s="7">
        <v>2.2780362609470299E-2</v>
      </c>
      <c r="C137" s="7">
        <v>5.5152130942019498E-2</v>
      </c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">
      <c r="A138" s="7">
        <v>136</v>
      </c>
      <c r="B138" s="7">
        <v>2.52405815071979E-2</v>
      </c>
      <c r="C138" s="7">
        <v>5.2372692032459901E-2</v>
      </c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">
      <c r="A139" s="7">
        <v>137</v>
      </c>
      <c r="B139" s="7">
        <v>3.3465882881655099E-2</v>
      </c>
      <c r="C139" s="7">
        <v>4.5332470038484597E-2</v>
      </c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">
      <c r="A140" s="7">
        <v>138</v>
      </c>
      <c r="B140" s="7">
        <v>7.6606365823390102E-2</v>
      </c>
      <c r="C140" s="7">
        <v>1.8358229497694699E-6</v>
      </c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">
      <c r="A141" s="7">
        <v>139</v>
      </c>
      <c r="B141" s="7">
        <v>8.7029520591387799E-2</v>
      </c>
      <c r="C141" s="7">
        <v>2.55176088489543E-2</v>
      </c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">
      <c r="A142" s="7">
        <v>140</v>
      </c>
      <c r="B142" s="7">
        <v>3.3496723863063002E-2</v>
      </c>
      <c r="C142" s="7">
        <v>4.2023398633225399E-2</v>
      </c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">
      <c r="A143" s="7">
        <v>141</v>
      </c>
      <c r="B143" s="7">
        <v>6.3956522557048395E-2</v>
      </c>
      <c r="C143" s="7">
        <v>6.6826095899385901E-2</v>
      </c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">
      <c r="A144" s="7">
        <v>142</v>
      </c>
      <c r="B144" s="7">
        <v>2.75127908558674E-2</v>
      </c>
      <c r="C144" s="7">
        <v>3.8209137207374497E-2</v>
      </c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">
      <c r="A145" s="7">
        <v>143</v>
      </c>
      <c r="B145" s="7">
        <v>1.96045392366768E-2</v>
      </c>
      <c r="C145" s="7">
        <v>3.6573788364350497E-2</v>
      </c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">
      <c r="A146" s="7">
        <v>144</v>
      </c>
      <c r="B146" s="7">
        <v>3.4403739130348998E-2</v>
      </c>
      <c r="C146" s="7">
        <v>3.5506141116311299E-2</v>
      </c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">
      <c r="A147" s="7">
        <v>145</v>
      </c>
      <c r="B147" s="7">
        <v>6.3423102376859398E-3</v>
      </c>
      <c r="C147" s="7">
        <v>3.1157554854394798E-2</v>
      </c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">
      <c r="A148" s="7">
        <v>146</v>
      </c>
      <c r="B148" s="7">
        <v>1.76317594183979E-2</v>
      </c>
      <c r="C148" s="7">
        <v>2.5649077390241401E-2</v>
      </c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">
      <c r="A149" s="7">
        <v>147</v>
      </c>
      <c r="B149" s="7">
        <v>2.4025814041960601E-2</v>
      </c>
      <c r="C149" s="7">
        <v>4.7533460091752598E-2</v>
      </c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">
      <c r="A150" s="7">
        <v>148</v>
      </c>
      <c r="B150" s="7">
        <v>3.5778349233338801E-2</v>
      </c>
      <c r="C150" s="7">
        <v>8.0380259169522406E-3</v>
      </c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">
      <c r="A151" s="7">
        <v>149</v>
      </c>
      <c r="B151" s="7">
        <v>9.3227239094042496E-3</v>
      </c>
      <c r="C151" s="7">
        <v>4.4878263196891498E-2</v>
      </c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">
      <c r="A152" s="7">
        <v>150</v>
      </c>
      <c r="B152" s="7">
        <v>2.8692983766731599E-8</v>
      </c>
      <c r="C152" s="7">
        <v>3.1446852559105002E-3</v>
      </c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">
      <c r="A153" s="7">
        <v>151</v>
      </c>
      <c r="B153" s="7">
        <v>3.6048431376670603E-2</v>
      </c>
      <c r="C153" s="7">
        <v>4.3706356770449997E-2</v>
      </c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">
      <c r="A154" s="7">
        <v>152</v>
      </c>
      <c r="B154" s="7">
        <v>9.2555060997570299E-2</v>
      </c>
      <c r="C154" s="7">
        <v>4.72695149388292E-2</v>
      </c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">
      <c r="A155" s="7">
        <v>153</v>
      </c>
      <c r="B155" s="7">
        <v>8.5455284507325896E-2</v>
      </c>
      <c r="C155" s="7">
        <v>3.3962203100425997E-2</v>
      </c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">
      <c r="A156" s="7">
        <v>154</v>
      </c>
      <c r="B156" s="7">
        <v>4.3125324960037403E-2</v>
      </c>
      <c r="C156" s="7">
        <v>4.8816260977684198E-2</v>
      </c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">
      <c r="A157" s="7">
        <v>155</v>
      </c>
      <c r="B157" s="7">
        <v>4.7976355803793801E-2</v>
      </c>
      <c r="C157" s="7">
        <v>6.7557839564912694E-2</v>
      </c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">
      <c r="A158" s="7">
        <v>156</v>
      </c>
      <c r="B158" s="7">
        <v>5.4048477503989799E-2</v>
      </c>
      <c r="C158" s="7">
        <v>7.6576669658691393E-2</v>
      </c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">
      <c r="A159" s="7">
        <v>157</v>
      </c>
      <c r="B159" s="7">
        <v>3.3353787501706499E-2</v>
      </c>
      <c r="C159" s="7">
        <v>3.5302701157192501E-2</v>
      </c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">
      <c r="A160" s="7">
        <v>158</v>
      </c>
      <c r="B160" s="7">
        <v>4.0021172314823203E-2</v>
      </c>
      <c r="C160" s="7">
        <v>3.42328855248831E-2</v>
      </c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">
      <c r="A161" s="7">
        <v>159</v>
      </c>
      <c r="B161" s="7">
        <v>4.3199460724380898E-2</v>
      </c>
      <c r="C161" s="7">
        <v>5.2205016627379398E-2</v>
      </c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">
      <c r="A162" s="7">
        <v>160</v>
      </c>
      <c r="B162" s="7">
        <v>3.5277971567289498E-2</v>
      </c>
      <c r="C162" s="7">
        <v>1.7361338629935798E-2</v>
      </c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">
      <c r="A163" s="7">
        <v>161</v>
      </c>
      <c r="B163" s="7">
        <v>5.2345558897613401E-2</v>
      </c>
      <c r="C163" s="7">
        <v>4.36548048217551E-2</v>
      </c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">
      <c r="A164" s="7">
        <v>162</v>
      </c>
      <c r="B164" s="7">
        <v>4.9569653912097798E-2</v>
      </c>
      <c r="C164" s="7">
        <v>5.4660590175095503E-2</v>
      </c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">
      <c r="A165" s="7">
        <v>163</v>
      </c>
      <c r="B165" s="7">
        <v>3.7706602377419199E-2</v>
      </c>
      <c r="C165" s="7">
        <v>4.9142729337272997E-2</v>
      </c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">
      <c r="A166" s="7">
        <v>164</v>
      </c>
      <c r="B166" s="7">
        <v>2.1878255087663799E-2</v>
      </c>
      <c r="C166" s="7">
        <v>4.8050542712004998E-2</v>
      </c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">
      <c r="A167" s="7">
        <v>165</v>
      </c>
      <c r="B167" s="7">
        <v>2.6445928730673501E-2</v>
      </c>
      <c r="C167" s="7">
        <v>6.0338852759098602E-2</v>
      </c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">
      <c r="A168" s="7">
        <v>166</v>
      </c>
      <c r="B168" s="7">
        <v>2.3379854281568399E-2</v>
      </c>
      <c r="C168" s="7">
        <v>4.2832294389182103E-2</v>
      </c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">
      <c r="A169" s="7">
        <v>167</v>
      </c>
      <c r="B169" s="7">
        <v>2.5715756792276698E-2</v>
      </c>
      <c r="C169" s="7">
        <v>5.1221536141351803E-2</v>
      </c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">
      <c r="A170" s="7">
        <v>168</v>
      </c>
      <c r="B170" s="7">
        <v>4.8337260565002503E-2</v>
      </c>
      <c r="C170" s="7">
        <v>5.7977811025178697E-2</v>
      </c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">
      <c r="A171" s="7">
        <v>169</v>
      </c>
      <c r="B171" s="7">
        <v>3.2779093708029401E-2</v>
      </c>
      <c r="C171" s="7">
        <v>5.0514084891641803E-2</v>
      </c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">
      <c r="A172" s="7">
        <v>170</v>
      </c>
      <c r="B172" s="7">
        <v>2.5419036370177301E-2</v>
      </c>
      <c r="C172" s="7">
        <v>3.3355737633126402E-2</v>
      </c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">
      <c r="A173" s="7">
        <v>171</v>
      </c>
      <c r="B173" s="7">
        <v>3.5715937322578502E-2</v>
      </c>
      <c r="C173" s="7">
        <v>4.1034923070625798E-2</v>
      </c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">
      <c r="A174" s="7">
        <v>172</v>
      </c>
      <c r="B174" s="7">
        <v>3.3516929309126198E-2</v>
      </c>
      <c r="C174" s="7">
        <v>6.1945860454255097E-2</v>
      </c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">
      <c r="A175" s="7">
        <v>173</v>
      </c>
      <c r="B175" s="7">
        <v>1.5323373398728199E-2</v>
      </c>
      <c r="C175" s="7">
        <v>5.0851454835733299E-2</v>
      </c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">
      <c r="A176" s="7">
        <v>174</v>
      </c>
      <c r="B176" s="7">
        <v>3.6246135024210702E-2</v>
      </c>
      <c r="C176" s="7">
        <v>4.5003052814592201E-2</v>
      </c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">
      <c r="A177" s="7">
        <v>175</v>
      </c>
      <c r="B177" s="7">
        <v>3.8678666546615198E-2</v>
      </c>
      <c r="C177" s="7">
        <v>4.4921221683800597E-2</v>
      </c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">
      <c r="A178" s="7">
        <v>176</v>
      </c>
      <c r="B178" s="7">
        <v>2.6880957054736102E-2</v>
      </c>
      <c r="C178" s="7">
        <v>3.4446034229929097E-2</v>
      </c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">
      <c r="A179" s="7">
        <v>177</v>
      </c>
      <c r="B179" s="7">
        <v>5.4438560808471002E-2</v>
      </c>
      <c r="C179" s="7">
        <v>3.4510803543400699E-2</v>
      </c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">
      <c r="A180" s="7">
        <v>178</v>
      </c>
      <c r="B180" s="7">
        <v>5.2552840473321399E-2</v>
      </c>
      <c r="C180" s="7">
        <v>4.6879415391217101E-2</v>
      </c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">
      <c r="A181" s="7">
        <v>179</v>
      </c>
      <c r="B181" s="7">
        <v>3.9075303274756799E-2</v>
      </c>
      <c r="C181" s="7">
        <v>5.9745606961723E-2</v>
      </c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">
      <c r="A182" s="7">
        <v>180</v>
      </c>
      <c r="B182" s="7">
        <v>4.4256678657674901E-2</v>
      </c>
      <c r="C182" s="7">
        <v>4.1674283264497597E-2</v>
      </c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">
      <c r="A183" s="7">
        <v>181</v>
      </c>
      <c r="B183" s="7">
        <v>3.2066029900284398E-2</v>
      </c>
      <c r="C183" s="7">
        <v>4.0750918947594403E-2</v>
      </c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">
      <c r="A184" s="7">
        <v>182</v>
      </c>
      <c r="B184" s="7">
        <v>3.6253468253672698E-2</v>
      </c>
      <c r="C184" s="7">
        <v>4.22734636394431E-2</v>
      </c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">
      <c r="A185" s="7">
        <v>183</v>
      </c>
      <c r="B185" s="7">
        <v>3.9873055139814699E-2</v>
      </c>
      <c r="C185" s="7">
        <v>3.9469621551503999E-2</v>
      </c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">
      <c r="A186" s="7">
        <v>184</v>
      </c>
      <c r="B186" s="7">
        <v>3.2895545307582097E-2</v>
      </c>
      <c r="C186" s="7">
        <v>4.0283972097853497E-2</v>
      </c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">
      <c r="A187" s="7">
        <v>185</v>
      </c>
      <c r="B187" s="7">
        <v>4.8373375526988699E-2</v>
      </c>
      <c r="C187" s="7">
        <v>5.2216820172755897E-2</v>
      </c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">
      <c r="A188" s="7">
        <v>186</v>
      </c>
      <c r="B188" s="7">
        <v>4.3392207904954502E-2</v>
      </c>
      <c r="C188" s="7">
        <v>5.58713495523121E-2</v>
      </c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">
      <c r="A189" s="7">
        <v>187</v>
      </c>
      <c r="B189" s="7">
        <v>2.92742833600813E-2</v>
      </c>
      <c r="C189" s="7">
        <v>7.2444929897354696E-2</v>
      </c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">
      <c r="A190" s="7">
        <v>188</v>
      </c>
      <c r="B190" s="7">
        <v>4.92916159512546E-2</v>
      </c>
      <c r="C190" s="7">
        <v>6.0646117456485502E-2</v>
      </c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">
      <c r="A191" s="7">
        <v>189</v>
      </c>
      <c r="B191" s="7">
        <v>3.9431641222158503E-2</v>
      </c>
      <c r="C191" s="7">
        <v>5.4338330054630297E-2</v>
      </c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">
      <c r="A192" s="7">
        <v>190</v>
      </c>
      <c r="B192" s="7">
        <v>5.1153790232930901E-2</v>
      </c>
      <c r="C192" s="7">
        <v>7.3369377245984205E-2</v>
      </c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">
      <c r="A193" s="7">
        <v>191</v>
      </c>
      <c r="B193" s="7">
        <v>4.00790580773496E-2</v>
      </c>
      <c r="C193" s="7">
        <v>7.0324611101380302E-2</v>
      </c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">
      <c r="A194" s="7">
        <v>192</v>
      </c>
      <c r="B194" s="7">
        <v>5.4817188026813603E-2</v>
      </c>
      <c r="C194" s="7">
        <v>4.2379126692296203E-2</v>
      </c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">
      <c r="A195" s="7">
        <v>193</v>
      </c>
      <c r="B195" s="7">
        <v>5.9783076691360203E-2</v>
      </c>
      <c r="C195" s="7">
        <v>6.7951151699573803E-2</v>
      </c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">
      <c r="A196" s="7">
        <v>194</v>
      </c>
      <c r="B196" s="7">
        <v>5.22144777318942E-2</v>
      </c>
      <c r="C196" s="7">
        <v>6.8787385559963901E-2</v>
      </c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">
      <c r="A197" s="7">
        <v>195</v>
      </c>
      <c r="B197" s="7">
        <v>5.8577966817992301E-2</v>
      </c>
      <c r="C197" s="7">
        <v>6.8465621647657501E-2</v>
      </c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">
      <c r="A198" s="7">
        <v>196</v>
      </c>
      <c r="B198" s="7">
        <v>5.1491225553881699E-2</v>
      </c>
      <c r="C198" s="7">
        <v>5.8656183491134301E-2</v>
      </c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">
      <c r="A199" s="7">
        <v>197</v>
      </c>
      <c r="B199" s="7">
        <v>5.4611126930718797E-2</v>
      </c>
      <c r="C199" s="7">
        <v>6.1462077731607501E-2</v>
      </c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">
      <c r="A200" s="7">
        <v>198</v>
      </c>
      <c r="B200" s="7">
        <v>6.2134333716127102E-2</v>
      </c>
      <c r="C200" s="7">
        <v>6.4011162604259805E-2</v>
      </c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">
      <c r="A201" s="7">
        <v>199</v>
      </c>
      <c r="B201" s="7">
        <v>6.1607289149918601E-2</v>
      </c>
      <c r="C201" s="7">
        <v>6.3708963323176104E-2</v>
      </c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">
      <c r="A202" s="7">
        <v>200</v>
      </c>
      <c r="B202" s="7">
        <v>5.7307150602323199E-2</v>
      </c>
      <c r="C202" s="7">
        <v>6.82162325010401E-2</v>
      </c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">
      <c r="A203" s="7">
        <v>201</v>
      </c>
      <c r="B203" s="7">
        <v>5.42667241278528E-2</v>
      </c>
      <c r="C203" s="7">
        <v>5.8228605832414203E-2</v>
      </c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">
      <c r="A204" s="7">
        <v>202</v>
      </c>
      <c r="B204" s="7">
        <v>8.5191275058460497E-5</v>
      </c>
      <c r="C204" s="7">
        <v>8.64851783073525E-2</v>
      </c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">
      <c r="A205" s="7">
        <v>203</v>
      </c>
      <c r="B205" s="7">
        <v>5.7713660303931998E-2</v>
      </c>
      <c r="C205" s="7">
        <v>6.6582921067379106E-2</v>
      </c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">
      <c r="A206" s="7">
        <v>204</v>
      </c>
      <c r="B206" s="7">
        <v>5.4974459771870002E-2</v>
      </c>
      <c r="C206" s="7">
        <v>7.1672299606774501E-2</v>
      </c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">
      <c r="A207" s="7">
        <v>205</v>
      </c>
      <c r="B207" s="7">
        <v>6.0364349264567498E-2</v>
      </c>
      <c r="C207" s="7">
        <v>6.3147877945294098E-2</v>
      </c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">
      <c r="A208" s="7">
        <v>206</v>
      </c>
      <c r="B208" s="7">
        <v>6.5501828861211003E-2</v>
      </c>
      <c r="C208" s="7">
        <v>6.8082745572379505E-2</v>
      </c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">
      <c r="A209" s="7">
        <v>207</v>
      </c>
      <c r="B209" s="7">
        <v>6.4472637676058001E-2</v>
      </c>
      <c r="C209" s="7">
        <v>7.5834757134208994E-2</v>
      </c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">
      <c r="A210" s="7">
        <v>208</v>
      </c>
      <c r="B210" s="7">
        <v>6.9270443361389794E-2</v>
      </c>
      <c r="C210" s="7">
        <v>8.3830041108291703E-2</v>
      </c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">
      <c r="A211" s="7">
        <v>209</v>
      </c>
      <c r="B211" s="7">
        <v>6.7971362012232597E-2</v>
      </c>
      <c r="C211" s="7">
        <v>7.4853420280302105E-2</v>
      </c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">
      <c r="A212" s="7">
        <v>210</v>
      </c>
      <c r="B212" s="7">
        <v>6.8063454046495095E-2</v>
      </c>
      <c r="C212" s="7">
        <v>7.53749895522694E-2</v>
      </c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">
      <c r="A213" s="7">
        <v>211</v>
      </c>
      <c r="B213" s="7">
        <v>7.7256088355511607E-2</v>
      </c>
      <c r="C213" s="7">
        <v>8.2119240179405806E-2</v>
      </c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">
      <c r="A214" s="7">
        <v>212</v>
      </c>
      <c r="B214" s="7">
        <v>6.6984517058975707E-2</v>
      </c>
      <c r="C214" s="7">
        <v>7.6688571576933998E-2</v>
      </c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">
      <c r="A215" s="7">
        <v>213</v>
      </c>
      <c r="B215" s="7">
        <v>7.8499102762883397E-2</v>
      </c>
      <c r="C215" s="7">
        <v>8.6175499526653807E-2</v>
      </c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">
      <c r="A216" s="7">
        <v>214</v>
      </c>
      <c r="B216" s="7">
        <v>7.2549035594231995E-2</v>
      </c>
      <c r="C216" s="7">
        <v>7.8834548151789502E-2</v>
      </c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">
      <c r="A217" s="7">
        <v>215</v>
      </c>
      <c r="B217" s="7">
        <v>7.9399531592695596E-2</v>
      </c>
      <c r="C217" s="7">
        <v>7.7398051081327995E-2</v>
      </c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">
      <c r="A218" s="7">
        <v>216</v>
      </c>
      <c r="B218" s="7">
        <v>8.5149840241396005E-2</v>
      </c>
      <c r="C218" s="7">
        <v>9.3103481134534094E-2</v>
      </c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">
      <c r="A219" s="7">
        <v>217</v>
      </c>
      <c r="B219" s="7">
        <v>7.56001846744246E-2</v>
      </c>
      <c r="C219" s="7">
        <v>8.7719667890706093E-2</v>
      </c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">
      <c r="A220" s="7">
        <v>218</v>
      </c>
      <c r="B220" s="7">
        <v>8.5556809093930195E-2</v>
      </c>
      <c r="C220" s="7">
        <v>8.9273010495428795E-2</v>
      </c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">
      <c r="A221" s="7">
        <v>219</v>
      </c>
      <c r="B221" s="7">
        <v>8.9493376158599494E-2</v>
      </c>
      <c r="C221" s="7">
        <v>9.8136019090461005E-2</v>
      </c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">
      <c r="A222" s="7">
        <v>220</v>
      </c>
      <c r="B222" s="7">
        <v>8.9543219763910997E-2</v>
      </c>
      <c r="C222" s="7">
        <v>9.4737289091057206E-2</v>
      </c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">
      <c r="A223" s="7">
        <v>221</v>
      </c>
      <c r="B223" s="7">
        <v>8.56671162813996E-2</v>
      </c>
      <c r="C223" s="7">
        <v>9.6599980871769006E-2</v>
      </c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">
      <c r="A224" s="7">
        <v>222</v>
      </c>
      <c r="B224" s="7">
        <v>8.0058210413142095E-2</v>
      </c>
      <c r="C224" s="7">
        <v>9.7550680964090405E-2</v>
      </c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">
      <c r="A225" s="7">
        <v>223</v>
      </c>
      <c r="B225" s="7">
        <v>8.96952507696228E-2</v>
      </c>
      <c r="C225" s="7">
        <v>9.7383192411594904E-2</v>
      </c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">
      <c r="A226" s="7">
        <v>224</v>
      </c>
      <c r="B226" s="7">
        <v>8.97018503237028E-2</v>
      </c>
      <c r="C226" s="7">
        <v>9.8761088962916604E-2</v>
      </c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">
      <c r="A227" s="7">
        <v>225</v>
      </c>
      <c r="B227" s="7">
        <v>0.100758722870168</v>
      </c>
      <c r="C227" s="7">
        <v>9.9402587893735003E-2</v>
      </c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">
      <c r="A228" s="7">
        <v>226</v>
      </c>
      <c r="B228" s="7">
        <v>9.7149637507342707E-2</v>
      </c>
      <c r="C228" s="7">
        <v>0.10491053642800501</v>
      </c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">
      <c r="A229" s="7">
        <v>227</v>
      </c>
      <c r="B229" s="7">
        <v>9.9295892676035905E-2</v>
      </c>
      <c r="C229" s="7">
        <v>0.10647485433179001</v>
      </c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">
      <c r="A230" s="7">
        <v>228</v>
      </c>
      <c r="B230" s="7">
        <v>9.9166844198204998E-2</v>
      </c>
      <c r="C230" s="7">
        <v>0.11005735681915201</v>
      </c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">
      <c r="A231" s="7">
        <v>229</v>
      </c>
      <c r="B231" s="7">
        <v>0.104012843841328</v>
      </c>
      <c r="C231" s="7">
        <v>0.108459074760901</v>
      </c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">
      <c r="A232" s="7">
        <v>230</v>
      </c>
      <c r="B232" s="7">
        <v>0.106716085010802</v>
      </c>
      <c r="C232" s="7">
        <v>0.116621898455645</v>
      </c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">
      <c r="A233" s="7">
        <v>231</v>
      </c>
      <c r="B233" s="7">
        <v>0.11437857313420299</v>
      </c>
      <c r="C233" s="7">
        <v>0.118502513279406</v>
      </c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">
      <c r="A234" s="7">
        <v>232</v>
      </c>
      <c r="B234" s="7">
        <v>0.110725256900068</v>
      </c>
      <c r="C234" s="7">
        <v>0.115614119172207</v>
      </c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">
      <c r="A235" s="7">
        <v>233</v>
      </c>
      <c r="B235" s="7">
        <v>0.111845400759641</v>
      </c>
      <c r="C235" s="7">
        <v>0.12097349545500399</v>
      </c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">
      <c r="A236" s="7">
        <v>234</v>
      </c>
      <c r="B236" s="7">
        <v>0.117125025703725</v>
      </c>
      <c r="C236" s="7">
        <v>0.12503492960920001</v>
      </c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">
      <c r="A237" s="7">
        <v>235</v>
      </c>
      <c r="B237" s="7">
        <v>0.12654338130913301</v>
      </c>
      <c r="C237" s="7">
        <v>0.120310873645721</v>
      </c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">
      <c r="A238" s="7">
        <v>236</v>
      </c>
      <c r="B238" s="7">
        <v>0.124916663102649</v>
      </c>
      <c r="C238" s="7">
        <v>0.126645271279369</v>
      </c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">
      <c r="A239" s="7">
        <v>237</v>
      </c>
      <c r="B239" s="7">
        <v>0.12568490675476701</v>
      </c>
      <c r="C239" s="7">
        <v>0.12875762481369801</v>
      </c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">
      <c r="A240" s="7">
        <v>238</v>
      </c>
      <c r="B240" s="7">
        <v>0.12722820684574301</v>
      </c>
      <c r="C240" s="7">
        <v>0.13638124811470201</v>
      </c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">
      <c r="A241" s="7">
        <v>239</v>
      </c>
      <c r="B241" s="7">
        <v>0.12721596102655799</v>
      </c>
      <c r="C241" s="7">
        <v>0.136342515060662</v>
      </c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">
      <c r="A242" s="7">
        <v>240</v>
      </c>
      <c r="B242" s="7">
        <v>0.13003906428126999</v>
      </c>
      <c r="C242" s="7">
        <v>0.13570979388252599</v>
      </c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">
      <c r="A243" s="7">
        <v>241</v>
      </c>
      <c r="B243" s="7">
        <v>0.13266962370279201</v>
      </c>
      <c r="C243" s="7">
        <v>0.13600306555806499</v>
      </c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">
      <c r="A244" s="7">
        <v>242</v>
      </c>
      <c r="B244" s="7">
        <v>0.135405543009256</v>
      </c>
      <c r="C244" s="7">
        <v>0.14126495455253599</v>
      </c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">
      <c r="A245" s="7">
        <v>243</v>
      </c>
      <c r="B245" s="7">
        <v>0.14552198881657899</v>
      </c>
      <c r="C245" s="7">
        <v>0.14980207334113199</v>
      </c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">
      <c r="A246" s="7">
        <v>244</v>
      </c>
      <c r="B246" s="7">
        <v>0.14677531941724101</v>
      </c>
      <c r="C246" s="7">
        <v>0.15267816294435099</v>
      </c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">
      <c r="A247" s="7">
        <v>245</v>
      </c>
      <c r="B247" s="7">
        <v>0.15199451994487501</v>
      </c>
      <c r="C247" s="7">
        <v>0.15583511773654399</v>
      </c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">
      <c r="A248" s="7">
        <v>246</v>
      </c>
      <c r="B248" s="7">
        <v>0.156680401132444</v>
      </c>
      <c r="C248" s="7">
        <v>0.15893984533767</v>
      </c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">
      <c r="A249" s="7">
        <v>247</v>
      </c>
      <c r="B249" s="7">
        <v>0.157466487582507</v>
      </c>
      <c r="C249" s="7">
        <v>0.15882255472840301</v>
      </c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">
      <c r="A250" s="7">
        <v>248</v>
      </c>
      <c r="B250" s="7">
        <v>0.15938939970382299</v>
      </c>
      <c r="C250" s="7">
        <v>0.1614626301788</v>
      </c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">
      <c r="A251" s="7">
        <v>249</v>
      </c>
      <c r="B251" s="7">
        <v>0.17011122650322</v>
      </c>
      <c r="C251" s="7">
        <v>0.171082551874886</v>
      </c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">
      <c r="A252" s="7">
        <v>250</v>
      </c>
      <c r="B252" s="7">
        <v>0.16193643177009401</v>
      </c>
      <c r="C252" s="7">
        <v>0.17076458116724799</v>
      </c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">
      <c r="A253" s="7">
        <v>251</v>
      </c>
      <c r="B253" s="7">
        <v>0.16183157416298799</v>
      </c>
      <c r="C253" s="7">
        <v>0.172004522057222</v>
      </c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">
      <c r="A254" s="7">
        <v>252</v>
      </c>
      <c r="B254" s="7">
        <v>0.17845361089922199</v>
      </c>
      <c r="C254" s="7">
        <v>0.178665106694122</v>
      </c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">
      <c r="A255" s="7">
        <v>253</v>
      </c>
      <c r="B255" s="7">
        <v>0.184188056983871</v>
      </c>
      <c r="C255" s="7">
        <v>0.18465759184186201</v>
      </c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">
      <c r="A256" s="7">
        <v>254</v>
      </c>
      <c r="B256" s="7">
        <v>0.18573404582445699</v>
      </c>
      <c r="C256" s="7">
        <v>0.187185271302408</v>
      </c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">
      <c r="A257" s="7">
        <v>255</v>
      </c>
      <c r="B257" s="7">
        <v>0.19544307406408001</v>
      </c>
      <c r="C257" s="7">
        <v>0.19513885974179601</v>
      </c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">
      <c r="A258" s="7">
        <v>256</v>
      </c>
      <c r="B258" s="7">
        <v>0.19878855316354899</v>
      </c>
      <c r="C258" s="7">
        <v>0.19679752952639301</v>
      </c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">
      <c r="A259" s="7">
        <v>257</v>
      </c>
      <c r="B259" s="7">
        <v>0.20316679499186899</v>
      </c>
      <c r="C259" s="7">
        <v>0.20623644106552799</v>
      </c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">
      <c r="A260" s="7">
        <v>258</v>
      </c>
      <c r="B260" s="7">
        <v>0.21094924752052799</v>
      </c>
      <c r="C260" s="7">
        <v>0.208924443791702</v>
      </c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">
      <c r="A261" s="7">
        <v>259</v>
      </c>
      <c r="B261" s="7">
        <v>0.217780357081096</v>
      </c>
      <c r="C261" s="7">
        <v>0.21582955138746801</v>
      </c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">
      <c r="A262" s="7">
        <v>260</v>
      </c>
      <c r="B262" s="7">
        <v>0.22030198232922901</v>
      </c>
      <c r="C262" s="7">
        <v>0.21853649445810699</v>
      </c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">
      <c r="A263" s="7">
        <v>261</v>
      </c>
      <c r="B263" s="7">
        <v>0.224011574304495</v>
      </c>
      <c r="C263" s="7">
        <v>0.22529919469272</v>
      </c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">
      <c r="A264" s="7">
        <v>262</v>
      </c>
      <c r="B264" s="7">
        <v>0.24466167367915401</v>
      </c>
      <c r="C264" s="7">
        <v>0.23532583199677201</v>
      </c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">
      <c r="A265" s="7">
        <v>263</v>
      </c>
      <c r="B265" s="7">
        <v>0.24412755596840099</v>
      </c>
      <c r="C265" s="7">
        <v>0.24310700120821199</v>
      </c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">
      <c r="A266" s="7">
        <v>264</v>
      </c>
      <c r="B266" s="7">
        <v>0.24466456415738899</v>
      </c>
      <c r="C266" s="7">
        <v>0.242706277235437</v>
      </c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">
      <c r="A267" s="7">
        <v>265</v>
      </c>
      <c r="B267" s="7">
        <v>0.25872533865986802</v>
      </c>
      <c r="C267" s="7">
        <v>0.26155794942084998</v>
      </c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">
      <c r="A268" s="7">
        <v>266</v>
      </c>
      <c r="B268" s="7">
        <v>0.26358189078348099</v>
      </c>
      <c r="C268" s="7">
        <v>0.26531203731597602</v>
      </c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">
      <c r="A269" s="7">
        <v>267</v>
      </c>
      <c r="B269" s="7">
        <v>0.27169538224735501</v>
      </c>
      <c r="C269" s="7">
        <v>0.26905538486991498</v>
      </c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">
      <c r="A270" s="7">
        <v>268</v>
      </c>
      <c r="B270" s="7">
        <v>0.283269553150092</v>
      </c>
      <c r="C270" s="7">
        <v>0.27927010765017402</v>
      </c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">
      <c r="A271" s="7">
        <v>269</v>
      </c>
      <c r="B271" s="7">
        <v>0.29164594140610201</v>
      </c>
      <c r="C271" s="7">
        <v>0.28750635961390603</v>
      </c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">
      <c r="A272" s="7">
        <v>270</v>
      </c>
      <c r="B272" s="7">
        <v>0.295796060436127</v>
      </c>
      <c r="C272" s="7">
        <v>0.29311416446639099</v>
      </c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">
      <c r="A273" s="7">
        <v>271</v>
      </c>
      <c r="B273" s="7">
        <v>0.30843487588013402</v>
      </c>
      <c r="C273" s="7">
        <v>0.30487227260333899</v>
      </c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">
      <c r="A274" s="7">
        <v>272</v>
      </c>
      <c r="B274" s="7">
        <v>0.31529177768045302</v>
      </c>
      <c r="C274" s="7">
        <v>0.31257836470261202</v>
      </c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">
      <c r="A275" s="7">
        <v>273</v>
      </c>
      <c r="B275" s="7">
        <v>0.328246446486189</v>
      </c>
      <c r="C275" s="7">
        <v>0.32466294308881999</v>
      </c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">
      <c r="A276" s="7">
        <v>274</v>
      </c>
      <c r="B276" s="7">
        <v>0.339466650651431</v>
      </c>
      <c r="C276" s="7">
        <v>0.33142541856317798</v>
      </c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">
      <c r="A277" s="7">
        <v>275</v>
      </c>
      <c r="B277" s="7">
        <v>0.35094574476697499</v>
      </c>
      <c r="C277" s="7">
        <v>0.34390507282167598</v>
      </c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">
      <c r="A278" s="7">
        <v>276</v>
      </c>
      <c r="B278" s="7">
        <v>0.36469154565409301</v>
      </c>
      <c r="C278" s="7">
        <v>0.354101251778495</v>
      </c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">
      <c r="A279" s="7">
        <v>277</v>
      </c>
      <c r="B279" s="7">
        <v>0.37428356129262103</v>
      </c>
      <c r="C279" s="7">
        <v>0.36255365505146397</v>
      </c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">
      <c r="A280" s="7">
        <v>278</v>
      </c>
      <c r="B280" s="7">
        <v>0.384955677727842</v>
      </c>
      <c r="C280" s="7">
        <v>0.37654495290395201</v>
      </c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">
      <c r="A281" s="7">
        <v>279</v>
      </c>
      <c r="B281" s="7">
        <v>0.39377799403865399</v>
      </c>
      <c r="C281" s="7">
        <v>0.38606435858337901</v>
      </c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">
      <c r="A282" s="7">
        <v>280</v>
      </c>
      <c r="B282" s="7">
        <v>0.41198544017856897</v>
      </c>
      <c r="C282" s="7">
        <v>0.39985158674572602</v>
      </c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">
      <c r="A283" s="7">
        <v>281</v>
      </c>
      <c r="B283" s="7">
        <v>0.42493213140265201</v>
      </c>
      <c r="C283" s="7">
        <v>0.41331101511937901</v>
      </c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">
      <c r="A284" s="7">
        <v>282</v>
      </c>
      <c r="B284" s="7">
        <v>0.441203484300356</v>
      </c>
      <c r="C284" s="7">
        <v>0.43096603603133699</v>
      </c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">
      <c r="A285" s="7">
        <v>283</v>
      </c>
      <c r="B285" s="7">
        <v>0.45215072496248598</v>
      </c>
      <c r="C285" s="7">
        <v>0.44196863237395301</v>
      </c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">
      <c r="A286" s="7">
        <v>284</v>
      </c>
      <c r="B286" s="7">
        <v>0.468165112162932</v>
      </c>
      <c r="C286" s="7">
        <v>0.45610017188680302</v>
      </c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">
      <c r="A287" s="7">
        <v>285</v>
      </c>
      <c r="B287" s="7">
        <v>0.47946435488234901</v>
      </c>
      <c r="C287" s="7">
        <v>0.46782055861143601</v>
      </c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">
      <c r="A288" s="7">
        <v>286</v>
      </c>
      <c r="B288" s="7">
        <v>0.49764226879712198</v>
      </c>
      <c r="C288" s="7">
        <v>0.48533867874884601</v>
      </c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">
      <c r="A289" s="7">
        <v>287</v>
      </c>
      <c r="B289" s="7">
        <v>0.50887499365700195</v>
      </c>
      <c r="C289" s="7">
        <v>0.49801299502326102</v>
      </c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">
      <c r="A290" s="7">
        <v>288</v>
      </c>
      <c r="B290" s="7">
        <v>0.52594171553332603</v>
      </c>
      <c r="C290" s="7">
        <v>0.52376468177193303</v>
      </c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">
      <c r="A291" s="7">
        <v>289</v>
      </c>
      <c r="B291" s="7">
        <v>0.54589784759558602</v>
      </c>
      <c r="C291" s="7">
        <v>0.54446556077072705</v>
      </c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">
      <c r="A292" s="7">
        <v>290</v>
      </c>
      <c r="B292" s="7">
        <v>0.56588458886841198</v>
      </c>
      <c r="C292" s="7">
        <v>0.55032200486729899</v>
      </c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">
      <c r="A293" s="7">
        <v>291</v>
      </c>
      <c r="B293" s="7">
        <v>0.57493664738822903</v>
      </c>
      <c r="C293" s="7">
        <v>0.56096791973089599</v>
      </c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">
      <c r="A294" s="7">
        <v>292</v>
      </c>
      <c r="B294" s="7">
        <v>0.59660526638641498</v>
      </c>
      <c r="C294" s="7">
        <v>0.57810441568337001</v>
      </c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">
      <c r="A295" s="7">
        <v>293</v>
      </c>
      <c r="B295" s="7">
        <v>0.61586846744676305</v>
      </c>
      <c r="C295" s="7">
        <v>0.60234287970806399</v>
      </c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">
      <c r="A296" s="7">
        <v>294</v>
      </c>
      <c r="B296" s="7">
        <v>0.62773544263029302</v>
      </c>
      <c r="C296" s="7">
        <v>0.61901278455234998</v>
      </c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">
      <c r="A297" s="7">
        <v>295</v>
      </c>
      <c r="B297" s="7">
        <v>0.64817015164818303</v>
      </c>
      <c r="C297" s="7">
        <v>0.63468074465003599</v>
      </c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">
      <c r="A298" s="7">
        <v>296</v>
      </c>
      <c r="B298" s="7">
        <v>0.66510536456139802</v>
      </c>
      <c r="C298" s="7">
        <v>0.65275146251236604</v>
      </c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">
      <c r="A299" s="7">
        <v>297</v>
      </c>
      <c r="B299" s="7">
        <v>0.68260044234632999</v>
      </c>
      <c r="C299" s="7">
        <v>0.66722546590989396</v>
      </c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">
      <c r="A300" s="7">
        <v>298</v>
      </c>
      <c r="B300" s="7">
        <v>0.70118012976255895</v>
      </c>
      <c r="C300" s="7">
        <v>0.68553568508133</v>
      </c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">
      <c r="A301" s="7">
        <v>299</v>
      </c>
      <c r="B301" s="7">
        <v>0.72335614976112494</v>
      </c>
      <c r="C301" s="7">
        <v>0.70444998759587896</v>
      </c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">
      <c r="A302" s="7">
        <v>300</v>
      </c>
      <c r="B302" s="7">
        <v>0.73453086068909701</v>
      </c>
      <c r="C302" s="7">
        <v>0.720452819664677</v>
      </c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">
      <c r="A303" s="7">
        <v>301</v>
      </c>
      <c r="B303" s="7">
        <v>0.76103578826662299</v>
      </c>
      <c r="C303" s="7">
        <v>0.74673258994316205</v>
      </c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">
      <c r="A304" s="7">
        <v>302</v>
      </c>
      <c r="B304" s="7">
        <v>0.77557391374634799</v>
      </c>
      <c r="C304" s="7">
        <v>0.760283432298132</v>
      </c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">
      <c r="A305" s="7">
        <v>303</v>
      </c>
      <c r="B305" s="7">
        <v>0.79837075524088497</v>
      </c>
      <c r="C305" s="7">
        <v>0.78588387983461105</v>
      </c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">
      <c r="A306" s="7">
        <v>304</v>
      </c>
      <c r="B306" s="7">
        <v>0.80307087068703398</v>
      </c>
      <c r="C306" s="7">
        <v>0.79522810905740304</v>
      </c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">
      <c r="A307" s="7">
        <v>305</v>
      </c>
      <c r="B307" s="7">
        <v>0.81733404752938899</v>
      </c>
      <c r="C307" s="7">
        <v>0.80495574537775905</v>
      </c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">
      <c r="A308" s="7">
        <v>306</v>
      </c>
      <c r="B308" s="7">
        <v>0.83839849518352705</v>
      </c>
      <c r="C308" s="7">
        <v>0.82561970863007805</v>
      </c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">
      <c r="A309" s="7">
        <v>307</v>
      </c>
      <c r="B309" s="7">
        <v>0.85588835001954999</v>
      </c>
      <c r="C309" s="7">
        <v>0.84438890220726204</v>
      </c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">
      <c r="A310" s="7">
        <v>308</v>
      </c>
      <c r="B310" s="7">
        <v>0.86642683350834004</v>
      </c>
      <c r="C310" s="7">
        <v>0.85376221749633796</v>
      </c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">
      <c r="A311" s="7">
        <v>309</v>
      </c>
      <c r="B311" s="7">
        <v>0.88476927787444304</v>
      </c>
      <c r="C311" s="7">
        <v>0.87341379070589298</v>
      </c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">
      <c r="A312" s="7">
        <v>310</v>
      </c>
      <c r="B312" s="7">
        <v>0.88937894103008097</v>
      </c>
      <c r="C312" s="7">
        <v>0.88699952386275205</v>
      </c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">
      <c r="A313" s="7">
        <v>311</v>
      </c>
      <c r="B313" s="7">
        <v>0.90809363040353996</v>
      </c>
      <c r="C313" s="7">
        <v>0.90017048513643405</v>
      </c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">
      <c r="A314" s="7">
        <v>312</v>
      </c>
      <c r="B314" s="7">
        <v>0.91808984868441501</v>
      </c>
      <c r="C314" s="7">
        <v>0.90974955090381204</v>
      </c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">
      <c r="A315" s="7">
        <v>313</v>
      </c>
      <c r="B315" s="7">
        <v>0.93454367628681301</v>
      </c>
      <c r="C315" s="7">
        <v>0.92678279563521604</v>
      </c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">
      <c r="A316" s="7">
        <v>314</v>
      </c>
      <c r="B316" s="7">
        <v>0.94377721660175795</v>
      </c>
      <c r="C316" s="7">
        <v>0.93716392937391602</v>
      </c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">
      <c r="A317" s="7">
        <v>315</v>
      </c>
      <c r="B317" s="7">
        <v>0.94982091797634904</v>
      </c>
      <c r="C317" s="7">
        <v>0.94628640722423296</v>
      </c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">
      <c r="A318" s="7">
        <v>316</v>
      </c>
      <c r="B318" s="7">
        <v>0.95573660603133404</v>
      </c>
      <c r="C318" s="7">
        <v>0.95208572462317798</v>
      </c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">
      <c r="A319" s="7">
        <v>317</v>
      </c>
      <c r="B319" s="7">
        <v>0.964996441646093</v>
      </c>
      <c r="C319" s="7">
        <v>0.96147582182441704</v>
      </c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">
      <c r="A320" s="7">
        <v>318</v>
      </c>
      <c r="B320" s="7">
        <v>0.97104795974860203</v>
      </c>
      <c r="C320" s="7">
        <v>0.96787987914973705</v>
      </c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">
      <c r="A321" s="7">
        <v>319</v>
      </c>
      <c r="B321" s="7">
        <v>0.97663210993526495</v>
      </c>
      <c r="C321" s="7">
        <v>0.97360418627691803</v>
      </c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">
      <c r="A322" s="7">
        <v>320</v>
      </c>
      <c r="B322" s="7">
        <v>0.97944233603637698</v>
      </c>
      <c r="C322" s="7">
        <v>0.97789059405319001</v>
      </c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">
      <c r="A323" s="7">
        <v>321</v>
      </c>
      <c r="B323" s="7">
        <v>0.982238915303418</v>
      </c>
      <c r="C323" s="7">
        <v>0.98123809437253995</v>
      </c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">
      <c r="A324" s="7">
        <v>322</v>
      </c>
      <c r="B324" s="7">
        <v>0.98574371034168995</v>
      </c>
      <c r="C324" s="7">
        <v>0.98565040371304402</v>
      </c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">
      <c r="A325" s="7">
        <v>323</v>
      </c>
      <c r="B325" s="7">
        <v>0.98708062876024205</v>
      </c>
      <c r="C325" s="7">
        <v>0.98770555885357503</v>
      </c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">
      <c r="A326" s="7">
        <v>324</v>
      </c>
      <c r="B326" s="7">
        <v>0.98823151864169501</v>
      </c>
      <c r="C326" s="7">
        <v>0.98920421378929901</v>
      </c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">
      <c r="A327" s="7">
        <v>325</v>
      </c>
      <c r="B327" s="7">
        <v>0.98819531197439303</v>
      </c>
      <c r="C327" s="7">
        <v>0.98974603243890902</v>
      </c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">
      <c r="A328" s="7">
        <v>326</v>
      </c>
      <c r="B328" s="7">
        <v>0.98777167401593702</v>
      </c>
      <c r="C328" s="7">
        <v>0.98970622484803505</v>
      </c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">
      <c r="A329" s="7">
        <v>327</v>
      </c>
      <c r="B329" s="7">
        <v>0.98514642684377196</v>
      </c>
      <c r="C329" s="7">
        <v>0.98763305244235799</v>
      </c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">
      <c r="A330" s="7">
        <v>328</v>
      </c>
      <c r="B330" s="7">
        <v>0.98436266178770104</v>
      </c>
      <c r="C330" s="7">
        <v>0.98576030673224202</v>
      </c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">
      <c r="A331" s="7">
        <v>329</v>
      </c>
      <c r="B331" s="7">
        <v>0.981507105723741</v>
      </c>
      <c r="C331" s="7">
        <v>0.98424323216527698</v>
      </c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">
      <c r="A332" s="7">
        <v>330</v>
      </c>
      <c r="B332" s="7">
        <v>0.97586656664567095</v>
      </c>
      <c r="C332" s="7">
        <v>0.97784237969885401</v>
      </c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">
      <c r="A333" s="7">
        <v>331</v>
      </c>
      <c r="B333" s="7">
        <v>0.97212311569974197</v>
      </c>
      <c r="C333" s="7">
        <v>0.97597345156537996</v>
      </c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">
      <c r="A334" s="7">
        <v>332</v>
      </c>
      <c r="B334" s="7">
        <v>0.96881166641903105</v>
      </c>
      <c r="C334" s="7">
        <v>0.97232518481720598</v>
      </c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">
      <c r="A335" s="7">
        <v>333</v>
      </c>
      <c r="B335" s="7">
        <v>0.96095440082583605</v>
      </c>
      <c r="C335" s="7">
        <v>0.96758288468446496</v>
      </c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">
      <c r="A336" s="7">
        <v>334</v>
      </c>
      <c r="B336" s="7">
        <v>0.96240504154546103</v>
      </c>
      <c r="C336" s="7">
        <v>0.96660800633646005</v>
      </c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">
      <c r="A337" s="7">
        <v>335</v>
      </c>
      <c r="B337" s="7">
        <v>0.95463112568037201</v>
      </c>
      <c r="C337" s="7">
        <v>0.95841876909896695</v>
      </c>
      <c r="D337" s="6"/>
      <c r="E337" s="6"/>
      <c r="F337" s="6"/>
      <c r="G337" s="6"/>
      <c r="H337" s="6"/>
      <c r="I337" s="6"/>
      <c r="J337" s="6"/>
      <c r="K337" s="6"/>
      <c r="L337" s="6"/>
    </row>
    <row r="338" spans="1:12" x14ac:dyDescent="0.2">
      <c r="A338" s="7">
        <v>336</v>
      </c>
      <c r="B338" s="7">
        <v>0.94677195993697605</v>
      </c>
      <c r="C338" s="7">
        <v>0.95234276348286395</v>
      </c>
      <c r="D338" s="6"/>
      <c r="E338" s="6"/>
      <c r="F338" s="6"/>
      <c r="G338" s="6"/>
      <c r="H338" s="6"/>
      <c r="I338" s="6"/>
      <c r="J338" s="6"/>
      <c r="K338" s="6"/>
      <c r="L338" s="6"/>
    </row>
    <row r="339" spans="1:12" x14ac:dyDescent="0.2">
      <c r="A339" s="7">
        <v>337</v>
      </c>
      <c r="B339" s="7">
        <v>0.94186475304160999</v>
      </c>
      <c r="C339" s="7">
        <v>0.94738348787726101</v>
      </c>
      <c r="D339" s="6"/>
      <c r="E339" s="6"/>
      <c r="F339" s="6"/>
      <c r="G339" s="6"/>
      <c r="H339" s="6"/>
      <c r="I339" s="6"/>
      <c r="J339" s="6"/>
      <c r="K339" s="6"/>
      <c r="L339" s="6"/>
    </row>
    <row r="340" spans="1:12" x14ac:dyDescent="0.2">
      <c r="A340" s="7">
        <v>338</v>
      </c>
      <c r="B340" s="7">
        <v>0.938602636753608</v>
      </c>
      <c r="C340" s="7">
        <v>0.942292614479881</v>
      </c>
      <c r="D340" s="6"/>
      <c r="E340" s="6"/>
      <c r="F340" s="6"/>
      <c r="G340" s="6"/>
      <c r="H340" s="6"/>
      <c r="I340" s="6"/>
      <c r="J340" s="6"/>
      <c r="K340" s="6"/>
      <c r="L340" s="6"/>
    </row>
    <row r="341" spans="1:12" x14ac:dyDescent="0.2">
      <c r="A341" s="7">
        <v>339</v>
      </c>
      <c r="B341" s="7">
        <v>0.92917552533685499</v>
      </c>
      <c r="C341" s="7">
        <v>0.93468191301818704</v>
      </c>
      <c r="D341" s="6"/>
      <c r="E341" s="6"/>
      <c r="F341" s="6"/>
      <c r="G341" s="6"/>
      <c r="H341" s="6"/>
      <c r="I341" s="6"/>
      <c r="J341" s="6"/>
      <c r="K341" s="6"/>
      <c r="L341" s="6"/>
    </row>
    <row r="342" spans="1:12" x14ac:dyDescent="0.2">
      <c r="A342" s="7">
        <v>340</v>
      </c>
      <c r="B342" s="7">
        <v>0.92164514237940898</v>
      </c>
      <c r="C342" s="7">
        <v>0.92668528416211204</v>
      </c>
      <c r="D342" s="6"/>
      <c r="E342" s="6"/>
      <c r="F342" s="6"/>
      <c r="G342" s="6"/>
      <c r="H342" s="6"/>
      <c r="I342" s="6"/>
      <c r="J342" s="6"/>
      <c r="K342" s="6"/>
      <c r="L342" s="6"/>
    </row>
    <row r="343" spans="1:12" x14ac:dyDescent="0.2">
      <c r="A343" s="7">
        <v>341</v>
      </c>
      <c r="B343" s="7">
        <v>0.91783033313006801</v>
      </c>
      <c r="C343" s="7">
        <v>0.92331251342213805</v>
      </c>
      <c r="D343" s="6"/>
      <c r="E343" s="6"/>
      <c r="F343" s="6"/>
      <c r="G343" s="6"/>
      <c r="H343" s="6"/>
      <c r="I343" s="6"/>
      <c r="J343" s="6"/>
      <c r="K343" s="6"/>
      <c r="L343" s="6"/>
    </row>
    <row r="344" spans="1:12" x14ac:dyDescent="0.2">
      <c r="A344" s="7">
        <v>342</v>
      </c>
      <c r="B344" s="7">
        <v>0.91420169013461505</v>
      </c>
      <c r="C344" s="7">
        <v>0.918280704411369</v>
      </c>
      <c r="D344" s="6"/>
      <c r="E344" s="6"/>
      <c r="F344" s="6"/>
      <c r="G344" s="6"/>
      <c r="H344" s="6"/>
      <c r="I344" s="6"/>
      <c r="J344" s="6"/>
      <c r="K344" s="6"/>
      <c r="L344" s="6"/>
    </row>
    <row r="345" spans="1:12" x14ac:dyDescent="0.2">
      <c r="A345" s="7">
        <v>343</v>
      </c>
      <c r="B345" s="7">
        <v>0.90561668619061597</v>
      </c>
      <c r="C345" s="7">
        <v>0.90916616106300896</v>
      </c>
      <c r="D345" s="6"/>
      <c r="E345" s="6"/>
      <c r="F345" s="6"/>
      <c r="G345" s="6"/>
      <c r="H345" s="6"/>
      <c r="I345" s="6"/>
      <c r="J345" s="6"/>
      <c r="K345" s="6"/>
      <c r="L345" s="6"/>
    </row>
    <row r="346" spans="1:12" x14ac:dyDescent="0.2">
      <c r="A346" s="7">
        <v>344</v>
      </c>
      <c r="B346" s="7">
        <v>0.89787971568675395</v>
      </c>
      <c r="C346" s="7">
        <v>0.90303021157877605</v>
      </c>
      <c r="D346" s="6"/>
      <c r="E346" s="6"/>
      <c r="F346" s="6"/>
      <c r="G346" s="6"/>
      <c r="H346" s="6"/>
      <c r="I346" s="6"/>
      <c r="J346" s="6"/>
      <c r="K346" s="6"/>
      <c r="L346" s="6"/>
    </row>
    <row r="347" spans="1:12" x14ac:dyDescent="0.2">
      <c r="A347" s="7">
        <v>345</v>
      </c>
      <c r="B347" s="7">
        <v>0.89257718957476895</v>
      </c>
      <c r="C347" s="7">
        <v>0.89685004095622001</v>
      </c>
      <c r="D347" s="6"/>
      <c r="E347" s="6"/>
      <c r="F347" s="6"/>
      <c r="G347" s="6"/>
      <c r="H347" s="6"/>
      <c r="I347" s="6"/>
      <c r="J347" s="6"/>
      <c r="K347" s="6"/>
      <c r="L347" s="6"/>
    </row>
    <row r="348" spans="1:12" x14ac:dyDescent="0.2">
      <c r="A348" s="7">
        <v>346</v>
      </c>
      <c r="B348" s="7">
        <v>0.884264590941649</v>
      </c>
      <c r="C348" s="7">
        <v>0.88812469639981295</v>
      </c>
      <c r="D348" s="6"/>
      <c r="E348" s="6"/>
      <c r="F348" s="6"/>
      <c r="G348" s="6"/>
      <c r="H348" s="6"/>
      <c r="I348" s="6"/>
      <c r="J348" s="6"/>
      <c r="K348" s="6"/>
      <c r="L348" s="6"/>
    </row>
    <row r="349" spans="1:12" x14ac:dyDescent="0.2">
      <c r="A349" s="7">
        <v>347</v>
      </c>
      <c r="B349" s="7">
        <v>0.87771776786466704</v>
      </c>
      <c r="C349" s="7">
        <v>0.88218118040391102</v>
      </c>
      <c r="D349" s="6"/>
      <c r="E349" s="6"/>
      <c r="F349" s="6"/>
      <c r="G349" s="6"/>
      <c r="H349" s="6"/>
      <c r="I349" s="6"/>
      <c r="J349" s="6"/>
      <c r="K349" s="6"/>
      <c r="L349" s="6"/>
    </row>
    <row r="350" spans="1:12" x14ac:dyDescent="0.2">
      <c r="A350" s="7">
        <v>348</v>
      </c>
      <c r="B350" s="7">
        <v>0.86945327210245105</v>
      </c>
      <c r="C350" s="7">
        <v>0.87420524588547699</v>
      </c>
      <c r="D350" s="6"/>
      <c r="E350" s="6"/>
      <c r="F350" s="6"/>
      <c r="G350" s="6"/>
      <c r="H350" s="6"/>
      <c r="I350" s="6"/>
      <c r="J350" s="6"/>
      <c r="K350" s="6"/>
      <c r="L350" s="6"/>
    </row>
    <row r="351" spans="1:12" x14ac:dyDescent="0.2">
      <c r="A351" s="7">
        <v>349</v>
      </c>
      <c r="B351" s="7">
        <v>0.86408449054214498</v>
      </c>
      <c r="C351" s="7">
        <v>0.86834841834482901</v>
      </c>
      <c r="D351" s="6"/>
      <c r="E351" s="6"/>
      <c r="F351" s="6"/>
      <c r="G351" s="6"/>
      <c r="H351" s="6"/>
      <c r="I351" s="6"/>
      <c r="J351" s="6"/>
      <c r="K351" s="6"/>
      <c r="L351" s="6"/>
    </row>
    <row r="352" spans="1:12" x14ac:dyDescent="0.2">
      <c r="A352" s="7">
        <v>350</v>
      </c>
      <c r="B352" s="7">
        <v>0.85760139788128498</v>
      </c>
      <c r="C352" s="7">
        <v>0.86064207865800602</v>
      </c>
      <c r="D352" s="6"/>
      <c r="E352" s="6"/>
      <c r="F352" s="6"/>
      <c r="G352" s="6"/>
      <c r="H352" s="6"/>
      <c r="I352" s="6"/>
      <c r="J352" s="6"/>
      <c r="K352" s="6"/>
      <c r="L352" s="6"/>
    </row>
    <row r="353" spans="1:12" x14ac:dyDescent="0.2">
      <c r="A353" s="7">
        <v>351</v>
      </c>
      <c r="B353" s="7">
        <v>0.85060428625927897</v>
      </c>
      <c r="C353" s="7">
        <v>0.85408649498122402</v>
      </c>
      <c r="D353" s="6"/>
      <c r="E353" s="6"/>
      <c r="F353" s="6"/>
      <c r="G353" s="6"/>
      <c r="H353" s="6"/>
      <c r="I353" s="6"/>
      <c r="J353" s="6"/>
      <c r="K353" s="6"/>
      <c r="L353" s="6"/>
    </row>
    <row r="354" spans="1:12" x14ac:dyDescent="0.2">
      <c r="A354" s="7">
        <v>352</v>
      </c>
      <c r="B354" s="7">
        <v>0.84751729081275995</v>
      </c>
      <c r="C354" s="7">
        <v>0.84984613592923797</v>
      </c>
      <c r="D354" s="6"/>
      <c r="E354" s="6"/>
      <c r="F354" s="6"/>
      <c r="G354" s="6"/>
      <c r="H354" s="6"/>
      <c r="I354" s="6"/>
      <c r="J354" s="6"/>
      <c r="K354" s="6"/>
      <c r="L354" s="6"/>
    </row>
    <row r="355" spans="1:12" x14ac:dyDescent="0.2">
      <c r="A355" s="7">
        <v>353</v>
      </c>
      <c r="B355" s="7">
        <v>0.84002289564043997</v>
      </c>
      <c r="C355" s="7">
        <v>0.84357017336362605</v>
      </c>
      <c r="D355" s="6"/>
      <c r="E355" s="6"/>
      <c r="F355" s="6"/>
      <c r="G355" s="6"/>
      <c r="H355" s="6"/>
      <c r="I355" s="6"/>
      <c r="J355" s="6"/>
      <c r="K355" s="6"/>
      <c r="L355" s="6"/>
    </row>
    <row r="356" spans="1:12" x14ac:dyDescent="0.2">
      <c r="A356" s="7">
        <v>354</v>
      </c>
      <c r="B356" s="7">
        <v>0.83239069526418596</v>
      </c>
      <c r="C356" s="7">
        <v>0.83703183416583404</v>
      </c>
      <c r="D356" s="6"/>
      <c r="E356" s="6"/>
      <c r="F356" s="6"/>
      <c r="G356" s="6"/>
      <c r="H356" s="6"/>
      <c r="I356" s="6"/>
      <c r="J356" s="6"/>
      <c r="K356" s="6"/>
      <c r="L356" s="6"/>
    </row>
    <row r="357" spans="1:12" x14ac:dyDescent="0.2">
      <c r="A357" s="7">
        <v>355</v>
      </c>
      <c r="B357" s="7">
        <v>0.82706955142904803</v>
      </c>
      <c r="C357" s="7">
        <v>0.82720101418148295</v>
      </c>
      <c r="D357" s="6"/>
      <c r="E357" s="6"/>
      <c r="F357" s="6"/>
      <c r="G357" s="6"/>
      <c r="H357" s="6"/>
      <c r="I357" s="6"/>
      <c r="J357" s="6"/>
      <c r="K357" s="6"/>
      <c r="L357" s="6"/>
    </row>
    <row r="358" spans="1:12" x14ac:dyDescent="0.2">
      <c r="A358" s="7">
        <v>356</v>
      </c>
      <c r="B358" s="7">
        <v>0.82339907571573401</v>
      </c>
      <c r="C358" s="7">
        <v>0.82739192655973004</v>
      </c>
      <c r="D358" s="6"/>
      <c r="E358" s="6"/>
      <c r="F358" s="6"/>
      <c r="G358" s="6"/>
      <c r="H358" s="6"/>
      <c r="I358" s="6"/>
      <c r="J358" s="6"/>
      <c r="K358" s="6"/>
      <c r="L358" s="6"/>
    </row>
    <row r="359" spans="1:12" x14ac:dyDescent="0.2">
      <c r="A359" s="7">
        <v>357</v>
      </c>
      <c r="B359" s="7">
        <v>0.81405014414210097</v>
      </c>
      <c r="C359" s="7">
        <v>0.81840689568108804</v>
      </c>
      <c r="D359" s="6"/>
      <c r="E359" s="6"/>
      <c r="F359" s="6"/>
      <c r="G359" s="6"/>
      <c r="H359" s="6"/>
      <c r="I359" s="6"/>
      <c r="J359" s="6"/>
      <c r="K359" s="6"/>
      <c r="L359" s="6"/>
    </row>
    <row r="360" spans="1:12" x14ac:dyDescent="0.2">
      <c r="A360" s="7">
        <v>358</v>
      </c>
      <c r="B360" s="7">
        <v>0.81092949691030602</v>
      </c>
      <c r="C360" s="7">
        <v>0.81294000113176201</v>
      </c>
      <c r="D360" s="6"/>
      <c r="E360" s="6"/>
      <c r="F360" s="6"/>
      <c r="G360" s="6"/>
      <c r="H360" s="6"/>
      <c r="I360" s="6"/>
      <c r="J360" s="6"/>
      <c r="K360" s="6"/>
      <c r="L360" s="6"/>
    </row>
    <row r="361" spans="1:12" x14ac:dyDescent="0.2">
      <c r="A361" s="7">
        <v>359</v>
      </c>
      <c r="B361" s="7">
        <v>0.80545734405662095</v>
      </c>
      <c r="C361" s="7">
        <v>0.80844304179568405</v>
      </c>
      <c r="D361" s="6"/>
      <c r="E361" s="6"/>
      <c r="F361" s="6"/>
      <c r="G361" s="6"/>
      <c r="H361" s="6"/>
      <c r="I361" s="6"/>
      <c r="J361" s="6"/>
      <c r="K361" s="6"/>
      <c r="L361" s="6"/>
    </row>
    <row r="362" spans="1:12" x14ac:dyDescent="0.2">
      <c r="A362" s="7">
        <v>360</v>
      </c>
      <c r="B362" s="7">
        <v>0.79816600329681198</v>
      </c>
      <c r="C362" s="7">
        <v>0.80081733710305203</v>
      </c>
      <c r="D362" s="6"/>
      <c r="E362" s="6"/>
      <c r="F362" s="6"/>
      <c r="G362" s="6"/>
      <c r="H362" s="6"/>
      <c r="I362" s="6"/>
      <c r="J362" s="6"/>
      <c r="K362" s="6"/>
      <c r="L362" s="6"/>
    </row>
    <row r="363" spans="1:12" x14ac:dyDescent="0.2">
      <c r="A363" s="7">
        <v>361</v>
      </c>
      <c r="B363" s="7">
        <v>0.794025351089505</v>
      </c>
      <c r="C363" s="7">
        <v>0.79655120114871603</v>
      </c>
      <c r="D363" s="6"/>
      <c r="E363" s="6"/>
      <c r="F363" s="6"/>
      <c r="G363" s="6"/>
      <c r="H363" s="6"/>
      <c r="I363" s="6"/>
      <c r="J363" s="6"/>
      <c r="K363" s="6"/>
      <c r="L363" s="6"/>
    </row>
    <row r="364" spans="1:12" x14ac:dyDescent="0.2">
      <c r="A364" s="7">
        <v>362</v>
      </c>
      <c r="B364" s="7">
        <v>0.78917736641101199</v>
      </c>
      <c r="C364" s="7">
        <v>0.79217136614110795</v>
      </c>
      <c r="D364" s="6"/>
      <c r="E364" s="6"/>
      <c r="F364" s="6"/>
      <c r="G364" s="6"/>
      <c r="H364" s="6"/>
      <c r="I364" s="6"/>
      <c r="J364" s="6"/>
      <c r="K364" s="6"/>
      <c r="L364" s="6"/>
    </row>
    <row r="365" spans="1:12" x14ac:dyDescent="0.2">
      <c r="A365" s="7">
        <v>363</v>
      </c>
      <c r="B365" s="7">
        <v>0.78166049426638695</v>
      </c>
      <c r="C365" s="7">
        <v>0.78333251633193202</v>
      </c>
      <c r="D365" s="6"/>
      <c r="E365" s="6"/>
      <c r="F365" s="6"/>
      <c r="G365" s="6"/>
      <c r="H365" s="6"/>
      <c r="I365" s="6"/>
      <c r="J365" s="6"/>
      <c r="K365" s="6"/>
      <c r="L365" s="6"/>
    </row>
    <row r="366" spans="1:12" x14ac:dyDescent="0.2">
      <c r="A366" s="7">
        <v>364</v>
      </c>
      <c r="B366" s="7">
        <v>0.774477341900356</v>
      </c>
      <c r="C366" s="7">
        <v>0.77722110637505704</v>
      </c>
      <c r="D366" s="6"/>
      <c r="E366" s="6"/>
      <c r="F366" s="6"/>
      <c r="G366" s="6"/>
      <c r="H366" s="6"/>
      <c r="I366" s="6"/>
      <c r="J366" s="6"/>
      <c r="K366" s="6"/>
      <c r="L366" s="6"/>
    </row>
    <row r="367" spans="1:12" x14ac:dyDescent="0.2">
      <c r="A367" s="7">
        <v>365</v>
      </c>
      <c r="B367" s="7">
        <v>0.77586830679836805</v>
      </c>
      <c r="C367" s="7">
        <v>0.77706821252143099</v>
      </c>
      <c r="D367" s="6"/>
      <c r="E367" s="6"/>
      <c r="F367" s="6"/>
      <c r="G367" s="6"/>
      <c r="H367" s="6"/>
      <c r="I367" s="6"/>
      <c r="J367" s="6"/>
      <c r="K367" s="6"/>
      <c r="L367" s="6"/>
    </row>
    <row r="368" spans="1:12" x14ac:dyDescent="0.2">
      <c r="A368" s="7">
        <v>366</v>
      </c>
      <c r="B368" s="7">
        <v>0.76909813564620599</v>
      </c>
      <c r="C368" s="7">
        <v>0.77099463575343596</v>
      </c>
      <c r="D368" s="6"/>
      <c r="E368" s="6"/>
      <c r="F368" s="6"/>
      <c r="G368" s="6"/>
      <c r="H368" s="6"/>
      <c r="I368" s="6"/>
      <c r="J368" s="6"/>
      <c r="K368" s="6"/>
      <c r="L368" s="6"/>
    </row>
    <row r="369" spans="1:12" x14ac:dyDescent="0.2">
      <c r="A369" s="7">
        <v>367</v>
      </c>
      <c r="B369" s="7">
        <v>0.76488831365100196</v>
      </c>
      <c r="C369" s="7">
        <v>0.76684946993189795</v>
      </c>
      <c r="D369" s="6"/>
      <c r="E369" s="6"/>
      <c r="F369" s="6"/>
      <c r="G369" s="6"/>
      <c r="H369" s="6"/>
      <c r="I369" s="6"/>
      <c r="J369" s="6"/>
      <c r="K369" s="6"/>
      <c r="L369" s="6"/>
    </row>
    <row r="370" spans="1:12" x14ac:dyDescent="0.2">
      <c r="A370" s="7">
        <v>368</v>
      </c>
      <c r="B370" s="7">
        <v>0.75835401308577499</v>
      </c>
      <c r="C370" s="7">
        <v>0.761056673849136</v>
      </c>
      <c r="D370" s="6"/>
      <c r="E370" s="6"/>
      <c r="F370" s="6"/>
      <c r="G370" s="6"/>
      <c r="H370" s="6"/>
      <c r="I370" s="6"/>
      <c r="J370" s="6"/>
      <c r="K370" s="6"/>
      <c r="L370" s="6"/>
    </row>
    <row r="371" spans="1:12" x14ac:dyDescent="0.2">
      <c r="A371" s="7">
        <v>369</v>
      </c>
      <c r="B371" s="7">
        <v>0.75838419652862898</v>
      </c>
      <c r="C371" s="7">
        <v>0.76025699933477198</v>
      </c>
      <c r="D371" s="6"/>
      <c r="E371" s="6"/>
      <c r="F371" s="6"/>
      <c r="G371" s="6"/>
      <c r="H371" s="6"/>
      <c r="I371" s="6"/>
      <c r="J371" s="6"/>
      <c r="K371" s="6"/>
      <c r="L371" s="6"/>
    </row>
    <row r="372" spans="1:12" x14ac:dyDescent="0.2">
      <c r="A372" s="7">
        <v>370</v>
      </c>
      <c r="B372" s="7">
        <v>0.75368272005246895</v>
      </c>
      <c r="C372" s="7">
        <v>0.75478051365374599</v>
      </c>
      <c r="D372" s="6"/>
      <c r="E372" s="6"/>
      <c r="F372" s="6"/>
      <c r="G372" s="6"/>
      <c r="H372" s="6"/>
      <c r="I372" s="6"/>
      <c r="J372" s="6"/>
      <c r="K372" s="6"/>
      <c r="L372" s="6"/>
    </row>
    <row r="373" spans="1:12" x14ac:dyDescent="0.2">
      <c r="A373" s="7">
        <v>371</v>
      </c>
      <c r="B373" s="7">
        <v>0.74518995588953596</v>
      </c>
      <c r="C373" s="7">
        <v>0.74894529680366795</v>
      </c>
      <c r="D373" s="6"/>
      <c r="E373" s="6"/>
      <c r="F373" s="6"/>
      <c r="G373" s="6"/>
      <c r="H373" s="6"/>
      <c r="I373" s="6"/>
      <c r="J373" s="6"/>
      <c r="K373" s="6"/>
      <c r="L373" s="6"/>
    </row>
    <row r="374" spans="1:12" x14ac:dyDescent="0.2">
      <c r="A374" s="7">
        <v>372</v>
      </c>
      <c r="B374" s="7">
        <v>0.74476473318595104</v>
      </c>
      <c r="C374" s="7">
        <v>0.74586814482970998</v>
      </c>
      <c r="D374" s="6"/>
      <c r="E374" s="6"/>
      <c r="F374" s="6"/>
      <c r="G374" s="6"/>
      <c r="H374" s="6"/>
      <c r="I374" s="6"/>
      <c r="J374" s="6"/>
      <c r="K374" s="6"/>
      <c r="L374" s="6"/>
    </row>
    <row r="375" spans="1:12" x14ac:dyDescent="0.2">
      <c r="A375" s="7">
        <v>373</v>
      </c>
      <c r="B375" s="7">
        <v>0.74257585401181503</v>
      </c>
      <c r="C375" s="7">
        <v>0.74217429466401696</v>
      </c>
      <c r="D375" s="6"/>
      <c r="E375" s="6"/>
      <c r="F375" s="6"/>
      <c r="G375" s="6"/>
      <c r="H375" s="6"/>
      <c r="I375" s="6"/>
      <c r="J375" s="6"/>
      <c r="K375" s="6"/>
      <c r="L375" s="6"/>
    </row>
    <row r="376" spans="1:12" x14ac:dyDescent="0.2">
      <c r="A376" s="7">
        <v>374</v>
      </c>
      <c r="B376" s="7">
        <v>0.73775251753196003</v>
      </c>
      <c r="C376" s="7">
        <v>0.73880748110307204</v>
      </c>
      <c r="D376" s="6"/>
      <c r="E376" s="6"/>
      <c r="F376" s="6"/>
      <c r="G376" s="6"/>
      <c r="H376" s="6"/>
      <c r="I376" s="6"/>
      <c r="J376" s="6"/>
      <c r="K376" s="6"/>
      <c r="L376" s="6"/>
    </row>
    <row r="377" spans="1:12" x14ac:dyDescent="0.2">
      <c r="A377" s="7">
        <v>375</v>
      </c>
      <c r="B377" s="7">
        <v>0.73658715315109402</v>
      </c>
      <c r="C377" s="7">
        <v>0.73717532778910799</v>
      </c>
      <c r="D377" s="6"/>
      <c r="E377" s="6"/>
      <c r="F377" s="6"/>
      <c r="G377" s="6"/>
      <c r="H377" s="6"/>
      <c r="I377" s="6"/>
      <c r="J377" s="6"/>
      <c r="K377" s="6"/>
      <c r="L377" s="6"/>
    </row>
    <row r="378" spans="1:12" x14ac:dyDescent="0.2">
      <c r="A378" s="7">
        <v>376</v>
      </c>
      <c r="B378" s="7">
        <v>0.73449993445969697</v>
      </c>
      <c r="C378" s="7">
        <v>0.73549334524183796</v>
      </c>
      <c r="D378" s="6"/>
      <c r="E378" s="6"/>
      <c r="F378" s="6"/>
      <c r="G378" s="6"/>
      <c r="H378" s="6"/>
      <c r="I378" s="6"/>
      <c r="J378" s="6"/>
      <c r="K378" s="6"/>
      <c r="L378" s="6"/>
    </row>
    <row r="379" spans="1:12" x14ac:dyDescent="0.2">
      <c r="A379" s="7">
        <v>377</v>
      </c>
      <c r="B379" s="7">
        <v>0.73025770804967705</v>
      </c>
      <c r="C379" s="7">
        <v>0.73032483330751097</v>
      </c>
      <c r="D379" s="6"/>
      <c r="E379" s="6"/>
      <c r="F379" s="6"/>
      <c r="G379" s="6"/>
      <c r="H379" s="6"/>
      <c r="I379" s="6"/>
      <c r="J379" s="6"/>
      <c r="K379" s="6"/>
      <c r="L379" s="6"/>
    </row>
    <row r="380" spans="1:12" x14ac:dyDescent="0.2">
      <c r="A380" s="7">
        <v>378</v>
      </c>
      <c r="B380" s="7">
        <v>0.72484123697661196</v>
      </c>
      <c r="C380" s="7">
        <v>0.72816680143969803</v>
      </c>
      <c r="D380" s="6"/>
      <c r="E380" s="6"/>
      <c r="F380" s="6"/>
      <c r="G380" s="6"/>
      <c r="H380" s="6"/>
      <c r="I380" s="6"/>
      <c r="J380" s="6"/>
      <c r="K380" s="6"/>
      <c r="L380" s="6"/>
    </row>
    <row r="381" spans="1:12" x14ac:dyDescent="0.2">
      <c r="A381" s="7">
        <v>379</v>
      </c>
      <c r="B381" s="7">
        <v>0.72635341405796405</v>
      </c>
      <c r="C381" s="7">
        <v>0.72697877840952396</v>
      </c>
      <c r="D381" s="6"/>
      <c r="E381" s="6"/>
      <c r="F381" s="6"/>
      <c r="G381" s="6"/>
      <c r="H381" s="6"/>
      <c r="I381" s="6"/>
      <c r="J381" s="6"/>
      <c r="K381" s="6"/>
      <c r="L381" s="6"/>
    </row>
    <row r="382" spans="1:12" x14ac:dyDescent="0.2">
      <c r="A382" s="7">
        <v>380</v>
      </c>
      <c r="B382" s="7">
        <v>0.72346654378670605</v>
      </c>
      <c r="C382" s="7">
        <v>0.72330554366461897</v>
      </c>
      <c r="D382" s="6"/>
      <c r="E382" s="6"/>
      <c r="F382" s="6"/>
      <c r="G382" s="6"/>
      <c r="H382" s="6"/>
      <c r="I382" s="6"/>
      <c r="J382" s="6"/>
      <c r="K382" s="6"/>
      <c r="L382" s="6"/>
    </row>
    <row r="383" spans="1:12" x14ac:dyDescent="0.2">
      <c r="A383" s="7">
        <v>381</v>
      </c>
      <c r="B383" s="7">
        <v>0.72175288428822704</v>
      </c>
      <c r="C383" s="7">
        <v>0.72124476705001705</v>
      </c>
      <c r="D383" s="6"/>
      <c r="E383" s="6"/>
      <c r="F383" s="6"/>
      <c r="G383" s="6"/>
      <c r="H383" s="6"/>
      <c r="I383" s="6"/>
      <c r="J383" s="6"/>
      <c r="K383" s="6"/>
      <c r="L383" s="6"/>
    </row>
    <row r="384" spans="1:12" x14ac:dyDescent="0.2">
      <c r="A384" s="7">
        <v>382</v>
      </c>
      <c r="B384" s="7">
        <v>0.72100505016890004</v>
      </c>
      <c r="C384" s="7">
        <v>0.72049142023743296</v>
      </c>
      <c r="D384" s="6"/>
      <c r="E384" s="6"/>
      <c r="F384" s="6"/>
      <c r="G384" s="6"/>
      <c r="H384" s="6"/>
      <c r="I384" s="6"/>
      <c r="J384" s="6"/>
      <c r="K384" s="6"/>
      <c r="L384" s="6"/>
    </row>
    <row r="385" spans="1:12" x14ac:dyDescent="0.2">
      <c r="A385" s="7">
        <v>383</v>
      </c>
      <c r="B385" s="7">
        <v>0.71999515690949401</v>
      </c>
      <c r="C385" s="7">
        <v>0.71976403582054604</v>
      </c>
      <c r="D385" s="6"/>
      <c r="E385" s="6"/>
      <c r="F385" s="6"/>
      <c r="G385" s="6"/>
      <c r="H385" s="6"/>
      <c r="I385" s="6"/>
      <c r="J385" s="6"/>
      <c r="K385" s="6"/>
      <c r="L385" s="6"/>
    </row>
    <row r="386" spans="1:12" x14ac:dyDescent="0.2">
      <c r="A386" s="7">
        <v>384</v>
      </c>
      <c r="B386" s="7">
        <v>0.71832683665783903</v>
      </c>
      <c r="C386" s="7">
        <v>0.71729312259811395</v>
      </c>
      <c r="D386" s="6"/>
      <c r="E386" s="6"/>
      <c r="F386" s="6"/>
      <c r="G386" s="6"/>
      <c r="H386" s="6"/>
      <c r="I386" s="6"/>
      <c r="J386" s="6"/>
      <c r="K386" s="6"/>
      <c r="L386" s="6"/>
    </row>
    <row r="387" spans="1:12" x14ac:dyDescent="0.2">
      <c r="A387" s="7">
        <v>385</v>
      </c>
      <c r="B387" s="7">
        <v>0.71685457414922005</v>
      </c>
      <c r="C387" s="7">
        <v>0.716058782007154</v>
      </c>
      <c r="D387" s="6"/>
      <c r="E387" s="6"/>
      <c r="F387" s="6"/>
      <c r="G387" s="6"/>
      <c r="H387" s="6"/>
      <c r="I387" s="6"/>
      <c r="J387" s="6"/>
      <c r="K387" s="6"/>
      <c r="L387" s="6"/>
    </row>
    <row r="388" spans="1:12" x14ac:dyDescent="0.2">
      <c r="A388" s="7">
        <v>386</v>
      </c>
      <c r="B388" s="7">
        <v>0.71532668243666497</v>
      </c>
      <c r="C388" s="7">
        <v>0.71465020365345799</v>
      </c>
      <c r="D388" s="6"/>
      <c r="E388" s="6"/>
      <c r="F388" s="6"/>
      <c r="G388" s="6"/>
      <c r="H388" s="6"/>
      <c r="I388" s="6"/>
      <c r="J388" s="6"/>
      <c r="K388" s="6"/>
      <c r="L388" s="6"/>
    </row>
    <row r="389" spans="1:12" x14ac:dyDescent="0.2">
      <c r="A389" s="7">
        <v>387</v>
      </c>
      <c r="B389" s="7">
        <v>0.71494739842840305</v>
      </c>
      <c r="C389" s="7">
        <v>0.71450194248081</v>
      </c>
      <c r="D389" s="6"/>
      <c r="E389" s="6"/>
      <c r="F389" s="6"/>
      <c r="G389" s="6"/>
      <c r="H389" s="6"/>
      <c r="I389" s="6"/>
      <c r="J389" s="6"/>
      <c r="K389" s="6"/>
      <c r="L389" s="6"/>
    </row>
    <row r="390" spans="1:12" x14ac:dyDescent="0.2">
      <c r="A390" s="7">
        <v>388</v>
      </c>
      <c r="B390" s="7">
        <v>0.71281762948134997</v>
      </c>
      <c r="C390" s="7">
        <v>0.71251554392772598</v>
      </c>
      <c r="D390" s="6"/>
      <c r="E390" s="6"/>
      <c r="F390" s="6"/>
      <c r="G390" s="6"/>
      <c r="H390" s="6"/>
      <c r="I390" s="6"/>
      <c r="J390" s="6"/>
      <c r="K390" s="6"/>
      <c r="L390" s="6"/>
    </row>
    <row r="391" spans="1:12" x14ac:dyDescent="0.2">
      <c r="A391" s="7">
        <v>389</v>
      </c>
      <c r="B391" s="7">
        <v>0.71323290962406505</v>
      </c>
      <c r="C391" s="7">
        <v>0.71335337089929496</v>
      </c>
      <c r="D391" s="6"/>
      <c r="E391" s="6"/>
      <c r="F391" s="6"/>
      <c r="G391" s="6"/>
      <c r="H391" s="6"/>
      <c r="I391" s="6"/>
      <c r="J391" s="6"/>
      <c r="K391" s="6"/>
      <c r="L391" s="6"/>
    </row>
    <row r="392" spans="1:12" x14ac:dyDescent="0.2">
      <c r="A392" s="7">
        <v>390</v>
      </c>
      <c r="B392" s="7">
        <v>0.71142587045127104</v>
      </c>
      <c r="C392" s="7">
        <v>0.71153555322739903</v>
      </c>
      <c r="D392" s="6"/>
      <c r="E392" s="6"/>
      <c r="F392" s="6"/>
      <c r="G392" s="6"/>
      <c r="H392" s="6"/>
      <c r="I392" s="6"/>
      <c r="J392" s="6"/>
      <c r="K392" s="6"/>
      <c r="L392" s="6"/>
    </row>
    <row r="393" spans="1:12" x14ac:dyDescent="0.2">
      <c r="A393" s="7">
        <v>391</v>
      </c>
      <c r="B393" s="7">
        <v>0.71128294756857702</v>
      </c>
      <c r="C393" s="7">
        <v>0.709658715096259</v>
      </c>
      <c r="D393" s="6"/>
      <c r="E393" s="6"/>
      <c r="F393" s="6"/>
      <c r="G393" s="6"/>
      <c r="H393" s="6"/>
      <c r="I393" s="6"/>
      <c r="J393" s="6"/>
      <c r="K393" s="6"/>
      <c r="L393" s="6"/>
    </row>
    <row r="394" spans="1:12" x14ac:dyDescent="0.2">
      <c r="A394" s="7">
        <v>392</v>
      </c>
      <c r="B394" s="7">
        <v>0.71134345697176005</v>
      </c>
      <c r="C394" s="7">
        <v>0.70892039955294806</v>
      </c>
      <c r="D394" s="6"/>
      <c r="E394" s="6"/>
      <c r="F394" s="6"/>
      <c r="G394" s="6"/>
      <c r="H394" s="6"/>
      <c r="I394" s="6"/>
      <c r="J394" s="6"/>
      <c r="K394" s="6"/>
      <c r="L394" s="6"/>
    </row>
    <row r="395" spans="1:12" x14ac:dyDescent="0.2">
      <c r="A395" s="7">
        <v>393</v>
      </c>
      <c r="B395" s="7">
        <v>0.71164055665051695</v>
      </c>
      <c r="C395" s="7">
        <v>0.70987729907013997</v>
      </c>
      <c r="D395" s="6"/>
      <c r="E395" s="6"/>
      <c r="F395" s="6"/>
      <c r="G395" s="6"/>
      <c r="H395" s="6"/>
      <c r="I395" s="6"/>
      <c r="J395" s="6"/>
      <c r="K395" s="6"/>
      <c r="L395" s="6"/>
    </row>
    <row r="396" spans="1:12" x14ac:dyDescent="0.2">
      <c r="A396" s="7">
        <v>394</v>
      </c>
      <c r="B396" s="7">
        <v>0.71193442538160501</v>
      </c>
      <c r="C396" s="7">
        <v>0.70971474275886903</v>
      </c>
      <c r="D396" s="6"/>
      <c r="E396" s="6"/>
      <c r="F396" s="6"/>
      <c r="G396" s="6"/>
      <c r="H396" s="6"/>
      <c r="I396" s="6"/>
      <c r="J396" s="6"/>
      <c r="K396" s="6"/>
      <c r="L396" s="6"/>
    </row>
    <row r="397" spans="1:12" x14ac:dyDescent="0.2">
      <c r="A397" s="7">
        <v>395</v>
      </c>
      <c r="B397" s="7">
        <v>0.71168896645364998</v>
      </c>
      <c r="C397" s="7">
        <v>0.70950401652322903</v>
      </c>
      <c r="D397" s="6"/>
      <c r="E397" s="6"/>
      <c r="F397" s="6"/>
      <c r="G397" s="6"/>
      <c r="H397" s="6"/>
      <c r="I397" s="6"/>
      <c r="J397" s="6"/>
      <c r="K397" s="6"/>
      <c r="L397" s="6"/>
    </row>
    <row r="398" spans="1:12" x14ac:dyDescent="0.2">
      <c r="A398" s="7">
        <v>396</v>
      </c>
      <c r="B398" s="7">
        <v>0.71175810432707698</v>
      </c>
      <c r="C398" s="7">
        <v>0.70936264450686703</v>
      </c>
      <c r="D398" s="6"/>
      <c r="E398" s="6"/>
      <c r="F398" s="6"/>
      <c r="G398" s="6"/>
      <c r="H398" s="6"/>
      <c r="I398" s="6"/>
      <c r="J398" s="6"/>
      <c r="K398" s="6"/>
      <c r="L398" s="6"/>
    </row>
    <row r="399" spans="1:12" x14ac:dyDescent="0.2">
      <c r="A399" s="7">
        <v>397</v>
      </c>
      <c r="B399" s="7">
        <v>0.71122091176161095</v>
      </c>
      <c r="C399" s="7">
        <v>0.70857606228011905</v>
      </c>
      <c r="D399" s="6"/>
      <c r="E399" s="6"/>
      <c r="F399" s="6"/>
      <c r="G399" s="6"/>
      <c r="H399" s="6"/>
      <c r="I399" s="6"/>
      <c r="J399" s="6"/>
      <c r="K399" s="6"/>
      <c r="L399" s="6"/>
    </row>
    <row r="400" spans="1:12" x14ac:dyDescent="0.2">
      <c r="A400" s="7">
        <v>398</v>
      </c>
      <c r="B400" s="7">
        <v>0.71204965043081003</v>
      </c>
      <c r="C400" s="7">
        <v>0.70916597359905298</v>
      </c>
      <c r="D400" s="6"/>
      <c r="E400" s="6"/>
      <c r="F400" s="6"/>
      <c r="G400" s="6"/>
      <c r="H400" s="6"/>
      <c r="I400" s="6"/>
      <c r="J400" s="6"/>
      <c r="K400" s="6"/>
      <c r="L400" s="6"/>
    </row>
    <row r="401" spans="1:12" x14ac:dyDescent="0.2">
      <c r="A401" s="7">
        <v>399</v>
      </c>
      <c r="B401" s="7">
        <v>0.71205013487786895</v>
      </c>
      <c r="C401" s="7">
        <v>0.71019647331902602</v>
      </c>
      <c r="D401" s="6"/>
      <c r="E401" s="6"/>
      <c r="F401" s="6"/>
      <c r="G401" s="6"/>
      <c r="H401" s="6"/>
      <c r="I401" s="6"/>
      <c r="J401" s="6"/>
      <c r="K401" s="6"/>
      <c r="L401" s="6"/>
    </row>
    <row r="402" spans="1:12" x14ac:dyDescent="0.2">
      <c r="A402" s="7">
        <v>400</v>
      </c>
      <c r="B402" s="7">
        <v>0.71337800338726298</v>
      </c>
      <c r="C402" s="7">
        <v>0.71004718755818397</v>
      </c>
      <c r="D402" s="6"/>
      <c r="E402" s="6"/>
      <c r="F402" s="6"/>
      <c r="G402" s="6"/>
      <c r="H402" s="6"/>
      <c r="I402" s="6"/>
      <c r="J402" s="6"/>
      <c r="K402" s="6"/>
      <c r="L402" s="6"/>
    </row>
    <row r="403" spans="1:12" x14ac:dyDescent="0.2">
      <c r="A403" s="7">
        <v>401</v>
      </c>
      <c r="B403" s="7">
        <v>0.71284839466652905</v>
      </c>
      <c r="C403" s="7">
        <v>0.71019722038497601</v>
      </c>
      <c r="D403" s="6"/>
      <c r="E403" s="6"/>
      <c r="F403" s="6"/>
      <c r="G403" s="6"/>
      <c r="H403" s="6"/>
      <c r="I403" s="6"/>
      <c r="J403" s="6"/>
      <c r="K403" s="6"/>
      <c r="L403" s="6"/>
    </row>
    <row r="404" spans="1:12" x14ac:dyDescent="0.2">
      <c r="A404" s="7">
        <v>402</v>
      </c>
      <c r="B404" s="7">
        <v>0.71565978150651699</v>
      </c>
      <c r="C404" s="7">
        <v>0.71114141512502405</v>
      </c>
      <c r="D404" s="6"/>
      <c r="E404" s="6"/>
      <c r="F404" s="6"/>
      <c r="G404" s="6"/>
      <c r="H404" s="6"/>
      <c r="I404" s="6"/>
      <c r="J404" s="6"/>
      <c r="K404" s="6"/>
      <c r="L404" s="6"/>
    </row>
    <row r="405" spans="1:12" x14ac:dyDescent="0.2">
      <c r="A405" s="7">
        <v>403</v>
      </c>
      <c r="B405" s="7">
        <v>0.71603578476553298</v>
      </c>
      <c r="C405" s="7">
        <v>0.71311988957605499</v>
      </c>
      <c r="D405" s="6"/>
      <c r="E405" s="6"/>
      <c r="F405" s="6"/>
      <c r="G405" s="6"/>
      <c r="H405" s="6"/>
      <c r="I405" s="6"/>
      <c r="J405" s="6"/>
      <c r="K405" s="6"/>
      <c r="L405" s="6"/>
    </row>
    <row r="406" spans="1:12" x14ac:dyDescent="0.2">
      <c r="A406" s="7">
        <v>404</v>
      </c>
      <c r="B406" s="7">
        <v>0.71683560504580801</v>
      </c>
      <c r="C406" s="7">
        <v>0.71466030762431298</v>
      </c>
      <c r="D406" s="6"/>
      <c r="E406" s="6"/>
      <c r="F406" s="6"/>
      <c r="G406" s="6"/>
      <c r="H406" s="6"/>
      <c r="I406" s="6"/>
      <c r="J406" s="6"/>
      <c r="K406" s="6"/>
      <c r="L406" s="6"/>
    </row>
    <row r="407" spans="1:12" x14ac:dyDescent="0.2">
      <c r="A407" s="7">
        <v>405</v>
      </c>
      <c r="B407" s="7">
        <v>0.71896910945349901</v>
      </c>
      <c r="C407" s="7">
        <v>0.71542474946019297</v>
      </c>
      <c r="D407" s="6"/>
      <c r="E407" s="6"/>
      <c r="F407" s="6"/>
      <c r="G407" s="6"/>
      <c r="H407" s="6"/>
      <c r="I407" s="6"/>
      <c r="J407" s="6"/>
      <c r="K407" s="6"/>
      <c r="L407" s="6"/>
    </row>
    <row r="408" spans="1:12" x14ac:dyDescent="0.2">
      <c r="A408" s="7">
        <v>406</v>
      </c>
      <c r="B408" s="7">
        <v>0.718817810113626</v>
      </c>
      <c r="C408" s="7">
        <v>0.71581553690328203</v>
      </c>
      <c r="D408" s="6"/>
      <c r="E408" s="6"/>
      <c r="F408" s="6"/>
      <c r="G408" s="6"/>
      <c r="H408" s="6"/>
      <c r="I408" s="6"/>
      <c r="J408" s="6"/>
      <c r="K408" s="6"/>
      <c r="L408" s="6"/>
    </row>
    <row r="409" spans="1:12" x14ac:dyDescent="0.2">
      <c r="A409" s="7">
        <v>407</v>
      </c>
      <c r="B409" s="7">
        <v>0.72145345400168304</v>
      </c>
      <c r="C409" s="7">
        <v>0.71830616650531398</v>
      </c>
      <c r="D409" s="6"/>
      <c r="E409" s="6"/>
      <c r="F409" s="6"/>
      <c r="G409" s="6"/>
      <c r="H409" s="6"/>
      <c r="I409" s="6"/>
      <c r="J409" s="6"/>
      <c r="K409" s="6"/>
      <c r="L409" s="6"/>
    </row>
    <row r="410" spans="1:12" x14ac:dyDescent="0.2">
      <c r="A410" s="7">
        <v>408</v>
      </c>
      <c r="B410" s="7">
        <v>0.72083697525572499</v>
      </c>
      <c r="C410" s="7">
        <v>0.71913421501693198</v>
      </c>
      <c r="D410" s="6"/>
      <c r="E410" s="6"/>
      <c r="F410" s="6"/>
      <c r="G410" s="6"/>
      <c r="H410" s="6"/>
      <c r="I410" s="6"/>
      <c r="J410" s="6"/>
      <c r="K410" s="6"/>
      <c r="L410" s="6"/>
    </row>
    <row r="411" spans="1:12" x14ac:dyDescent="0.2">
      <c r="A411" s="7">
        <v>409</v>
      </c>
      <c r="B411" s="7">
        <v>0.723395910039908</v>
      </c>
      <c r="C411" s="7">
        <v>0.72001536995138105</v>
      </c>
      <c r="D411" s="6"/>
      <c r="E411" s="6"/>
      <c r="F411" s="6"/>
      <c r="G411" s="6"/>
      <c r="H411" s="6"/>
      <c r="I411" s="6"/>
      <c r="J411" s="6"/>
      <c r="K411" s="6"/>
      <c r="L411" s="6"/>
    </row>
    <row r="412" spans="1:12" x14ac:dyDescent="0.2">
      <c r="A412" s="7">
        <v>410</v>
      </c>
      <c r="B412" s="7">
        <v>0.72765215772154102</v>
      </c>
      <c r="C412" s="7">
        <v>0.72378579750523797</v>
      </c>
      <c r="D412" s="6"/>
      <c r="E412" s="6"/>
      <c r="F412" s="6"/>
      <c r="G412" s="6"/>
      <c r="H412" s="6"/>
      <c r="I412" s="6"/>
      <c r="J412" s="6"/>
      <c r="K412" s="6"/>
      <c r="L412" s="6"/>
    </row>
    <row r="413" spans="1:12" x14ac:dyDescent="0.2">
      <c r="A413" s="7">
        <v>411</v>
      </c>
      <c r="B413" s="7">
        <v>0.72765078758464696</v>
      </c>
      <c r="C413" s="7">
        <v>0.72502001141061301</v>
      </c>
      <c r="D413" s="6"/>
      <c r="E413" s="6"/>
      <c r="F413" s="6"/>
      <c r="G413" s="6"/>
      <c r="H413" s="6"/>
      <c r="I413" s="6"/>
      <c r="J413" s="6"/>
      <c r="K413" s="6"/>
      <c r="L413" s="6"/>
    </row>
    <row r="414" spans="1:12" x14ac:dyDescent="0.2">
      <c r="A414" s="7">
        <v>412</v>
      </c>
      <c r="B414" s="7">
        <v>0.73001061223872399</v>
      </c>
      <c r="C414" s="7">
        <v>0.72740968532131101</v>
      </c>
      <c r="D414" s="6"/>
      <c r="E414" s="6"/>
      <c r="F414" s="6"/>
      <c r="G414" s="6"/>
      <c r="H414" s="6"/>
      <c r="I414" s="6"/>
      <c r="J414" s="6"/>
      <c r="K414" s="6"/>
      <c r="L414" s="6"/>
    </row>
    <row r="415" spans="1:12" x14ac:dyDescent="0.2">
      <c r="A415" s="7">
        <v>413</v>
      </c>
      <c r="B415" s="7">
        <v>0.733754081065079</v>
      </c>
      <c r="C415" s="7">
        <v>0.73034409467030703</v>
      </c>
      <c r="D415" s="6"/>
      <c r="E415" s="6"/>
      <c r="F415" s="6"/>
      <c r="G415" s="6"/>
      <c r="H415" s="6"/>
      <c r="I415" s="6"/>
      <c r="J415" s="6"/>
      <c r="K415" s="6"/>
      <c r="L415" s="6"/>
    </row>
    <row r="416" spans="1:12" x14ac:dyDescent="0.2">
      <c r="A416" s="7">
        <v>414</v>
      </c>
      <c r="B416" s="7">
        <v>0.73455400098434098</v>
      </c>
      <c r="C416" s="7">
        <v>0.73078691675558705</v>
      </c>
      <c r="D416" s="6"/>
      <c r="E416" s="6"/>
      <c r="F416" s="6"/>
      <c r="G416" s="6"/>
      <c r="H416" s="6"/>
      <c r="I416" s="6"/>
      <c r="J416" s="6"/>
      <c r="K416" s="6"/>
      <c r="L416" s="6"/>
    </row>
    <row r="417" spans="1:12" x14ac:dyDescent="0.2">
      <c r="A417" s="7">
        <v>415</v>
      </c>
      <c r="B417" s="7">
        <v>0.73740551610282301</v>
      </c>
      <c r="C417" s="7">
        <v>0.734391067797459</v>
      </c>
      <c r="D417" s="6"/>
      <c r="E417" s="6"/>
      <c r="F417" s="6"/>
      <c r="G417" s="6"/>
      <c r="H417" s="6"/>
      <c r="I417" s="6"/>
      <c r="J417" s="6"/>
      <c r="K417" s="6"/>
      <c r="L417" s="6"/>
    </row>
    <row r="418" spans="1:12" x14ac:dyDescent="0.2">
      <c r="A418" s="7">
        <v>416</v>
      </c>
      <c r="B418" s="7">
        <v>0.73953978250399299</v>
      </c>
      <c r="C418" s="7">
        <v>0.73577026689304503</v>
      </c>
      <c r="D418" s="6"/>
      <c r="E418" s="6"/>
      <c r="F418" s="6"/>
      <c r="G418" s="6"/>
      <c r="H418" s="6"/>
      <c r="I418" s="6"/>
      <c r="J418" s="6"/>
      <c r="K418" s="6"/>
      <c r="L418" s="6"/>
    </row>
    <row r="419" spans="1:12" x14ac:dyDescent="0.2">
      <c r="A419" s="7">
        <v>417</v>
      </c>
      <c r="B419" s="7">
        <v>0.74372602939666499</v>
      </c>
      <c r="C419" s="7">
        <v>0.73979119372480495</v>
      </c>
      <c r="D419" s="6"/>
      <c r="E419" s="6"/>
      <c r="F419" s="6"/>
      <c r="G419" s="6"/>
      <c r="H419" s="6"/>
      <c r="I419" s="6"/>
      <c r="J419" s="6"/>
      <c r="K419" s="6"/>
      <c r="L419" s="6"/>
    </row>
    <row r="420" spans="1:12" x14ac:dyDescent="0.2">
      <c r="A420" s="7">
        <v>418</v>
      </c>
      <c r="B420" s="7">
        <v>0.74463305304354099</v>
      </c>
      <c r="C420" s="7">
        <v>0.74044575967370097</v>
      </c>
      <c r="D420" s="6"/>
      <c r="E420" s="6"/>
      <c r="F420" s="6"/>
      <c r="G420" s="6"/>
      <c r="H420" s="6"/>
      <c r="I420" s="6"/>
      <c r="J420" s="6"/>
      <c r="K420" s="6"/>
      <c r="L420" s="6"/>
    </row>
    <row r="421" spans="1:12" x14ac:dyDescent="0.2">
      <c r="A421" s="7">
        <v>419</v>
      </c>
      <c r="B421" s="7">
        <v>0.74899299254150498</v>
      </c>
      <c r="C421" s="7">
        <v>0.74526238991004401</v>
      </c>
      <c r="D421" s="6"/>
      <c r="E421" s="6"/>
      <c r="F421" s="6"/>
      <c r="G421" s="6"/>
      <c r="H421" s="6"/>
      <c r="I421" s="6"/>
      <c r="J421" s="6"/>
      <c r="K421" s="6"/>
      <c r="L421" s="6"/>
    </row>
    <row r="422" spans="1:12" x14ac:dyDescent="0.2">
      <c r="A422" s="7">
        <v>420</v>
      </c>
      <c r="B422" s="7">
        <v>0.75074570384083095</v>
      </c>
      <c r="C422" s="7">
        <v>0.74662723303339096</v>
      </c>
      <c r="D422" s="6"/>
      <c r="E422" s="6"/>
      <c r="F422" s="6"/>
      <c r="G422" s="6"/>
      <c r="H422" s="6"/>
      <c r="I422" s="6"/>
      <c r="J422" s="6"/>
      <c r="K422" s="6"/>
      <c r="L422" s="6"/>
    </row>
    <row r="423" spans="1:12" x14ac:dyDescent="0.2">
      <c r="A423" s="7">
        <v>421</v>
      </c>
      <c r="B423" s="7">
        <v>0.75225256698933596</v>
      </c>
      <c r="C423" s="7">
        <v>0.74930795304941999</v>
      </c>
      <c r="D423" s="6"/>
      <c r="E423" s="6"/>
      <c r="F423" s="6"/>
      <c r="G423" s="6"/>
      <c r="H423" s="6"/>
      <c r="I423" s="6"/>
      <c r="J423" s="6"/>
      <c r="K423" s="6"/>
      <c r="L423" s="6"/>
    </row>
    <row r="424" spans="1:12" x14ac:dyDescent="0.2">
      <c r="A424" s="7">
        <v>422</v>
      </c>
      <c r="B424" s="7">
        <v>0.75625351791418105</v>
      </c>
      <c r="C424" s="7">
        <v>0.75172342354643495</v>
      </c>
      <c r="D424" s="6"/>
      <c r="E424" s="6"/>
      <c r="F424" s="6"/>
      <c r="G424" s="6"/>
      <c r="H424" s="6"/>
      <c r="I424" s="6"/>
      <c r="J424" s="6"/>
      <c r="K424" s="6"/>
      <c r="L424" s="6"/>
    </row>
    <row r="425" spans="1:12" x14ac:dyDescent="0.2">
      <c r="A425" s="7">
        <v>423</v>
      </c>
      <c r="B425" s="7">
        <v>0.76225842652075004</v>
      </c>
      <c r="C425" s="7">
        <v>0.75665199614015499</v>
      </c>
      <c r="D425" s="6"/>
      <c r="E425" s="6"/>
      <c r="F425" s="6"/>
      <c r="G425" s="6"/>
      <c r="H425" s="6"/>
      <c r="I425" s="6"/>
      <c r="J425" s="6"/>
      <c r="K425" s="6"/>
      <c r="L425" s="6"/>
    </row>
    <row r="426" spans="1:12" x14ac:dyDescent="0.2">
      <c r="A426" s="7">
        <v>424</v>
      </c>
      <c r="B426" s="7">
        <v>0.76345161079497603</v>
      </c>
      <c r="C426" s="7">
        <v>0.75835567404679605</v>
      </c>
      <c r="D426" s="6"/>
      <c r="E426" s="6"/>
      <c r="F426" s="6"/>
      <c r="G426" s="6"/>
      <c r="H426" s="6"/>
      <c r="I426" s="6"/>
      <c r="J426" s="6"/>
      <c r="K426" s="6"/>
      <c r="L426" s="6"/>
    </row>
    <row r="427" spans="1:12" x14ac:dyDescent="0.2">
      <c r="A427" s="7">
        <v>425</v>
      </c>
      <c r="B427" s="7">
        <v>0.76706817305230601</v>
      </c>
      <c r="C427" s="7">
        <v>0.76255862759014204</v>
      </c>
      <c r="D427" s="6"/>
      <c r="E427" s="6"/>
      <c r="F427" s="6"/>
      <c r="G427" s="6"/>
      <c r="H427" s="6"/>
      <c r="I427" s="6"/>
      <c r="J427" s="6"/>
      <c r="K427" s="6"/>
      <c r="L427" s="6"/>
    </row>
    <row r="428" spans="1:12" x14ac:dyDescent="0.2">
      <c r="A428" s="7">
        <v>426</v>
      </c>
      <c r="B428" s="7">
        <v>0.77070471575862498</v>
      </c>
      <c r="C428" s="7">
        <v>0.76558072271496802</v>
      </c>
      <c r="D428" s="6"/>
      <c r="E428" s="6"/>
      <c r="F428" s="6"/>
      <c r="G428" s="6"/>
      <c r="H428" s="6"/>
      <c r="I428" s="6"/>
      <c r="J428" s="6"/>
      <c r="K428" s="6"/>
      <c r="L428" s="6"/>
    </row>
    <row r="429" spans="1:12" x14ac:dyDescent="0.2">
      <c r="A429" s="7">
        <v>427</v>
      </c>
      <c r="B429" s="7">
        <v>0.77245223335030699</v>
      </c>
      <c r="C429" s="7">
        <v>0.76756514984156599</v>
      </c>
      <c r="D429" s="6"/>
      <c r="E429" s="6"/>
      <c r="F429" s="6"/>
      <c r="G429" s="6"/>
      <c r="H429" s="6"/>
      <c r="I429" s="6"/>
      <c r="J429" s="6"/>
      <c r="K429" s="6"/>
      <c r="L429" s="6"/>
    </row>
    <row r="430" spans="1:12" x14ac:dyDescent="0.2">
      <c r="A430" s="7">
        <v>428</v>
      </c>
      <c r="B430" s="7">
        <v>0.77934363809750096</v>
      </c>
      <c r="C430" s="7">
        <v>0.77435932752469006</v>
      </c>
      <c r="D430" s="6"/>
      <c r="E430" s="6"/>
      <c r="F430" s="6"/>
      <c r="G430" s="6"/>
      <c r="H430" s="6"/>
      <c r="I430" s="6"/>
      <c r="J430" s="6"/>
      <c r="K430" s="6"/>
      <c r="L430" s="6"/>
    </row>
    <row r="431" spans="1:12" x14ac:dyDescent="0.2">
      <c r="A431" s="7">
        <v>429</v>
      </c>
      <c r="B431" s="7">
        <v>0.78075715401218504</v>
      </c>
      <c r="C431" s="7">
        <v>0.77409671650623801</v>
      </c>
      <c r="D431" s="6"/>
      <c r="E431" s="6"/>
      <c r="F431" s="6"/>
      <c r="G431" s="6"/>
      <c r="H431" s="6"/>
      <c r="I431" s="6"/>
      <c r="J431" s="6"/>
      <c r="K431" s="6"/>
      <c r="L431" s="6"/>
    </row>
    <row r="432" spans="1:12" x14ac:dyDescent="0.2">
      <c r="A432" s="7">
        <v>430</v>
      </c>
      <c r="B432" s="7">
        <v>0.78502391642540903</v>
      </c>
      <c r="C432" s="7">
        <v>0.780066654913385</v>
      </c>
      <c r="D432" s="6"/>
      <c r="E432" s="6"/>
      <c r="F432" s="6"/>
      <c r="G432" s="6"/>
      <c r="H432" s="6"/>
      <c r="I432" s="6"/>
      <c r="J432" s="6"/>
      <c r="K432" s="6"/>
      <c r="L432" s="6"/>
    </row>
    <row r="433" spans="1:12" x14ac:dyDescent="0.2">
      <c r="A433" s="7">
        <v>431</v>
      </c>
      <c r="B433" s="7">
        <v>0.78938346390678704</v>
      </c>
      <c r="C433" s="7">
        <v>0.78452525466010303</v>
      </c>
      <c r="D433" s="6"/>
      <c r="E433" s="6"/>
      <c r="F433" s="6"/>
      <c r="G433" s="6"/>
      <c r="H433" s="6"/>
      <c r="I433" s="6"/>
      <c r="J433" s="6"/>
      <c r="K433" s="6"/>
      <c r="L433" s="6"/>
    </row>
    <row r="434" spans="1:12" x14ac:dyDescent="0.2">
      <c r="A434" s="7">
        <v>432</v>
      </c>
      <c r="B434" s="7">
        <v>0.79384536760442204</v>
      </c>
      <c r="C434" s="7">
        <v>0.78852526314649996</v>
      </c>
      <c r="D434" s="6"/>
      <c r="E434" s="6"/>
      <c r="F434" s="6"/>
      <c r="G434" s="6"/>
      <c r="H434" s="6"/>
      <c r="I434" s="6"/>
      <c r="J434" s="6"/>
      <c r="K434" s="6"/>
      <c r="L434" s="6"/>
    </row>
    <row r="435" spans="1:12" x14ac:dyDescent="0.2">
      <c r="A435" s="7">
        <v>433</v>
      </c>
      <c r="B435" s="7">
        <v>0.79669353886461303</v>
      </c>
      <c r="C435" s="7">
        <v>0.79064736701447003</v>
      </c>
      <c r="D435" s="6"/>
      <c r="E435" s="6"/>
      <c r="F435" s="6"/>
      <c r="G435" s="6"/>
      <c r="H435" s="6"/>
      <c r="I435" s="6"/>
      <c r="J435" s="6"/>
      <c r="K435" s="6"/>
      <c r="L435" s="6"/>
    </row>
    <row r="436" spans="1:12" x14ac:dyDescent="0.2">
      <c r="A436" s="7">
        <v>434</v>
      </c>
      <c r="B436" s="7">
        <v>0.80001143464952795</v>
      </c>
      <c r="C436" s="7">
        <v>0.79460311610229595</v>
      </c>
      <c r="D436" s="6"/>
      <c r="E436" s="6"/>
      <c r="F436" s="6"/>
      <c r="G436" s="6"/>
      <c r="H436" s="6"/>
      <c r="I436" s="6"/>
      <c r="J436" s="6"/>
      <c r="K436" s="6"/>
      <c r="L436" s="6"/>
    </row>
    <row r="437" spans="1:12" x14ac:dyDescent="0.2">
      <c r="A437" s="7">
        <v>435</v>
      </c>
      <c r="B437" s="7">
        <v>0.805326328883886</v>
      </c>
      <c r="C437" s="7">
        <v>0.79989430478130397</v>
      </c>
      <c r="D437" s="6"/>
      <c r="E437" s="6"/>
      <c r="F437" s="6"/>
      <c r="G437" s="6"/>
      <c r="H437" s="6"/>
      <c r="I437" s="6"/>
      <c r="J437" s="6"/>
      <c r="K437" s="6"/>
      <c r="L437" s="6"/>
    </row>
    <row r="438" spans="1:12" x14ac:dyDescent="0.2">
      <c r="A438" s="7">
        <v>436</v>
      </c>
      <c r="B438" s="7">
        <v>0.80869811713044404</v>
      </c>
      <c r="C438" s="7">
        <v>0.80313676868293704</v>
      </c>
      <c r="D438" s="6"/>
      <c r="E438" s="6"/>
      <c r="F438" s="6"/>
      <c r="G438" s="6"/>
      <c r="H438" s="6"/>
      <c r="I438" s="6"/>
      <c r="J438" s="6"/>
      <c r="K438" s="6"/>
      <c r="L438" s="6"/>
    </row>
    <row r="439" spans="1:12" x14ac:dyDescent="0.2">
      <c r="A439" s="7">
        <v>437</v>
      </c>
      <c r="B439" s="7">
        <v>0.81279822200614205</v>
      </c>
      <c r="C439" s="7">
        <v>0.80696600989568001</v>
      </c>
      <c r="D439" s="6"/>
      <c r="E439" s="6"/>
      <c r="F439" s="6"/>
      <c r="G439" s="6"/>
      <c r="H439" s="6"/>
      <c r="I439" s="6"/>
      <c r="J439" s="6"/>
      <c r="K439" s="6"/>
      <c r="L439" s="6"/>
    </row>
    <row r="440" spans="1:12" x14ac:dyDescent="0.2">
      <c r="A440" s="7">
        <v>438</v>
      </c>
      <c r="B440" s="7">
        <v>0.81769974502696396</v>
      </c>
      <c r="C440" s="7">
        <v>0.81181539309557005</v>
      </c>
      <c r="D440" s="6"/>
      <c r="E440" s="6"/>
      <c r="F440" s="6"/>
      <c r="G440" s="6"/>
      <c r="H440" s="6"/>
      <c r="I440" s="6"/>
      <c r="J440" s="6"/>
      <c r="K440" s="6"/>
      <c r="L440" s="6"/>
    </row>
    <row r="441" spans="1:12" x14ac:dyDescent="0.2">
      <c r="A441" s="7">
        <v>439</v>
      </c>
      <c r="B441" s="7">
        <v>0.82293648883443604</v>
      </c>
      <c r="C441" s="7">
        <v>0.81638904869204199</v>
      </c>
      <c r="D441" s="6"/>
      <c r="E441" s="6"/>
      <c r="F441" s="6"/>
      <c r="G441" s="6"/>
      <c r="H441" s="6"/>
      <c r="I441" s="6"/>
      <c r="J441" s="6"/>
      <c r="K441" s="6"/>
      <c r="L441" s="6"/>
    </row>
    <row r="442" spans="1:12" x14ac:dyDescent="0.2">
      <c r="A442" s="7">
        <v>440</v>
      </c>
      <c r="B442" s="7">
        <v>0.82627499575038699</v>
      </c>
      <c r="C442" s="7">
        <v>0.82116109446456398</v>
      </c>
      <c r="D442" s="6"/>
      <c r="E442" s="6"/>
      <c r="F442" s="6"/>
      <c r="G442" s="6"/>
      <c r="H442" s="6"/>
      <c r="I442" s="6"/>
      <c r="J442" s="6"/>
      <c r="K442" s="6"/>
      <c r="L442" s="6"/>
    </row>
    <row r="443" spans="1:12" x14ac:dyDescent="0.2">
      <c r="A443" s="7">
        <v>441</v>
      </c>
      <c r="B443" s="7">
        <v>0.82945351147610302</v>
      </c>
      <c r="C443" s="7">
        <v>0.82478518246569099</v>
      </c>
      <c r="D443" s="6"/>
      <c r="E443" s="6"/>
      <c r="F443" s="6"/>
      <c r="G443" s="6"/>
      <c r="H443" s="6"/>
      <c r="I443" s="6"/>
      <c r="J443" s="6"/>
      <c r="K443" s="6"/>
      <c r="L443" s="6"/>
    </row>
    <row r="444" spans="1:12" x14ac:dyDescent="0.2">
      <c r="A444" s="7">
        <v>442</v>
      </c>
      <c r="B444" s="7">
        <v>0.833547873346554</v>
      </c>
      <c r="C444" s="7">
        <v>0.82820134616067098</v>
      </c>
      <c r="D444" s="6"/>
      <c r="E444" s="6"/>
      <c r="F444" s="6"/>
      <c r="G444" s="6"/>
      <c r="H444" s="6"/>
      <c r="I444" s="6"/>
      <c r="J444" s="6"/>
      <c r="K444" s="6"/>
      <c r="L444" s="6"/>
    </row>
    <row r="445" spans="1:12" x14ac:dyDescent="0.2">
      <c r="A445" s="7">
        <v>443</v>
      </c>
      <c r="B445" s="7">
        <v>0.83886800867803202</v>
      </c>
      <c r="C445" s="7">
        <v>0.83444341779739795</v>
      </c>
      <c r="D445" s="6"/>
      <c r="E445" s="6"/>
      <c r="F445" s="6"/>
      <c r="G445" s="6"/>
      <c r="H445" s="6"/>
      <c r="I445" s="6"/>
      <c r="J445" s="6"/>
      <c r="K445" s="6"/>
      <c r="L445" s="6"/>
    </row>
    <row r="446" spans="1:12" x14ac:dyDescent="0.2">
      <c r="A446" s="7">
        <v>444</v>
      </c>
      <c r="B446" s="7">
        <v>0.84250304399490195</v>
      </c>
      <c r="C446" s="7">
        <v>0.83640305909369705</v>
      </c>
      <c r="D446" s="6"/>
      <c r="E446" s="6"/>
      <c r="F446" s="6"/>
      <c r="G446" s="6"/>
      <c r="H446" s="6"/>
      <c r="I446" s="6"/>
      <c r="J446" s="6"/>
      <c r="K446" s="6"/>
      <c r="L446" s="6"/>
    </row>
    <row r="447" spans="1:12" x14ac:dyDescent="0.2">
      <c r="A447" s="7">
        <v>445</v>
      </c>
      <c r="B447" s="7">
        <v>0.84926169247547201</v>
      </c>
      <c r="C447" s="7">
        <v>0.84387700255480802</v>
      </c>
      <c r="D447" s="6"/>
      <c r="E447" s="6"/>
      <c r="F447" s="6"/>
      <c r="G447" s="6"/>
      <c r="H447" s="6"/>
      <c r="I447" s="6"/>
      <c r="J447" s="6"/>
      <c r="K447" s="6"/>
      <c r="L447" s="6"/>
    </row>
    <row r="448" spans="1:12" x14ac:dyDescent="0.2">
      <c r="A448" s="7">
        <v>446</v>
      </c>
      <c r="B448" s="7">
        <v>0.85119595038165696</v>
      </c>
      <c r="C448" s="7">
        <v>0.84608190257735905</v>
      </c>
      <c r="D448" s="6"/>
      <c r="E448" s="6"/>
      <c r="F448" s="6"/>
      <c r="G448" s="6"/>
      <c r="H448" s="6"/>
      <c r="I448" s="6"/>
      <c r="J448" s="6"/>
      <c r="K448" s="6"/>
      <c r="L448" s="6"/>
    </row>
    <row r="449" spans="1:12" x14ac:dyDescent="0.2">
      <c r="A449" s="7">
        <v>447</v>
      </c>
      <c r="B449" s="7">
        <v>0.85652605614289701</v>
      </c>
      <c r="C449" s="7">
        <v>0.85114327859963901</v>
      </c>
      <c r="D449" s="6"/>
      <c r="E449" s="6"/>
      <c r="F449" s="6"/>
      <c r="G449" s="6"/>
      <c r="H449" s="6"/>
      <c r="I449" s="6"/>
      <c r="J449" s="6"/>
      <c r="K449" s="6"/>
      <c r="L449" s="6"/>
    </row>
    <row r="450" spans="1:12" x14ac:dyDescent="0.2">
      <c r="A450" s="7">
        <v>448</v>
      </c>
      <c r="B450" s="7">
        <v>0.86040408678078995</v>
      </c>
      <c r="C450" s="7">
        <v>0.85519491495920597</v>
      </c>
      <c r="D450" s="6"/>
      <c r="E450" s="6"/>
      <c r="F450" s="6"/>
      <c r="G450" s="6"/>
      <c r="H450" s="6"/>
      <c r="I450" s="6"/>
      <c r="J450" s="6"/>
      <c r="K450" s="6"/>
      <c r="L450" s="6"/>
    </row>
    <row r="451" spans="1:12" x14ac:dyDescent="0.2">
      <c r="A451" s="7">
        <v>449</v>
      </c>
      <c r="B451" s="7">
        <v>0.865507254369412</v>
      </c>
      <c r="C451" s="7">
        <v>0.86032763370889798</v>
      </c>
      <c r="D451" s="6"/>
      <c r="E451" s="6"/>
      <c r="F451" s="6"/>
      <c r="G451" s="6"/>
      <c r="H451" s="6"/>
      <c r="I451" s="6"/>
      <c r="J451" s="6"/>
      <c r="K451" s="6"/>
      <c r="L451" s="6"/>
    </row>
    <row r="452" spans="1:12" x14ac:dyDescent="0.2">
      <c r="A452" s="7">
        <v>450</v>
      </c>
      <c r="B452" s="7">
        <v>0.86998410873554999</v>
      </c>
      <c r="C452" s="7">
        <v>0.86481522567345304</v>
      </c>
      <c r="D452" s="6"/>
      <c r="E452" s="6"/>
      <c r="F452" s="6"/>
      <c r="G452" s="6"/>
      <c r="H452" s="6"/>
      <c r="I452" s="6"/>
      <c r="J452" s="6"/>
      <c r="K452" s="6"/>
      <c r="L452" s="6"/>
    </row>
    <row r="453" spans="1:12" x14ac:dyDescent="0.2">
      <c r="A453" s="7">
        <v>451</v>
      </c>
      <c r="B453" s="7">
        <v>0.87423779810781999</v>
      </c>
      <c r="C453" s="7">
        <v>0.86919134564221001</v>
      </c>
      <c r="D453" s="6"/>
      <c r="E453" s="6"/>
      <c r="F453" s="6"/>
      <c r="G453" s="6"/>
      <c r="H453" s="6"/>
      <c r="I453" s="6"/>
      <c r="J453" s="6"/>
      <c r="K453" s="6"/>
      <c r="L453" s="6"/>
    </row>
    <row r="454" spans="1:12" x14ac:dyDescent="0.2">
      <c r="A454" s="7">
        <v>452</v>
      </c>
      <c r="B454" s="7">
        <v>0.87891794916797195</v>
      </c>
      <c r="C454" s="7">
        <v>0.87426781621244198</v>
      </c>
      <c r="D454" s="6"/>
      <c r="E454" s="6"/>
      <c r="F454" s="6"/>
      <c r="G454" s="6"/>
      <c r="H454" s="6"/>
      <c r="I454" s="6"/>
      <c r="J454" s="6"/>
      <c r="K454" s="6"/>
      <c r="L454" s="6"/>
    </row>
    <row r="455" spans="1:12" x14ac:dyDescent="0.2">
      <c r="A455" s="7">
        <v>453</v>
      </c>
      <c r="B455" s="7">
        <v>0.88303078348421804</v>
      </c>
      <c r="C455" s="7">
        <v>0.87775095786167401</v>
      </c>
      <c r="D455" s="6"/>
      <c r="E455" s="6"/>
      <c r="F455" s="6"/>
      <c r="G455" s="6"/>
      <c r="H455" s="6"/>
      <c r="I455" s="6"/>
      <c r="J455" s="6"/>
      <c r="K455" s="6"/>
      <c r="L455" s="6"/>
    </row>
    <row r="456" spans="1:12" x14ac:dyDescent="0.2">
      <c r="A456" s="7">
        <v>454</v>
      </c>
      <c r="B456" s="7">
        <v>0.88641902355547497</v>
      </c>
      <c r="C456" s="7">
        <v>0.88186300867718104</v>
      </c>
      <c r="D456" s="6"/>
      <c r="E456" s="6"/>
      <c r="F456" s="6"/>
      <c r="G456" s="6"/>
      <c r="H456" s="6"/>
      <c r="I456" s="6"/>
      <c r="J456" s="6"/>
      <c r="K456" s="6"/>
      <c r="L456" s="6"/>
    </row>
    <row r="457" spans="1:12" x14ac:dyDescent="0.2">
      <c r="A457" s="7">
        <v>455</v>
      </c>
      <c r="B457" s="7">
        <v>0.89183157587187201</v>
      </c>
      <c r="C457" s="7">
        <v>0.88722992018894797</v>
      </c>
      <c r="D457" s="6"/>
      <c r="E457" s="6"/>
      <c r="F457" s="6"/>
      <c r="G457" s="6"/>
      <c r="H457" s="6"/>
      <c r="I457" s="6"/>
      <c r="J457" s="6"/>
      <c r="K457" s="6"/>
      <c r="L457" s="6"/>
    </row>
    <row r="458" spans="1:12" x14ac:dyDescent="0.2">
      <c r="A458" s="7">
        <v>456</v>
      </c>
      <c r="B458" s="7">
        <v>0.89595074920987305</v>
      </c>
      <c r="C458" s="7">
        <v>0.89150118452770999</v>
      </c>
      <c r="D458" s="6"/>
      <c r="E458" s="6"/>
      <c r="F458" s="6"/>
      <c r="G458" s="6"/>
      <c r="H458" s="6"/>
      <c r="I458" s="6"/>
      <c r="J458" s="6"/>
      <c r="K458" s="6"/>
      <c r="L458" s="6"/>
    </row>
    <row r="459" spans="1:12" x14ac:dyDescent="0.2">
      <c r="A459" s="7">
        <v>457</v>
      </c>
      <c r="B459" s="7">
        <v>0.90025174648573203</v>
      </c>
      <c r="C459" s="7">
        <v>0.89631625780922897</v>
      </c>
      <c r="D459" s="6"/>
      <c r="E459" s="6"/>
      <c r="F459" s="6"/>
      <c r="G459" s="6"/>
      <c r="H459" s="6"/>
      <c r="I459" s="6"/>
      <c r="J459" s="6"/>
      <c r="K459" s="6"/>
      <c r="L459" s="6"/>
    </row>
    <row r="460" spans="1:12" x14ac:dyDescent="0.2">
      <c r="A460" s="7">
        <v>458</v>
      </c>
      <c r="B460" s="7">
        <v>0.903859527391775</v>
      </c>
      <c r="C460" s="7">
        <v>0.90035411881507998</v>
      </c>
      <c r="D460" s="6"/>
      <c r="E460" s="6"/>
      <c r="F460" s="6"/>
      <c r="G460" s="6"/>
      <c r="H460" s="6"/>
      <c r="I460" s="6"/>
      <c r="J460" s="6"/>
      <c r="K460" s="6"/>
      <c r="L460" s="6"/>
    </row>
    <row r="461" spans="1:12" x14ac:dyDescent="0.2">
      <c r="A461" s="7">
        <v>459</v>
      </c>
      <c r="B461" s="7">
        <v>0.90818859105580396</v>
      </c>
      <c r="C461" s="7">
        <v>0.90441486017472095</v>
      </c>
      <c r="D461" s="6"/>
      <c r="E461" s="6"/>
      <c r="F461" s="6"/>
      <c r="G461" s="6"/>
      <c r="H461" s="6"/>
      <c r="I461" s="6"/>
      <c r="J461" s="6"/>
      <c r="K461" s="6"/>
      <c r="L461" s="6"/>
    </row>
    <row r="462" spans="1:12" x14ac:dyDescent="0.2">
      <c r="A462" s="7">
        <v>460</v>
      </c>
      <c r="B462" s="7">
        <v>0.91269679067434695</v>
      </c>
      <c r="C462" s="7">
        <v>0.90922523778610598</v>
      </c>
      <c r="D462" s="6"/>
      <c r="E462" s="6"/>
      <c r="F462" s="6"/>
      <c r="G462" s="6"/>
      <c r="H462" s="6"/>
      <c r="I462" s="6"/>
      <c r="J462" s="6"/>
      <c r="K462" s="6"/>
      <c r="L462" s="6"/>
    </row>
    <row r="463" spans="1:12" x14ac:dyDescent="0.2">
      <c r="A463" s="7">
        <v>461</v>
      </c>
      <c r="B463" s="7">
        <v>0.91671339356925197</v>
      </c>
      <c r="C463" s="7">
        <v>0.91255518724942097</v>
      </c>
      <c r="D463" s="6"/>
      <c r="E463" s="6"/>
      <c r="F463" s="6"/>
      <c r="G463" s="6"/>
      <c r="H463" s="6"/>
      <c r="I463" s="6"/>
      <c r="J463" s="6"/>
      <c r="K463" s="6"/>
      <c r="L463" s="6"/>
    </row>
    <row r="464" spans="1:12" x14ac:dyDescent="0.2">
      <c r="A464" s="7">
        <v>462</v>
      </c>
      <c r="B464" s="7">
        <v>0.92119679688844802</v>
      </c>
      <c r="C464" s="7">
        <v>0.91747841230427196</v>
      </c>
      <c r="D464" s="6"/>
      <c r="E464" s="6"/>
      <c r="F464" s="6"/>
      <c r="G464" s="6"/>
      <c r="H464" s="6"/>
      <c r="I464" s="6"/>
      <c r="J464" s="6"/>
      <c r="K464" s="6"/>
      <c r="L464" s="6"/>
    </row>
    <row r="465" spans="1:12" x14ac:dyDescent="0.2">
      <c r="A465" s="7">
        <v>463</v>
      </c>
      <c r="B465" s="7">
        <v>0.92357971450096299</v>
      </c>
      <c r="C465" s="7">
        <v>0.92021803051762097</v>
      </c>
      <c r="D465" s="6"/>
      <c r="E465" s="6"/>
      <c r="F465" s="6"/>
      <c r="G465" s="6"/>
      <c r="H465" s="6"/>
      <c r="I465" s="6"/>
      <c r="J465" s="6"/>
      <c r="K465" s="6"/>
      <c r="L465" s="6"/>
    </row>
    <row r="466" spans="1:12" x14ac:dyDescent="0.2">
      <c r="A466" s="7">
        <v>464</v>
      </c>
      <c r="B466" s="7">
        <v>0.92824686040521098</v>
      </c>
      <c r="C466" s="7">
        <v>0.92521797866949496</v>
      </c>
      <c r="D466" s="6"/>
      <c r="E466" s="6"/>
      <c r="F466" s="6"/>
      <c r="G466" s="6"/>
      <c r="H466" s="6"/>
      <c r="I466" s="6"/>
      <c r="J466" s="6"/>
      <c r="K466" s="6"/>
      <c r="L466" s="6"/>
    </row>
    <row r="467" spans="1:12" x14ac:dyDescent="0.2">
      <c r="A467" s="7">
        <v>465</v>
      </c>
      <c r="B467" s="7">
        <v>0.93248615318150496</v>
      </c>
      <c r="C467" s="7">
        <v>0.92881851598112597</v>
      </c>
      <c r="D467" s="6"/>
      <c r="E467" s="6"/>
      <c r="F467" s="6"/>
      <c r="G467" s="6"/>
      <c r="H467" s="6"/>
      <c r="I467" s="6"/>
      <c r="J467" s="6"/>
      <c r="K467" s="6"/>
      <c r="L467" s="6"/>
    </row>
    <row r="468" spans="1:12" x14ac:dyDescent="0.2">
      <c r="A468" s="7">
        <v>466</v>
      </c>
      <c r="B468" s="7">
        <v>0.93603405212244795</v>
      </c>
      <c r="C468" s="7">
        <v>0.93307728745501495</v>
      </c>
      <c r="D468" s="6"/>
      <c r="E468" s="6"/>
      <c r="F468" s="6"/>
      <c r="G468" s="6"/>
      <c r="H468" s="6"/>
      <c r="I468" s="6"/>
      <c r="J468" s="6"/>
      <c r="K468" s="6"/>
      <c r="L468" s="6"/>
    </row>
    <row r="469" spans="1:12" x14ac:dyDescent="0.2">
      <c r="A469" s="7">
        <v>467</v>
      </c>
      <c r="B469" s="7">
        <v>0.940147873419934</v>
      </c>
      <c r="C469" s="7">
        <v>0.93762060355592003</v>
      </c>
      <c r="D469" s="6"/>
      <c r="E469" s="6"/>
      <c r="F469" s="6"/>
      <c r="G469" s="6"/>
      <c r="H469" s="6"/>
      <c r="I469" s="6"/>
      <c r="J469" s="6"/>
      <c r="K469" s="6"/>
      <c r="L469" s="6"/>
    </row>
    <row r="470" spans="1:12" x14ac:dyDescent="0.2">
      <c r="A470" s="7">
        <v>468</v>
      </c>
      <c r="B470" s="7">
        <v>0.94363042166069599</v>
      </c>
      <c r="C470" s="7">
        <v>0.94036600345693999</v>
      </c>
      <c r="D470" s="6"/>
      <c r="E470" s="6"/>
      <c r="F470" s="6"/>
      <c r="G470" s="6"/>
      <c r="H470" s="6"/>
      <c r="I470" s="6"/>
      <c r="J470" s="6"/>
      <c r="K470" s="6"/>
      <c r="L470" s="6"/>
    </row>
    <row r="471" spans="1:12" x14ac:dyDescent="0.2">
      <c r="A471" s="7">
        <v>469</v>
      </c>
      <c r="B471" s="7">
        <v>0.94684408218536797</v>
      </c>
      <c r="C471" s="7">
        <v>0.94437873409571804</v>
      </c>
      <c r="D471" s="6"/>
      <c r="E471" s="6"/>
      <c r="F471" s="6"/>
      <c r="G471" s="6"/>
      <c r="H471" s="6"/>
      <c r="I471" s="6"/>
      <c r="J471" s="6"/>
      <c r="K471" s="6"/>
      <c r="L471" s="6"/>
    </row>
    <row r="472" spans="1:12" x14ac:dyDescent="0.2">
      <c r="A472" s="7">
        <v>470</v>
      </c>
      <c r="B472" s="7">
        <v>0.95076659634681304</v>
      </c>
      <c r="C472" s="7">
        <v>0.94827920229605001</v>
      </c>
      <c r="D472" s="6"/>
      <c r="E472" s="6"/>
      <c r="F472" s="6"/>
      <c r="G472" s="6"/>
      <c r="H472" s="6"/>
      <c r="I472" s="6"/>
      <c r="J472" s="6"/>
      <c r="K472" s="6"/>
      <c r="L472" s="6"/>
    </row>
    <row r="473" spans="1:12" x14ac:dyDescent="0.2">
      <c r="A473" s="7">
        <v>471</v>
      </c>
      <c r="B473" s="7">
        <v>0.95339720894028901</v>
      </c>
      <c r="C473" s="7">
        <v>0.95069531106308502</v>
      </c>
      <c r="D473" s="6"/>
      <c r="E473" s="6"/>
      <c r="F473" s="6"/>
      <c r="G473" s="6"/>
      <c r="H473" s="6"/>
      <c r="I473" s="6"/>
      <c r="J473" s="6"/>
      <c r="K473" s="6"/>
      <c r="L473" s="6"/>
    </row>
    <row r="474" spans="1:12" x14ac:dyDescent="0.2">
      <c r="A474" s="7">
        <v>472</v>
      </c>
      <c r="B474" s="7">
        <v>0.95768716245156305</v>
      </c>
      <c r="C474" s="7">
        <v>0.955186449011036</v>
      </c>
      <c r="D474" s="6"/>
      <c r="E474" s="6"/>
      <c r="F474" s="6"/>
      <c r="G474" s="6"/>
      <c r="H474" s="6"/>
      <c r="I474" s="6"/>
      <c r="J474" s="6"/>
      <c r="K474" s="6"/>
      <c r="L474" s="6"/>
    </row>
    <row r="475" spans="1:12" x14ac:dyDescent="0.2">
      <c r="A475" s="7">
        <v>473</v>
      </c>
      <c r="B475" s="7">
        <v>0.96047956879798302</v>
      </c>
      <c r="C475" s="7">
        <v>0.958000615106116</v>
      </c>
      <c r="D475" s="6"/>
      <c r="E475" s="6"/>
      <c r="F475" s="6"/>
      <c r="G475" s="6"/>
      <c r="H475" s="6"/>
      <c r="I475" s="6"/>
      <c r="J475" s="6"/>
      <c r="K475" s="6"/>
      <c r="L475" s="6"/>
    </row>
    <row r="476" spans="1:12" x14ac:dyDescent="0.2">
      <c r="A476" s="7">
        <v>474</v>
      </c>
      <c r="B476" s="7">
        <v>0.96455623395442402</v>
      </c>
      <c r="C476" s="7">
        <v>0.96254451326893398</v>
      </c>
      <c r="D476" s="6"/>
      <c r="E476" s="6"/>
      <c r="F476" s="6"/>
      <c r="G476" s="6"/>
      <c r="H476" s="6"/>
      <c r="I476" s="6"/>
      <c r="J476" s="6"/>
      <c r="K476" s="6"/>
      <c r="L476" s="6"/>
    </row>
    <row r="477" spans="1:12" x14ac:dyDescent="0.2">
      <c r="A477" s="7">
        <v>475</v>
      </c>
      <c r="B477" s="7">
        <v>0.96763507007045602</v>
      </c>
      <c r="C477" s="7">
        <v>0.96555995953960705</v>
      </c>
      <c r="D477" s="6"/>
      <c r="E477" s="6"/>
      <c r="F477" s="6"/>
      <c r="G477" s="6"/>
      <c r="H477" s="6"/>
      <c r="I477" s="6"/>
      <c r="J477" s="6"/>
      <c r="K477" s="6"/>
      <c r="L477" s="6"/>
    </row>
    <row r="478" spans="1:12" x14ac:dyDescent="0.2">
      <c r="A478" s="7">
        <v>476</v>
      </c>
      <c r="B478" s="7">
        <v>0.96937522948087096</v>
      </c>
      <c r="C478" s="7">
        <v>0.96719367742677198</v>
      </c>
      <c r="D478" s="6"/>
      <c r="E478" s="6"/>
      <c r="F478" s="6"/>
      <c r="G478" s="6"/>
      <c r="H478" s="6"/>
      <c r="I478" s="6"/>
      <c r="J478" s="6"/>
      <c r="K478" s="6"/>
      <c r="L478" s="6"/>
    </row>
    <row r="479" spans="1:12" x14ac:dyDescent="0.2">
      <c r="A479" s="7">
        <v>477</v>
      </c>
      <c r="B479" s="7">
        <v>0.97216281776858304</v>
      </c>
      <c r="C479" s="7">
        <v>0.97039979585360203</v>
      </c>
      <c r="D479" s="6"/>
      <c r="E479" s="6"/>
      <c r="F479" s="6"/>
      <c r="G479" s="6"/>
      <c r="H479" s="6"/>
      <c r="I479" s="6"/>
      <c r="J479" s="6"/>
      <c r="K479" s="6"/>
      <c r="L479" s="6"/>
    </row>
    <row r="480" spans="1:12" x14ac:dyDescent="0.2">
      <c r="A480" s="7">
        <v>478</v>
      </c>
      <c r="B480" s="7">
        <v>0.97606634792532398</v>
      </c>
      <c r="C480" s="7">
        <v>0.97451491567501902</v>
      </c>
      <c r="D480" s="6"/>
      <c r="E480" s="6"/>
      <c r="F480" s="6"/>
      <c r="G480" s="6"/>
      <c r="H480" s="6"/>
      <c r="I480" s="6"/>
      <c r="J480" s="6"/>
      <c r="K480" s="6"/>
      <c r="L480" s="6"/>
    </row>
    <row r="481" spans="1:12" x14ac:dyDescent="0.2">
      <c r="A481" s="7">
        <v>479</v>
      </c>
      <c r="B481" s="7">
        <v>0.978300543278665</v>
      </c>
      <c r="C481" s="7">
        <v>0.97654308883290997</v>
      </c>
      <c r="D481" s="6"/>
      <c r="E481" s="6"/>
      <c r="F481" s="6"/>
      <c r="G481" s="6"/>
      <c r="H481" s="6"/>
      <c r="I481" s="6"/>
      <c r="J481" s="6"/>
      <c r="K481" s="6"/>
      <c r="L481" s="6"/>
    </row>
    <row r="482" spans="1:12" x14ac:dyDescent="0.2">
      <c r="A482" s="7">
        <v>480</v>
      </c>
      <c r="B482" s="7">
        <v>0.98023248747160396</v>
      </c>
      <c r="C482" s="7">
        <v>0.97874794894685302</v>
      </c>
      <c r="D482" s="6"/>
      <c r="E482" s="6"/>
      <c r="F482" s="6"/>
      <c r="G482" s="6"/>
      <c r="H482" s="6"/>
      <c r="I482" s="6"/>
      <c r="J482" s="6"/>
      <c r="K482" s="6"/>
      <c r="L482" s="6"/>
    </row>
    <row r="483" spans="1:12" x14ac:dyDescent="0.2">
      <c r="A483" s="7">
        <v>481</v>
      </c>
      <c r="B483" s="7">
        <v>0.982914699433169</v>
      </c>
      <c r="C483" s="7">
        <v>0.98163567352722902</v>
      </c>
      <c r="D483" s="6"/>
      <c r="E483" s="6"/>
      <c r="F483" s="6"/>
      <c r="G483" s="6"/>
      <c r="H483" s="6"/>
      <c r="I483" s="6"/>
      <c r="J483" s="6"/>
      <c r="K483" s="6"/>
      <c r="L483" s="6"/>
    </row>
    <row r="484" spans="1:12" x14ac:dyDescent="0.2">
      <c r="A484" s="7">
        <v>482</v>
      </c>
      <c r="B484" s="7">
        <v>0.98449644150071303</v>
      </c>
      <c r="C484" s="7">
        <v>0.98358424953811496</v>
      </c>
      <c r="D484" s="6"/>
      <c r="E484" s="6"/>
      <c r="F484" s="6"/>
      <c r="G484" s="6"/>
      <c r="H484" s="6"/>
      <c r="I484" s="6"/>
      <c r="J484" s="6"/>
      <c r="K484" s="6"/>
      <c r="L484" s="6"/>
    </row>
    <row r="485" spans="1:12" x14ac:dyDescent="0.2">
      <c r="A485" s="7">
        <v>483</v>
      </c>
      <c r="B485" s="7">
        <v>0.98710483787414205</v>
      </c>
      <c r="C485" s="7">
        <v>0.98591951175885895</v>
      </c>
      <c r="D485" s="6"/>
      <c r="E485" s="6"/>
      <c r="F485" s="6"/>
      <c r="G485" s="6"/>
      <c r="H485" s="6"/>
      <c r="I485" s="6"/>
      <c r="J485" s="6"/>
      <c r="K485" s="6"/>
      <c r="L485" s="6"/>
    </row>
    <row r="486" spans="1:12" x14ac:dyDescent="0.2">
      <c r="A486" s="7">
        <v>484</v>
      </c>
      <c r="B486" s="7">
        <v>0.98927605500917803</v>
      </c>
      <c r="C486" s="7">
        <v>0.98833127440275004</v>
      </c>
      <c r="D486" s="6"/>
      <c r="E486" s="6"/>
      <c r="F486" s="6"/>
      <c r="G486" s="6"/>
      <c r="H486" s="6"/>
      <c r="I486" s="6"/>
      <c r="J486" s="6"/>
      <c r="K486" s="6"/>
      <c r="L486" s="6"/>
    </row>
    <row r="487" spans="1:12" x14ac:dyDescent="0.2">
      <c r="A487" s="7">
        <v>485</v>
      </c>
      <c r="B487" s="7">
        <v>0.99080564896746004</v>
      </c>
      <c r="C487" s="7">
        <v>0.99007406531753195</v>
      </c>
      <c r="D487" s="6"/>
      <c r="E487" s="6"/>
      <c r="F487" s="6"/>
      <c r="G487" s="6"/>
      <c r="H487" s="6"/>
      <c r="I487" s="6"/>
      <c r="J487" s="6"/>
      <c r="K487" s="6"/>
      <c r="L487" s="6"/>
    </row>
    <row r="488" spans="1:12" x14ac:dyDescent="0.2">
      <c r="A488" s="7">
        <v>486</v>
      </c>
      <c r="B488" s="7">
        <v>0.99249286979578399</v>
      </c>
      <c r="C488" s="7">
        <v>0.99186900039668802</v>
      </c>
      <c r="D488" s="6"/>
      <c r="E488" s="6"/>
      <c r="F488" s="6"/>
      <c r="G488" s="6"/>
      <c r="H488" s="6"/>
      <c r="I488" s="6"/>
      <c r="J488" s="6"/>
      <c r="K488" s="6"/>
      <c r="L488" s="6"/>
    </row>
    <row r="489" spans="1:12" x14ac:dyDescent="0.2">
      <c r="A489" s="7">
        <v>487</v>
      </c>
      <c r="B489" s="7">
        <v>0.99338334222815905</v>
      </c>
      <c r="C489" s="7">
        <v>0.99289839234022803</v>
      </c>
      <c r="D489" s="6"/>
      <c r="E489" s="6"/>
      <c r="F489" s="6"/>
      <c r="G489" s="6"/>
      <c r="H489" s="6"/>
      <c r="I489" s="6"/>
      <c r="J489" s="6"/>
      <c r="K489" s="6"/>
      <c r="L489" s="6"/>
    </row>
    <row r="490" spans="1:12" x14ac:dyDescent="0.2">
      <c r="A490" s="7">
        <v>488</v>
      </c>
      <c r="B490" s="7">
        <v>0.99477874706968406</v>
      </c>
      <c r="C490" s="7">
        <v>0.99445957942277297</v>
      </c>
      <c r="D490" s="6"/>
      <c r="E490" s="6"/>
      <c r="F490" s="6"/>
      <c r="G490" s="6"/>
      <c r="H490" s="6"/>
      <c r="I490" s="6"/>
      <c r="J490" s="6"/>
      <c r="K490" s="6"/>
      <c r="L490" s="6"/>
    </row>
    <row r="491" spans="1:12" x14ac:dyDescent="0.2">
      <c r="A491" s="7">
        <v>489</v>
      </c>
      <c r="B491" s="7">
        <v>0.99614061407283205</v>
      </c>
      <c r="C491" s="7">
        <v>0.99601533766970496</v>
      </c>
      <c r="D491" s="6"/>
      <c r="E491" s="6"/>
      <c r="F491" s="6"/>
      <c r="G491" s="6"/>
      <c r="H491" s="6"/>
      <c r="I491" s="6"/>
      <c r="J491" s="6"/>
      <c r="K491" s="6"/>
      <c r="L491" s="6"/>
    </row>
    <row r="492" spans="1:12" x14ac:dyDescent="0.2">
      <c r="A492" s="7">
        <v>490</v>
      </c>
      <c r="B492" s="7">
        <v>0.99702068994774995</v>
      </c>
      <c r="C492" s="7">
        <v>0.99671332671956903</v>
      </c>
      <c r="D492" s="6"/>
      <c r="E492" s="6"/>
      <c r="F492" s="6"/>
      <c r="G492" s="6"/>
      <c r="H492" s="6"/>
      <c r="I492" s="6"/>
      <c r="J492" s="6"/>
      <c r="K492" s="6"/>
      <c r="L492" s="6"/>
    </row>
    <row r="493" spans="1:12" x14ac:dyDescent="0.2">
      <c r="A493" s="7">
        <v>491</v>
      </c>
      <c r="B493" s="7">
        <v>0.99718050953566595</v>
      </c>
      <c r="C493" s="7">
        <v>0.99703509793336598</v>
      </c>
      <c r="D493" s="6"/>
      <c r="E493" s="6"/>
      <c r="F493" s="6"/>
      <c r="G493" s="6"/>
      <c r="H493" s="6"/>
      <c r="I493" s="6"/>
      <c r="J493" s="6"/>
      <c r="K493" s="6"/>
      <c r="L493" s="6"/>
    </row>
    <row r="494" spans="1:12" x14ac:dyDescent="0.2">
      <c r="A494" s="7">
        <v>492</v>
      </c>
      <c r="B494" s="7">
        <v>0.997734118418105</v>
      </c>
      <c r="C494" s="7">
        <v>0.99772651559861403</v>
      </c>
      <c r="D494" s="6"/>
      <c r="E494" s="6"/>
      <c r="F494" s="6"/>
      <c r="G494" s="6"/>
      <c r="H494" s="6"/>
      <c r="I494" s="6"/>
      <c r="J494" s="6"/>
      <c r="K494" s="6"/>
      <c r="L494" s="6"/>
    </row>
    <row r="495" spans="1:12" x14ac:dyDescent="0.2">
      <c r="A495" s="7">
        <v>493</v>
      </c>
      <c r="B495" s="7">
        <v>0.99795478212222299</v>
      </c>
      <c r="C495" s="7">
        <v>0.99806202956293399</v>
      </c>
      <c r="D495" s="6"/>
      <c r="E495" s="6"/>
      <c r="F495" s="6"/>
      <c r="G495" s="6"/>
      <c r="H495" s="6"/>
      <c r="I495" s="6"/>
      <c r="J495" s="6"/>
      <c r="K495" s="6"/>
      <c r="L495" s="6"/>
    </row>
    <row r="496" spans="1:12" x14ac:dyDescent="0.2">
      <c r="A496" s="7">
        <v>494</v>
      </c>
      <c r="B496" s="7">
        <v>0.99800100513315904</v>
      </c>
      <c r="C496" s="7">
        <v>0.99816747814361195</v>
      </c>
      <c r="D496" s="6"/>
      <c r="E496" s="6"/>
      <c r="F496" s="6"/>
      <c r="G496" s="6"/>
      <c r="H496" s="6"/>
      <c r="I496" s="6"/>
      <c r="J496" s="6"/>
      <c r="K496" s="6"/>
      <c r="L496" s="6"/>
    </row>
    <row r="497" spans="1:12" x14ac:dyDescent="0.2">
      <c r="A497" s="7">
        <v>495</v>
      </c>
      <c r="B497" s="7">
        <v>0.99771283780481301</v>
      </c>
      <c r="C497" s="7">
        <v>0.99792665003507497</v>
      </c>
      <c r="D497" s="6"/>
      <c r="E497" s="6"/>
      <c r="F497" s="6"/>
      <c r="G497" s="6"/>
      <c r="H497" s="6"/>
      <c r="I497" s="6"/>
      <c r="J497" s="6"/>
      <c r="K497" s="6"/>
      <c r="L497" s="6"/>
    </row>
    <row r="498" spans="1:12" x14ac:dyDescent="0.2">
      <c r="A498" s="7">
        <v>496</v>
      </c>
      <c r="B498" s="7">
        <v>0.99736775559885105</v>
      </c>
      <c r="C498" s="7">
        <v>0.99776146635840901</v>
      </c>
      <c r="D498" s="6"/>
      <c r="E498" s="6"/>
      <c r="F498" s="6"/>
      <c r="G498" s="6"/>
      <c r="H498" s="6"/>
      <c r="I498" s="6"/>
      <c r="J498" s="6"/>
      <c r="K498" s="6"/>
      <c r="L498" s="6"/>
    </row>
    <row r="499" spans="1:12" x14ac:dyDescent="0.2">
      <c r="A499" s="7">
        <v>497</v>
      </c>
      <c r="B499" s="7">
        <v>0.99707285780097099</v>
      </c>
      <c r="C499" s="7">
        <v>0.99748055315918804</v>
      </c>
      <c r="D499" s="6"/>
      <c r="E499" s="6"/>
      <c r="F499" s="6"/>
      <c r="G499" s="6"/>
      <c r="H499" s="6"/>
      <c r="I499" s="6"/>
      <c r="J499" s="6"/>
      <c r="K499" s="6"/>
      <c r="L499" s="6"/>
    </row>
    <row r="500" spans="1:12" x14ac:dyDescent="0.2">
      <c r="A500" s="7">
        <v>498</v>
      </c>
      <c r="B500" s="7">
        <v>0.99590242767840598</v>
      </c>
      <c r="C500" s="7">
        <v>0.99631383391897399</v>
      </c>
      <c r="D500" s="6"/>
      <c r="E500" s="6"/>
      <c r="F500" s="6"/>
      <c r="G500" s="6"/>
      <c r="H500" s="6"/>
      <c r="I500" s="6"/>
      <c r="J500" s="6"/>
      <c r="K500" s="6"/>
      <c r="L500" s="6"/>
    </row>
    <row r="501" spans="1:12" x14ac:dyDescent="0.2">
      <c r="A501" s="7">
        <v>499</v>
      </c>
      <c r="B501" s="7">
        <v>0.99387549646489404</v>
      </c>
      <c r="C501" s="7">
        <v>0.99463587811200804</v>
      </c>
      <c r="D501" s="6"/>
      <c r="E501" s="6"/>
      <c r="F501" s="6"/>
      <c r="G501" s="6"/>
      <c r="H501" s="6"/>
      <c r="I501" s="6"/>
      <c r="J501" s="6"/>
      <c r="K501" s="6"/>
      <c r="L501" s="6"/>
    </row>
    <row r="502" spans="1:12" x14ac:dyDescent="0.2">
      <c r="A502" s="7">
        <v>500</v>
      </c>
      <c r="B502" s="7">
        <v>0.99232993299099403</v>
      </c>
      <c r="C502" s="7">
        <v>0.99311183827798999</v>
      </c>
      <c r="D502" s="6"/>
      <c r="E502" s="6"/>
      <c r="F502" s="6"/>
      <c r="G502" s="6"/>
      <c r="H502" s="6"/>
      <c r="I502" s="6"/>
      <c r="J502" s="6"/>
      <c r="K502" s="6"/>
      <c r="L502" s="6"/>
    </row>
    <row r="503" spans="1:12" x14ac:dyDescent="0.2">
      <c r="A503" s="7">
        <v>501</v>
      </c>
      <c r="B503" s="7">
        <v>0.99107287970773805</v>
      </c>
      <c r="C503" s="7">
        <v>0.99182622133070197</v>
      </c>
      <c r="D503" s="6"/>
      <c r="E503" s="6"/>
      <c r="F503" s="6"/>
      <c r="G503" s="6"/>
      <c r="H503" s="6"/>
      <c r="I503" s="6"/>
      <c r="J503" s="6"/>
      <c r="K503" s="6"/>
      <c r="L503" s="6"/>
    </row>
    <row r="504" spans="1:12" x14ac:dyDescent="0.2">
      <c r="A504" s="7">
        <v>502</v>
      </c>
      <c r="B504" s="7">
        <v>0.98983080103225096</v>
      </c>
      <c r="C504" s="7">
        <v>0.99054693150583795</v>
      </c>
      <c r="D504" s="6"/>
      <c r="E504" s="6"/>
      <c r="F504" s="6"/>
      <c r="G504" s="6"/>
      <c r="H504" s="6"/>
      <c r="I504" s="6"/>
      <c r="J504" s="6"/>
      <c r="K504" s="6"/>
      <c r="L504" s="6"/>
    </row>
    <row r="505" spans="1:12" x14ac:dyDescent="0.2">
      <c r="A505" s="7">
        <v>503</v>
      </c>
      <c r="B505" s="7">
        <v>0.98730787946383303</v>
      </c>
      <c r="C505" s="7">
        <v>0.98873016287023296</v>
      </c>
      <c r="D505" s="6"/>
      <c r="E505" s="6"/>
      <c r="F505" s="6"/>
      <c r="G505" s="6"/>
      <c r="H505" s="6"/>
      <c r="I505" s="6"/>
      <c r="J505" s="6"/>
      <c r="K505" s="6"/>
      <c r="L505" s="6"/>
    </row>
    <row r="506" spans="1:12" x14ac:dyDescent="0.2">
      <c r="A506" s="7">
        <v>504</v>
      </c>
      <c r="B506" s="7">
        <v>0.98593487143268899</v>
      </c>
      <c r="C506" s="7">
        <v>0.98678445534044701</v>
      </c>
      <c r="D506" s="6"/>
      <c r="E506" s="6"/>
      <c r="F506" s="6"/>
      <c r="G506" s="6"/>
      <c r="H506" s="6"/>
      <c r="I506" s="6"/>
      <c r="J506" s="6"/>
      <c r="K506" s="6"/>
      <c r="L506" s="6"/>
    </row>
    <row r="507" spans="1:12" x14ac:dyDescent="0.2">
      <c r="A507" s="7">
        <v>505</v>
      </c>
      <c r="B507" s="7">
        <v>0.97989001004351195</v>
      </c>
      <c r="C507" s="7">
        <v>0.98208628439423795</v>
      </c>
      <c r="D507" s="6"/>
      <c r="E507" s="6"/>
      <c r="F507" s="6"/>
      <c r="G507" s="6"/>
      <c r="H507" s="6"/>
      <c r="I507" s="6"/>
      <c r="J507" s="6"/>
      <c r="K507" s="6"/>
      <c r="L507" s="6"/>
    </row>
    <row r="508" spans="1:12" x14ac:dyDescent="0.2">
      <c r="A508" s="7">
        <v>506</v>
      </c>
      <c r="B508" s="7">
        <v>0.97968976620105297</v>
      </c>
      <c r="C508" s="7">
        <v>0.98048242444410905</v>
      </c>
      <c r="D508" s="6"/>
      <c r="E508" s="6"/>
      <c r="F508" s="6"/>
      <c r="G508" s="6"/>
      <c r="H508" s="6"/>
      <c r="I508" s="6"/>
      <c r="J508" s="6"/>
      <c r="K508" s="6"/>
      <c r="L508" s="6"/>
    </row>
    <row r="509" spans="1:12" x14ac:dyDescent="0.2">
      <c r="A509" s="7">
        <v>507</v>
      </c>
      <c r="B509" s="7">
        <v>0.97713291335032104</v>
      </c>
      <c r="C509" s="7">
        <v>0.97887974540518996</v>
      </c>
      <c r="D509" s="6"/>
      <c r="E509" s="6"/>
      <c r="F509" s="6"/>
      <c r="G509" s="6"/>
      <c r="H509" s="6"/>
      <c r="I509" s="6"/>
      <c r="J509" s="6"/>
      <c r="K509" s="6"/>
      <c r="L509" s="6"/>
    </row>
    <row r="510" spans="1:12" x14ac:dyDescent="0.2">
      <c r="A510" s="7">
        <v>508</v>
      </c>
      <c r="B510" s="7">
        <v>0.97461309652632699</v>
      </c>
      <c r="C510" s="7">
        <v>0.976697658758652</v>
      </c>
      <c r="D510" s="6"/>
      <c r="E510" s="6"/>
      <c r="F510" s="6"/>
      <c r="G510" s="6"/>
      <c r="H510" s="6"/>
      <c r="I510" s="6"/>
      <c r="J510" s="6"/>
      <c r="K510" s="6"/>
      <c r="L510" s="6"/>
    </row>
    <row r="511" spans="1:12" x14ac:dyDescent="0.2">
      <c r="A511" s="7">
        <v>509</v>
      </c>
      <c r="B511" s="7">
        <v>0.96874025907232897</v>
      </c>
      <c r="C511" s="7">
        <v>0.97051603708215695</v>
      </c>
      <c r="D511" s="6"/>
      <c r="E511" s="6"/>
      <c r="F511" s="6"/>
      <c r="G511" s="6"/>
      <c r="H511" s="6"/>
      <c r="I511" s="6"/>
      <c r="J511" s="6"/>
      <c r="K511" s="6"/>
      <c r="L511" s="6"/>
    </row>
    <row r="512" spans="1:12" x14ac:dyDescent="0.2">
      <c r="A512" s="7">
        <v>510</v>
      </c>
      <c r="B512" s="7">
        <v>0.95863442345028704</v>
      </c>
      <c r="C512" s="7">
        <v>0.96093253922337396</v>
      </c>
      <c r="D512" s="6"/>
      <c r="E512" s="6"/>
      <c r="F512" s="6"/>
      <c r="G512" s="6"/>
      <c r="H512" s="6"/>
      <c r="I512" s="6"/>
      <c r="J512" s="6"/>
      <c r="K512" s="6"/>
      <c r="L512" s="6"/>
    </row>
    <row r="513" spans="1:12" x14ac:dyDescent="0.2">
      <c r="A513" s="7">
        <v>511</v>
      </c>
      <c r="B513" s="7">
        <v>0.95921086002290701</v>
      </c>
      <c r="C513" s="7">
        <v>0.96170969607948797</v>
      </c>
      <c r="D513" s="6"/>
      <c r="E513" s="6"/>
      <c r="F513" s="6"/>
      <c r="G513" s="6"/>
      <c r="H513" s="6"/>
      <c r="I513" s="6"/>
      <c r="J513" s="6"/>
      <c r="K513" s="6"/>
      <c r="L513" s="6"/>
    </row>
    <row r="514" spans="1:12" x14ac:dyDescent="0.2">
      <c r="A514" s="7">
        <v>512</v>
      </c>
      <c r="B514" s="7">
        <v>0.95677627564196799</v>
      </c>
      <c r="C514" s="7">
        <v>0.95781334318182498</v>
      </c>
      <c r="D514" s="6"/>
      <c r="E514" s="6"/>
      <c r="F514" s="6"/>
      <c r="G514" s="6"/>
      <c r="H514" s="6"/>
      <c r="I514" s="6"/>
      <c r="J514" s="6"/>
      <c r="K514" s="6"/>
      <c r="L514" s="6"/>
    </row>
    <row r="515" spans="1:12" x14ac:dyDescent="0.2">
      <c r="A515" s="7">
        <v>513</v>
      </c>
      <c r="B515" s="7">
        <v>0.95777124506268596</v>
      </c>
      <c r="C515" s="7">
        <v>0.95943686328946098</v>
      </c>
      <c r="D515" s="6"/>
      <c r="E515" s="6"/>
      <c r="F515" s="6"/>
      <c r="G515" s="6"/>
      <c r="H515" s="6"/>
      <c r="I515" s="6"/>
      <c r="J515" s="6"/>
      <c r="K515" s="6"/>
      <c r="L515" s="6"/>
    </row>
    <row r="516" spans="1:12" x14ac:dyDescent="0.2">
      <c r="A516" s="7">
        <v>514</v>
      </c>
      <c r="B516" s="7">
        <v>0.95302349945643094</v>
      </c>
      <c r="C516" s="7">
        <v>0.95526912883861004</v>
      </c>
      <c r="D516" s="6"/>
      <c r="E516" s="6"/>
      <c r="F516" s="6"/>
      <c r="G516" s="6"/>
      <c r="H516" s="6"/>
      <c r="I516" s="6"/>
      <c r="J516" s="6"/>
      <c r="K516" s="6"/>
      <c r="L516" s="6"/>
    </row>
    <row r="517" spans="1:12" x14ac:dyDescent="0.2">
      <c r="A517" s="7">
        <v>515</v>
      </c>
      <c r="B517" s="7">
        <v>0.943939869837776</v>
      </c>
      <c r="C517" s="7">
        <v>0.94664566475205503</v>
      </c>
      <c r="D517" s="6"/>
      <c r="E517" s="6"/>
      <c r="F517" s="6"/>
      <c r="G517" s="6"/>
      <c r="H517" s="6"/>
      <c r="I517" s="6"/>
      <c r="J517" s="6"/>
      <c r="K517" s="6"/>
      <c r="L517" s="6"/>
    </row>
    <row r="518" spans="1:12" x14ac:dyDescent="0.2">
      <c r="A518" s="7">
        <v>516</v>
      </c>
      <c r="B518" s="7">
        <v>0.93620139808348202</v>
      </c>
      <c r="C518" s="7">
        <v>0.93964725403319305</v>
      </c>
      <c r="D518" s="6"/>
      <c r="E518" s="6"/>
      <c r="F518" s="6"/>
      <c r="G518" s="6"/>
      <c r="H518" s="6"/>
      <c r="I518" s="6"/>
      <c r="J518" s="6"/>
      <c r="K518" s="6"/>
      <c r="L518" s="6"/>
    </row>
    <row r="519" spans="1:12" x14ac:dyDescent="0.2">
      <c r="A519" s="7">
        <v>517</v>
      </c>
      <c r="B519" s="7">
        <v>0.92853347359063099</v>
      </c>
      <c r="C519" s="7">
        <v>0.93234886553938301</v>
      </c>
      <c r="D519" s="6"/>
      <c r="E519" s="6"/>
      <c r="F519" s="6"/>
      <c r="G519" s="6"/>
      <c r="H519" s="6"/>
      <c r="I519" s="6"/>
      <c r="J519" s="6"/>
      <c r="K519" s="6"/>
      <c r="L519" s="6"/>
    </row>
    <row r="520" spans="1:12" x14ac:dyDescent="0.2">
      <c r="A520" s="7">
        <v>518</v>
      </c>
      <c r="B520" s="7">
        <v>0.93132320102502997</v>
      </c>
      <c r="C520" s="7">
        <v>0.93477939681471001</v>
      </c>
      <c r="D520" s="6"/>
      <c r="E520" s="6"/>
      <c r="F520" s="6"/>
      <c r="G520" s="6"/>
      <c r="H520" s="6"/>
      <c r="I520" s="6"/>
      <c r="J520" s="6"/>
      <c r="K520" s="6"/>
      <c r="L520" s="6"/>
    </row>
    <row r="521" spans="1:12" x14ac:dyDescent="0.2">
      <c r="A521" s="7">
        <v>519</v>
      </c>
      <c r="B521" s="7">
        <v>0.92329708751876804</v>
      </c>
      <c r="C521" s="7">
        <v>0.92641632420352504</v>
      </c>
      <c r="D521" s="6"/>
      <c r="E521" s="6"/>
      <c r="F521" s="6"/>
      <c r="G521" s="6"/>
      <c r="H521" s="6"/>
      <c r="I521" s="6"/>
      <c r="J521" s="6"/>
      <c r="K521" s="6"/>
      <c r="L521" s="6"/>
    </row>
    <row r="522" spans="1:12" x14ac:dyDescent="0.2">
      <c r="A522" s="7">
        <v>520</v>
      </c>
      <c r="B522" s="7">
        <v>0.91583747387505099</v>
      </c>
      <c r="C522" s="7">
        <v>0.91443324546072502</v>
      </c>
      <c r="D522" s="6"/>
      <c r="E522" s="6"/>
      <c r="F522" s="6"/>
      <c r="G522" s="6"/>
      <c r="H522" s="6"/>
      <c r="I522" s="6"/>
      <c r="J522" s="6"/>
      <c r="K522" s="6"/>
      <c r="L522" s="6"/>
    </row>
    <row r="523" spans="1:12" x14ac:dyDescent="0.2">
      <c r="A523" s="7">
        <v>521</v>
      </c>
      <c r="B523" s="7">
        <v>0.905644512470831</v>
      </c>
      <c r="C523" s="7">
        <v>0.90749103800312803</v>
      </c>
      <c r="D523" s="6"/>
      <c r="E523" s="6"/>
      <c r="F523" s="6"/>
      <c r="G523" s="6"/>
      <c r="H523" s="6"/>
      <c r="I523" s="6"/>
      <c r="J523" s="6"/>
      <c r="K523" s="6"/>
      <c r="L523" s="6"/>
    </row>
    <row r="524" spans="1:12" x14ac:dyDescent="0.2">
      <c r="A524" s="7">
        <v>522</v>
      </c>
      <c r="B524" s="7">
        <v>0.90697577298367105</v>
      </c>
      <c r="C524" s="7">
        <v>0.90913193723143604</v>
      </c>
      <c r="D524" s="6"/>
      <c r="E524" s="6"/>
      <c r="F524" s="6"/>
      <c r="G524" s="6"/>
      <c r="H524" s="6"/>
      <c r="I524" s="6"/>
      <c r="J524" s="6"/>
      <c r="K524" s="6"/>
      <c r="L524" s="6"/>
    </row>
    <row r="525" spans="1:12" x14ac:dyDescent="0.2">
      <c r="A525" s="7">
        <v>523</v>
      </c>
      <c r="B525" s="7">
        <v>0.90127787595991304</v>
      </c>
      <c r="C525" s="7">
        <v>0.90646668823914001</v>
      </c>
      <c r="D525" s="6"/>
      <c r="E525" s="6"/>
      <c r="F525" s="6"/>
      <c r="G525" s="6"/>
      <c r="H525" s="6"/>
      <c r="I525" s="6"/>
      <c r="J525" s="6"/>
      <c r="K525" s="6"/>
      <c r="L525" s="6"/>
    </row>
    <row r="526" spans="1:12" x14ac:dyDescent="0.2">
      <c r="A526" s="7">
        <v>524</v>
      </c>
      <c r="B526" s="7">
        <v>0.88985161491148801</v>
      </c>
      <c r="C526" s="7">
        <v>0.89303035136153497</v>
      </c>
      <c r="D526" s="6"/>
      <c r="E526" s="6"/>
      <c r="F526" s="6"/>
      <c r="G526" s="6"/>
      <c r="H526" s="6"/>
      <c r="I526" s="6"/>
      <c r="J526" s="6"/>
      <c r="K526" s="6"/>
      <c r="L526" s="6"/>
    </row>
    <row r="527" spans="1:12" x14ac:dyDescent="0.2">
      <c r="A527" s="7">
        <v>525</v>
      </c>
      <c r="B527" s="7">
        <v>0.88847980868139198</v>
      </c>
      <c r="C527" s="7">
        <v>0.89210777654921602</v>
      </c>
      <c r="D527" s="6"/>
      <c r="E527" s="6"/>
      <c r="F527" s="6"/>
      <c r="G527" s="6"/>
      <c r="H527" s="6"/>
      <c r="I527" s="6"/>
      <c r="J527" s="6"/>
      <c r="K527" s="6"/>
      <c r="L527" s="6"/>
    </row>
    <row r="528" spans="1:12" x14ac:dyDescent="0.2">
      <c r="A528" s="7">
        <v>526</v>
      </c>
      <c r="B528" s="7">
        <v>0.87752575554458001</v>
      </c>
      <c r="C528" s="7">
        <v>0.88209177946597195</v>
      </c>
      <c r="D528" s="6"/>
      <c r="E528" s="6"/>
      <c r="F528" s="6"/>
      <c r="G528" s="6"/>
      <c r="H528" s="6"/>
      <c r="I528" s="6"/>
      <c r="J528" s="6"/>
      <c r="K528" s="6"/>
      <c r="L528" s="6"/>
    </row>
    <row r="529" spans="1:12" x14ac:dyDescent="0.2">
      <c r="A529" s="7">
        <v>527</v>
      </c>
      <c r="B529" s="7">
        <v>0.86571642445118402</v>
      </c>
      <c r="C529" s="7">
        <v>0.86802361069660094</v>
      </c>
      <c r="D529" s="6"/>
      <c r="E529" s="6"/>
      <c r="F529" s="6"/>
      <c r="G529" s="6"/>
      <c r="H529" s="6"/>
      <c r="I529" s="6"/>
      <c r="J529" s="6"/>
      <c r="K529" s="6"/>
      <c r="L529" s="6"/>
    </row>
    <row r="530" spans="1:12" x14ac:dyDescent="0.2">
      <c r="A530" s="7">
        <v>528</v>
      </c>
      <c r="B530" s="7">
        <v>0.85983391510095097</v>
      </c>
      <c r="C530" s="7">
        <v>0.86581420640575402</v>
      </c>
      <c r="D530" s="6"/>
      <c r="E530" s="6"/>
      <c r="F530" s="6"/>
      <c r="G530" s="6"/>
      <c r="H530" s="6"/>
      <c r="I530" s="6"/>
      <c r="J530" s="6"/>
      <c r="K530" s="6"/>
      <c r="L530" s="6"/>
    </row>
    <row r="531" spans="1:12" x14ac:dyDescent="0.2">
      <c r="A531" s="7">
        <v>529</v>
      </c>
      <c r="B531" s="7">
        <v>0.85426047631511004</v>
      </c>
      <c r="C531" s="7">
        <v>0.85931913112400604</v>
      </c>
      <c r="D531" s="6"/>
      <c r="E531" s="6"/>
      <c r="F531" s="6"/>
      <c r="G531" s="6"/>
      <c r="H531" s="6"/>
      <c r="I531" s="6"/>
      <c r="J531" s="6"/>
      <c r="K531" s="6"/>
      <c r="L531" s="6"/>
    </row>
    <row r="532" spans="1:12" x14ac:dyDescent="0.2">
      <c r="A532" s="7">
        <v>530</v>
      </c>
      <c r="B532" s="7">
        <v>0.84213862722585398</v>
      </c>
      <c r="C532" s="7">
        <v>0.84763186364774401</v>
      </c>
      <c r="D532" s="6"/>
      <c r="E532" s="6"/>
      <c r="F532" s="6"/>
      <c r="G532" s="6"/>
      <c r="H532" s="6"/>
      <c r="I532" s="6"/>
      <c r="J532" s="6"/>
      <c r="K532" s="6"/>
      <c r="L532" s="6"/>
    </row>
    <row r="533" spans="1:12" x14ac:dyDescent="0.2">
      <c r="A533" s="7">
        <v>531</v>
      </c>
      <c r="B533" s="7">
        <v>0.83108610272039596</v>
      </c>
      <c r="C533" s="7">
        <v>0.837235294936304</v>
      </c>
      <c r="D533" s="6"/>
      <c r="E533" s="6"/>
      <c r="F533" s="6"/>
      <c r="G533" s="6"/>
      <c r="H533" s="6"/>
      <c r="I533" s="6"/>
      <c r="J533" s="6"/>
      <c r="K533" s="6"/>
      <c r="L533" s="6"/>
    </row>
    <row r="534" spans="1:12" x14ac:dyDescent="0.2">
      <c r="A534" s="7">
        <v>532</v>
      </c>
      <c r="B534" s="7">
        <v>0.82838750523050797</v>
      </c>
      <c r="C534" s="7">
        <v>0.83062018177705299</v>
      </c>
      <c r="D534" s="6"/>
      <c r="E534" s="6"/>
      <c r="F534" s="6"/>
      <c r="G534" s="6"/>
      <c r="H534" s="6"/>
      <c r="I534" s="6"/>
      <c r="J534" s="6"/>
      <c r="K534" s="6"/>
      <c r="L534" s="6"/>
    </row>
    <row r="535" spans="1:12" x14ac:dyDescent="0.2">
      <c r="A535" s="7">
        <v>533</v>
      </c>
      <c r="B535" s="7">
        <v>0.84433265342553798</v>
      </c>
      <c r="C535" s="7">
        <v>0.85193098675624501</v>
      </c>
      <c r="D535" s="6"/>
      <c r="E535" s="6"/>
      <c r="F535" s="6"/>
      <c r="G535" s="6"/>
      <c r="H535" s="6"/>
      <c r="I535" s="6"/>
      <c r="J535" s="6"/>
      <c r="K535" s="6"/>
      <c r="L535" s="6"/>
    </row>
    <row r="536" spans="1:12" x14ac:dyDescent="0.2">
      <c r="A536" s="7">
        <v>534</v>
      </c>
      <c r="B536" s="7">
        <v>0.82986180930189601</v>
      </c>
      <c r="C536" s="7">
        <v>0.83549430253624202</v>
      </c>
      <c r="D536" s="6"/>
      <c r="E536" s="6"/>
      <c r="F536" s="6"/>
      <c r="G536" s="6"/>
      <c r="H536" s="6"/>
      <c r="I536" s="6"/>
      <c r="J536" s="6"/>
      <c r="K536" s="6"/>
      <c r="L536" s="6"/>
    </row>
    <row r="537" spans="1:12" x14ac:dyDescent="0.2">
      <c r="A537" s="7">
        <v>535</v>
      </c>
      <c r="B537" s="7">
        <v>0.79834335443614701</v>
      </c>
      <c r="C537" s="7">
        <v>0.79433196753467294</v>
      </c>
      <c r="D537" s="6"/>
      <c r="E537" s="6"/>
      <c r="F537" s="6"/>
      <c r="G537" s="6"/>
      <c r="H537" s="6"/>
      <c r="I537" s="6"/>
      <c r="J537" s="6"/>
      <c r="K537" s="6"/>
      <c r="L537" s="6"/>
    </row>
    <row r="538" spans="1:12" x14ac:dyDescent="0.2">
      <c r="A538" s="7">
        <v>536</v>
      </c>
      <c r="B538" s="7">
        <v>0.80896383097903102</v>
      </c>
      <c r="C538" s="7">
        <v>0.81367866494367103</v>
      </c>
      <c r="D538" s="6"/>
      <c r="E538" s="6"/>
      <c r="F538" s="6"/>
      <c r="G538" s="6"/>
      <c r="H538" s="6"/>
      <c r="I538" s="6"/>
      <c r="J538" s="6"/>
      <c r="K538" s="6"/>
      <c r="L538" s="6"/>
    </row>
    <row r="539" spans="1:12" x14ac:dyDescent="0.2">
      <c r="A539" s="7">
        <v>537</v>
      </c>
      <c r="B539" s="7">
        <v>0.81192633692403504</v>
      </c>
      <c r="C539" s="7">
        <v>0.81852560980092004</v>
      </c>
      <c r="D539" s="6"/>
      <c r="E539" s="6"/>
      <c r="F539" s="6"/>
      <c r="G539" s="6"/>
      <c r="H539" s="6"/>
      <c r="I539" s="6"/>
      <c r="J539" s="6"/>
      <c r="K539" s="6"/>
      <c r="L539" s="6"/>
    </row>
    <row r="540" spans="1:12" x14ac:dyDescent="0.2">
      <c r="A540" s="7">
        <v>538</v>
      </c>
      <c r="B540" s="7">
        <v>0.79755657503313004</v>
      </c>
      <c r="C540" s="7">
        <v>0.80406320942796605</v>
      </c>
      <c r="D540" s="6"/>
      <c r="E540" s="6"/>
      <c r="F540" s="6"/>
      <c r="G540" s="6"/>
      <c r="H540" s="6"/>
      <c r="I540" s="6"/>
      <c r="J540" s="6"/>
      <c r="K540" s="6"/>
      <c r="L540" s="6"/>
    </row>
    <row r="541" spans="1:12" x14ac:dyDescent="0.2">
      <c r="A541" s="7">
        <v>539</v>
      </c>
      <c r="B541" s="7">
        <v>0.79553290371024199</v>
      </c>
      <c r="C541" s="7">
        <v>0.80372041743293299</v>
      </c>
      <c r="D541" s="6"/>
      <c r="E541" s="6"/>
      <c r="F541" s="6"/>
      <c r="G541" s="6"/>
      <c r="H541" s="6"/>
      <c r="I541" s="6"/>
      <c r="J541" s="6"/>
      <c r="K541" s="6"/>
      <c r="L541" s="6"/>
    </row>
    <row r="542" spans="1:12" x14ac:dyDescent="0.2">
      <c r="A542" s="7">
        <v>540</v>
      </c>
      <c r="B542" s="7">
        <v>0.78591036666946101</v>
      </c>
      <c r="C542" s="7">
        <v>0.79181540618968105</v>
      </c>
      <c r="D542" s="6"/>
      <c r="E542" s="6"/>
      <c r="F542" s="6"/>
      <c r="G542" s="6"/>
      <c r="H542" s="6"/>
      <c r="I542" s="6"/>
      <c r="J542" s="6"/>
      <c r="K542" s="6"/>
      <c r="L542" s="6"/>
    </row>
    <row r="543" spans="1:12" x14ac:dyDescent="0.2">
      <c r="A543" s="7">
        <v>541</v>
      </c>
      <c r="B543" s="7">
        <v>0.79116408010509398</v>
      </c>
      <c r="C543" s="7">
        <v>0.78737397263670605</v>
      </c>
      <c r="D543" s="6"/>
      <c r="E543" s="6"/>
      <c r="F543" s="6"/>
      <c r="G543" s="6"/>
      <c r="H543" s="6"/>
      <c r="I543" s="6"/>
      <c r="J543" s="6"/>
      <c r="K543" s="6"/>
      <c r="L543" s="6"/>
    </row>
    <row r="544" spans="1:12" x14ac:dyDescent="0.2">
      <c r="A544" s="7">
        <v>542</v>
      </c>
      <c r="B544" s="7">
        <v>0.75781874651669101</v>
      </c>
      <c r="C544" s="7">
        <v>0.76706087279594204</v>
      </c>
      <c r="D544" s="6"/>
      <c r="E544" s="6"/>
      <c r="F544" s="6"/>
      <c r="G544" s="6"/>
      <c r="H544" s="6"/>
      <c r="I544" s="6"/>
      <c r="J544" s="6"/>
      <c r="K544" s="6"/>
      <c r="L544" s="6"/>
    </row>
    <row r="545" spans="1:12" x14ac:dyDescent="0.2">
      <c r="A545" s="7">
        <v>543</v>
      </c>
      <c r="B545" s="7">
        <v>0.75880001588894497</v>
      </c>
      <c r="C545" s="7">
        <v>0.76210363282363303</v>
      </c>
      <c r="D545" s="6"/>
      <c r="E545" s="6"/>
      <c r="F545" s="6"/>
      <c r="G545" s="6"/>
      <c r="H545" s="6"/>
      <c r="I545" s="6"/>
      <c r="J545" s="6"/>
      <c r="K545" s="6"/>
      <c r="L545" s="6"/>
    </row>
    <row r="546" spans="1:12" x14ac:dyDescent="0.2">
      <c r="A546" s="7">
        <v>544</v>
      </c>
      <c r="B546" s="7">
        <v>0.73992098606358603</v>
      </c>
      <c r="C546" s="7">
        <v>0.74616523430158199</v>
      </c>
      <c r="D546" s="6"/>
      <c r="E546" s="6"/>
      <c r="F546" s="6"/>
      <c r="G546" s="6"/>
      <c r="H546" s="6"/>
      <c r="I546" s="6"/>
      <c r="J546" s="6"/>
      <c r="K546" s="6"/>
      <c r="L546" s="6"/>
    </row>
    <row r="547" spans="1:12" x14ac:dyDescent="0.2">
      <c r="A547" s="7">
        <v>545</v>
      </c>
      <c r="B547" s="7">
        <v>0.73002822280773205</v>
      </c>
      <c r="C547" s="7">
        <v>0.73615722297434305</v>
      </c>
      <c r="D547" s="6"/>
      <c r="E547" s="6"/>
      <c r="F547" s="6"/>
      <c r="G547" s="6"/>
      <c r="H547" s="6"/>
      <c r="I547" s="6"/>
      <c r="J547" s="6"/>
      <c r="K547" s="6"/>
      <c r="L547" s="6"/>
    </row>
    <row r="548" spans="1:12" x14ac:dyDescent="0.2">
      <c r="A548" s="7">
        <v>546</v>
      </c>
      <c r="B548" s="7">
        <v>0.72868327698632396</v>
      </c>
      <c r="C548" s="7">
        <v>0.72831569719698497</v>
      </c>
      <c r="D548" s="6"/>
      <c r="E548" s="6"/>
      <c r="F548" s="6"/>
      <c r="G548" s="6"/>
      <c r="H548" s="6"/>
      <c r="I548" s="6"/>
      <c r="J548" s="6"/>
      <c r="K548" s="6"/>
      <c r="L548" s="6"/>
    </row>
    <row r="549" spans="1:12" x14ac:dyDescent="0.2">
      <c r="A549" s="7">
        <v>547</v>
      </c>
      <c r="B549" s="7">
        <v>0.69001531748049905</v>
      </c>
      <c r="C549" s="7">
        <v>0.69582018815464797</v>
      </c>
      <c r="D549" s="6"/>
      <c r="E549" s="6"/>
      <c r="F549" s="6"/>
      <c r="G549" s="6"/>
      <c r="H549" s="6"/>
      <c r="I549" s="6"/>
      <c r="J549" s="6"/>
      <c r="K549" s="6"/>
      <c r="L549" s="6"/>
    </row>
    <row r="550" spans="1:12" x14ac:dyDescent="0.2">
      <c r="A550" s="7">
        <v>548</v>
      </c>
      <c r="B550" s="7">
        <v>0.69521449081366704</v>
      </c>
      <c r="C550" s="7">
        <v>0.69781531283626697</v>
      </c>
      <c r="D550" s="6"/>
      <c r="E550" s="6"/>
      <c r="F550" s="6"/>
      <c r="G550" s="6"/>
      <c r="H550" s="6"/>
      <c r="I550" s="6"/>
      <c r="J550" s="6"/>
      <c r="K550" s="6"/>
      <c r="L550" s="6"/>
    </row>
    <row r="551" spans="1:12" x14ac:dyDescent="0.2">
      <c r="A551" s="7">
        <v>549</v>
      </c>
      <c r="B551" s="7">
        <v>0.69106587467076197</v>
      </c>
      <c r="C551" s="7">
        <v>0.69575541972646504</v>
      </c>
      <c r="D551" s="6"/>
      <c r="E551" s="6"/>
      <c r="F551" s="6"/>
      <c r="G551" s="6"/>
      <c r="H551" s="6"/>
      <c r="I551" s="6"/>
      <c r="J551" s="6"/>
      <c r="K551" s="6"/>
      <c r="L551" s="6"/>
    </row>
    <row r="552" spans="1:12" x14ac:dyDescent="0.2">
      <c r="A552" s="7">
        <v>550</v>
      </c>
      <c r="B552" s="7">
        <v>0.73136281376037204</v>
      </c>
      <c r="C552" s="7">
        <v>0.68747375846715597</v>
      </c>
      <c r="D552" s="6"/>
      <c r="E552" s="6"/>
      <c r="F552" s="6"/>
      <c r="G552" s="6"/>
      <c r="H552" s="6"/>
      <c r="I552" s="6"/>
      <c r="J552" s="6"/>
      <c r="K552" s="6"/>
      <c r="L552" s="6"/>
    </row>
    <row r="553" spans="1:12" x14ac:dyDescent="0.2">
      <c r="A553" s="7">
        <v>551</v>
      </c>
      <c r="B553" s="7">
        <v>0.70690355522230397</v>
      </c>
      <c r="C553" s="7">
        <v>0.71181114243339705</v>
      </c>
      <c r="D553" s="6"/>
      <c r="E553" s="6"/>
      <c r="F553" s="6"/>
      <c r="G553" s="6"/>
      <c r="H553" s="6"/>
      <c r="I553" s="6"/>
      <c r="J553" s="6"/>
      <c r="K553" s="6"/>
      <c r="L553" s="6"/>
    </row>
    <row r="554" spans="1:12" x14ac:dyDescent="0.2">
      <c r="A554" s="7">
        <v>552</v>
      </c>
      <c r="B554" s="7">
        <v>0.67816956126581296</v>
      </c>
      <c r="C554" s="7">
        <v>0.68701634261053601</v>
      </c>
      <c r="D554" s="6"/>
      <c r="E554" s="6"/>
      <c r="F554" s="6"/>
      <c r="G554" s="6"/>
      <c r="H554" s="6"/>
      <c r="I554" s="6"/>
      <c r="J554" s="6"/>
      <c r="K554" s="6"/>
      <c r="L554" s="6"/>
    </row>
    <row r="555" spans="1:12" x14ac:dyDescent="0.2">
      <c r="A555" s="7">
        <v>553</v>
      </c>
      <c r="B555" s="7">
        <v>0.73248253756465198</v>
      </c>
      <c r="C555" s="7">
        <v>0.72725398401754004</v>
      </c>
      <c r="D555" s="6"/>
      <c r="E555" s="6"/>
      <c r="F555" s="6"/>
      <c r="G555" s="6"/>
      <c r="H555" s="6"/>
      <c r="I555" s="6"/>
      <c r="J555" s="6"/>
      <c r="K555" s="6"/>
      <c r="L555" s="6"/>
    </row>
    <row r="556" spans="1:12" x14ac:dyDescent="0.2">
      <c r="A556" s="7">
        <v>554</v>
      </c>
      <c r="B556" s="7">
        <v>0.71717182304783</v>
      </c>
      <c r="C556" s="7">
        <v>0.70954017631667898</v>
      </c>
      <c r="D556" s="6"/>
      <c r="E556" s="6"/>
      <c r="F556" s="6"/>
      <c r="G556" s="6"/>
      <c r="H556" s="6"/>
      <c r="I556" s="6"/>
      <c r="J556" s="6"/>
      <c r="K556" s="6"/>
      <c r="L556" s="6"/>
    </row>
    <row r="557" spans="1:12" x14ac:dyDescent="0.2">
      <c r="A557" s="7">
        <v>555</v>
      </c>
      <c r="B557" s="7">
        <v>0.65664526662441502</v>
      </c>
      <c r="C557" s="7">
        <v>0.66186254563800795</v>
      </c>
      <c r="D557" s="6"/>
      <c r="E557" s="6"/>
      <c r="F557" s="6"/>
      <c r="G557" s="6"/>
      <c r="H557" s="6"/>
      <c r="I557" s="6"/>
      <c r="J557" s="6"/>
      <c r="K557" s="6"/>
      <c r="L557" s="6"/>
    </row>
    <row r="558" spans="1:12" x14ac:dyDescent="0.2">
      <c r="A558" s="7">
        <v>556</v>
      </c>
      <c r="B558" s="7">
        <v>0.69122502927154605</v>
      </c>
      <c r="C558" s="7">
        <v>0.71377846578648896</v>
      </c>
      <c r="D558" s="6"/>
      <c r="E558" s="6"/>
      <c r="F558" s="6"/>
      <c r="G558" s="6"/>
      <c r="H558" s="6"/>
      <c r="I558" s="6"/>
      <c r="J558" s="6"/>
      <c r="K558" s="6"/>
      <c r="L558" s="6"/>
    </row>
    <row r="559" spans="1:12" x14ac:dyDescent="0.2">
      <c r="A559" s="7">
        <v>557</v>
      </c>
      <c r="B559" s="7">
        <v>0.612978756493745</v>
      </c>
      <c r="C559" s="7">
        <v>0.61757935721666202</v>
      </c>
      <c r="D559" s="6"/>
      <c r="E559" s="6"/>
      <c r="F559" s="6"/>
      <c r="G559" s="6"/>
      <c r="H559" s="6"/>
      <c r="I559" s="6"/>
      <c r="J559" s="6"/>
      <c r="K559" s="6"/>
      <c r="L559" s="6"/>
    </row>
    <row r="560" spans="1:12" x14ac:dyDescent="0.2">
      <c r="A560" s="7">
        <v>558</v>
      </c>
      <c r="B560" s="7">
        <v>0.62657686632380905</v>
      </c>
      <c r="C560" s="7">
        <v>0.63506394365736796</v>
      </c>
      <c r="D560" s="6"/>
      <c r="E560" s="6"/>
      <c r="F560" s="6"/>
      <c r="G560" s="6"/>
      <c r="H560" s="6"/>
      <c r="I560" s="6"/>
      <c r="J560" s="6"/>
      <c r="K560" s="6"/>
      <c r="L560" s="6"/>
    </row>
    <row r="561" spans="1:12" x14ac:dyDescent="0.2">
      <c r="A561" s="7">
        <v>559</v>
      </c>
      <c r="B561" s="7">
        <v>0.59992276660439203</v>
      </c>
      <c r="C561" s="7">
        <v>0.59907681648314404</v>
      </c>
      <c r="D561" s="6"/>
      <c r="E561" s="6"/>
      <c r="F561" s="6"/>
      <c r="G561" s="6"/>
      <c r="H561" s="6"/>
      <c r="I561" s="6"/>
      <c r="J561" s="6"/>
      <c r="K561" s="6"/>
      <c r="L561" s="6"/>
    </row>
    <row r="562" spans="1:12" x14ac:dyDescent="0.2">
      <c r="A562" s="7">
        <v>560</v>
      </c>
      <c r="B562" s="7">
        <v>0.60158620855525402</v>
      </c>
      <c r="C562" s="7">
        <v>0.61354450159032603</v>
      </c>
      <c r="D562" s="6"/>
      <c r="E562" s="6"/>
      <c r="F562" s="6"/>
      <c r="G562" s="6"/>
      <c r="H562" s="6"/>
      <c r="I562" s="6"/>
      <c r="J562" s="6"/>
      <c r="K562" s="6"/>
      <c r="L562" s="6"/>
    </row>
    <row r="563" spans="1:12" x14ac:dyDescent="0.2">
      <c r="A563" s="7">
        <v>561</v>
      </c>
      <c r="B563" s="7">
        <v>0.60062512487042896</v>
      </c>
      <c r="C563" s="7">
        <v>0.614434704494772</v>
      </c>
      <c r="D563" s="6"/>
      <c r="E563" s="6"/>
      <c r="F563" s="6"/>
      <c r="G563" s="6"/>
      <c r="H563" s="6"/>
      <c r="I563" s="6"/>
      <c r="J563" s="6"/>
      <c r="K563" s="6"/>
      <c r="L563" s="6"/>
    </row>
    <row r="564" spans="1:12" x14ac:dyDescent="0.2">
      <c r="A564" s="7">
        <v>562</v>
      </c>
      <c r="B564" s="7">
        <v>0.56871478203446901</v>
      </c>
      <c r="C564" s="7">
        <v>0.57265504888012897</v>
      </c>
      <c r="D564" s="6"/>
      <c r="E564" s="6"/>
      <c r="F564" s="6"/>
      <c r="G564" s="6"/>
      <c r="H564" s="6"/>
      <c r="I564" s="6"/>
      <c r="J564" s="6"/>
      <c r="K564" s="6"/>
      <c r="L564" s="6"/>
    </row>
    <row r="565" spans="1:12" x14ac:dyDescent="0.2">
      <c r="A565" s="7">
        <v>563</v>
      </c>
      <c r="B565" s="7">
        <v>0.59189560724843504</v>
      </c>
      <c r="C565" s="7">
        <v>0.60237482425140498</v>
      </c>
      <c r="D565" s="6"/>
      <c r="E565" s="6"/>
      <c r="F565" s="6"/>
      <c r="G565" s="6"/>
      <c r="H565" s="6"/>
      <c r="I565" s="6"/>
      <c r="J565" s="6"/>
      <c r="K565" s="6"/>
      <c r="L565" s="6"/>
    </row>
    <row r="566" spans="1:12" x14ac:dyDescent="0.2">
      <c r="A566" s="7">
        <v>564</v>
      </c>
      <c r="B566" s="7">
        <v>0.54530562290161899</v>
      </c>
      <c r="C566" s="7">
        <v>0.55153180337691798</v>
      </c>
      <c r="D566" s="6"/>
      <c r="E566" s="6"/>
      <c r="F566" s="6"/>
      <c r="G566" s="6"/>
      <c r="H566" s="6"/>
      <c r="I566" s="6"/>
      <c r="J566" s="6"/>
      <c r="K566" s="6"/>
      <c r="L566" s="6"/>
    </row>
    <row r="567" spans="1:12" x14ac:dyDescent="0.2">
      <c r="A567" s="7">
        <v>565</v>
      </c>
      <c r="B567" s="7">
        <v>0.57858065176269202</v>
      </c>
      <c r="C567" s="7">
        <v>0.57689306525629602</v>
      </c>
      <c r="D567" s="6"/>
      <c r="E567" s="6"/>
      <c r="F567" s="6"/>
      <c r="G567" s="6"/>
      <c r="H567" s="6"/>
      <c r="I567" s="6"/>
      <c r="J567" s="6"/>
      <c r="K567" s="6"/>
      <c r="L567" s="6"/>
    </row>
    <row r="568" spans="1:12" x14ac:dyDescent="0.2">
      <c r="A568" s="7">
        <v>566</v>
      </c>
      <c r="B568" s="7">
        <v>0.539679155148857</v>
      </c>
      <c r="C568" s="7">
        <v>0.54656846470035303</v>
      </c>
      <c r="D568" s="6"/>
      <c r="E568" s="6"/>
      <c r="F568" s="6"/>
      <c r="G568" s="6"/>
      <c r="H568" s="6"/>
      <c r="I568" s="6"/>
      <c r="J568" s="6"/>
      <c r="K568" s="6"/>
      <c r="L568" s="6"/>
    </row>
    <row r="569" spans="1:12" x14ac:dyDescent="0.2">
      <c r="A569" s="7">
        <v>567</v>
      </c>
      <c r="B569" s="7">
        <v>0.55231908006411501</v>
      </c>
      <c r="C569" s="7">
        <v>0.55825453300107497</v>
      </c>
      <c r="D569" s="6"/>
      <c r="E569" s="6"/>
      <c r="F569" s="6"/>
      <c r="G569" s="6"/>
      <c r="H569" s="6"/>
      <c r="I569" s="6"/>
      <c r="J569" s="6"/>
      <c r="K569" s="6"/>
      <c r="L569" s="6"/>
    </row>
    <row r="570" spans="1:12" x14ac:dyDescent="0.2">
      <c r="A570" s="7">
        <v>568</v>
      </c>
      <c r="B570" s="7">
        <v>0.487766204665462</v>
      </c>
      <c r="C570" s="7">
        <v>0.50532161088582195</v>
      </c>
      <c r="D570" s="6"/>
      <c r="E570" s="6"/>
      <c r="F570" s="6"/>
      <c r="G570" s="6"/>
      <c r="H570" s="6"/>
      <c r="I570" s="6"/>
      <c r="J570" s="6"/>
      <c r="K570" s="6"/>
      <c r="L570" s="6"/>
    </row>
    <row r="571" spans="1:12" x14ac:dyDescent="0.2">
      <c r="A571" s="7">
        <v>569</v>
      </c>
      <c r="B571" s="7">
        <v>0.50989270129028597</v>
      </c>
      <c r="C571" s="7">
        <v>0.52198098316043895</v>
      </c>
      <c r="D571" s="6"/>
      <c r="E571" s="6"/>
      <c r="F571" s="6"/>
      <c r="G571" s="6"/>
      <c r="H571" s="6"/>
      <c r="I571" s="6"/>
      <c r="J571" s="6"/>
      <c r="K571" s="6"/>
      <c r="L571" s="6"/>
    </row>
    <row r="572" spans="1:12" x14ac:dyDescent="0.2">
      <c r="A572" s="7">
        <v>570</v>
      </c>
      <c r="B572" s="7">
        <v>0.49918336244768802</v>
      </c>
      <c r="C572" s="7">
        <v>0.50638854867191796</v>
      </c>
      <c r="D572" s="6"/>
      <c r="E572" s="6"/>
      <c r="F572" s="6"/>
      <c r="G572" s="6"/>
      <c r="H572" s="6"/>
      <c r="I572" s="6"/>
      <c r="J572" s="6"/>
      <c r="K572" s="6"/>
      <c r="L572" s="6"/>
    </row>
    <row r="573" spans="1:12" x14ac:dyDescent="0.2">
      <c r="A573" s="7">
        <v>571</v>
      </c>
      <c r="B573" s="7">
        <v>0.49709042800376901</v>
      </c>
      <c r="C573" s="7">
        <v>0.519705768630359</v>
      </c>
      <c r="D573" s="6"/>
      <c r="E573" s="6"/>
      <c r="F573" s="6"/>
      <c r="G573" s="6"/>
      <c r="H573" s="6"/>
      <c r="I573" s="6"/>
      <c r="J573" s="6"/>
      <c r="K573" s="6"/>
      <c r="L573" s="6"/>
    </row>
    <row r="574" spans="1:12" x14ac:dyDescent="0.2">
      <c r="A574" s="7">
        <v>572</v>
      </c>
      <c r="B574" s="7">
        <v>0.50944159543503098</v>
      </c>
      <c r="C574" s="7">
        <v>0.51185614576727101</v>
      </c>
      <c r="D574" s="6"/>
      <c r="E574" s="6"/>
      <c r="F574" s="6"/>
      <c r="G574" s="6"/>
      <c r="H574" s="6"/>
      <c r="I574" s="6"/>
      <c r="J574" s="6"/>
      <c r="K574" s="6"/>
      <c r="L574" s="6"/>
    </row>
    <row r="575" spans="1:12" x14ac:dyDescent="0.2">
      <c r="A575" s="7">
        <v>573</v>
      </c>
      <c r="B575" s="7">
        <v>0.49883501554735299</v>
      </c>
      <c r="C575" s="7">
        <v>0.47925130504292901</v>
      </c>
      <c r="D575" s="6"/>
      <c r="E575" s="6"/>
      <c r="F575" s="6"/>
      <c r="G575" s="6"/>
      <c r="H575" s="6"/>
      <c r="I575" s="6"/>
      <c r="J575" s="6"/>
      <c r="K575" s="6"/>
      <c r="L575" s="6"/>
    </row>
    <row r="576" spans="1:12" x14ac:dyDescent="0.2">
      <c r="A576" s="7">
        <v>574</v>
      </c>
      <c r="B576" s="7">
        <v>0.51421471648975403</v>
      </c>
      <c r="C576" s="7">
        <v>0.52037755390277196</v>
      </c>
      <c r="D576" s="6"/>
      <c r="E576" s="6"/>
      <c r="F576" s="6"/>
      <c r="G576" s="6"/>
      <c r="H576" s="6"/>
      <c r="I576" s="6"/>
      <c r="J576" s="6"/>
      <c r="K576" s="6"/>
      <c r="L576" s="6"/>
    </row>
    <row r="577" spans="1:12" x14ac:dyDescent="0.2">
      <c r="A577" s="7">
        <v>575</v>
      </c>
      <c r="B577" s="7">
        <v>0.46314356274671598</v>
      </c>
      <c r="C577" s="7">
        <v>0.46794112175348002</v>
      </c>
      <c r="D577" s="6"/>
      <c r="E577" s="6"/>
      <c r="F577" s="6"/>
      <c r="G577" s="6"/>
      <c r="H577" s="6"/>
      <c r="I577" s="6"/>
      <c r="J577" s="6"/>
      <c r="K577" s="6"/>
      <c r="L577" s="6"/>
    </row>
    <row r="578" spans="1:12" x14ac:dyDescent="0.2">
      <c r="A578" s="7">
        <v>576</v>
      </c>
      <c r="B578" s="7">
        <v>0.48476260055234</v>
      </c>
      <c r="C578" s="7">
        <v>0.48310181025943</v>
      </c>
      <c r="D578" s="6"/>
      <c r="E578" s="6"/>
      <c r="F578" s="6"/>
      <c r="G578" s="6"/>
      <c r="H578" s="6"/>
      <c r="I578" s="6"/>
      <c r="J578" s="6"/>
      <c r="K578" s="6"/>
      <c r="L578" s="6"/>
    </row>
    <row r="579" spans="1:12" x14ac:dyDescent="0.2">
      <c r="A579" s="7">
        <v>577</v>
      </c>
      <c r="B579" s="7">
        <v>0.47923338530656001</v>
      </c>
      <c r="C579" s="7">
        <v>0.47731275467936701</v>
      </c>
      <c r="D579" s="6"/>
      <c r="E579" s="6"/>
      <c r="F579" s="6"/>
      <c r="G579" s="6"/>
      <c r="H579" s="6"/>
      <c r="I579" s="6"/>
      <c r="J579" s="6"/>
      <c r="K579" s="6"/>
      <c r="L579" s="6"/>
    </row>
    <row r="580" spans="1:12" x14ac:dyDescent="0.2">
      <c r="A580" s="7">
        <v>578</v>
      </c>
      <c r="B580" s="7">
        <v>0.47951514046414101</v>
      </c>
      <c r="C580" s="7">
        <v>0.48569157869875101</v>
      </c>
      <c r="D580" s="6"/>
      <c r="E580" s="6"/>
      <c r="F580" s="6"/>
      <c r="G580" s="6"/>
      <c r="H580" s="6"/>
      <c r="I580" s="6"/>
      <c r="J580" s="6"/>
      <c r="K580" s="6"/>
      <c r="L580" s="6"/>
    </row>
    <row r="581" spans="1:12" x14ac:dyDescent="0.2">
      <c r="A581" s="7">
        <v>579</v>
      </c>
      <c r="B581" s="7">
        <v>0.46777917241913503</v>
      </c>
      <c r="C581" s="7">
        <v>0.476556046458537</v>
      </c>
      <c r="D581" s="6"/>
      <c r="E581" s="6"/>
      <c r="F581" s="6"/>
      <c r="G581" s="6"/>
      <c r="H581" s="6"/>
      <c r="I581" s="6"/>
      <c r="J581" s="6"/>
      <c r="K581" s="6"/>
      <c r="L581" s="6"/>
    </row>
    <row r="582" spans="1:12" x14ac:dyDescent="0.2">
      <c r="A582" s="7">
        <v>580</v>
      </c>
      <c r="B582" s="7">
        <v>0.50140276359847702</v>
      </c>
      <c r="C582" s="7">
        <v>0.50091371407016505</v>
      </c>
      <c r="D582" s="6"/>
      <c r="E582" s="6"/>
      <c r="F582" s="6"/>
      <c r="G582" s="6"/>
      <c r="H582" s="6"/>
      <c r="I582" s="6"/>
      <c r="J582" s="6"/>
      <c r="K582" s="6"/>
      <c r="L582" s="6"/>
    </row>
    <row r="583" spans="1:12" x14ac:dyDescent="0.2">
      <c r="A583" s="7">
        <v>581</v>
      </c>
      <c r="B583" s="7">
        <v>0.46021027919226298</v>
      </c>
      <c r="C583" s="7">
        <v>0.46775950868595101</v>
      </c>
      <c r="D583" s="6"/>
      <c r="E583" s="6"/>
      <c r="F583" s="6"/>
      <c r="G583" s="6"/>
      <c r="H583" s="6"/>
      <c r="I583" s="6"/>
      <c r="J583" s="6"/>
      <c r="K583" s="6"/>
      <c r="L583" s="6"/>
    </row>
    <row r="584" spans="1:12" x14ac:dyDescent="0.2">
      <c r="A584" s="7">
        <v>582</v>
      </c>
      <c r="B584" s="7">
        <v>0.48350692949794499</v>
      </c>
      <c r="C584" s="7">
        <v>0.49011932061897301</v>
      </c>
      <c r="D584" s="6"/>
      <c r="E584" s="6"/>
      <c r="F584" s="6"/>
      <c r="G584" s="6"/>
      <c r="H584" s="6"/>
      <c r="I584" s="6"/>
      <c r="J584" s="6"/>
      <c r="K584" s="6"/>
      <c r="L584" s="6"/>
    </row>
    <row r="585" spans="1:12" x14ac:dyDescent="0.2">
      <c r="A585" s="7">
        <v>583</v>
      </c>
      <c r="B585" s="7">
        <v>0.462517385666884</v>
      </c>
      <c r="C585" s="7">
        <v>0.46522674521676299</v>
      </c>
      <c r="D585" s="6"/>
      <c r="E585" s="6"/>
      <c r="F585" s="6"/>
      <c r="G585" s="6"/>
      <c r="H585" s="6"/>
      <c r="I585" s="6"/>
      <c r="J585" s="6"/>
      <c r="K585" s="6"/>
      <c r="L585" s="6"/>
    </row>
    <row r="586" spans="1:12" x14ac:dyDescent="0.2">
      <c r="A586" s="7">
        <v>584</v>
      </c>
      <c r="B586" s="7">
        <v>0.38277810436906201</v>
      </c>
      <c r="C586" s="7">
        <v>0.44087143168806298</v>
      </c>
      <c r="D586" s="6"/>
      <c r="E586" s="6"/>
      <c r="F586" s="6"/>
      <c r="G586" s="6"/>
      <c r="H586" s="6"/>
      <c r="I586" s="6"/>
      <c r="J586" s="6"/>
      <c r="K586" s="6"/>
      <c r="L586" s="6"/>
    </row>
    <row r="587" spans="1:12" x14ac:dyDescent="0.2">
      <c r="A587" s="7">
        <v>585</v>
      </c>
      <c r="B587" s="7">
        <v>0.456132117809396</v>
      </c>
      <c r="C587" s="7">
        <v>0.45960258240082602</v>
      </c>
      <c r="D587" s="6"/>
      <c r="E587" s="6"/>
      <c r="F587" s="6"/>
      <c r="G587" s="6"/>
      <c r="H587" s="6"/>
      <c r="I587" s="6"/>
      <c r="J587" s="6"/>
      <c r="K587" s="6"/>
      <c r="L587" s="6"/>
    </row>
    <row r="588" spans="1:12" x14ac:dyDescent="0.2">
      <c r="A588" s="7">
        <v>586</v>
      </c>
      <c r="B588" s="7">
        <v>0.460252951635503</v>
      </c>
      <c r="C588" s="7">
        <v>0.467249265057393</v>
      </c>
      <c r="D588" s="6"/>
      <c r="E588" s="6"/>
      <c r="F588" s="6"/>
      <c r="G588" s="6"/>
      <c r="H588" s="6"/>
      <c r="I588" s="6"/>
      <c r="J588" s="6"/>
      <c r="K588" s="6"/>
      <c r="L588" s="6"/>
    </row>
    <row r="589" spans="1:12" x14ac:dyDescent="0.2">
      <c r="A589" s="7">
        <v>587</v>
      </c>
      <c r="B589" s="7">
        <v>0.45011881257147701</v>
      </c>
      <c r="C589" s="7">
        <v>0.45109632943047301</v>
      </c>
      <c r="D589" s="6"/>
      <c r="E589" s="6"/>
      <c r="F589" s="6"/>
      <c r="G589" s="6"/>
      <c r="H589" s="6"/>
      <c r="I589" s="6"/>
      <c r="J589" s="6"/>
      <c r="K589" s="6"/>
      <c r="L589" s="6"/>
    </row>
    <row r="590" spans="1:12" x14ac:dyDescent="0.2">
      <c r="A590" s="7">
        <v>588</v>
      </c>
      <c r="B590" s="7">
        <v>0.41160802947999298</v>
      </c>
      <c r="C590" s="7">
        <v>0.41801121533907798</v>
      </c>
      <c r="D590" s="6"/>
      <c r="E590" s="6"/>
      <c r="F590" s="6"/>
      <c r="G590" s="6"/>
      <c r="H590" s="6"/>
      <c r="I590" s="6"/>
      <c r="J590" s="6"/>
      <c r="K590" s="6"/>
      <c r="L590" s="6"/>
    </row>
    <row r="591" spans="1:12" x14ac:dyDescent="0.2">
      <c r="A591" s="7">
        <v>589</v>
      </c>
      <c r="B591" s="7">
        <v>0.39739153121049497</v>
      </c>
      <c r="C591" s="7">
        <v>0.40123039176926001</v>
      </c>
      <c r="D591" s="6"/>
      <c r="E591" s="6"/>
      <c r="F591" s="6"/>
      <c r="G591" s="6"/>
      <c r="H591" s="6"/>
      <c r="I591" s="6"/>
      <c r="J591" s="6"/>
      <c r="K591" s="6"/>
      <c r="L591" s="6"/>
    </row>
    <row r="592" spans="1:12" x14ac:dyDescent="0.2">
      <c r="A592" s="7">
        <v>590</v>
      </c>
      <c r="B592" s="7">
        <v>0.41601663542850797</v>
      </c>
      <c r="C592" s="7">
        <v>0.438525993467621</v>
      </c>
      <c r="D592" s="6"/>
      <c r="E592" s="6"/>
      <c r="F592" s="6"/>
      <c r="G592" s="6"/>
      <c r="H592" s="6"/>
      <c r="I592" s="6"/>
      <c r="J592" s="6"/>
      <c r="K592" s="6"/>
      <c r="L592" s="6"/>
    </row>
    <row r="593" spans="1:12" x14ac:dyDescent="0.2">
      <c r="A593" s="7">
        <v>591</v>
      </c>
      <c r="B593" s="7">
        <v>0.39468885240315998</v>
      </c>
      <c r="C593" s="7">
        <v>0.39971175725194602</v>
      </c>
      <c r="D593" s="6"/>
      <c r="E593" s="6"/>
      <c r="F593" s="6"/>
      <c r="G593" s="6"/>
      <c r="H593" s="6"/>
      <c r="I593" s="6"/>
      <c r="J593" s="6"/>
      <c r="K593" s="6"/>
      <c r="L593" s="6"/>
    </row>
    <row r="594" spans="1:12" x14ac:dyDescent="0.2">
      <c r="A594" s="7">
        <v>592</v>
      </c>
      <c r="B594" s="7">
        <v>0.39683818383095398</v>
      </c>
      <c r="C594" s="7">
        <v>0.40161870303602198</v>
      </c>
      <c r="D594" s="6"/>
      <c r="E594" s="6"/>
      <c r="F594" s="6"/>
      <c r="G594" s="6"/>
      <c r="H594" s="6"/>
      <c r="I594" s="6"/>
      <c r="J594" s="6"/>
      <c r="K594" s="6"/>
      <c r="L594" s="6"/>
    </row>
    <row r="595" spans="1:12" x14ac:dyDescent="0.2">
      <c r="A595" s="7">
        <v>593</v>
      </c>
      <c r="B595" s="7">
        <v>0.39675078957945997</v>
      </c>
      <c r="C595" s="7">
        <v>0.39819765341631802</v>
      </c>
      <c r="D595" s="6"/>
      <c r="E595" s="6"/>
      <c r="F595" s="6"/>
      <c r="G595" s="6"/>
      <c r="H595" s="6"/>
      <c r="I595" s="6"/>
      <c r="J595" s="6"/>
      <c r="K595" s="6"/>
      <c r="L595" s="6"/>
    </row>
    <row r="596" spans="1:12" x14ac:dyDescent="0.2">
      <c r="A596" s="7">
        <v>594</v>
      </c>
      <c r="B596" s="7">
        <v>0.39464493463047701</v>
      </c>
      <c r="C596" s="7">
        <v>0.39928508787043898</v>
      </c>
      <c r="D596" s="6"/>
      <c r="E596" s="6"/>
      <c r="F596" s="6"/>
      <c r="G596" s="6"/>
      <c r="H596" s="6"/>
      <c r="I596" s="6"/>
      <c r="J596" s="6"/>
      <c r="K596" s="6"/>
      <c r="L596" s="6"/>
    </row>
    <row r="597" spans="1:12" x14ac:dyDescent="0.2">
      <c r="A597" s="7">
        <v>595</v>
      </c>
      <c r="B597" s="7">
        <v>0.39919638160730297</v>
      </c>
      <c r="C597" s="7">
        <v>0.404002631110782</v>
      </c>
      <c r="D597" s="6"/>
      <c r="E597" s="6"/>
      <c r="F597" s="6"/>
      <c r="G597" s="6"/>
      <c r="H597" s="6"/>
      <c r="I597" s="6"/>
      <c r="J597" s="6"/>
      <c r="K597" s="6"/>
      <c r="L597" s="6"/>
    </row>
    <row r="598" spans="1:12" x14ac:dyDescent="0.2">
      <c r="A598" s="7">
        <v>596</v>
      </c>
      <c r="B598" s="7">
        <v>0.37006581116646597</v>
      </c>
      <c r="C598" s="7">
        <v>0.38447040254021603</v>
      </c>
      <c r="D598" s="6"/>
      <c r="E598" s="6"/>
      <c r="F598" s="6"/>
      <c r="G598" s="6"/>
      <c r="H598" s="6"/>
      <c r="I598" s="6"/>
      <c r="J598" s="6"/>
      <c r="K598" s="6"/>
      <c r="L598" s="6"/>
    </row>
    <row r="599" spans="1:12" x14ac:dyDescent="0.2">
      <c r="A599" s="7">
        <v>597</v>
      </c>
      <c r="B599" s="7">
        <v>0.40116018582191898</v>
      </c>
      <c r="C599" s="7">
        <v>0.41180213727822601</v>
      </c>
      <c r="D599" s="6"/>
      <c r="E599" s="6"/>
      <c r="F599" s="6"/>
      <c r="G599" s="6"/>
      <c r="H599" s="6"/>
      <c r="I599" s="6"/>
      <c r="J599" s="6"/>
      <c r="K599" s="6"/>
      <c r="L599" s="6"/>
    </row>
    <row r="600" spans="1:12" x14ac:dyDescent="0.2">
      <c r="A600" s="7">
        <v>598</v>
      </c>
      <c r="B600" s="7">
        <v>0.40808248704112798</v>
      </c>
      <c r="C600" s="7">
        <v>0.41160424519670602</v>
      </c>
      <c r="D600" s="6"/>
      <c r="E600" s="6"/>
      <c r="F600" s="6"/>
      <c r="G600" s="6"/>
      <c r="H600" s="6"/>
      <c r="I600" s="6"/>
      <c r="J600" s="6"/>
      <c r="K600" s="6"/>
      <c r="L600" s="6"/>
    </row>
    <row r="601" spans="1:12" x14ac:dyDescent="0.2">
      <c r="A601" s="7">
        <v>599</v>
      </c>
      <c r="B601" s="7">
        <v>0.39533334330468101</v>
      </c>
      <c r="C601" s="7">
        <v>0.40093273798614998</v>
      </c>
      <c r="D601" s="6"/>
      <c r="E601" s="6"/>
      <c r="F601" s="6"/>
      <c r="G601" s="6"/>
      <c r="H601" s="6"/>
      <c r="I601" s="6"/>
      <c r="J601" s="6"/>
      <c r="K601" s="6"/>
      <c r="L601" s="6"/>
    </row>
    <row r="602" spans="1:12" x14ac:dyDescent="0.2">
      <c r="A602" s="7">
        <v>600</v>
      </c>
      <c r="B602" s="7">
        <v>0.40267156327836101</v>
      </c>
      <c r="C602" s="7">
        <v>0.40930850913080602</v>
      </c>
      <c r="D602" s="6"/>
      <c r="E602" s="6"/>
      <c r="F602" s="6"/>
      <c r="G602" s="6"/>
      <c r="H602" s="6"/>
      <c r="I602" s="6"/>
      <c r="J602" s="6"/>
      <c r="K602" s="6"/>
      <c r="L602" s="6"/>
    </row>
    <row r="603" spans="1:12" x14ac:dyDescent="0.2">
      <c r="A603" s="7">
        <v>601</v>
      </c>
      <c r="B603" s="7">
        <v>0.38493855496950402</v>
      </c>
      <c r="C603" s="7">
        <v>0.39894451745672299</v>
      </c>
      <c r="D603" s="6"/>
      <c r="E603" s="6"/>
      <c r="F603" s="6"/>
      <c r="G603" s="6"/>
      <c r="H603" s="6"/>
      <c r="I603" s="6"/>
      <c r="J603" s="6"/>
      <c r="K603" s="6"/>
      <c r="L603" s="6"/>
    </row>
    <row r="604" spans="1:12" x14ac:dyDescent="0.2">
      <c r="A604" s="7">
        <v>602</v>
      </c>
      <c r="B604" s="7">
        <v>0.38811892668818498</v>
      </c>
      <c r="C604" s="7">
        <v>0.39283863102729599</v>
      </c>
      <c r="D604" s="6"/>
      <c r="E604" s="6"/>
      <c r="F604" s="6"/>
      <c r="G604" s="6"/>
      <c r="H604" s="6"/>
      <c r="I604" s="6"/>
      <c r="J604" s="6"/>
      <c r="K604" s="6"/>
      <c r="L604" s="6"/>
    </row>
    <row r="605" spans="1:12" x14ac:dyDescent="0.2">
      <c r="A605" s="7">
        <v>603</v>
      </c>
      <c r="B605" s="7">
        <v>0.37685537332297903</v>
      </c>
      <c r="C605" s="7">
        <v>0.381856314606345</v>
      </c>
      <c r="D605" s="6"/>
      <c r="E605" s="6"/>
      <c r="F605" s="6"/>
      <c r="G605" s="6"/>
      <c r="H605" s="6"/>
      <c r="I605" s="6"/>
      <c r="J605" s="6"/>
      <c r="K605" s="6"/>
      <c r="L605" s="6"/>
    </row>
    <row r="606" spans="1:12" x14ac:dyDescent="0.2">
      <c r="A606" s="7">
        <v>604</v>
      </c>
      <c r="B606" s="7">
        <v>0.36186157709190298</v>
      </c>
      <c r="C606" s="7">
        <v>0.36786461943396997</v>
      </c>
      <c r="D606" s="6"/>
      <c r="E606" s="6"/>
      <c r="F606" s="6"/>
      <c r="G606" s="6"/>
      <c r="H606" s="6"/>
      <c r="I606" s="6"/>
      <c r="J606" s="6"/>
      <c r="K606" s="6"/>
      <c r="L606" s="6"/>
    </row>
    <row r="607" spans="1:12" x14ac:dyDescent="0.2">
      <c r="A607" s="7">
        <v>605</v>
      </c>
      <c r="B607" s="7">
        <v>0.352687426991102</v>
      </c>
      <c r="C607" s="7">
        <v>0.36196739115251098</v>
      </c>
      <c r="D607" s="6"/>
      <c r="E607" s="6"/>
      <c r="F607" s="6"/>
      <c r="G607" s="6"/>
      <c r="H607" s="6"/>
      <c r="I607" s="6"/>
      <c r="J607" s="6"/>
      <c r="K607" s="6"/>
      <c r="L607" s="6"/>
    </row>
    <row r="608" spans="1:12" x14ac:dyDescent="0.2">
      <c r="A608" s="7">
        <v>606</v>
      </c>
      <c r="B608" s="7">
        <v>0.36741964333337701</v>
      </c>
      <c r="C608" s="7">
        <v>0.36594463815697498</v>
      </c>
      <c r="D608" s="6"/>
      <c r="E608" s="6"/>
      <c r="F608" s="6"/>
      <c r="G608" s="6"/>
      <c r="H608" s="6"/>
      <c r="I608" s="6"/>
      <c r="J608" s="6"/>
      <c r="K608" s="6"/>
      <c r="L608" s="6"/>
    </row>
    <row r="609" spans="1:12" x14ac:dyDescent="0.2">
      <c r="A609" s="7">
        <v>607</v>
      </c>
      <c r="B609" s="7">
        <v>0.37643133983428301</v>
      </c>
      <c r="C609" s="7">
        <v>0.37939651297294202</v>
      </c>
      <c r="D609" s="6"/>
      <c r="E609" s="6"/>
      <c r="F609" s="6"/>
      <c r="G609" s="6"/>
      <c r="H609" s="6"/>
      <c r="I609" s="6"/>
      <c r="J609" s="6"/>
      <c r="K609" s="6"/>
      <c r="L609" s="6"/>
    </row>
    <row r="610" spans="1:12" x14ac:dyDescent="0.2">
      <c r="A610" s="7">
        <v>608</v>
      </c>
      <c r="B610" s="7">
        <v>0.36593025874151403</v>
      </c>
      <c r="C610" s="7">
        <v>0.37258000990080797</v>
      </c>
      <c r="D610" s="6"/>
      <c r="E610" s="6"/>
      <c r="F610" s="6"/>
      <c r="G610" s="6"/>
      <c r="H610" s="6"/>
      <c r="I610" s="6"/>
      <c r="J610" s="6"/>
      <c r="K610" s="6"/>
      <c r="L610" s="6"/>
    </row>
    <row r="611" spans="1:12" x14ac:dyDescent="0.2">
      <c r="A611" s="7">
        <v>609</v>
      </c>
      <c r="B611" s="7">
        <v>0.346924137600364</v>
      </c>
      <c r="C611" s="7">
        <v>0.34968507824390499</v>
      </c>
      <c r="D611" s="6"/>
      <c r="E611" s="6"/>
      <c r="F611" s="6"/>
      <c r="G611" s="6"/>
      <c r="H611" s="6"/>
      <c r="I611" s="6"/>
      <c r="J611" s="6"/>
      <c r="K611" s="6"/>
      <c r="L611" s="6"/>
    </row>
    <row r="612" spans="1:12" x14ac:dyDescent="0.2">
      <c r="A612" s="7">
        <v>610</v>
      </c>
      <c r="B612" s="7">
        <v>0.35246894742134299</v>
      </c>
      <c r="C612" s="7">
        <v>0.357630959937907</v>
      </c>
      <c r="D612" s="6"/>
      <c r="E612" s="6"/>
      <c r="F612" s="6"/>
      <c r="G612" s="6"/>
      <c r="H612" s="6"/>
      <c r="I612" s="6"/>
      <c r="J612" s="6"/>
      <c r="K612" s="6"/>
      <c r="L612" s="6"/>
    </row>
    <row r="613" spans="1:12" x14ac:dyDescent="0.2">
      <c r="A613" s="7">
        <v>611</v>
      </c>
      <c r="B613" s="7">
        <v>0.36486700636654801</v>
      </c>
      <c r="C613" s="7">
        <v>0.36968403688976498</v>
      </c>
      <c r="D613" s="6"/>
      <c r="E613" s="6"/>
      <c r="F613" s="6"/>
      <c r="G613" s="6"/>
      <c r="H613" s="6"/>
      <c r="I613" s="6"/>
      <c r="J613" s="6"/>
      <c r="K613" s="6"/>
      <c r="L613" s="6"/>
    </row>
    <row r="614" spans="1:12" x14ac:dyDescent="0.2">
      <c r="A614" s="7">
        <v>612</v>
      </c>
      <c r="B614" s="7">
        <v>0.35187594871745598</v>
      </c>
      <c r="C614" s="7">
        <v>0.357730766607329</v>
      </c>
      <c r="D614" s="6"/>
      <c r="E614" s="6"/>
      <c r="F614" s="6"/>
      <c r="G614" s="6"/>
      <c r="H614" s="6"/>
      <c r="I614" s="6"/>
      <c r="J614" s="6"/>
      <c r="K614" s="6"/>
      <c r="L614" s="6"/>
    </row>
    <row r="615" spans="1:12" x14ac:dyDescent="0.2">
      <c r="A615" s="7">
        <v>613</v>
      </c>
      <c r="B615" s="7">
        <v>0.34736573060745002</v>
      </c>
      <c r="C615" s="7">
        <v>0.35695166429379899</v>
      </c>
      <c r="D615" s="6"/>
      <c r="E615" s="6"/>
      <c r="F615" s="6"/>
      <c r="G615" s="6"/>
      <c r="H615" s="6"/>
      <c r="I615" s="6"/>
      <c r="J615" s="6"/>
      <c r="K615" s="6"/>
      <c r="L615" s="6"/>
    </row>
    <row r="616" spans="1:12" x14ac:dyDescent="0.2">
      <c r="A616" s="7">
        <v>614</v>
      </c>
      <c r="B616" s="7">
        <v>0.34297717444586401</v>
      </c>
      <c r="C616" s="7">
        <v>0.34701031807217603</v>
      </c>
      <c r="D616" s="6"/>
      <c r="E616" s="6"/>
      <c r="F616" s="6"/>
      <c r="G616" s="6"/>
      <c r="H616" s="6"/>
      <c r="I616" s="6"/>
      <c r="J616" s="6"/>
      <c r="K616" s="6"/>
      <c r="L616" s="6"/>
    </row>
    <row r="617" spans="1:12" x14ac:dyDescent="0.2">
      <c r="A617" s="7">
        <v>615</v>
      </c>
      <c r="B617" s="7">
        <v>0.34623357497852297</v>
      </c>
      <c r="C617" s="7">
        <v>0.35022127815283699</v>
      </c>
      <c r="D617" s="6"/>
      <c r="E617" s="6"/>
      <c r="F617" s="6"/>
      <c r="G617" s="6"/>
      <c r="H617" s="6"/>
      <c r="I617" s="6"/>
      <c r="J617" s="6"/>
      <c r="K617" s="6"/>
      <c r="L617" s="6"/>
    </row>
    <row r="618" spans="1:12" x14ac:dyDescent="0.2">
      <c r="A618" s="7">
        <v>616</v>
      </c>
      <c r="B618" s="7">
        <v>0.33677002236351999</v>
      </c>
      <c r="C618" s="7">
        <v>0.34206871067350197</v>
      </c>
      <c r="D618" s="6"/>
      <c r="E618" s="6"/>
      <c r="F618" s="6"/>
      <c r="G618" s="6"/>
      <c r="H618" s="6"/>
      <c r="I618" s="6"/>
      <c r="J618" s="6"/>
      <c r="K618" s="6"/>
      <c r="L618" s="6"/>
    </row>
    <row r="619" spans="1:12" x14ac:dyDescent="0.2">
      <c r="A619" s="7">
        <v>617</v>
      </c>
      <c r="B619" s="7">
        <v>0.33056614943662799</v>
      </c>
      <c r="C619" s="7">
        <v>0.340974167005207</v>
      </c>
      <c r="D619" s="6"/>
      <c r="E619" s="6"/>
      <c r="F619" s="6"/>
      <c r="G619" s="6"/>
      <c r="H619" s="6"/>
      <c r="I619" s="6"/>
      <c r="J619" s="6"/>
      <c r="K619" s="6"/>
      <c r="L619" s="6"/>
    </row>
    <row r="620" spans="1:12" x14ac:dyDescent="0.2">
      <c r="A620" s="7">
        <v>618</v>
      </c>
      <c r="B620" s="7">
        <v>0.32708869323652601</v>
      </c>
      <c r="C620" s="7">
        <v>0.33527520108625503</v>
      </c>
      <c r="D620" s="6"/>
      <c r="E620" s="6"/>
      <c r="F620" s="6"/>
      <c r="G620" s="6"/>
      <c r="H620" s="6"/>
      <c r="I620" s="6"/>
      <c r="J620" s="6"/>
      <c r="K620" s="6"/>
      <c r="L620" s="6"/>
    </row>
    <row r="621" spans="1:12" x14ac:dyDescent="0.2">
      <c r="A621" s="7">
        <v>619</v>
      </c>
      <c r="B621" s="7">
        <v>0.31665803445547203</v>
      </c>
      <c r="C621" s="7">
        <v>0.32384954477893402</v>
      </c>
      <c r="D621" s="6"/>
      <c r="E621" s="6"/>
      <c r="F621" s="6"/>
      <c r="G621" s="6"/>
      <c r="H621" s="6"/>
      <c r="I621" s="6"/>
      <c r="J621" s="6"/>
      <c r="K621" s="6"/>
      <c r="L621" s="6"/>
    </row>
    <row r="622" spans="1:12" x14ac:dyDescent="0.2">
      <c r="A622" s="7">
        <v>620</v>
      </c>
      <c r="B622" s="7">
        <v>0.31619596521227</v>
      </c>
      <c r="C622" s="7">
        <v>0.31602108609614299</v>
      </c>
      <c r="D622" s="6"/>
      <c r="E622" s="6"/>
      <c r="F622" s="6"/>
      <c r="G622" s="6"/>
      <c r="H622" s="6"/>
      <c r="I622" s="6"/>
      <c r="J622" s="6"/>
      <c r="K622" s="6"/>
      <c r="L622" s="6"/>
    </row>
    <row r="623" spans="1:12" x14ac:dyDescent="0.2">
      <c r="A623" s="7">
        <v>621</v>
      </c>
      <c r="B623" s="7">
        <v>0.32255225439095297</v>
      </c>
      <c r="C623" s="7">
        <v>0.32561122198642101</v>
      </c>
      <c r="D623" s="6"/>
      <c r="E623" s="6"/>
      <c r="F623" s="6"/>
      <c r="G623" s="6"/>
      <c r="H623" s="6"/>
      <c r="I623" s="6"/>
      <c r="J623" s="6"/>
      <c r="K623" s="6"/>
      <c r="L623" s="6"/>
    </row>
    <row r="624" spans="1:12" x14ac:dyDescent="0.2">
      <c r="A624" s="7">
        <v>622</v>
      </c>
      <c r="B624" s="7">
        <v>0.29812325150441799</v>
      </c>
      <c r="C624" s="7">
        <v>0.30336173396578298</v>
      </c>
      <c r="D624" s="6"/>
      <c r="E624" s="6"/>
      <c r="F624" s="6"/>
      <c r="G624" s="6"/>
      <c r="H624" s="6"/>
      <c r="I624" s="6"/>
      <c r="J624" s="6"/>
      <c r="K624" s="6"/>
      <c r="L624" s="6"/>
    </row>
    <row r="625" spans="1:12" x14ac:dyDescent="0.2">
      <c r="A625" s="7">
        <v>623</v>
      </c>
      <c r="B625" s="7">
        <v>0.31057290007167299</v>
      </c>
      <c r="C625" s="7">
        <v>0.31528242629093101</v>
      </c>
      <c r="D625" s="6"/>
      <c r="E625" s="6"/>
      <c r="F625" s="6"/>
      <c r="G625" s="6"/>
      <c r="H625" s="6"/>
      <c r="I625" s="6"/>
      <c r="J625" s="6"/>
      <c r="K625" s="6"/>
      <c r="L625" s="6"/>
    </row>
    <row r="626" spans="1:12" x14ac:dyDescent="0.2">
      <c r="A626" s="7">
        <v>624</v>
      </c>
      <c r="B626" s="7">
        <v>0.30952922082453999</v>
      </c>
      <c r="C626" s="7">
        <v>0.31556249538679998</v>
      </c>
      <c r="D626" s="6"/>
      <c r="E626" s="6"/>
      <c r="F626" s="6"/>
      <c r="G626" s="6"/>
      <c r="H626" s="6"/>
      <c r="I626" s="6"/>
      <c r="J626" s="6"/>
      <c r="K626" s="6"/>
      <c r="L626" s="6"/>
    </row>
    <row r="627" spans="1:12" x14ac:dyDescent="0.2">
      <c r="A627" s="7">
        <v>625</v>
      </c>
      <c r="B627" s="7">
        <v>0.30805391346474298</v>
      </c>
      <c r="C627" s="7">
        <v>0.31395986150516803</v>
      </c>
      <c r="D627" s="6"/>
      <c r="E627" s="6"/>
      <c r="F627" s="6"/>
      <c r="G627" s="6"/>
      <c r="H627" s="6"/>
      <c r="I627" s="6"/>
      <c r="J627" s="6"/>
      <c r="K627" s="6"/>
      <c r="L627" s="6"/>
    </row>
    <row r="628" spans="1:12" x14ac:dyDescent="0.2">
      <c r="A628" s="7">
        <v>626</v>
      </c>
      <c r="B628" s="7">
        <v>0.29357149387042702</v>
      </c>
      <c r="C628" s="7">
        <v>0.29861096329686299</v>
      </c>
      <c r="D628" s="6"/>
      <c r="E628" s="6"/>
      <c r="F628" s="6"/>
      <c r="G628" s="6"/>
      <c r="H628" s="6"/>
      <c r="I628" s="6"/>
      <c r="J628" s="6"/>
      <c r="K628" s="6"/>
      <c r="L628" s="6"/>
    </row>
    <row r="629" spans="1:12" x14ac:dyDescent="0.2">
      <c r="A629" s="7">
        <v>627</v>
      </c>
      <c r="B629" s="7">
        <v>0.29483955239981802</v>
      </c>
      <c r="C629" s="7">
        <v>0.30296665723991401</v>
      </c>
      <c r="D629" s="6"/>
      <c r="E629" s="6"/>
      <c r="F629" s="6"/>
      <c r="G629" s="6"/>
      <c r="H629" s="6"/>
      <c r="I629" s="6"/>
      <c r="J629" s="6"/>
      <c r="K629" s="6"/>
      <c r="L629" s="6"/>
    </row>
    <row r="630" spans="1:12" x14ac:dyDescent="0.2">
      <c r="A630" s="7">
        <v>628</v>
      </c>
      <c r="B630" s="7">
        <v>0.293774529226905</v>
      </c>
      <c r="C630" s="7">
        <v>0.29986048400332899</v>
      </c>
      <c r="D630" s="6"/>
      <c r="E630" s="6"/>
      <c r="F630" s="6"/>
      <c r="G630" s="6"/>
      <c r="H630" s="6"/>
      <c r="I630" s="6"/>
      <c r="J630" s="6"/>
      <c r="K630" s="6"/>
      <c r="L630" s="6"/>
    </row>
    <row r="631" spans="1:12" x14ac:dyDescent="0.2">
      <c r="A631" s="7">
        <v>629</v>
      </c>
      <c r="B631" s="7">
        <v>0.28808371621533602</v>
      </c>
      <c r="C631" s="7">
        <v>0.29334825700400902</v>
      </c>
      <c r="D631" s="6"/>
      <c r="E631" s="6"/>
      <c r="F631" s="6"/>
      <c r="G631" s="6"/>
      <c r="H631" s="6"/>
      <c r="I631" s="6"/>
      <c r="J631" s="6"/>
      <c r="K631" s="6"/>
      <c r="L631" s="6"/>
    </row>
    <row r="632" spans="1:12" x14ac:dyDescent="0.2">
      <c r="A632" s="7">
        <v>630</v>
      </c>
      <c r="B632" s="7">
        <v>0.28046037154464898</v>
      </c>
      <c r="C632" s="7">
        <v>0.29451249770941901</v>
      </c>
      <c r="D632" s="6"/>
      <c r="E632" s="6"/>
      <c r="F632" s="6"/>
      <c r="G632" s="6"/>
      <c r="H632" s="6"/>
      <c r="I632" s="6"/>
      <c r="J632" s="6"/>
      <c r="K632" s="6"/>
      <c r="L632" s="6"/>
    </row>
    <row r="633" spans="1:12" x14ac:dyDescent="0.2">
      <c r="A633" s="7">
        <v>631</v>
      </c>
      <c r="B633" s="7">
        <v>0.27772851065719101</v>
      </c>
      <c r="C633" s="7">
        <v>0.28076509444756997</v>
      </c>
      <c r="D633" s="6"/>
      <c r="E633" s="6"/>
      <c r="F633" s="6"/>
      <c r="G633" s="6"/>
      <c r="H633" s="6"/>
      <c r="I633" s="6"/>
      <c r="J633" s="6"/>
      <c r="K633" s="6"/>
      <c r="L633" s="6"/>
    </row>
    <row r="634" spans="1:12" x14ac:dyDescent="0.2">
      <c r="A634" s="7">
        <v>632</v>
      </c>
      <c r="B634" s="7">
        <v>0.27276919879976103</v>
      </c>
      <c r="C634" s="7">
        <v>0.28342327576987703</v>
      </c>
      <c r="D634" s="6"/>
      <c r="E634" s="6"/>
      <c r="F634" s="6"/>
      <c r="G634" s="6"/>
      <c r="H634" s="6"/>
      <c r="I634" s="6"/>
      <c r="J634" s="6"/>
      <c r="K634" s="6"/>
      <c r="L634" s="6"/>
    </row>
    <row r="635" spans="1:12" x14ac:dyDescent="0.2">
      <c r="A635" s="7">
        <v>633</v>
      </c>
      <c r="B635" s="7">
        <v>0.270645607910382</v>
      </c>
      <c r="C635" s="7">
        <v>0.27619870226287402</v>
      </c>
      <c r="D635" s="6"/>
      <c r="E635" s="6"/>
      <c r="F635" s="6"/>
      <c r="G635" s="6"/>
      <c r="H635" s="6"/>
      <c r="I635" s="6"/>
      <c r="J635" s="6"/>
      <c r="K635" s="6"/>
      <c r="L635" s="6"/>
    </row>
    <row r="636" spans="1:12" x14ac:dyDescent="0.2">
      <c r="A636" s="7">
        <v>634</v>
      </c>
      <c r="B636" s="7">
        <v>0.27095917955162102</v>
      </c>
      <c r="C636" s="7">
        <v>0.27789581822840898</v>
      </c>
      <c r="D636" s="6"/>
      <c r="E636" s="6"/>
      <c r="F636" s="6"/>
      <c r="G636" s="6"/>
      <c r="H636" s="6"/>
      <c r="I636" s="6"/>
      <c r="J636" s="6"/>
      <c r="K636" s="6"/>
      <c r="L636" s="6"/>
    </row>
    <row r="637" spans="1:12" x14ac:dyDescent="0.2">
      <c r="A637" s="7">
        <v>635</v>
      </c>
      <c r="B637" s="7">
        <v>0.25413893262606302</v>
      </c>
      <c r="C637" s="7">
        <v>0.26579787028065699</v>
      </c>
      <c r="D637" s="6"/>
      <c r="E637" s="6"/>
      <c r="F637" s="6"/>
      <c r="G637" s="6"/>
      <c r="H637" s="6"/>
      <c r="I637" s="6"/>
      <c r="J637" s="6"/>
      <c r="K637" s="6"/>
      <c r="L637" s="6"/>
    </row>
    <row r="638" spans="1:12" x14ac:dyDescent="0.2">
      <c r="A638" s="7">
        <v>636</v>
      </c>
      <c r="B638" s="7">
        <v>0.250045039198039</v>
      </c>
      <c r="C638" s="7">
        <v>0.25317187498406901</v>
      </c>
      <c r="D638" s="6"/>
      <c r="E638" s="6"/>
      <c r="F638" s="6"/>
      <c r="G638" s="6"/>
      <c r="H638" s="6"/>
      <c r="I638" s="6"/>
      <c r="J638" s="6"/>
      <c r="K638" s="6"/>
      <c r="L638" s="6"/>
    </row>
    <row r="639" spans="1:12" x14ac:dyDescent="0.2">
      <c r="A639" s="7">
        <v>637</v>
      </c>
      <c r="B639" s="7">
        <v>0.25186322856036403</v>
      </c>
      <c r="C639" s="7">
        <v>0.26224726434433898</v>
      </c>
      <c r="D639" s="6"/>
      <c r="E639" s="6"/>
      <c r="F639" s="6"/>
      <c r="G639" s="6"/>
      <c r="H639" s="6"/>
      <c r="I639" s="6"/>
      <c r="J639" s="6"/>
      <c r="K639" s="6"/>
      <c r="L639" s="6"/>
    </row>
    <row r="640" spans="1:12" x14ac:dyDescent="0.2">
      <c r="A640" s="7">
        <v>638</v>
      </c>
      <c r="B640" s="7">
        <v>0.24782509599303601</v>
      </c>
      <c r="C640" s="7">
        <v>0.25866356381281702</v>
      </c>
      <c r="D640" s="6"/>
      <c r="E640" s="6"/>
      <c r="F640" s="6"/>
      <c r="G640" s="6"/>
      <c r="H640" s="6"/>
      <c r="I640" s="6"/>
      <c r="J640" s="6"/>
      <c r="K640" s="6"/>
      <c r="L640" s="6"/>
    </row>
    <row r="641" spans="1:12" x14ac:dyDescent="0.2">
      <c r="A641" s="7">
        <v>639</v>
      </c>
      <c r="B641" s="7">
        <v>0.26961274003835101</v>
      </c>
      <c r="C641" s="7">
        <v>0.25541010744694498</v>
      </c>
      <c r="D641" s="6"/>
      <c r="E641" s="6"/>
      <c r="F641" s="6"/>
      <c r="G641" s="6"/>
      <c r="H641" s="6"/>
      <c r="I641" s="6"/>
      <c r="J641" s="6"/>
      <c r="K641" s="6"/>
      <c r="L641" s="6"/>
    </row>
    <row r="642" spans="1:12" x14ac:dyDescent="0.2">
      <c r="A642" s="7">
        <v>640</v>
      </c>
      <c r="B642" s="7">
        <v>0.23657721337600501</v>
      </c>
      <c r="C642" s="7">
        <v>0.24797297246774599</v>
      </c>
      <c r="D642" s="6"/>
      <c r="E642" s="6"/>
      <c r="F642" s="6"/>
      <c r="G642" s="6"/>
      <c r="H642" s="6"/>
      <c r="I642" s="6"/>
      <c r="J642" s="6"/>
      <c r="K642" s="6"/>
      <c r="L642" s="6"/>
    </row>
    <row r="643" spans="1:12" x14ac:dyDescent="0.2">
      <c r="A643" s="7">
        <v>641</v>
      </c>
      <c r="B643" s="7">
        <v>0.25113739801069401</v>
      </c>
      <c r="C643" s="7">
        <v>0.25731450387207799</v>
      </c>
      <c r="D643" s="6"/>
      <c r="E643" s="6"/>
      <c r="F643" s="6"/>
      <c r="G643" s="6"/>
      <c r="H643" s="6"/>
      <c r="I643" s="6"/>
      <c r="J643" s="6"/>
      <c r="K643" s="6"/>
      <c r="L643" s="6"/>
    </row>
    <row r="644" spans="1:12" x14ac:dyDescent="0.2">
      <c r="A644" s="7">
        <v>642</v>
      </c>
      <c r="B644" s="7">
        <v>0.25389015291292699</v>
      </c>
      <c r="C644" s="7">
        <v>0.26484019337094</v>
      </c>
      <c r="D644" s="6"/>
      <c r="E644" s="6"/>
      <c r="F644" s="6"/>
      <c r="G644" s="6"/>
      <c r="H644" s="6"/>
      <c r="I644" s="6"/>
      <c r="J644" s="6"/>
      <c r="K644" s="6"/>
      <c r="L644" s="6"/>
    </row>
    <row r="645" spans="1:12" x14ac:dyDescent="0.2">
      <c r="A645" s="7">
        <v>643</v>
      </c>
      <c r="B645" s="7">
        <v>0.253139639500432</v>
      </c>
      <c r="C645" s="7">
        <v>0.25754289115017998</v>
      </c>
      <c r="D645" s="6"/>
      <c r="E645" s="6"/>
      <c r="F645" s="6"/>
      <c r="G645" s="6"/>
      <c r="H645" s="6"/>
      <c r="I645" s="6"/>
      <c r="J645" s="6"/>
      <c r="K645" s="6"/>
      <c r="L645" s="6"/>
    </row>
    <row r="646" spans="1:12" x14ac:dyDescent="0.2">
      <c r="A646" s="7">
        <v>644</v>
      </c>
      <c r="B646" s="7">
        <v>0.222750972520565</v>
      </c>
      <c r="C646" s="7">
        <v>0.235704502755056</v>
      </c>
      <c r="D646" s="6"/>
      <c r="E646" s="6"/>
      <c r="F646" s="6"/>
      <c r="G646" s="6"/>
      <c r="H646" s="6"/>
      <c r="I646" s="6"/>
      <c r="J646" s="6"/>
      <c r="K646" s="6"/>
      <c r="L646" s="6"/>
    </row>
    <row r="647" spans="1:12" x14ac:dyDescent="0.2">
      <c r="A647" s="7">
        <v>645</v>
      </c>
      <c r="B647" s="7">
        <v>0.24425391261349799</v>
      </c>
      <c r="C647" s="7">
        <v>0.25469268813535001</v>
      </c>
      <c r="D647" s="6"/>
      <c r="E647" s="6"/>
      <c r="F647" s="6"/>
      <c r="G647" s="6"/>
      <c r="H647" s="6"/>
      <c r="I647" s="6"/>
      <c r="J647" s="6"/>
      <c r="K647" s="6"/>
      <c r="L647" s="6"/>
    </row>
    <row r="648" spans="1:12" x14ac:dyDescent="0.2">
      <c r="A648" s="7">
        <v>646</v>
      </c>
      <c r="B648" s="7">
        <v>0.236799901449501</v>
      </c>
      <c r="C648" s="7">
        <v>0.24593458577042801</v>
      </c>
      <c r="D648" s="6"/>
      <c r="E648" s="6"/>
      <c r="F648" s="6"/>
      <c r="G648" s="6"/>
      <c r="H648" s="6"/>
      <c r="I648" s="6"/>
      <c r="J648" s="6"/>
      <c r="K648" s="6"/>
      <c r="L648" s="6"/>
    </row>
    <row r="649" spans="1:12" x14ac:dyDescent="0.2">
      <c r="A649" s="7">
        <v>647</v>
      </c>
      <c r="B649" s="7">
        <v>0.24707421313016201</v>
      </c>
      <c r="C649" s="7">
        <v>0.25878842897833099</v>
      </c>
      <c r="D649" s="6"/>
      <c r="E649" s="6"/>
      <c r="F649" s="6"/>
      <c r="G649" s="6"/>
      <c r="H649" s="6"/>
      <c r="I649" s="6"/>
      <c r="J649" s="6"/>
      <c r="K649" s="6"/>
      <c r="L649" s="6"/>
    </row>
    <row r="650" spans="1:12" x14ac:dyDescent="0.2">
      <c r="A650" s="7">
        <v>648</v>
      </c>
      <c r="B650" s="7">
        <v>0.22833588402932001</v>
      </c>
      <c r="C650" s="7">
        <v>0.235344946704071</v>
      </c>
      <c r="D650" s="6"/>
      <c r="E650" s="6"/>
      <c r="F650" s="6"/>
      <c r="G650" s="6"/>
      <c r="H650" s="6"/>
      <c r="I650" s="6"/>
      <c r="J650" s="6"/>
      <c r="K650" s="6"/>
      <c r="L650" s="6"/>
    </row>
    <row r="651" spans="1:12" x14ac:dyDescent="0.2">
      <c r="A651" s="7">
        <v>649</v>
      </c>
      <c r="B651" s="7">
        <v>0.226948679392279</v>
      </c>
      <c r="C651" s="7">
        <v>0.23889118255439701</v>
      </c>
      <c r="D651" s="6"/>
      <c r="E651" s="6"/>
      <c r="F651" s="6"/>
      <c r="G651" s="6"/>
      <c r="H651" s="6"/>
      <c r="I651" s="6"/>
      <c r="J651" s="6"/>
      <c r="K651" s="6"/>
      <c r="L651" s="6"/>
    </row>
    <row r="652" spans="1:12" x14ac:dyDescent="0.2">
      <c r="A652" s="7">
        <v>650</v>
      </c>
      <c r="B652" s="7">
        <v>0.246144691337321</v>
      </c>
      <c r="C652" s="7">
        <v>0.25320626901255799</v>
      </c>
      <c r="D652" s="6"/>
      <c r="E652" s="6"/>
      <c r="F652" s="6"/>
      <c r="G652" s="6"/>
      <c r="H652" s="6"/>
      <c r="I652" s="6"/>
      <c r="J652" s="6"/>
      <c r="K652" s="6"/>
      <c r="L652" s="6"/>
    </row>
    <row r="653" spans="1:12" x14ac:dyDescent="0.2">
      <c r="A653" s="7">
        <v>651</v>
      </c>
      <c r="B653" s="7">
        <v>0.24604430624662399</v>
      </c>
      <c r="C653" s="7">
        <v>0.24333743757616999</v>
      </c>
      <c r="D653" s="6"/>
      <c r="E653" s="6"/>
      <c r="F653" s="6"/>
      <c r="G653" s="6"/>
      <c r="H653" s="6"/>
      <c r="I653" s="6"/>
      <c r="J653" s="6"/>
      <c r="K653" s="6"/>
      <c r="L653" s="6"/>
    </row>
    <row r="654" spans="1:12" x14ac:dyDescent="0.2">
      <c r="A654" s="7">
        <v>652</v>
      </c>
      <c r="B654" s="7">
        <v>0.218687219485318</v>
      </c>
      <c r="C654" s="7">
        <v>0.22152680019927101</v>
      </c>
      <c r="D654" s="6"/>
      <c r="E654" s="6"/>
      <c r="F654" s="6"/>
      <c r="G654" s="6"/>
      <c r="H654" s="6"/>
      <c r="I654" s="6"/>
      <c r="J654" s="6"/>
      <c r="K654" s="6"/>
      <c r="L654" s="6"/>
    </row>
    <row r="655" spans="1:12" x14ac:dyDescent="0.2">
      <c r="A655" s="7">
        <v>653</v>
      </c>
      <c r="B655" s="7">
        <v>0.216040342437225</v>
      </c>
      <c r="C655" s="7">
        <v>0.224490704261679</v>
      </c>
      <c r="D655" s="6"/>
      <c r="E655" s="6"/>
      <c r="F655" s="6"/>
      <c r="G655" s="6"/>
      <c r="H655" s="6"/>
      <c r="I655" s="6"/>
      <c r="J655" s="6"/>
      <c r="K655" s="6"/>
      <c r="L655" s="6"/>
    </row>
    <row r="656" spans="1:12" x14ac:dyDescent="0.2">
      <c r="A656" s="7">
        <v>654</v>
      </c>
      <c r="B656" s="7">
        <v>0.22654872738433701</v>
      </c>
      <c r="C656" s="7">
        <v>0.24156183117046801</v>
      </c>
      <c r="D656" s="6"/>
      <c r="E656" s="6"/>
      <c r="F656" s="6"/>
      <c r="G656" s="6"/>
      <c r="H656" s="6"/>
      <c r="I656" s="6"/>
      <c r="J656" s="6"/>
      <c r="K656" s="6"/>
      <c r="L656" s="6"/>
    </row>
    <row r="657" spans="1:12" x14ac:dyDescent="0.2">
      <c r="A657" s="7">
        <v>655</v>
      </c>
      <c r="B657" s="7">
        <v>0.23317452705091701</v>
      </c>
      <c r="C657" s="7">
        <v>0.24150405531229099</v>
      </c>
      <c r="D657" s="6"/>
      <c r="E657" s="6"/>
      <c r="F657" s="6"/>
      <c r="G657" s="6"/>
      <c r="H657" s="6"/>
      <c r="I657" s="6"/>
      <c r="J657" s="6"/>
      <c r="K657" s="6"/>
      <c r="L657" s="6"/>
    </row>
    <row r="658" spans="1:12" x14ac:dyDescent="0.2">
      <c r="A658" s="7">
        <v>656</v>
      </c>
      <c r="B658" s="7">
        <v>0.24950818764379801</v>
      </c>
      <c r="C658" s="7">
        <v>0.25502416881444001</v>
      </c>
      <c r="D658" s="6"/>
      <c r="E658" s="6"/>
      <c r="F658" s="6"/>
      <c r="G658" s="6"/>
      <c r="H658" s="6"/>
      <c r="I658" s="6"/>
      <c r="J658" s="6"/>
      <c r="K658" s="6"/>
      <c r="L658" s="6"/>
    </row>
    <row r="659" spans="1:12" x14ac:dyDescent="0.2">
      <c r="A659" s="7">
        <v>657</v>
      </c>
      <c r="B659" s="7">
        <v>0.22898413865389999</v>
      </c>
      <c r="C659" s="7">
        <v>0.239417532997138</v>
      </c>
      <c r="D659" s="6"/>
      <c r="E659" s="6"/>
      <c r="F659" s="6"/>
      <c r="G659" s="6"/>
      <c r="H659" s="6"/>
      <c r="I659" s="6"/>
      <c r="J659" s="6"/>
      <c r="K659" s="6"/>
      <c r="L659" s="6"/>
    </row>
    <row r="660" spans="1:12" x14ac:dyDescent="0.2">
      <c r="A660" s="7">
        <v>658</v>
      </c>
      <c r="B660" s="7">
        <v>0.19082029432091099</v>
      </c>
      <c r="C660" s="7">
        <v>0.20452708404658901</v>
      </c>
      <c r="D660" s="6"/>
      <c r="E660" s="6"/>
      <c r="F660" s="6"/>
      <c r="G660" s="6"/>
      <c r="H660" s="6"/>
      <c r="I660" s="6"/>
      <c r="J660" s="6"/>
      <c r="K660" s="6"/>
      <c r="L660" s="6"/>
    </row>
    <row r="661" spans="1:12" x14ac:dyDescent="0.2">
      <c r="A661" s="7">
        <v>659</v>
      </c>
      <c r="B661" s="7">
        <v>0.18497250343405</v>
      </c>
      <c r="C661" s="7">
        <v>0.200899770690636</v>
      </c>
      <c r="D661" s="6"/>
      <c r="E661" s="6"/>
      <c r="F661" s="6"/>
      <c r="G661" s="6"/>
      <c r="H661" s="6"/>
      <c r="I661" s="6"/>
      <c r="J661" s="6"/>
      <c r="K661" s="6"/>
      <c r="L661" s="6"/>
    </row>
    <row r="662" spans="1:12" x14ac:dyDescent="0.2">
      <c r="A662" s="7">
        <v>660</v>
      </c>
      <c r="B662" s="7">
        <v>0.225345970100918</v>
      </c>
      <c r="C662" s="7">
        <v>0.230885560801596</v>
      </c>
      <c r="D662" s="6"/>
      <c r="E662" s="6"/>
      <c r="F662" s="6"/>
      <c r="G662" s="6"/>
      <c r="H662" s="6"/>
      <c r="I662" s="6"/>
      <c r="J662" s="6"/>
      <c r="K662" s="6"/>
      <c r="L662" s="6"/>
    </row>
    <row r="663" spans="1:12" x14ac:dyDescent="0.2">
      <c r="A663" s="7">
        <v>661</v>
      </c>
      <c r="B663" s="7">
        <v>0.205141823533253</v>
      </c>
      <c r="C663" s="7">
        <v>0.21093845405175701</v>
      </c>
      <c r="D663" s="6"/>
      <c r="E663" s="6"/>
      <c r="F663" s="6"/>
      <c r="G663" s="6"/>
      <c r="H663" s="6"/>
      <c r="I663" s="6"/>
      <c r="J663" s="6"/>
      <c r="K663" s="6"/>
      <c r="L663" s="6"/>
    </row>
    <row r="664" spans="1:12" x14ac:dyDescent="0.2">
      <c r="A664" s="7">
        <v>662</v>
      </c>
      <c r="B664" s="7">
        <v>0.21257233633320999</v>
      </c>
      <c r="C664" s="7">
        <v>0.22286066768677101</v>
      </c>
      <c r="D664" s="6"/>
      <c r="E664" s="6"/>
      <c r="F664" s="6"/>
      <c r="G664" s="6"/>
      <c r="H664" s="6"/>
      <c r="I664" s="6"/>
      <c r="J664" s="6"/>
      <c r="K664" s="6"/>
      <c r="L664" s="6"/>
    </row>
    <row r="665" spans="1:12" x14ac:dyDescent="0.2">
      <c r="A665" s="7">
        <v>663</v>
      </c>
      <c r="B665" s="7">
        <v>0.20977263142816599</v>
      </c>
      <c r="C665" s="7">
        <v>0.22636266492166601</v>
      </c>
      <c r="D665" s="6"/>
      <c r="E665" s="6"/>
      <c r="F665" s="6"/>
      <c r="G665" s="6"/>
      <c r="H665" s="6"/>
      <c r="I665" s="6"/>
      <c r="J665" s="6"/>
      <c r="K665" s="6"/>
      <c r="L665" s="6"/>
    </row>
    <row r="666" spans="1:12" x14ac:dyDescent="0.2">
      <c r="A666" s="7">
        <v>664</v>
      </c>
      <c r="B666" s="7">
        <v>0.200938987342795</v>
      </c>
      <c r="C666" s="7">
        <v>0.20539513619618399</v>
      </c>
      <c r="D666" s="6"/>
      <c r="E666" s="6"/>
      <c r="F666" s="6"/>
      <c r="G666" s="6"/>
      <c r="H666" s="6"/>
      <c r="I666" s="6"/>
      <c r="J666" s="6"/>
      <c r="K666" s="6"/>
      <c r="L666" s="6"/>
    </row>
    <row r="667" spans="1:12" x14ac:dyDescent="0.2">
      <c r="A667" s="7">
        <v>665</v>
      </c>
      <c r="B667" s="7">
        <v>0.19845462784385501</v>
      </c>
      <c r="C667" s="7">
        <v>0.20396053606494699</v>
      </c>
      <c r="D667" s="6"/>
      <c r="E667" s="6"/>
      <c r="F667" s="6"/>
      <c r="G667" s="6"/>
      <c r="H667" s="6"/>
      <c r="I667" s="6"/>
      <c r="J667" s="6"/>
      <c r="K667" s="6"/>
      <c r="L667" s="6"/>
    </row>
    <row r="668" spans="1:12" x14ac:dyDescent="0.2">
      <c r="A668" s="7">
        <v>666</v>
      </c>
      <c r="B668" s="7">
        <v>0.16519574114215599</v>
      </c>
      <c r="C668" s="7">
        <v>0.187546404236898</v>
      </c>
      <c r="D668" s="6"/>
      <c r="E668" s="6"/>
      <c r="F668" s="6"/>
      <c r="G668" s="6"/>
      <c r="H668" s="6"/>
      <c r="I668" s="6"/>
      <c r="J668" s="6"/>
      <c r="K668" s="6"/>
      <c r="L668" s="6"/>
    </row>
    <row r="669" spans="1:12" x14ac:dyDescent="0.2">
      <c r="A669" s="7">
        <v>667</v>
      </c>
      <c r="B669" s="7">
        <v>0.172004864978476</v>
      </c>
      <c r="C669" s="7">
        <v>0.182292214683315</v>
      </c>
      <c r="D669" s="6"/>
      <c r="E669" s="6"/>
      <c r="F669" s="6"/>
      <c r="G669" s="6"/>
      <c r="H669" s="6"/>
      <c r="I669" s="6"/>
      <c r="J669" s="6"/>
      <c r="K669" s="6"/>
      <c r="L669" s="6"/>
    </row>
    <row r="670" spans="1:12" x14ac:dyDescent="0.2">
      <c r="A670" s="7">
        <v>668</v>
      </c>
      <c r="B670" s="7">
        <v>0.21232169054331601</v>
      </c>
      <c r="C670" s="7">
        <v>0.21426988239925701</v>
      </c>
      <c r="D670" s="6"/>
      <c r="E670" s="6"/>
      <c r="F670" s="6"/>
      <c r="G670" s="6"/>
      <c r="H670" s="6"/>
      <c r="I670" s="6"/>
      <c r="J670" s="6"/>
      <c r="K670" s="6"/>
      <c r="L670" s="6"/>
    </row>
    <row r="671" spans="1:12" x14ac:dyDescent="0.2">
      <c r="A671" s="7">
        <v>669</v>
      </c>
      <c r="B671" s="7">
        <v>0.20404998441076899</v>
      </c>
      <c r="C671" s="7">
        <v>0.20793366930375601</v>
      </c>
      <c r="D671" s="6"/>
      <c r="E671" s="6"/>
      <c r="F671" s="6"/>
      <c r="G671" s="6"/>
      <c r="H671" s="6"/>
      <c r="I671" s="6"/>
      <c r="J671" s="6"/>
      <c r="K671" s="6"/>
      <c r="L671" s="6"/>
    </row>
    <row r="672" spans="1:12" x14ac:dyDescent="0.2">
      <c r="A672" s="7">
        <v>670</v>
      </c>
      <c r="B672" s="7">
        <v>0.20435539698644301</v>
      </c>
      <c r="C672" s="7">
        <v>0.21510191630221701</v>
      </c>
      <c r="D672" s="6"/>
      <c r="E672" s="6"/>
      <c r="F672" s="6"/>
      <c r="G672" s="6"/>
      <c r="H672" s="6"/>
      <c r="I672" s="6"/>
      <c r="J672" s="6"/>
      <c r="K672" s="6"/>
      <c r="L672" s="6"/>
    </row>
    <row r="673" spans="1:12" x14ac:dyDescent="0.2">
      <c r="A673" s="7">
        <v>671</v>
      </c>
      <c r="B673" s="7">
        <v>0.20232436505173401</v>
      </c>
      <c r="C673" s="7">
        <v>0.207078845789326</v>
      </c>
      <c r="D673" s="6"/>
      <c r="E673" s="6"/>
      <c r="F673" s="6"/>
      <c r="G673" s="6"/>
      <c r="H673" s="6"/>
      <c r="I673" s="6"/>
      <c r="J673" s="6"/>
      <c r="K673" s="6"/>
      <c r="L673" s="6"/>
    </row>
    <row r="674" spans="1:12" x14ac:dyDescent="0.2">
      <c r="A674" s="7">
        <v>672</v>
      </c>
      <c r="B674" s="7">
        <v>0.175200872426714</v>
      </c>
      <c r="C674" s="7">
        <v>0.18229644931612299</v>
      </c>
      <c r="D674" s="6"/>
      <c r="E674" s="6"/>
      <c r="F674" s="6"/>
      <c r="G674" s="6"/>
      <c r="H674" s="6"/>
      <c r="I674" s="6"/>
      <c r="J674" s="6"/>
      <c r="K674" s="6"/>
      <c r="L674" s="6"/>
    </row>
    <row r="675" spans="1:12" x14ac:dyDescent="0.2">
      <c r="A675" s="7">
        <v>673</v>
      </c>
      <c r="B675" s="7">
        <v>0.194075669410125</v>
      </c>
      <c r="C675" s="7">
        <v>0.20397660924213001</v>
      </c>
      <c r="D675" s="6"/>
      <c r="E675" s="6"/>
      <c r="F675" s="6"/>
      <c r="G675" s="6"/>
      <c r="H675" s="6"/>
      <c r="I675" s="6"/>
      <c r="J675" s="6"/>
      <c r="K675" s="6"/>
      <c r="L675" s="6"/>
    </row>
    <row r="676" spans="1:12" x14ac:dyDescent="0.2">
      <c r="A676" s="7">
        <v>674</v>
      </c>
      <c r="B676" s="7">
        <v>0.18083494991270399</v>
      </c>
      <c r="C676" s="7">
        <v>0.19994401435700099</v>
      </c>
      <c r="D676" s="6"/>
      <c r="E676" s="6"/>
      <c r="F676" s="6"/>
      <c r="G676" s="6"/>
      <c r="H676" s="6"/>
      <c r="I676" s="6"/>
      <c r="J676" s="6"/>
      <c r="K676" s="6"/>
      <c r="L676" s="6"/>
    </row>
    <row r="677" spans="1:12" x14ac:dyDescent="0.2">
      <c r="A677" s="7">
        <v>675</v>
      </c>
      <c r="B677" s="7">
        <v>0.194717301534066</v>
      </c>
      <c r="C677" s="7">
        <v>0.18800139682603501</v>
      </c>
      <c r="D677" s="6"/>
      <c r="E677" s="6"/>
      <c r="F677" s="6"/>
      <c r="G677" s="6"/>
      <c r="H677" s="6"/>
      <c r="I677" s="6"/>
      <c r="J677" s="6"/>
      <c r="K677" s="6"/>
      <c r="L677" s="6"/>
    </row>
    <row r="678" spans="1:12" x14ac:dyDescent="0.2">
      <c r="A678" s="7">
        <v>676</v>
      </c>
      <c r="B678" s="7">
        <v>0.20806766996626899</v>
      </c>
      <c r="C678" s="7">
        <v>0.23704356235718299</v>
      </c>
      <c r="D678" s="6"/>
      <c r="E678" s="6"/>
      <c r="F678" s="6"/>
      <c r="G678" s="6"/>
      <c r="H678" s="6"/>
      <c r="I678" s="6"/>
      <c r="J678" s="6"/>
      <c r="K678" s="6"/>
      <c r="L678" s="6"/>
    </row>
    <row r="679" spans="1:12" x14ac:dyDescent="0.2">
      <c r="A679" s="7">
        <v>677</v>
      </c>
      <c r="B679" s="7">
        <v>0.18635910500660199</v>
      </c>
      <c r="C679" s="7">
        <v>0.188317664352184</v>
      </c>
      <c r="D679" s="6"/>
      <c r="E679" s="6"/>
      <c r="F679" s="6"/>
      <c r="G679" s="6"/>
      <c r="H679" s="6"/>
      <c r="I679" s="6"/>
      <c r="J679" s="6"/>
      <c r="K679" s="6"/>
      <c r="L679" s="6"/>
    </row>
    <row r="680" spans="1:12" x14ac:dyDescent="0.2">
      <c r="A680" s="7">
        <v>678</v>
      </c>
      <c r="B680" s="7">
        <v>0.18942218269304301</v>
      </c>
      <c r="C680" s="7">
        <v>0.197518317167166</v>
      </c>
      <c r="D680" s="6"/>
      <c r="E680" s="6"/>
      <c r="F680" s="6"/>
      <c r="G680" s="6"/>
      <c r="H680" s="6"/>
      <c r="I680" s="6"/>
      <c r="J680" s="6"/>
      <c r="K680" s="6"/>
      <c r="L680" s="6"/>
    </row>
    <row r="681" spans="1:12" x14ac:dyDescent="0.2">
      <c r="A681" s="7">
        <v>679</v>
      </c>
      <c r="B681" s="7">
        <v>0.165442769595426</v>
      </c>
      <c r="C681" s="7">
        <v>0.16136925785668799</v>
      </c>
      <c r="D681" s="6"/>
      <c r="E681" s="6"/>
      <c r="F681" s="6"/>
      <c r="G681" s="6"/>
      <c r="H681" s="6"/>
      <c r="I681" s="6"/>
      <c r="J681" s="6"/>
      <c r="K681" s="6"/>
      <c r="L681" s="6"/>
    </row>
    <row r="682" spans="1:12" x14ac:dyDescent="0.2">
      <c r="A682" s="7">
        <v>680</v>
      </c>
      <c r="B682" s="7">
        <v>0.15542120246834701</v>
      </c>
      <c r="C682" s="7">
        <v>0.148484885074506</v>
      </c>
      <c r="D682" s="6"/>
      <c r="E682" s="6"/>
      <c r="F682" s="6"/>
      <c r="G682" s="6"/>
      <c r="H682" s="6"/>
      <c r="I682" s="6"/>
      <c r="J682" s="6"/>
      <c r="K682" s="6"/>
      <c r="L682" s="6"/>
    </row>
    <row r="683" spans="1:12" x14ac:dyDescent="0.2">
      <c r="A683" s="7">
        <v>681</v>
      </c>
      <c r="B683" s="7">
        <v>0.13536010659285599</v>
      </c>
      <c r="C683" s="7">
        <v>0.14191086369508499</v>
      </c>
      <c r="D683" s="6"/>
      <c r="E683" s="6"/>
      <c r="F683" s="6"/>
      <c r="G683" s="6"/>
      <c r="H683" s="6"/>
      <c r="I683" s="6"/>
      <c r="J683" s="6"/>
      <c r="K683" s="6"/>
      <c r="L683" s="6"/>
    </row>
    <row r="684" spans="1:12" x14ac:dyDescent="0.2">
      <c r="A684" s="7">
        <v>682</v>
      </c>
      <c r="B684" s="7">
        <v>0.14046816707402901</v>
      </c>
      <c r="C684" s="7">
        <v>0.15261438908213201</v>
      </c>
      <c r="D684" s="6"/>
      <c r="E684" s="6"/>
      <c r="F684" s="6"/>
      <c r="G684" s="6"/>
      <c r="H684" s="6"/>
      <c r="I684" s="6"/>
      <c r="J684" s="6"/>
      <c r="K684" s="6"/>
      <c r="L684" s="6"/>
    </row>
    <row r="685" spans="1:12" x14ac:dyDescent="0.2">
      <c r="A685" s="7">
        <v>683</v>
      </c>
      <c r="B685" s="7">
        <v>0.11549928406868699</v>
      </c>
      <c r="C685" s="7">
        <v>0.134568658047581</v>
      </c>
      <c r="D685" s="6"/>
      <c r="E685" s="6"/>
      <c r="F685" s="6"/>
      <c r="G685" s="6"/>
      <c r="H685" s="6"/>
      <c r="I685" s="6"/>
      <c r="J685" s="6"/>
      <c r="K685" s="6"/>
      <c r="L685" s="6"/>
    </row>
    <row r="686" spans="1:12" x14ac:dyDescent="0.2">
      <c r="A686" s="7">
        <v>684</v>
      </c>
      <c r="B686" s="7">
        <v>0.18419851251967201</v>
      </c>
      <c r="C686" s="7">
        <v>0.190262274738838</v>
      </c>
      <c r="D686" s="6"/>
      <c r="E686" s="6"/>
      <c r="F686" s="6"/>
      <c r="G686" s="6"/>
      <c r="H686" s="6"/>
      <c r="I686" s="6"/>
      <c r="J686" s="6"/>
      <c r="K686" s="6"/>
      <c r="L686" s="6"/>
    </row>
    <row r="687" spans="1:12" x14ac:dyDescent="0.2">
      <c r="A687" s="7">
        <v>685</v>
      </c>
      <c r="B687" s="7">
        <v>0.13799390047311999</v>
      </c>
      <c r="C687" s="7">
        <v>0.14621739319100499</v>
      </c>
      <c r="D687" s="6"/>
      <c r="E687" s="6"/>
      <c r="F687" s="6"/>
      <c r="G687" s="6"/>
      <c r="H687" s="6"/>
      <c r="I687" s="6"/>
      <c r="J687" s="6"/>
      <c r="K687" s="6"/>
      <c r="L687" s="6"/>
    </row>
    <row r="688" spans="1:12" x14ac:dyDescent="0.2">
      <c r="A688" s="7">
        <v>686</v>
      </c>
      <c r="B688" s="7">
        <v>0.19500085132351</v>
      </c>
      <c r="C688" s="7">
        <v>0.20166996446749499</v>
      </c>
      <c r="D688" s="6"/>
      <c r="E688" s="6"/>
      <c r="F688" s="6"/>
      <c r="G688" s="6"/>
      <c r="H688" s="6"/>
      <c r="I688" s="6"/>
      <c r="J688" s="6"/>
      <c r="K688" s="6"/>
      <c r="L688" s="6"/>
    </row>
    <row r="689" spans="1:12" x14ac:dyDescent="0.2">
      <c r="A689" s="7">
        <v>687</v>
      </c>
      <c r="B689" s="7">
        <v>0.13706455985048599</v>
      </c>
      <c r="C689" s="7">
        <v>0.20417879526266</v>
      </c>
      <c r="D689" s="6"/>
      <c r="E689" s="6"/>
      <c r="F689" s="6"/>
      <c r="G689" s="6"/>
      <c r="H689" s="6"/>
      <c r="I689" s="6"/>
      <c r="J689" s="6"/>
      <c r="K689" s="6"/>
      <c r="L689" s="6"/>
    </row>
    <row r="690" spans="1:12" x14ac:dyDescent="0.2">
      <c r="A690" s="7">
        <v>688</v>
      </c>
      <c r="B690" s="7">
        <v>0.16172488951713199</v>
      </c>
      <c r="C690" s="7">
        <v>0.131872973983235</v>
      </c>
      <c r="D690" s="6"/>
      <c r="E690" s="6"/>
      <c r="F690" s="6"/>
      <c r="G690" s="6"/>
      <c r="H690" s="6"/>
      <c r="I690" s="6"/>
      <c r="J690" s="6"/>
      <c r="K690" s="6"/>
      <c r="L690" s="6"/>
    </row>
    <row r="691" spans="1:12" x14ac:dyDescent="0.2">
      <c r="A691" s="7">
        <v>689</v>
      </c>
      <c r="B691" s="7">
        <v>0.164038375126491</v>
      </c>
      <c r="C691" s="7">
        <v>0.1719614307714</v>
      </c>
      <c r="D691" s="6"/>
      <c r="E691" s="6"/>
      <c r="F691" s="6"/>
      <c r="G691" s="6"/>
      <c r="H691" s="6"/>
      <c r="I691" s="6"/>
      <c r="J691" s="6"/>
      <c r="K691" s="6"/>
      <c r="L691" s="6"/>
    </row>
    <row r="692" spans="1:12" x14ac:dyDescent="0.2">
      <c r="A692" s="7">
        <v>690</v>
      </c>
      <c r="B692" s="7">
        <v>0.16333807686583801</v>
      </c>
      <c r="C692" s="7">
        <v>0.114791638648267</v>
      </c>
      <c r="D692" s="6"/>
      <c r="E692" s="6"/>
      <c r="F692" s="6"/>
      <c r="G692" s="6"/>
      <c r="H692" s="6"/>
      <c r="I692" s="6"/>
      <c r="J692" s="6"/>
      <c r="K692" s="6"/>
      <c r="L692" s="6"/>
    </row>
    <row r="693" spans="1:12" x14ac:dyDescent="0.2">
      <c r="A693" s="7">
        <v>691</v>
      </c>
      <c r="B693" s="7">
        <v>0.14112685048724999</v>
      </c>
      <c r="C693" s="7">
        <v>0.153337402441793</v>
      </c>
      <c r="D693" s="6"/>
      <c r="E693" s="6"/>
      <c r="F693" s="6"/>
      <c r="G693" s="6"/>
      <c r="H693" s="6"/>
      <c r="I693" s="6"/>
      <c r="J693" s="6"/>
      <c r="K693" s="6"/>
      <c r="L693" s="6"/>
    </row>
    <row r="694" spans="1:12" x14ac:dyDescent="0.2">
      <c r="A694" s="7">
        <v>692</v>
      </c>
      <c r="B694" s="7">
        <v>0.119160919797693</v>
      </c>
      <c r="C694" s="7">
        <v>0.12427550567840399</v>
      </c>
      <c r="D694" s="6"/>
      <c r="E694" s="6"/>
      <c r="F694" s="6"/>
      <c r="G694" s="6"/>
      <c r="H694" s="6"/>
      <c r="I694" s="6"/>
      <c r="J694" s="6"/>
      <c r="K694" s="6"/>
      <c r="L694" s="6"/>
    </row>
    <row r="695" spans="1:12" x14ac:dyDescent="0.2">
      <c r="A695" s="7">
        <v>693</v>
      </c>
      <c r="B695" s="7">
        <v>0.15746895513028</v>
      </c>
      <c r="C695" s="7">
        <v>0.15549439689952799</v>
      </c>
      <c r="D695" s="6"/>
      <c r="E695" s="6"/>
      <c r="F695" s="6"/>
      <c r="G695" s="6"/>
      <c r="H695" s="6"/>
      <c r="I695" s="6"/>
      <c r="J695" s="6"/>
      <c r="K695" s="6"/>
      <c r="L695" s="6"/>
    </row>
    <row r="696" spans="1:12" x14ac:dyDescent="0.2">
      <c r="A696" s="7">
        <v>694</v>
      </c>
      <c r="B696" s="7">
        <v>0.117039578425274</v>
      </c>
      <c r="C696" s="7">
        <v>0.121004131204238</v>
      </c>
      <c r="D696" s="6"/>
      <c r="E696" s="6"/>
      <c r="F696" s="6"/>
      <c r="G696" s="6"/>
      <c r="H696" s="6"/>
      <c r="I696" s="6"/>
      <c r="J696" s="6"/>
      <c r="K696" s="6"/>
      <c r="L696" s="6"/>
    </row>
    <row r="697" spans="1:12" x14ac:dyDescent="0.2">
      <c r="A697" s="7">
        <v>695</v>
      </c>
      <c r="B697" s="7">
        <v>0.12986794054262399</v>
      </c>
      <c r="C697" s="7">
        <v>0.129652565199219</v>
      </c>
      <c r="D697" s="6"/>
      <c r="E697" s="6"/>
      <c r="F697" s="6"/>
      <c r="G697" s="6"/>
      <c r="H697" s="6"/>
      <c r="I697" s="6"/>
      <c r="J697" s="6"/>
      <c r="K697" s="6"/>
      <c r="L697" s="6"/>
    </row>
    <row r="698" spans="1:12" x14ac:dyDescent="0.2">
      <c r="A698" s="7">
        <v>696</v>
      </c>
      <c r="B698" s="7">
        <v>8.7692767163815702E-2</v>
      </c>
      <c r="C698" s="7">
        <v>0.14195443506031299</v>
      </c>
      <c r="D698" s="6"/>
      <c r="E698" s="6"/>
      <c r="F698" s="6"/>
      <c r="G698" s="6"/>
      <c r="H698" s="6"/>
      <c r="I698" s="6"/>
      <c r="J698" s="6"/>
      <c r="K698" s="6"/>
      <c r="L698" s="6"/>
    </row>
    <row r="699" spans="1:12" x14ac:dyDescent="0.2">
      <c r="A699" s="7">
        <v>697</v>
      </c>
      <c r="B699" s="7">
        <v>0.103816941803046</v>
      </c>
      <c r="C699" s="7">
        <v>0.121823229653927</v>
      </c>
      <c r="D699" s="6"/>
      <c r="E699" s="6"/>
      <c r="F699" s="6"/>
      <c r="G699" s="6"/>
      <c r="H699" s="6"/>
      <c r="I699" s="6"/>
      <c r="J699" s="6"/>
      <c r="K699" s="6"/>
      <c r="L699" s="6"/>
    </row>
    <row r="700" spans="1:12" x14ac:dyDescent="0.2">
      <c r="A700" s="7">
        <v>698</v>
      </c>
      <c r="B700" s="7">
        <v>0.125374247384581</v>
      </c>
      <c r="C700" s="7">
        <v>0.12660233627706</v>
      </c>
      <c r="D700" s="6"/>
      <c r="E700" s="6"/>
      <c r="F700" s="6"/>
      <c r="G700" s="6"/>
      <c r="H700" s="6"/>
      <c r="I700" s="6"/>
      <c r="J700" s="6"/>
      <c r="K700" s="6"/>
      <c r="L700" s="6"/>
    </row>
    <row r="701" spans="1:12" x14ac:dyDescent="0.2">
      <c r="A701" s="7">
        <v>699</v>
      </c>
      <c r="B701" s="7">
        <v>0.13964195254839401</v>
      </c>
      <c r="C701" s="7">
        <v>0.14304042646611101</v>
      </c>
      <c r="D701" s="6"/>
      <c r="E701" s="6"/>
      <c r="F701" s="6"/>
      <c r="G701" s="6"/>
      <c r="H701" s="6"/>
      <c r="I701" s="6"/>
      <c r="J701" s="6"/>
      <c r="K701" s="6"/>
      <c r="L701" s="6"/>
    </row>
    <row r="702" spans="1:12" x14ac:dyDescent="0.2">
      <c r="A702" s="7">
        <v>700</v>
      </c>
      <c r="B702" s="7">
        <v>0.152580017736764</v>
      </c>
      <c r="C702" s="7">
        <v>0.15291619186052299</v>
      </c>
      <c r="D702" s="6"/>
      <c r="E702" s="6"/>
      <c r="F702" s="6"/>
      <c r="G702" s="6"/>
      <c r="H702" s="6"/>
      <c r="I702" s="6"/>
      <c r="J702" s="6"/>
      <c r="K702" s="6"/>
      <c r="L702" s="6"/>
    </row>
    <row r="703" spans="1:12" x14ac:dyDescent="0.2">
      <c r="A703" s="7">
        <v>701</v>
      </c>
      <c r="B703" s="7">
        <v>0.16102624289350601</v>
      </c>
      <c r="C703" s="7">
        <v>0.17530087803751099</v>
      </c>
      <c r="D703" s="6"/>
      <c r="E703" s="6"/>
      <c r="F703" s="6"/>
      <c r="G703" s="6"/>
      <c r="H703" s="6"/>
      <c r="I703" s="6"/>
      <c r="J703" s="6"/>
      <c r="K703" s="6"/>
      <c r="L703" s="6"/>
    </row>
    <row r="704" spans="1:12" x14ac:dyDescent="0.2">
      <c r="A704" s="7">
        <v>702</v>
      </c>
      <c r="B704" s="7">
        <v>0.19021633929413601</v>
      </c>
      <c r="C704" s="7">
        <v>0.19174195652185899</v>
      </c>
      <c r="D704" s="6"/>
      <c r="E704" s="6"/>
      <c r="F704" s="6"/>
      <c r="G704" s="6"/>
      <c r="H704" s="6"/>
      <c r="I704" s="6"/>
      <c r="J704" s="6"/>
      <c r="K704" s="6"/>
      <c r="L704" s="6"/>
    </row>
    <row r="705" spans="1:12" x14ac:dyDescent="0.2">
      <c r="A705" s="7">
        <v>703</v>
      </c>
      <c r="B705" s="7">
        <v>0.126343250284392</v>
      </c>
      <c r="C705" s="7">
        <v>0.13383165740730599</v>
      </c>
      <c r="D705" s="6"/>
      <c r="E705" s="6"/>
      <c r="F705" s="6"/>
      <c r="G705" s="6"/>
      <c r="H705" s="6"/>
      <c r="I705" s="6"/>
      <c r="J705" s="6"/>
      <c r="K705" s="6"/>
      <c r="L705" s="6"/>
    </row>
    <row r="706" spans="1:12" x14ac:dyDescent="0.2">
      <c r="A706" s="7">
        <v>704</v>
      </c>
      <c r="B706" s="7">
        <v>0.15174251804268099</v>
      </c>
      <c r="C706" s="7">
        <v>0.16221641390108801</v>
      </c>
      <c r="D706" s="6"/>
      <c r="E706" s="6"/>
      <c r="F706" s="6"/>
      <c r="G706" s="6"/>
      <c r="H706" s="6"/>
      <c r="I706" s="6"/>
      <c r="J706" s="6"/>
      <c r="K706" s="6"/>
      <c r="L706" s="6"/>
    </row>
    <row r="707" spans="1:12" x14ac:dyDescent="0.2">
      <c r="A707" s="7">
        <v>705</v>
      </c>
      <c r="B707" s="7">
        <v>0.28331703645323397</v>
      </c>
      <c r="C707" s="7">
        <v>9.2490125149018804E-2</v>
      </c>
      <c r="D707" s="6"/>
      <c r="E707" s="6"/>
      <c r="F707" s="6"/>
      <c r="G707" s="6"/>
      <c r="H707" s="6"/>
      <c r="I707" s="6"/>
      <c r="J707" s="6"/>
      <c r="K707" s="6"/>
      <c r="L707" s="6"/>
    </row>
    <row r="708" spans="1:12" x14ac:dyDescent="0.2">
      <c r="A708" s="7">
        <v>706</v>
      </c>
      <c r="B708" s="7">
        <v>0.15706000210493401</v>
      </c>
      <c r="C708" s="7">
        <v>0.16747718915790699</v>
      </c>
      <c r="D708" s="6"/>
      <c r="E708" s="6"/>
      <c r="F708" s="6"/>
      <c r="G708" s="6"/>
      <c r="H708" s="6"/>
      <c r="I708" s="6"/>
      <c r="J708" s="6"/>
      <c r="K708" s="6"/>
      <c r="L708" s="6"/>
    </row>
    <row r="709" spans="1:12" x14ac:dyDescent="0.2">
      <c r="A709" s="7">
        <v>707</v>
      </c>
      <c r="B709" s="7">
        <v>0.129635133591602</v>
      </c>
      <c r="C709" s="7">
        <v>0.14501791369456599</v>
      </c>
      <c r="D709" s="6"/>
      <c r="E709" s="6"/>
      <c r="F709" s="6"/>
      <c r="G709" s="6"/>
      <c r="H709" s="6"/>
      <c r="I709" s="6"/>
      <c r="J709" s="6"/>
      <c r="K709" s="6"/>
      <c r="L709" s="6"/>
    </row>
    <row r="710" spans="1:12" x14ac:dyDescent="0.2">
      <c r="A710" s="7">
        <v>708</v>
      </c>
      <c r="B710" s="7">
        <v>0.19508462862666001</v>
      </c>
      <c r="C710" s="7">
        <v>0.194908823326465</v>
      </c>
      <c r="D710" s="6"/>
      <c r="E710" s="6"/>
      <c r="F710" s="6"/>
      <c r="G710" s="6"/>
      <c r="H710" s="6"/>
      <c r="I710" s="6"/>
      <c r="J710" s="6"/>
      <c r="K710" s="6"/>
      <c r="L710" s="6"/>
    </row>
    <row r="711" spans="1:12" x14ac:dyDescent="0.2">
      <c r="A711" s="7">
        <v>709</v>
      </c>
      <c r="B711" s="7">
        <v>0.15967296603541201</v>
      </c>
      <c r="C711" s="7">
        <v>0.18097911441703801</v>
      </c>
      <c r="D711" s="6"/>
      <c r="E711" s="6"/>
      <c r="F711" s="6"/>
      <c r="G711" s="6"/>
      <c r="H711" s="6"/>
      <c r="I711" s="6"/>
      <c r="J711" s="6"/>
      <c r="K711" s="6"/>
      <c r="L711" s="6"/>
    </row>
    <row r="712" spans="1:12" x14ac:dyDescent="0.2">
      <c r="A712" s="7">
        <v>710</v>
      </c>
      <c r="B712" s="7">
        <v>0.16513623924562501</v>
      </c>
      <c r="C712" s="7">
        <v>0.18973512622897701</v>
      </c>
      <c r="D712" s="6"/>
      <c r="E712" s="6"/>
      <c r="F712" s="6"/>
      <c r="G712" s="6"/>
      <c r="H712" s="6"/>
      <c r="I712" s="6"/>
      <c r="J712" s="6"/>
      <c r="K712" s="6"/>
      <c r="L712" s="6"/>
    </row>
    <row r="713" spans="1:12" x14ac:dyDescent="0.2">
      <c r="A713" s="7">
        <v>711</v>
      </c>
      <c r="B713" s="7">
        <v>0.176361666627354</v>
      </c>
      <c r="C713" s="7">
        <v>0.199416866638259</v>
      </c>
      <c r="D713" s="6"/>
      <c r="E713" s="6"/>
      <c r="F713" s="6"/>
      <c r="G713" s="6"/>
      <c r="H713" s="6"/>
      <c r="I713" s="6"/>
      <c r="J713" s="6"/>
      <c r="K713" s="6"/>
      <c r="L713" s="6"/>
    </row>
    <row r="714" spans="1:12" x14ac:dyDescent="0.2">
      <c r="A714" s="7">
        <v>712</v>
      </c>
      <c r="B714" s="7">
        <v>0.164903534834135</v>
      </c>
      <c r="C714" s="7">
        <v>0.176113674159775</v>
      </c>
      <c r="D714" s="6"/>
      <c r="E714" s="6"/>
      <c r="F714" s="6"/>
      <c r="G714" s="6"/>
      <c r="H714" s="6"/>
      <c r="I714" s="6"/>
      <c r="J714" s="6"/>
      <c r="K714" s="6"/>
      <c r="L714" s="6"/>
    </row>
    <row r="715" spans="1:12" x14ac:dyDescent="0.2">
      <c r="A715" s="7">
        <v>713</v>
      </c>
      <c r="B715" s="7">
        <v>0.150259223331112</v>
      </c>
      <c r="C715" s="7">
        <v>0.13323647007587799</v>
      </c>
      <c r="D715" s="6"/>
      <c r="E715" s="6"/>
      <c r="F715" s="6"/>
      <c r="G715" s="6"/>
      <c r="H715" s="6"/>
      <c r="I715" s="6"/>
      <c r="J715" s="6"/>
      <c r="K715" s="6"/>
      <c r="L715" s="6"/>
    </row>
    <row r="716" spans="1:12" x14ac:dyDescent="0.2">
      <c r="A716" s="7">
        <v>714</v>
      </c>
      <c r="B716" s="7">
        <v>0.15019342677740299</v>
      </c>
      <c r="C716" s="7">
        <v>0.15902671686052</v>
      </c>
      <c r="D716" s="6"/>
      <c r="E716" s="6"/>
      <c r="F716" s="6"/>
      <c r="G716" s="6"/>
      <c r="H716" s="6"/>
      <c r="I716" s="6"/>
      <c r="J716" s="6"/>
      <c r="K716" s="6"/>
      <c r="L716" s="6"/>
    </row>
    <row r="717" spans="1:12" x14ac:dyDescent="0.2">
      <c r="A717" s="7">
        <v>715</v>
      </c>
      <c r="B717" s="7">
        <v>0.143437116445678</v>
      </c>
      <c r="C717" s="7">
        <v>0.15242283982568899</v>
      </c>
      <c r="D717" s="6"/>
      <c r="E717" s="6"/>
      <c r="F717" s="6"/>
      <c r="G717" s="6"/>
      <c r="H717" s="6"/>
      <c r="I717" s="6"/>
      <c r="J717" s="6"/>
      <c r="K717" s="6"/>
      <c r="L717" s="6"/>
    </row>
    <row r="718" spans="1:12" x14ac:dyDescent="0.2">
      <c r="A718" s="7">
        <v>716</v>
      </c>
      <c r="B718" s="7">
        <v>0.131665682942263</v>
      </c>
      <c r="C718" s="7">
        <v>0.16713621364106901</v>
      </c>
      <c r="D718" s="6"/>
      <c r="E718" s="6"/>
      <c r="F718" s="6"/>
      <c r="G718" s="6"/>
      <c r="H718" s="6"/>
      <c r="I718" s="6"/>
      <c r="J718" s="6"/>
      <c r="K718" s="6"/>
      <c r="L718" s="6"/>
    </row>
    <row r="719" spans="1:12" x14ac:dyDescent="0.2">
      <c r="A719" s="7">
        <v>717</v>
      </c>
      <c r="B719" s="7">
        <v>0.16617442404348601</v>
      </c>
      <c r="C719" s="7">
        <v>0.17662552583955099</v>
      </c>
      <c r="D719" s="6"/>
      <c r="E719" s="6"/>
      <c r="F719" s="6"/>
      <c r="G719" s="6"/>
      <c r="H719" s="6"/>
      <c r="I719" s="6"/>
      <c r="J719" s="6"/>
      <c r="K719" s="6"/>
      <c r="L719" s="6"/>
    </row>
    <row r="720" spans="1:12" x14ac:dyDescent="0.2">
      <c r="A720" s="7">
        <v>718</v>
      </c>
      <c r="B720" s="7">
        <v>0.16893198060074599</v>
      </c>
      <c r="C720" s="7">
        <v>0.168683505650947</v>
      </c>
      <c r="D720" s="6"/>
      <c r="E720" s="6"/>
      <c r="F720" s="6"/>
      <c r="G720" s="6"/>
      <c r="H720" s="6"/>
      <c r="I720" s="6"/>
      <c r="J720" s="6"/>
      <c r="K720" s="6"/>
      <c r="L720" s="6"/>
    </row>
    <row r="721" spans="1:12" x14ac:dyDescent="0.2">
      <c r="A721" s="7">
        <v>719</v>
      </c>
      <c r="B721" s="7">
        <v>0.158694937192915</v>
      </c>
      <c r="C721" s="7">
        <v>0.15659211434442</v>
      </c>
      <c r="D721" s="6"/>
      <c r="E721" s="6"/>
      <c r="F721" s="6"/>
      <c r="G721" s="6"/>
      <c r="H721" s="6"/>
      <c r="I721" s="6"/>
      <c r="J721" s="6"/>
      <c r="K721" s="6"/>
      <c r="L721" s="6"/>
    </row>
    <row r="722" spans="1:12" x14ac:dyDescent="0.2">
      <c r="A722" s="7">
        <v>720</v>
      </c>
      <c r="B722" s="7">
        <v>0.14467800933321501</v>
      </c>
      <c r="C722" s="7">
        <v>0.17562050849532801</v>
      </c>
      <c r="D722" s="6"/>
      <c r="E722" s="6"/>
      <c r="F722" s="6"/>
      <c r="G722" s="6"/>
      <c r="H722" s="6"/>
      <c r="I722" s="6"/>
      <c r="J722" s="6"/>
      <c r="K722" s="6"/>
      <c r="L722" s="6"/>
    </row>
    <row r="723" spans="1:12" x14ac:dyDescent="0.2">
      <c r="A723" s="7">
        <v>721</v>
      </c>
      <c r="B723" s="7">
        <v>0.17814827104888001</v>
      </c>
      <c r="C723" s="7">
        <v>0.19476678694124</v>
      </c>
      <c r="D723" s="6"/>
      <c r="E723" s="6"/>
      <c r="F723" s="6"/>
      <c r="G723" s="6"/>
      <c r="H723" s="6"/>
      <c r="I723" s="6"/>
      <c r="J723" s="6"/>
      <c r="K723" s="6"/>
      <c r="L723" s="6"/>
    </row>
    <row r="724" spans="1:12" x14ac:dyDescent="0.2">
      <c r="A724" s="7">
        <v>722</v>
      </c>
      <c r="B724" s="7">
        <v>0.19133366190148901</v>
      </c>
      <c r="C724" s="7">
        <v>0.196114382787481</v>
      </c>
      <c r="D724" s="6"/>
      <c r="E724" s="6"/>
      <c r="F724" s="6"/>
      <c r="G724" s="6"/>
      <c r="H724" s="6"/>
      <c r="I724" s="6"/>
      <c r="J724" s="6"/>
      <c r="K724" s="6"/>
      <c r="L724" s="6"/>
    </row>
    <row r="725" spans="1:12" x14ac:dyDescent="0.2">
      <c r="A725" s="7">
        <v>723</v>
      </c>
      <c r="B725" s="7">
        <v>0.197901788953427</v>
      </c>
      <c r="C725" s="7">
        <v>0.25988312217475601</v>
      </c>
      <c r="D725" s="6"/>
      <c r="E725" s="6"/>
      <c r="F725" s="6"/>
      <c r="G725" s="6"/>
      <c r="H725" s="6"/>
      <c r="I725" s="6"/>
      <c r="J725" s="6"/>
      <c r="K725" s="6"/>
      <c r="L725" s="6"/>
    </row>
    <row r="726" spans="1:12" x14ac:dyDescent="0.2">
      <c r="A726" s="7">
        <v>724</v>
      </c>
      <c r="B726" s="7">
        <v>0.124644796442777</v>
      </c>
      <c r="C726" s="7">
        <v>0.100652553852337</v>
      </c>
      <c r="D726" s="6"/>
      <c r="E726" s="6"/>
      <c r="F726" s="6"/>
      <c r="G726" s="6"/>
      <c r="H726" s="6"/>
      <c r="I726" s="6"/>
      <c r="J726" s="6"/>
      <c r="K726" s="6"/>
      <c r="L726" s="6"/>
    </row>
    <row r="727" spans="1:12" x14ac:dyDescent="0.2">
      <c r="A727" s="7">
        <v>725</v>
      </c>
      <c r="B727" s="7">
        <v>0.15431258857966401</v>
      </c>
      <c r="C727" s="7">
        <v>0.162732237497312</v>
      </c>
      <c r="D727" s="6"/>
      <c r="E727" s="6"/>
      <c r="F727" s="6"/>
      <c r="G727" s="6"/>
      <c r="H727" s="6"/>
      <c r="I727" s="6"/>
      <c r="J727" s="6"/>
      <c r="K727" s="6"/>
      <c r="L727" s="6"/>
    </row>
    <row r="728" spans="1:12" x14ac:dyDescent="0.2">
      <c r="A728" s="7">
        <v>726</v>
      </c>
      <c r="B728" s="7">
        <v>0.17859479758288499</v>
      </c>
      <c r="C728" s="7">
        <v>0.18619467942050999</v>
      </c>
      <c r="D728" s="6"/>
      <c r="E728" s="6"/>
      <c r="F728" s="6"/>
      <c r="G728" s="6"/>
      <c r="H728" s="6"/>
      <c r="I728" s="6"/>
      <c r="J728" s="6"/>
      <c r="K728" s="6"/>
      <c r="L728" s="6"/>
    </row>
    <row r="729" spans="1:12" x14ac:dyDescent="0.2">
      <c r="A729" s="7">
        <v>727</v>
      </c>
      <c r="B729" s="7">
        <v>0.16674613485828299</v>
      </c>
      <c r="C729" s="7">
        <v>0.151628029456784</v>
      </c>
      <c r="D729" s="6"/>
      <c r="E729" s="6"/>
      <c r="F729" s="6"/>
      <c r="G729" s="6"/>
      <c r="H729" s="6"/>
      <c r="I729" s="6"/>
      <c r="J729" s="6"/>
      <c r="K729" s="6"/>
      <c r="L729" s="6"/>
    </row>
    <row r="730" spans="1:12" x14ac:dyDescent="0.2">
      <c r="A730" s="7">
        <v>728</v>
      </c>
      <c r="B730" s="7">
        <v>8.3385124529535101E-2</v>
      </c>
      <c r="C730" s="7">
        <v>0.11328520656964899</v>
      </c>
      <c r="D730" s="6"/>
      <c r="E730" s="6"/>
      <c r="F730" s="6"/>
      <c r="G730" s="6"/>
      <c r="H730" s="6"/>
      <c r="I730" s="6"/>
      <c r="J730" s="6"/>
      <c r="K730" s="6"/>
      <c r="L730" s="6"/>
    </row>
    <row r="731" spans="1:12" x14ac:dyDescent="0.2">
      <c r="A731" s="7">
        <v>729</v>
      </c>
      <c r="B731" s="7">
        <v>0.14038701465400999</v>
      </c>
      <c r="C731" s="7">
        <v>0.14285902832400399</v>
      </c>
      <c r="D731" s="6"/>
      <c r="E731" s="6"/>
      <c r="F731" s="6"/>
      <c r="G731" s="6"/>
      <c r="H731" s="6"/>
      <c r="I731" s="6"/>
      <c r="J731" s="6"/>
      <c r="K731" s="6"/>
      <c r="L731" s="6"/>
    </row>
    <row r="732" spans="1:12" x14ac:dyDescent="0.2">
      <c r="A732" s="7">
        <v>730</v>
      </c>
      <c r="B732" s="7">
        <v>0.128712717313505</v>
      </c>
      <c r="C732" s="7">
        <v>0.144996372397865</v>
      </c>
      <c r="D732" s="6"/>
      <c r="E732" s="6"/>
      <c r="F732" s="6"/>
      <c r="G732" s="6"/>
      <c r="H732" s="6"/>
      <c r="I732" s="6"/>
      <c r="J732" s="6"/>
      <c r="K732" s="6"/>
      <c r="L732" s="6"/>
    </row>
    <row r="733" spans="1:12" x14ac:dyDescent="0.2">
      <c r="A733" s="7">
        <v>731</v>
      </c>
      <c r="B733" s="7">
        <v>0.147478507761484</v>
      </c>
      <c r="C733" s="7">
        <v>0.157493776516997</v>
      </c>
      <c r="D733" s="6"/>
      <c r="E733" s="6"/>
      <c r="F733" s="6"/>
      <c r="G733" s="6"/>
      <c r="H733" s="6"/>
      <c r="I733" s="6"/>
      <c r="J733" s="6"/>
      <c r="K733" s="6"/>
      <c r="L733" s="6"/>
    </row>
    <row r="734" spans="1:12" x14ac:dyDescent="0.2">
      <c r="A734" s="7">
        <v>732</v>
      </c>
      <c r="B734" s="7">
        <v>0.151299892419584</v>
      </c>
      <c r="C734" s="7">
        <v>0.17937660312599399</v>
      </c>
      <c r="D734" s="6"/>
      <c r="E734" s="6"/>
      <c r="F734" s="6"/>
      <c r="G734" s="6"/>
      <c r="H734" s="6"/>
      <c r="I734" s="6"/>
      <c r="J734" s="6"/>
      <c r="K734" s="6"/>
      <c r="L734" s="6"/>
    </row>
    <row r="735" spans="1:12" x14ac:dyDescent="0.2">
      <c r="A735" s="7">
        <v>733</v>
      </c>
      <c r="B735" s="7">
        <v>0.152490556715455</v>
      </c>
      <c r="C735" s="7">
        <v>0.145129066211687</v>
      </c>
      <c r="D735" s="6"/>
      <c r="E735" s="6"/>
      <c r="F735" s="6"/>
      <c r="G735" s="6"/>
      <c r="H735" s="6"/>
      <c r="I735" s="6"/>
      <c r="J735" s="6"/>
      <c r="K735" s="6"/>
      <c r="L735" s="6"/>
    </row>
    <row r="736" spans="1:12" x14ac:dyDescent="0.2">
      <c r="A736" s="7">
        <v>734</v>
      </c>
      <c r="B736" s="7">
        <v>0.18851608391431099</v>
      </c>
      <c r="C736" s="7">
        <v>0.19488227937688701</v>
      </c>
      <c r="D736" s="6"/>
      <c r="E736" s="6"/>
      <c r="F736" s="6"/>
      <c r="G736" s="6"/>
      <c r="H736" s="6"/>
      <c r="I736" s="6"/>
      <c r="J736" s="6"/>
      <c r="K736" s="6"/>
      <c r="L736" s="6"/>
    </row>
    <row r="737" spans="1:12" x14ac:dyDescent="0.2">
      <c r="A737" s="7">
        <v>735</v>
      </c>
      <c r="B737" s="7">
        <v>0.13064445357360199</v>
      </c>
      <c r="C737" s="7">
        <v>0.170853355225699</v>
      </c>
      <c r="D737" s="6"/>
      <c r="E737" s="6"/>
      <c r="F737" s="6"/>
      <c r="G737" s="6"/>
      <c r="H737" s="6"/>
      <c r="I737" s="6"/>
      <c r="J737" s="6"/>
      <c r="K737" s="6"/>
      <c r="L737" s="6"/>
    </row>
    <row r="738" spans="1:12" x14ac:dyDescent="0.2">
      <c r="A738" s="7">
        <v>736</v>
      </c>
      <c r="B738" s="7">
        <v>0.12716074441325301</v>
      </c>
      <c r="C738" s="7">
        <v>0.13337294094687699</v>
      </c>
      <c r="D738" s="6"/>
      <c r="E738" s="6"/>
      <c r="F738" s="6"/>
      <c r="G738" s="6"/>
      <c r="H738" s="6"/>
      <c r="I738" s="6"/>
      <c r="J738" s="6"/>
      <c r="K738" s="6"/>
      <c r="L738" s="6"/>
    </row>
    <row r="739" spans="1:12" x14ac:dyDescent="0.2">
      <c r="A739" s="7">
        <v>737</v>
      </c>
      <c r="B739" s="7">
        <v>5.1816768025137998E-3</v>
      </c>
      <c r="C739" s="7">
        <v>0.185321340887907</v>
      </c>
      <c r="D739" s="6"/>
      <c r="E739" s="6"/>
      <c r="F739" s="6"/>
      <c r="G739" s="6"/>
      <c r="H739" s="6"/>
      <c r="I739" s="6"/>
      <c r="J739" s="6"/>
      <c r="K739" s="6"/>
      <c r="L739" s="6"/>
    </row>
    <row r="740" spans="1:12" x14ac:dyDescent="0.2">
      <c r="A740" s="7">
        <v>738</v>
      </c>
      <c r="B740" s="7">
        <v>0.139531259531253</v>
      </c>
      <c r="C740" s="7">
        <v>0.174539707542259</v>
      </c>
      <c r="D740" s="6"/>
      <c r="E740" s="6"/>
      <c r="F740" s="6"/>
      <c r="G740" s="6"/>
      <c r="H740" s="6"/>
      <c r="I740" s="6"/>
      <c r="J740" s="6"/>
      <c r="K740" s="6"/>
      <c r="L740" s="6"/>
    </row>
    <row r="741" spans="1:12" x14ac:dyDescent="0.2">
      <c r="A741" s="7">
        <v>739</v>
      </c>
      <c r="B741" s="7">
        <v>0.107051401693283</v>
      </c>
      <c r="C741" s="7">
        <v>0.122500166792719</v>
      </c>
      <c r="D741" s="6"/>
      <c r="E741" s="6"/>
      <c r="F741" s="6"/>
      <c r="G741" s="6"/>
      <c r="H741" s="6"/>
      <c r="I741" s="6"/>
      <c r="J741" s="6"/>
      <c r="K741" s="6"/>
      <c r="L741" s="6"/>
    </row>
    <row r="742" spans="1:12" x14ac:dyDescent="0.2">
      <c r="A742" s="7">
        <v>740</v>
      </c>
      <c r="B742" s="7">
        <v>0.10603659104673099</v>
      </c>
      <c r="C742" s="7">
        <v>0.108257704934385</v>
      </c>
      <c r="D742" s="6"/>
      <c r="E742" s="6"/>
      <c r="F742" s="6"/>
      <c r="G742" s="6"/>
      <c r="H742" s="6"/>
      <c r="I742" s="6"/>
      <c r="J742" s="6"/>
      <c r="K742" s="6"/>
      <c r="L742" s="6"/>
    </row>
    <row r="743" spans="1:12" x14ac:dyDescent="0.2">
      <c r="A743" s="7">
        <v>741</v>
      </c>
      <c r="B743" s="7">
        <v>0.175348441422258</v>
      </c>
      <c r="C743" s="7">
        <v>0.178882845228819</v>
      </c>
      <c r="D743" s="6"/>
      <c r="E743" s="6"/>
      <c r="F743" s="6"/>
      <c r="G743" s="6"/>
      <c r="H743" s="6"/>
      <c r="I743" s="6"/>
      <c r="J743" s="6"/>
      <c r="K743" s="6"/>
      <c r="L743" s="6"/>
    </row>
    <row r="744" spans="1:12" x14ac:dyDescent="0.2">
      <c r="A744" s="7">
        <v>742</v>
      </c>
      <c r="B744" s="7">
        <v>0.13208831004657501</v>
      </c>
      <c r="C744" s="7">
        <v>0.152884712244649</v>
      </c>
      <c r="D744" s="6"/>
      <c r="E744" s="6"/>
      <c r="F744" s="6"/>
      <c r="G744" s="6"/>
      <c r="H744" s="6"/>
      <c r="I744" s="6"/>
      <c r="J744" s="6"/>
      <c r="K744" s="6"/>
      <c r="L744" s="6"/>
    </row>
    <row r="745" spans="1:12" x14ac:dyDescent="0.2">
      <c r="A745" s="7">
        <v>743</v>
      </c>
      <c r="B745" s="7">
        <v>0.17435998032885899</v>
      </c>
      <c r="C745" s="7">
        <v>0.171848478227382</v>
      </c>
      <c r="D745" s="6"/>
      <c r="E745" s="6"/>
      <c r="F745" s="6"/>
      <c r="G745" s="6"/>
      <c r="H745" s="6"/>
      <c r="I745" s="6"/>
      <c r="J745" s="6"/>
      <c r="K745" s="6"/>
      <c r="L745" s="6"/>
    </row>
    <row r="746" spans="1:12" x14ac:dyDescent="0.2">
      <c r="A746" s="7">
        <v>744</v>
      </c>
      <c r="B746" s="7">
        <v>0.228864096560042</v>
      </c>
      <c r="C746" s="7">
        <v>0.23028910608182601</v>
      </c>
      <c r="D746" s="6"/>
      <c r="E746" s="6"/>
      <c r="F746" s="6"/>
      <c r="G746" s="6"/>
      <c r="H746" s="6"/>
      <c r="I746" s="6"/>
      <c r="J746" s="6"/>
      <c r="K746" s="6"/>
      <c r="L746" s="6"/>
    </row>
    <row r="747" spans="1:12" x14ac:dyDescent="0.2">
      <c r="A747" s="7">
        <v>745</v>
      </c>
      <c r="B747" s="7">
        <v>0.182176526406746</v>
      </c>
      <c r="C747" s="7">
        <v>0.20028581986972999</v>
      </c>
      <c r="D747" s="6"/>
      <c r="E747" s="6"/>
      <c r="F747" s="6"/>
      <c r="G747" s="6"/>
      <c r="H747" s="6"/>
      <c r="I747" s="6"/>
      <c r="J747" s="6"/>
      <c r="K747" s="6"/>
      <c r="L747" s="6"/>
    </row>
    <row r="748" spans="1:12" x14ac:dyDescent="0.2">
      <c r="A748" s="7">
        <v>746</v>
      </c>
      <c r="B748" s="7">
        <v>0.15017667129642401</v>
      </c>
      <c r="C748" s="7">
        <v>1.2727341150692299E-3</v>
      </c>
      <c r="D748" s="6"/>
      <c r="E748" s="6"/>
      <c r="F748" s="6"/>
      <c r="G748" s="6"/>
      <c r="H748" s="6"/>
      <c r="I748" s="6"/>
      <c r="J748" s="6"/>
      <c r="K748" s="6"/>
      <c r="L748" s="6"/>
    </row>
    <row r="749" spans="1:12" x14ac:dyDescent="0.2">
      <c r="A749" s="7">
        <v>747</v>
      </c>
      <c r="B749" s="7">
        <v>0.113925149040802</v>
      </c>
      <c r="C749" s="7">
        <v>0.125249522880992</v>
      </c>
      <c r="D749" s="6"/>
      <c r="E749" s="6"/>
      <c r="F749" s="6"/>
      <c r="G749" s="6"/>
      <c r="H749" s="6"/>
      <c r="I749" s="6"/>
      <c r="J749" s="6"/>
      <c r="K749" s="6"/>
      <c r="L749" s="6"/>
    </row>
    <row r="750" spans="1:12" x14ac:dyDescent="0.2">
      <c r="A750" s="7">
        <v>748</v>
      </c>
      <c r="B750" s="7">
        <v>0.18051406739991199</v>
      </c>
      <c r="C750" s="7">
        <v>0.18891325092509301</v>
      </c>
      <c r="D750" s="6"/>
      <c r="E750" s="6"/>
      <c r="F750" s="6"/>
      <c r="G750" s="6"/>
      <c r="H750" s="6"/>
      <c r="I750" s="6"/>
      <c r="J750" s="6"/>
      <c r="K750" s="6"/>
      <c r="L750" s="6"/>
    </row>
    <row r="751" spans="1:12" x14ac:dyDescent="0.2">
      <c r="A751" s="7">
        <v>749</v>
      </c>
      <c r="B751" s="7">
        <v>0.17862123515952499</v>
      </c>
      <c r="C751" s="7">
        <v>0.191866661152996</v>
      </c>
      <c r="D751" s="6"/>
      <c r="E751" s="6"/>
      <c r="F751" s="6"/>
      <c r="G751" s="6"/>
      <c r="H751" s="6"/>
      <c r="I751" s="6"/>
      <c r="J751" s="6"/>
      <c r="K751" s="6"/>
      <c r="L751" s="6"/>
    </row>
    <row r="752" spans="1:12" x14ac:dyDescent="0.2">
      <c r="A752" s="7">
        <v>750</v>
      </c>
      <c r="B752" s="7">
        <v>0.15608273474357401</v>
      </c>
      <c r="C752" s="7">
        <v>0.15285484719218501</v>
      </c>
      <c r="D752" s="6"/>
      <c r="E752" s="6"/>
      <c r="F752" s="6"/>
      <c r="G752" s="6"/>
      <c r="H752" s="6"/>
      <c r="I752" s="6"/>
      <c r="J752" s="6"/>
      <c r="K752" s="6"/>
      <c r="L752" s="6"/>
    </row>
    <row r="753" spans="1:12" x14ac:dyDescent="0.2">
      <c r="A753" s="7">
        <v>751</v>
      </c>
      <c r="B753" s="7">
        <v>0.17098152735091399</v>
      </c>
      <c r="C753" s="7">
        <v>0.18582035736852401</v>
      </c>
      <c r="D753" s="6"/>
      <c r="E753" s="6"/>
      <c r="F753" s="6"/>
      <c r="G753" s="6"/>
      <c r="H753" s="6"/>
      <c r="I753" s="6"/>
      <c r="J753" s="6"/>
      <c r="K753" s="6"/>
      <c r="L753" s="6"/>
    </row>
    <row r="754" spans="1:12" x14ac:dyDescent="0.2">
      <c r="A754" s="7">
        <v>752</v>
      </c>
      <c r="B754" s="7">
        <v>0.19336888232300001</v>
      </c>
      <c r="C754" s="7">
        <v>0.198141229853075</v>
      </c>
      <c r="D754" s="6"/>
      <c r="E754" s="6"/>
      <c r="F754" s="6"/>
      <c r="G754" s="6"/>
      <c r="H754" s="6"/>
      <c r="I754" s="6"/>
      <c r="J754" s="6"/>
      <c r="K754" s="6"/>
      <c r="L754" s="6"/>
    </row>
    <row r="755" spans="1:12" x14ac:dyDescent="0.2">
      <c r="A755" s="7">
        <v>753</v>
      </c>
      <c r="B755" s="7">
        <v>0.15298188636982599</v>
      </c>
      <c r="C755" s="7">
        <v>0.16326536845671699</v>
      </c>
      <c r="D755" s="6"/>
      <c r="E755" s="6"/>
      <c r="F755" s="6"/>
      <c r="G755" s="6"/>
      <c r="H755" s="6"/>
      <c r="I755" s="6"/>
      <c r="J755" s="6"/>
      <c r="K755" s="6"/>
      <c r="L755" s="6"/>
    </row>
    <row r="756" spans="1:12" x14ac:dyDescent="0.2">
      <c r="A756" s="7">
        <v>754</v>
      </c>
      <c r="B756" s="7">
        <v>0.14492008811458501</v>
      </c>
      <c r="C756" s="7">
        <v>0.15893256361455901</v>
      </c>
      <c r="D756" s="6"/>
      <c r="E756" s="6"/>
      <c r="F756" s="6"/>
      <c r="G756" s="6"/>
      <c r="H756" s="6"/>
      <c r="I756" s="6"/>
      <c r="J756" s="6"/>
      <c r="K756" s="6"/>
      <c r="L756" s="6"/>
    </row>
    <row r="757" spans="1:12" x14ac:dyDescent="0.2">
      <c r="A757" s="7">
        <v>755</v>
      </c>
      <c r="B757" s="7">
        <v>0.14577652655540199</v>
      </c>
      <c r="C757" s="7">
        <v>0.16684134260314901</v>
      </c>
      <c r="D757" s="6"/>
      <c r="E757" s="6"/>
      <c r="F757" s="6"/>
      <c r="G757" s="6"/>
      <c r="H757" s="6"/>
      <c r="I757" s="6"/>
      <c r="J757" s="6"/>
      <c r="K757" s="6"/>
      <c r="L757" s="6"/>
    </row>
    <row r="758" spans="1:12" x14ac:dyDescent="0.2">
      <c r="A758" s="7">
        <v>756</v>
      </c>
      <c r="B758" s="7">
        <v>0.17946501993712599</v>
      </c>
      <c r="C758" s="7">
        <v>0.18727890901934099</v>
      </c>
      <c r="D758" s="6"/>
      <c r="E758" s="6"/>
      <c r="F758" s="6"/>
      <c r="G758" s="6"/>
      <c r="H758" s="6"/>
      <c r="I758" s="6"/>
      <c r="J758" s="6"/>
      <c r="K758" s="6"/>
      <c r="L758" s="6"/>
    </row>
    <row r="759" spans="1:12" x14ac:dyDescent="0.2">
      <c r="A759" s="7">
        <v>757</v>
      </c>
      <c r="B759" s="7">
        <v>0.21127609305528999</v>
      </c>
      <c r="C759" s="7">
        <v>0.21896965389249701</v>
      </c>
      <c r="D759" s="6"/>
      <c r="E759" s="6"/>
      <c r="F759" s="6"/>
      <c r="G759" s="6"/>
      <c r="H759" s="6"/>
      <c r="I759" s="6"/>
      <c r="J759" s="6"/>
      <c r="K759" s="6"/>
      <c r="L759" s="6"/>
    </row>
    <row r="760" spans="1:12" x14ac:dyDescent="0.2">
      <c r="A760" s="7">
        <v>758</v>
      </c>
      <c r="B760" s="7">
        <v>0.18582606580823899</v>
      </c>
      <c r="C760" s="7">
        <v>0.188768786007042</v>
      </c>
      <c r="D760" s="6"/>
      <c r="E760" s="6"/>
      <c r="F760" s="6"/>
      <c r="G760" s="6"/>
      <c r="H760" s="6"/>
      <c r="I760" s="6"/>
      <c r="J760" s="6"/>
      <c r="K760" s="6"/>
      <c r="L760" s="6"/>
    </row>
    <row r="761" spans="1:12" x14ac:dyDescent="0.2">
      <c r="A761" s="7">
        <v>759</v>
      </c>
      <c r="B761" s="7">
        <v>0.14143804139183</v>
      </c>
      <c r="C761" s="7">
        <v>0.145190329095126</v>
      </c>
      <c r="D761" s="6"/>
      <c r="E761" s="6"/>
      <c r="F761" s="6"/>
      <c r="G761" s="6"/>
      <c r="H761" s="6"/>
      <c r="I761" s="6"/>
      <c r="J761" s="6"/>
      <c r="K761" s="6"/>
      <c r="L761" s="6"/>
    </row>
    <row r="762" spans="1:12" x14ac:dyDescent="0.2">
      <c r="A762" s="7">
        <v>760</v>
      </c>
      <c r="B762" s="7">
        <v>0.15217655444644801</v>
      </c>
      <c r="C762" s="7">
        <v>0.154036169780536</v>
      </c>
      <c r="D762" s="6"/>
      <c r="E762" s="6"/>
      <c r="F762" s="6"/>
      <c r="G762" s="6"/>
      <c r="H762" s="6"/>
      <c r="I762" s="6"/>
      <c r="J762" s="6"/>
      <c r="K762" s="6"/>
      <c r="L762" s="6"/>
    </row>
    <row r="763" spans="1:12" x14ac:dyDescent="0.2">
      <c r="A763" s="7">
        <v>761</v>
      </c>
      <c r="B763" s="7">
        <v>0.172238260826688</v>
      </c>
      <c r="C763" s="7">
        <v>0.16618516666741801</v>
      </c>
      <c r="D763" s="6"/>
      <c r="E763" s="6"/>
      <c r="F763" s="6"/>
      <c r="G763" s="6"/>
      <c r="H763" s="6"/>
      <c r="I763" s="6"/>
      <c r="J763" s="6"/>
      <c r="K763" s="6"/>
      <c r="L763" s="6"/>
    </row>
    <row r="764" spans="1:12" x14ac:dyDescent="0.2">
      <c r="A764" s="7">
        <v>762</v>
      </c>
      <c r="B764" s="7">
        <v>0.18220368082808699</v>
      </c>
      <c r="C764" s="7">
        <v>0.17159318641156701</v>
      </c>
      <c r="D764" s="6"/>
      <c r="E764" s="6"/>
      <c r="F764" s="6"/>
      <c r="G764" s="6"/>
      <c r="H764" s="6"/>
      <c r="I764" s="6"/>
      <c r="J764" s="6"/>
      <c r="K764" s="6"/>
      <c r="L764" s="6"/>
    </row>
    <row r="765" spans="1:12" x14ac:dyDescent="0.2">
      <c r="A765" s="7">
        <v>763</v>
      </c>
      <c r="B765" s="7">
        <v>0.15913144826089001</v>
      </c>
      <c r="C765" s="7">
        <v>0.15893919920514701</v>
      </c>
      <c r="D765" s="6"/>
      <c r="E765" s="6"/>
      <c r="F765" s="6"/>
      <c r="G765" s="6"/>
      <c r="H765" s="6"/>
      <c r="I765" s="6"/>
      <c r="J765" s="6"/>
      <c r="K765" s="6"/>
      <c r="L765" s="6"/>
    </row>
    <row r="766" spans="1:12" x14ac:dyDescent="0.2">
      <c r="A766" s="7">
        <v>764</v>
      </c>
      <c r="B766" s="7">
        <v>0.17732000862775599</v>
      </c>
      <c r="C766" s="7">
        <v>0.18434306010367901</v>
      </c>
      <c r="D766" s="6"/>
      <c r="E766" s="6"/>
      <c r="F766" s="6"/>
      <c r="G766" s="6"/>
      <c r="H766" s="6"/>
      <c r="I766" s="6"/>
      <c r="J766" s="6"/>
      <c r="K766" s="6"/>
      <c r="L766" s="6"/>
    </row>
    <row r="767" spans="1:12" x14ac:dyDescent="0.2">
      <c r="A767" s="7">
        <v>765</v>
      </c>
      <c r="B767" s="7">
        <v>0.20770663392372099</v>
      </c>
      <c r="C767" s="7">
        <v>0.21020979786764499</v>
      </c>
      <c r="D767" s="6"/>
      <c r="E767" s="6"/>
      <c r="F767" s="6"/>
      <c r="G767" s="6"/>
      <c r="H767" s="6"/>
      <c r="I767" s="6"/>
      <c r="J767" s="6"/>
      <c r="K767" s="6"/>
      <c r="L767" s="6"/>
    </row>
    <row r="768" spans="1:12" x14ac:dyDescent="0.2">
      <c r="A768" s="7">
        <v>766</v>
      </c>
      <c r="B768" s="7">
        <v>0.18331231482369501</v>
      </c>
      <c r="C768" s="7">
        <v>0.18451309038682601</v>
      </c>
      <c r="D768" s="6"/>
      <c r="E768" s="6"/>
      <c r="F768" s="6"/>
      <c r="G768" s="6"/>
      <c r="H768" s="6"/>
      <c r="I768" s="6"/>
      <c r="J768" s="6"/>
      <c r="K768" s="6"/>
      <c r="L768" s="6"/>
    </row>
    <row r="769" spans="1:12" x14ac:dyDescent="0.2">
      <c r="A769" s="7">
        <v>767</v>
      </c>
      <c r="B769" s="7">
        <v>0.17438930408078199</v>
      </c>
      <c r="C769" s="7">
        <v>0.17686235143262899</v>
      </c>
      <c r="D769" s="6"/>
      <c r="E769" s="6"/>
      <c r="F769" s="6"/>
      <c r="G769" s="6"/>
      <c r="H769" s="6"/>
      <c r="I769" s="6"/>
      <c r="J769" s="6"/>
      <c r="K769" s="6"/>
      <c r="L769" s="6"/>
    </row>
    <row r="770" spans="1:12" x14ac:dyDescent="0.2">
      <c r="A770" s="7">
        <v>768</v>
      </c>
      <c r="B770" s="7">
        <v>0.17976543975870701</v>
      </c>
      <c r="C770" s="7">
        <v>0.179171699619881</v>
      </c>
      <c r="D770" s="6"/>
      <c r="E770" s="6"/>
      <c r="F770" s="6"/>
      <c r="G770" s="6"/>
      <c r="H770" s="6"/>
      <c r="I770" s="6"/>
      <c r="J770" s="6"/>
      <c r="K770" s="6"/>
      <c r="L770" s="6"/>
    </row>
    <row r="771" spans="1:12" x14ac:dyDescent="0.2">
      <c r="A771" s="7">
        <v>769</v>
      </c>
      <c r="B771" s="7">
        <v>0.18770519617778</v>
      </c>
      <c r="C771" s="7">
        <v>0.177855459167198</v>
      </c>
      <c r="D771" s="6"/>
      <c r="E771" s="6"/>
      <c r="F771" s="6"/>
      <c r="G771" s="6"/>
      <c r="H771" s="6"/>
      <c r="I771" s="6"/>
      <c r="J771" s="6"/>
      <c r="K771" s="6"/>
      <c r="L771" s="6"/>
    </row>
    <row r="772" spans="1:12" x14ac:dyDescent="0.2">
      <c r="A772" s="7">
        <v>770</v>
      </c>
      <c r="B772" s="7">
        <v>0.18429651749010401</v>
      </c>
      <c r="C772" s="7">
        <v>0.17926216456285399</v>
      </c>
      <c r="D772" s="6"/>
      <c r="E772" s="6"/>
      <c r="F772" s="6"/>
      <c r="G772" s="6"/>
      <c r="H772" s="6"/>
      <c r="I772" s="6"/>
      <c r="J772" s="6"/>
      <c r="K772" s="6"/>
      <c r="L772" s="6"/>
    </row>
    <row r="773" spans="1:12" x14ac:dyDescent="0.2">
      <c r="A773" s="7">
        <v>771</v>
      </c>
      <c r="B773" s="7">
        <v>0.151779699157018</v>
      </c>
      <c r="C773" s="7">
        <v>0.16863312076971099</v>
      </c>
      <c r="D773" s="6"/>
      <c r="E773" s="6"/>
      <c r="F773" s="6"/>
      <c r="G773" s="6"/>
      <c r="H773" s="6"/>
      <c r="I773" s="6"/>
      <c r="J773" s="6"/>
      <c r="K773" s="6"/>
      <c r="L773" s="6"/>
    </row>
    <row r="774" spans="1:12" x14ac:dyDescent="0.2">
      <c r="A774" s="7">
        <v>772</v>
      </c>
      <c r="B774" s="7">
        <v>0.15930131618080101</v>
      </c>
      <c r="C774" s="7">
        <v>0.163685297858187</v>
      </c>
      <c r="D774" s="6"/>
      <c r="E774" s="6"/>
      <c r="F774" s="6"/>
      <c r="G774" s="6"/>
      <c r="H774" s="6"/>
      <c r="I774" s="6"/>
      <c r="J774" s="6"/>
      <c r="K774" s="6"/>
      <c r="L774" s="6"/>
    </row>
    <row r="775" spans="1:12" x14ac:dyDescent="0.2">
      <c r="A775" s="7">
        <v>773</v>
      </c>
      <c r="B775" s="7">
        <v>0.16509632370640001</v>
      </c>
      <c r="C775" s="7">
        <v>0.16184291991982999</v>
      </c>
      <c r="D775" s="6"/>
      <c r="E775" s="6"/>
      <c r="F775" s="6"/>
      <c r="G775" s="6"/>
      <c r="H775" s="6"/>
      <c r="I775" s="6"/>
      <c r="J775" s="6"/>
      <c r="K775" s="6"/>
      <c r="L775" s="6"/>
    </row>
    <row r="776" spans="1:12" x14ac:dyDescent="0.2">
      <c r="A776" s="7">
        <v>774</v>
      </c>
      <c r="B776" s="7">
        <v>0.141167767220022</v>
      </c>
      <c r="C776" s="7">
        <v>0.150018198937828</v>
      </c>
      <c r="D776" s="6"/>
      <c r="E776" s="6"/>
      <c r="F776" s="6"/>
      <c r="G776" s="6"/>
      <c r="H776" s="6"/>
      <c r="I776" s="6"/>
      <c r="J776" s="6"/>
      <c r="K776" s="6"/>
      <c r="L776" s="6"/>
    </row>
    <row r="777" spans="1:12" x14ac:dyDescent="0.2">
      <c r="A777" s="7">
        <v>775</v>
      </c>
      <c r="B777" s="7">
        <v>0.12570095058963901</v>
      </c>
      <c r="C777" s="7">
        <v>0.135643614231056</v>
      </c>
      <c r="D777" s="6"/>
      <c r="E777" s="6"/>
      <c r="F777" s="6"/>
      <c r="G777" s="6"/>
      <c r="H777" s="6"/>
      <c r="I777" s="6"/>
      <c r="J777" s="6"/>
      <c r="K777" s="6"/>
      <c r="L777" s="6"/>
    </row>
    <row r="778" spans="1:12" x14ac:dyDescent="0.2">
      <c r="A778" s="7">
        <v>776</v>
      </c>
      <c r="B778" s="7">
        <v>0.17661785184860099</v>
      </c>
      <c r="C778" s="7">
        <v>0.18460784613772999</v>
      </c>
      <c r="D778" s="6"/>
      <c r="E778" s="6"/>
      <c r="F778" s="6"/>
      <c r="G778" s="6"/>
      <c r="H778" s="6"/>
      <c r="I778" s="6"/>
      <c r="J778" s="6"/>
      <c r="K778" s="6"/>
      <c r="L778" s="6"/>
    </row>
    <row r="779" spans="1:12" x14ac:dyDescent="0.2">
      <c r="A779" s="7">
        <v>777</v>
      </c>
      <c r="B779" s="7">
        <v>0.157419016264217</v>
      </c>
      <c r="C779" s="7">
        <v>0.15964459020155899</v>
      </c>
      <c r="D779" s="6"/>
      <c r="E779" s="6"/>
      <c r="F779" s="6"/>
      <c r="G779" s="6"/>
      <c r="H779" s="6"/>
      <c r="I779" s="6"/>
      <c r="J779" s="6"/>
      <c r="K779" s="6"/>
      <c r="L779" s="6"/>
    </row>
    <row r="780" spans="1:12" x14ac:dyDescent="0.2">
      <c r="A780" s="7">
        <v>778</v>
      </c>
      <c r="B780" s="7">
        <v>0.16249541598164099</v>
      </c>
      <c r="C780" s="7">
        <v>0.16569021131640199</v>
      </c>
      <c r="D780" s="6"/>
      <c r="E780" s="6"/>
      <c r="F780" s="6"/>
      <c r="G780" s="6"/>
      <c r="H780" s="6"/>
      <c r="I780" s="6"/>
      <c r="J780" s="6"/>
      <c r="K780" s="6"/>
      <c r="L780" s="6"/>
    </row>
    <row r="781" spans="1:12" x14ac:dyDescent="0.2">
      <c r="A781" s="7">
        <v>779</v>
      </c>
      <c r="B781" s="7">
        <v>0.15718196200634699</v>
      </c>
      <c r="C781" s="7">
        <v>0.170511852775177</v>
      </c>
      <c r="D781" s="6"/>
      <c r="E781" s="6"/>
      <c r="F781" s="6"/>
      <c r="G781" s="6"/>
      <c r="H781" s="6"/>
      <c r="I781" s="6"/>
      <c r="J781" s="6"/>
      <c r="K781" s="6"/>
      <c r="L781" s="6"/>
    </row>
    <row r="782" spans="1:12" x14ac:dyDescent="0.2">
      <c r="A782" s="7">
        <v>780</v>
      </c>
      <c r="B782" s="7">
        <v>0.14601681812262801</v>
      </c>
      <c r="C782" s="7">
        <v>0.17945219202094201</v>
      </c>
      <c r="D782" s="6"/>
      <c r="E782" s="6"/>
      <c r="F782" s="6"/>
      <c r="G782" s="6"/>
      <c r="H782" s="6"/>
      <c r="I782" s="6"/>
      <c r="J782" s="6"/>
      <c r="K782" s="6"/>
      <c r="L782" s="6"/>
    </row>
    <row r="783" spans="1:12" x14ac:dyDescent="0.2">
      <c r="A783" s="7">
        <v>781</v>
      </c>
      <c r="B783" s="7">
        <v>0.121254960743236</v>
      </c>
      <c r="C783" s="7">
        <v>0.13172685279132801</v>
      </c>
      <c r="D783" s="6"/>
      <c r="E783" s="6"/>
      <c r="F783" s="6"/>
      <c r="G783" s="6"/>
      <c r="H783" s="6"/>
      <c r="I783" s="6"/>
      <c r="J783" s="6"/>
      <c r="K783" s="6"/>
      <c r="L783" s="6"/>
    </row>
    <row r="784" spans="1:12" x14ac:dyDescent="0.2">
      <c r="A784" s="7">
        <v>782</v>
      </c>
      <c r="B784" s="7">
        <v>0.169417288163031</v>
      </c>
      <c r="C784" s="7">
        <v>0.15055891007646899</v>
      </c>
      <c r="D784" s="6"/>
      <c r="E784" s="6"/>
      <c r="F784" s="6"/>
      <c r="G784" s="6"/>
      <c r="H784" s="6"/>
      <c r="I784" s="6"/>
      <c r="J784" s="6"/>
      <c r="K784" s="6"/>
      <c r="L784" s="6"/>
    </row>
    <row r="785" spans="1:12" x14ac:dyDescent="0.2">
      <c r="A785" s="7">
        <v>783</v>
      </c>
      <c r="B785" s="7">
        <v>0.14400607683918901</v>
      </c>
      <c r="C785" s="7">
        <v>0.14651694076084701</v>
      </c>
      <c r="D785" s="6"/>
      <c r="E785" s="6"/>
      <c r="F785" s="6"/>
      <c r="G785" s="6"/>
      <c r="H785" s="6"/>
      <c r="I785" s="6"/>
      <c r="J785" s="6"/>
      <c r="K785" s="6"/>
      <c r="L785" s="6"/>
    </row>
    <row r="786" spans="1:12" x14ac:dyDescent="0.2">
      <c r="A786" s="7">
        <v>784</v>
      </c>
      <c r="B786" s="7">
        <v>0.15475080571877001</v>
      </c>
      <c r="C786" s="7">
        <v>0.169735734192663</v>
      </c>
      <c r="D786" s="6"/>
      <c r="E786" s="6"/>
      <c r="F786" s="6"/>
      <c r="G786" s="6"/>
      <c r="H786" s="6"/>
      <c r="I786" s="6"/>
      <c r="J786" s="6"/>
      <c r="K786" s="6"/>
      <c r="L786" s="6"/>
    </row>
    <row r="787" spans="1:12" x14ac:dyDescent="0.2">
      <c r="A787" s="7">
        <v>785</v>
      </c>
      <c r="B787" s="7">
        <v>0.16140625328431199</v>
      </c>
      <c r="C787" s="7">
        <v>0.16721816064130801</v>
      </c>
      <c r="D787" s="6"/>
      <c r="E787" s="6"/>
      <c r="F787" s="6"/>
      <c r="G787" s="6"/>
      <c r="H787" s="6"/>
      <c r="I787" s="6"/>
      <c r="J787" s="6"/>
      <c r="K787" s="6"/>
      <c r="L787" s="6"/>
    </row>
    <row r="788" spans="1:12" x14ac:dyDescent="0.2">
      <c r="A788" s="7">
        <v>786</v>
      </c>
      <c r="B788" s="7">
        <v>0.14035169235539499</v>
      </c>
      <c r="C788" s="7">
        <v>0.143514266983998</v>
      </c>
      <c r="D788" s="6"/>
      <c r="E788" s="6"/>
      <c r="F788" s="6"/>
      <c r="G788" s="6"/>
      <c r="H788" s="6"/>
      <c r="I788" s="6"/>
      <c r="J788" s="6"/>
      <c r="K788" s="6"/>
      <c r="L788" s="6"/>
    </row>
    <row r="789" spans="1:12" x14ac:dyDescent="0.2">
      <c r="A789" s="7">
        <v>787</v>
      </c>
      <c r="B789" s="7">
        <v>0.12557546631198099</v>
      </c>
      <c r="C789" s="7">
        <v>0.13269512532615699</v>
      </c>
      <c r="D789" s="6"/>
      <c r="E789" s="6"/>
      <c r="F789" s="6"/>
      <c r="G789" s="6"/>
      <c r="H789" s="6"/>
      <c r="I789" s="6"/>
      <c r="J789" s="6"/>
      <c r="K789" s="6"/>
      <c r="L789" s="6"/>
    </row>
    <row r="790" spans="1:12" x14ac:dyDescent="0.2">
      <c r="A790" s="7">
        <v>788</v>
      </c>
      <c r="B790" s="7">
        <v>0.12677180006538399</v>
      </c>
      <c r="C790" s="7">
        <v>0.13292839848645299</v>
      </c>
      <c r="D790" s="6"/>
      <c r="E790" s="6"/>
      <c r="F790" s="6"/>
      <c r="G790" s="6"/>
      <c r="H790" s="6"/>
      <c r="I790" s="6"/>
      <c r="J790" s="6"/>
      <c r="K790" s="6"/>
      <c r="L790" s="6"/>
    </row>
    <row r="791" spans="1:12" x14ac:dyDescent="0.2">
      <c r="A791" s="7">
        <v>789</v>
      </c>
      <c r="B791" s="7">
        <v>0.13257766064962301</v>
      </c>
      <c r="C791" s="7">
        <v>0.14248828017734599</v>
      </c>
      <c r="D791" s="6"/>
      <c r="E791" s="6"/>
      <c r="F791" s="6"/>
      <c r="G791" s="6"/>
      <c r="H791" s="6"/>
      <c r="I791" s="6"/>
      <c r="J791" s="6"/>
      <c r="K791" s="6"/>
      <c r="L791" s="6"/>
    </row>
    <row r="792" spans="1:12" x14ac:dyDescent="0.2">
      <c r="A792" s="7">
        <v>790</v>
      </c>
      <c r="B792" s="7">
        <v>0.14985672721861601</v>
      </c>
      <c r="C792" s="7">
        <v>0.14773127541700101</v>
      </c>
      <c r="D792" s="6"/>
      <c r="E792" s="6"/>
      <c r="F792" s="6"/>
      <c r="G792" s="6"/>
      <c r="H792" s="6"/>
      <c r="I792" s="6"/>
      <c r="J792" s="6"/>
      <c r="K792" s="6"/>
      <c r="L792" s="6"/>
    </row>
    <row r="793" spans="1:12" x14ac:dyDescent="0.2">
      <c r="A793" s="7">
        <v>791</v>
      </c>
      <c r="B793" s="7">
        <v>0.15658477950581901</v>
      </c>
      <c r="C793" s="7">
        <v>0.16089442987576799</v>
      </c>
      <c r="D793" s="6"/>
      <c r="E793" s="6"/>
      <c r="F793" s="6"/>
      <c r="G793" s="6"/>
      <c r="H793" s="6"/>
      <c r="I793" s="6"/>
      <c r="J793" s="6"/>
      <c r="K793" s="6"/>
      <c r="L793" s="6"/>
    </row>
    <row r="794" spans="1:12" x14ac:dyDescent="0.2">
      <c r="A794" s="7">
        <v>792</v>
      </c>
      <c r="B794" s="7">
        <v>0.14797784926077201</v>
      </c>
      <c r="C794" s="7">
        <v>0.15838972083133401</v>
      </c>
      <c r="D794" s="6"/>
      <c r="E794" s="6"/>
      <c r="F794" s="6"/>
      <c r="G794" s="6"/>
      <c r="H794" s="6"/>
      <c r="I794" s="6"/>
      <c r="J794" s="6"/>
      <c r="K794" s="6"/>
      <c r="L794" s="6"/>
    </row>
    <row r="795" spans="1:12" x14ac:dyDescent="0.2">
      <c r="A795" s="7">
        <v>793</v>
      </c>
      <c r="B795" s="7">
        <v>0.13830847653419501</v>
      </c>
      <c r="C795" s="7">
        <v>0.145235979794929</v>
      </c>
      <c r="D795" s="6"/>
      <c r="E795" s="6"/>
      <c r="F795" s="6"/>
      <c r="G795" s="6"/>
      <c r="H795" s="6"/>
      <c r="I795" s="6"/>
      <c r="J795" s="6"/>
      <c r="K795" s="6"/>
      <c r="L795" s="6"/>
    </row>
    <row r="796" spans="1:12" x14ac:dyDescent="0.2">
      <c r="A796" s="7">
        <v>794</v>
      </c>
      <c r="B796" s="7">
        <v>0.158192078354812</v>
      </c>
      <c r="C796" s="7">
        <v>0.15982075251841299</v>
      </c>
      <c r="D796" s="6"/>
      <c r="E796" s="6"/>
      <c r="F796" s="6"/>
      <c r="G796" s="6"/>
      <c r="H796" s="6"/>
      <c r="I796" s="6"/>
      <c r="J796" s="6"/>
      <c r="K796" s="6"/>
      <c r="L796" s="6"/>
    </row>
    <row r="797" spans="1:12" x14ac:dyDescent="0.2">
      <c r="A797" s="7">
        <v>795</v>
      </c>
      <c r="B797" s="7">
        <v>0.15444251310867699</v>
      </c>
      <c r="C797" s="7">
        <v>0.159427966109046</v>
      </c>
      <c r="D797" s="6"/>
      <c r="E797" s="6"/>
      <c r="F797" s="6"/>
      <c r="G797" s="6"/>
      <c r="H797" s="6"/>
      <c r="I797" s="6"/>
      <c r="J797" s="6"/>
      <c r="K797" s="6"/>
      <c r="L797" s="6"/>
    </row>
    <row r="798" spans="1:12" x14ac:dyDescent="0.2">
      <c r="A798" s="7">
        <v>796</v>
      </c>
      <c r="B798" s="7">
        <v>0.171170308936239</v>
      </c>
      <c r="C798" s="7">
        <v>0.174545306893087</v>
      </c>
      <c r="D798" s="6"/>
      <c r="E798" s="6"/>
      <c r="F798" s="6"/>
      <c r="G798" s="6"/>
      <c r="H798" s="6"/>
      <c r="I798" s="6"/>
      <c r="J798" s="6"/>
      <c r="K798" s="6"/>
      <c r="L798" s="6"/>
    </row>
    <row r="799" spans="1:12" x14ac:dyDescent="0.2">
      <c r="A799" s="7">
        <v>797</v>
      </c>
      <c r="B799" s="7">
        <v>0.14880374446840899</v>
      </c>
      <c r="C799" s="7">
        <v>0.150643040527632</v>
      </c>
      <c r="D799" s="6"/>
      <c r="E799" s="6"/>
      <c r="F799" s="6"/>
      <c r="G799" s="6"/>
      <c r="H799" s="6"/>
      <c r="I799" s="6"/>
      <c r="J799" s="6"/>
      <c r="K799" s="6"/>
      <c r="L799" s="6"/>
    </row>
    <row r="800" spans="1:12" x14ac:dyDescent="0.2">
      <c r="A800" s="7">
        <v>798</v>
      </c>
      <c r="B800" s="7">
        <v>0.138784812505403</v>
      </c>
      <c r="C800" s="7">
        <v>0.14148929627630699</v>
      </c>
      <c r="D800" s="6"/>
      <c r="E800" s="6"/>
      <c r="F800" s="6"/>
      <c r="G800" s="6"/>
      <c r="H800" s="6"/>
      <c r="I800" s="6"/>
      <c r="J800" s="6"/>
      <c r="K800" s="6"/>
      <c r="L800" s="6"/>
    </row>
    <row r="801" spans="1:12" x14ac:dyDescent="0.2">
      <c r="A801" s="7">
        <v>799</v>
      </c>
      <c r="B801" s="7">
        <v>0.164883122062498</v>
      </c>
      <c r="C801" s="7">
        <v>0.188448013542142</v>
      </c>
      <c r="D801" s="6"/>
      <c r="E801" s="6"/>
      <c r="F801" s="6"/>
      <c r="G801" s="6"/>
      <c r="H801" s="6"/>
      <c r="I801" s="6"/>
      <c r="J801" s="6"/>
      <c r="K801" s="6"/>
      <c r="L801" s="6"/>
    </row>
    <row r="802" spans="1:12" x14ac:dyDescent="0.2">
      <c r="A802" s="7">
        <v>800</v>
      </c>
      <c r="B802" s="7">
        <v>0.17727686920364899</v>
      </c>
      <c r="C802" s="7">
        <v>0.181966710917742</v>
      </c>
      <c r="D802" s="6"/>
      <c r="E802" s="6"/>
      <c r="F802" s="6"/>
      <c r="G802" s="6"/>
      <c r="H802" s="6"/>
      <c r="I802" s="6"/>
      <c r="J802" s="6"/>
      <c r="K802" s="6"/>
      <c r="L802" s="6"/>
    </row>
  </sheetData>
  <mergeCells count="1">
    <mergeCell ref="B1:C1"/>
  </mergeCells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6DC69-8D7D-48DE-8639-11A7A437BEDE}">
  <dimension ref="A1:Q185"/>
  <sheetViews>
    <sheetView tabSelected="1" workbookViewId="0">
      <selection activeCell="T66" sqref="T66"/>
    </sheetView>
  </sheetViews>
  <sheetFormatPr defaultRowHeight="14.25" x14ac:dyDescent="0.2"/>
  <sheetData>
    <row r="1" spans="1:17" ht="15" x14ac:dyDescent="0.25">
      <c r="A1" s="1"/>
      <c r="B1" s="8" t="s">
        <v>125</v>
      </c>
      <c r="C1" s="8"/>
      <c r="D1" s="8"/>
      <c r="E1" s="8"/>
      <c r="F1" s="8"/>
      <c r="G1" s="8"/>
      <c r="H1" s="8"/>
      <c r="I1" s="8"/>
      <c r="J1" s="8" t="s">
        <v>126</v>
      </c>
      <c r="K1" s="8"/>
      <c r="L1" s="8"/>
      <c r="M1" s="8"/>
      <c r="N1" s="8"/>
      <c r="O1" s="8"/>
      <c r="P1" s="8"/>
      <c r="Q1" s="8"/>
    </row>
    <row r="2" spans="1:17" ht="15" x14ac:dyDescent="0.25">
      <c r="A2" s="1"/>
      <c r="B2" s="8" t="s">
        <v>18</v>
      </c>
      <c r="C2" s="8"/>
      <c r="D2" s="8"/>
      <c r="E2" s="8"/>
      <c r="F2" s="8" t="s">
        <v>19</v>
      </c>
      <c r="G2" s="8"/>
      <c r="H2" s="8"/>
      <c r="I2" s="8"/>
      <c r="J2" s="8" t="s">
        <v>18</v>
      </c>
      <c r="K2" s="8"/>
      <c r="L2" s="8"/>
      <c r="M2" s="8"/>
      <c r="N2" s="8" t="s">
        <v>19</v>
      </c>
      <c r="O2" s="8"/>
      <c r="P2" s="8"/>
      <c r="Q2" s="8"/>
    </row>
    <row r="3" spans="1:17" ht="15" x14ac:dyDescent="0.25">
      <c r="A3" s="1" t="s">
        <v>22</v>
      </c>
      <c r="B3" s="1" t="s">
        <v>121</v>
      </c>
      <c r="C3" s="1" t="s">
        <v>122</v>
      </c>
      <c r="D3" s="1" t="s">
        <v>123</v>
      </c>
      <c r="E3" s="1" t="s">
        <v>124</v>
      </c>
      <c r="F3" s="1" t="s">
        <v>121</v>
      </c>
      <c r="G3" s="1" t="s">
        <v>122</v>
      </c>
      <c r="H3" s="1" t="s">
        <v>123</v>
      </c>
      <c r="I3" s="1" t="s">
        <v>124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121</v>
      </c>
      <c r="O3" s="1" t="s">
        <v>122</v>
      </c>
      <c r="P3" s="1" t="s">
        <v>123</v>
      </c>
      <c r="Q3" s="1" t="s">
        <v>124</v>
      </c>
    </row>
    <row r="4" spans="1:17" ht="15" x14ac:dyDescent="0.25">
      <c r="A4" s="1">
        <v>0</v>
      </c>
      <c r="B4" s="1">
        <v>3.0717952649999996</v>
      </c>
      <c r="C4" s="1">
        <v>2.0550821382</v>
      </c>
      <c r="D4" s="1">
        <v>2.9267887697999995</v>
      </c>
      <c r="E4" s="1">
        <v>2.684555391</v>
      </c>
      <c r="F4" s="1">
        <v>1.9478304187250417</v>
      </c>
      <c r="G4" s="1">
        <v>1.7484298589181706</v>
      </c>
      <c r="H4" s="1">
        <v>2.1560532584136367</v>
      </c>
      <c r="I4" s="1">
        <v>1.950771178685617</v>
      </c>
      <c r="J4" s="1">
        <v>0</v>
      </c>
      <c r="K4" s="1">
        <v>0</v>
      </c>
      <c r="L4" s="1">
        <v>0</v>
      </c>
      <c r="M4" s="1">
        <v>0</v>
      </c>
      <c r="N4" s="1">
        <v>-16</v>
      </c>
      <c r="O4" s="1">
        <v>-16</v>
      </c>
      <c r="P4" s="1">
        <v>-16</v>
      </c>
      <c r="Q4" s="1">
        <v>-16</v>
      </c>
    </row>
    <row r="5" spans="1:17" ht="15" x14ac:dyDescent="0.25">
      <c r="A5" s="1">
        <v>0.18784530386740331</v>
      </c>
      <c r="B5" s="1">
        <v>2.2060389203999997</v>
      </c>
      <c r="C5" s="1">
        <v>3.3096319830000001</v>
      </c>
      <c r="D5" s="1">
        <v>4.6211274269999993</v>
      </c>
      <c r="E5" s="1">
        <v>3.3789327767999997</v>
      </c>
      <c r="F5" s="1">
        <v>1.2519517040769246</v>
      </c>
      <c r="G5" s="1">
        <v>1.7379601567403831</v>
      </c>
      <c r="H5" s="1">
        <v>4.2767389613238569</v>
      </c>
      <c r="I5" s="1">
        <v>2.4222169407137208</v>
      </c>
      <c r="J5" s="1">
        <v>-3.6533440000000006</v>
      </c>
      <c r="K5" s="1">
        <v>1.0218799999999995</v>
      </c>
      <c r="L5" s="1">
        <v>3.1514749999999996</v>
      </c>
      <c r="M5" s="1">
        <v>0.1733369999999983</v>
      </c>
      <c r="N5" s="1">
        <v>-13.699214333333337</v>
      </c>
      <c r="O5" s="1">
        <v>-8.5701643333333379</v>
      </c>
      <c r="P5" s="1">
        <v>-6.5533643333333345</v>
      </c>
      <c r="Q5" s="1">
        <v>-9.6075809999999962</v>
      </c>
    </row>
    <row r="6" spans="1:17" ht="15" x14ac:dyDescent="0.25">
      <c r="A6" s="1">
        <v>0.37569060773480661</v>
      </c>
      <c r="B6" s="1">
        <v>3.5640505025999998</v>
      </c>
      <c r="C6" s="1">
        <v>3.9818537765999991</v>
      </c>
      <c r="D6" s="1">
        <v>3.7729521395999992</v>
      </c>
      <c r="E6" s="1">
        <v>3.7729521395999992</v>
      </c>
      <c r="F6" s="1">
        <v>2.4808285576584712</v>
      </c>
      <c r="G6" s="1">
        <v>3.6303251349226056</v>
      </c>
      <c r="H6" s="1">
        <v>3.0555768462905379</v>
      </c>
      <c r="I6" s="1">
        <v>3.0555768462905379</v>
      </c>
      <c r="J6" s="1">
        <v>-0.47915500000000044</v>
      </c>
      <c r="K6" s="1">
        <v>3.8448229999999999</v>
      </c>
      <c r="L6" s="1">
        <v>-1.561043999999999</v>
      </c>
      <c r="M6" s="1">
        <v>0.60154133333333171</v>
      </c>
      <c r="N6" s="1">
        <v>-11.586004333333335</v>
      </c>
      <c r="O6" s="1">
        <v>-7.382237333333336</v>
      </c>
      <c r="P6" s="1">
        <v>-7.2237043333333375</v>
      </c>
      <c r="Q6" s="1">
        <v>-8.7306486666666672</v>
      </c>
    </row>
    <row r="7" spans="1:17" ht="15" x14ac:dyDescent="0.25">
      <c r="A7" s="1">
        <v>0.56353591160220995</v>
      </c>
      <c r="B7" s="1">
        <v>3.2699216276999996</v>
      </c>
      <c r="C7" s="1">
        <v>4.6391937480000003</v>
      </c>
      <c r="D7" s="1">
        <v>5.5969984350000006</v>
      </c>
      <c r="E7" s="1">
        <v>4.5020379368999999</v>
      </c>
      <c r="F7" s="1">
        <v>3.2226157960089816</v>
      </c>
      <c r="G7" s="1">
        <v>3.3791342535869466</v>
      </c>
      <c r="H7" s="1">
        <v>5.1233742907437678</v>
      </c>
      <c r="I7" s="1">
        <v>3.9083747801132307</v>
      </c>
      <c r="J7" s="1">
        <v>1.1684149999999995</v>
      </c>
      <c r="K7" s="1">
        <v>1.4649634999999996</v>
      </c>
      <c r="L7" s="1">
        <v>1.8214699999999997</v>
      </c>
      <c r="M7" s="1">
        <v>1.484949499999999</v>
      </c>
      <c r="N7" s="1">
        <v>-14.684014333333337</v>
      </c>
      <c r="O7" s="1">
        <v>-4.5494843333333392</v>
      </c>
      <c r="P7" s="1">
        <v>-17.737809333333338</v>
      </c>
      <c r="Q7" s="1">
        <v>-12.323769333333338</v>
      </c>
    </row>
    <row r="8" spans="1:17" ht="15" x14ac:dyDescent="0.25">
      <c r="A8" s="1">
        <v>0.75138121546961323</v>
      </c>
      <c r="B8" s="1">
        <v>4.0542911891999989</v>
      </c>
      <c r="C8" s="1">
        <v>4.3705460105999983</v>
      </c>
      <c r="D8" s="1">
        <v>6.0330195701999987</v>
      </c>
      <c r="E8" s="1">
        <v>4.8192855899999998</v>
      </c>
      <c r="F8" s="1">
        <v>4.5004645783964952</v>
      </c>
      <c r="G8" s="1">
        <v>4.1085878348124227</v>
      </c>
      <c r="H8" s="1">
        <v>4.8923413219805658</v>
      </c>
      <c r="I8" s="1">
        <v>4.5004645783964952</v>
      </c>
      <c r="J8" s="1">
        <v>2.4825959999999991</v>
      </c>
      <c r="K8" s="1">
        <v>3.1432409999999997</v>
      </c>
      <c r="L8" s="1">
        <v>-0.37074100000000065</v>
      </c>
      <c r="M8" s="1">
        <v>1.7516986666666643</v>
      </c>
      <c r="N8" s="1">
        <v>-8.1443423333333342</v>
      </c>
      <c r="O8" s="1">
        <v>-2.2367843333333397</v>
      </c>
      <c r="P8" s="1">
        <v>-14.051900333333336</v>
      </c>
      <c r="Q8" s="1">
        <v>-8.1443423333333342</v>
      </c>
    </row>
    <row r="9" spans="1:17" ht="15" x14ac:dyDescent="0.25">
      <c r="A9" s="1">
        <v>0.93922651933701662</v>
      </c>
      <c r="B9" s="1">
        <v>4.1894999999999998</v>
      </c>
      <c r="C9" s="1">
        <v>5.7079112579999993</v>
      </c>
      <c r="D9" s="1">
        <v>4.9487056289999991</v>
      </c>
      <c r="E9" s="1">
        <v>4.9487056289999991</v>
      </c>
      <c r="F9" s="1">
        <v>3.8584601077844267</v>
      </c>
      <c r="G9" s="1">
        <v>4.6749889614868954</v>
      </c>
      <c r="H9" s="1">
        <v>4.266724534635661</v>
      </c>
      <c r="I9" s="1">
        <v>4.266724534635661</v>
      </c>
      <c r="J9" s="1">
        <v>2.3603740000000002</v>
      </c>
      <c r="K9" s="1">
        <v>1.9089619999999989</v>
      </c>
      <c r="L9" s="1">
        <v>2.1346679999999996</v>
      </c>
      <c r="M9" s="1">
        <v>2.1346679999999996</v>
      </c>
      <c r="N9" s="1">
        <v>-10.461814333333336</v>
      </c>
      <c r="O9" s="1">
        <v>-2.8213963333333396</v>
      </c>
      <c r="P9" s="1">
        <v>-6.641605333333338</v>
      </c>
      <c r="Q9" s="1">
        <v>-6.641605333333338</v>
      </c>
    </row>
    <row r="10" spans="1:17" ht="15" x14ac:dyDescent="0.25">
      <c r="A10" s="1">
        <v>1.1270718232044199</v>
      </c>
      <c r="B10" s="1">
        <v>5.1129139193999995</v>
      </c>
      <c r="C10" s="1">
        <v>6.7041061289999995</v>
      </c>
      <c r="D10" s="1">
        <v>4.8320324828999999</v>
      </c>
      <c r="E10" s="1">
        <v>5.5496841770999996</v>
      </c>
      <c r="F10" s="1">
        <v>3.877375783908942</v>
      </c>
      <c r="G10" s="1">
        <v>6.102460371849534</v>
      </c>
      <c r="H10" s="1">
        <v>4.9899180778792385</v>
      </c>
      <c r="I10" s="1">
        <v>4.9899180778792385</v>
      </c>
      <c r="J10" s="1">
        <v>0.25533099999999997</v>
      </c>
      <c r="K10" s="1">
        <v>2.263776</v>
      </c>
      <c r="L10" s="1">
        <v>4.4461659999999998</v>
      </c>
      <c r="M10" s="1">
        <v>2.3217576666666648</v>
      </c>
      <c r="N10" s="1">
        <v>-13.796338333333338</v>
      </c>
      <c r="O10" s="1">
        <v>-6.4610303333333334</v>
      </c>
      <c r="P10" s="1">
        <v>-20.111004333333334</v>
      </c>
      <c r="Q10" s="1">
        <v>-13.456124333333328</v>
      </c>
    </row>
    <row r="11" spans="1:17" ht="15" x14ac:dyDescent="0.25">
      <c r="A11" s="1">
        <v>1.3149171270718232</v>
      </c>
      <c r="B11" s="1">
        <v>7.1202568247999993</v>
      </c>
      <c r="C11" s="1">
        <v>4.8877364340000007</v>
      </c>
      <c r="D11" s="1">
        <v>6.0039966293999996</v>
      </c>
      <c r="E11" s="1">
        <v>6.0039966293999996</v>
      </c>
      <c r="F11" s="1">
        <v>5.3282816096899559</v>
      </c>
      <c r="G11" s="1">
        <v>5.6331954656783667</v>
      </c>
      <c r="H11" s="1">
        <v>5.4807385376841617</v>
      </c>
      <c r="I11" s="1">
        <v>5.4807385376841617</v>
      </c>
      <c r="J11" s="1">
        <v>1.0855709999999998</v>
      </c>
      <c r="K11" s="1">
        <v>6.1094919999999995</v>
      </c>
      <c r="L11" s="1">
        <v>3.5975314999999988</v>
      </c>
      <c r="M11" s="1">
        <v>3.5975315000000005</v>
      </c>
      <c r="N11" s="1">
        <v>-16.501568333333339</v>
      </c>
      <c r="O11" s="1">
        <v>-1.7680293333333381</v>
      </c>
      <c r="P11" s="1">
        <v>-7.5963903333333391</v>
      </c>
      <c r="Q11" s="1">
        <v>-8.62199600000001</v>
      </c>
    </row>
    <row r="12" spans="1:17" ht="15" x14ac:dyDescent="0.25">
      <c r="A12" s="1">
        <v>1.5027624309392265</v>
      </c>
      <c r="B12" s="1">
        <v>6.0970287860999992</v>
      </c>
      <c r="C12" s="1">
        <v>5.5635865740000003</v>
      </c>
      <c r="D12" s="1">
        <v>5.8303076800499989</v>
      </c>
      <c r="E12" s="1">
        <v>5.8303076800499989</v>
      </c>
      <c r="F12" s="1">
        <v>5.2498893198693697</v>
      </c>
      <c r="G12" s="1">
        <v>6.0644039163515489</v>
      </c>
      <c r="H12" s="1">
        <v>5.657146618110457</v>
      </c>
      <c r="I12" s="1">
        <v>5.657146618110457</v>
      </c>
      <c r="J12" s="1">
        <v>2.5674209999999995</v>
      </c>
      <c r="K12" s="1">
        <v>5.6501279999999987</v>
      </c>
      <c r="L12" s="1">
        <v>4.1087744999999991</v>
      </c>
      <c r="M12" s="1">
        <v>4.1087744999999973</v>
      </c>
      <c r="N12" s="1">
        <v>-11.384377333333333</v>
      </c>
      <c r="O12" s="1">
        <v>-5.9630743333333385</v>
      </c>
      <c r="P12" s="1">
        <v>-8.6737258333333358</v>
      </c>
      <c r="Q12" s="1">
        <v>-8.6737258333333358</v>
      </c>
    </row>
    <row r="13" spans="1:17" ht="15" x14ac:dyDescent="0.25">
      <c r="A13" s="1">
        <v>1.6906077348066297</v>
      </c>
      <c r="B13" s="1">
        <v>6.3962090010000008</v>
      </c>
      <c r="C13" s="1">
        <v>6.9870888989999997</v>
      </c>
      <c r="D13" s="1">
        <v>6.3128673971999989</v>
      </c>
      <c r="E13" s="1">
        <v>6.5653884323999998</v>
      </c>
      <c r="F13" s="1">
        <v>5.564938491327819</v>
      </c>
      <c r="G13" s="1">
        <v>7.0532884917696599</v>
      </c>
      <c r="H13" s="1">
        <v>5.9861503568295769</v>
      </c>
      <c r="I13" s="1">
        <v>6.201459113309018</v>
      </c>
      <c r="J13" s="1">
        <v>3.2195359999999997</v>
      </c>
      <c r="K13" s="1">
        <v>4.1923239999999993</v>
      </c>
      <c r="L13" s="1">
        <v>3.7059299999999986</v>
      </c>
      <c r="M13" s="1">
        <v>3.7059299999999968</v>
      </c>
      <c r="N13" s="1">
        <v>-14.365548333333336</v>
      </c>
      <c r="O13" s="1">
        <v>-8.4022913333333378</v>
      </c>
      <c r="P13" s="1">
        <v>-13.904908333333339</v>
      </c>
      <c r="Q13" s="1">
        <v>-12.224249333333333</v>
      </c>
    </row>
    <row r="14" spans="1:17" ht="15" x14ac:dyDescent="0.25">
      <c r="A14" s="1">
        <v>1.8784530386740332</v>
      </c>
      <c r="B14" s="1">
        <v>7.0780022459999996</v>
      </c>
      <c r="C14" s="1">
        <v>6.1588750230000002</v>
      </c>
      <c r="D14" s="1">
        <v>8.3842739819999998</v>
      </c>
      <c r="E14" s="1">
        <v>7.2070504169999987</v>
      </c>
      <c r="F14" s="1">
        <v>6.4766353294219821</v>
      </c>
      <c r="G14" s="1">
        <v>6.7483703004594187</v>
      </c>
      <c r="H14" s="1">
        <v>8.9678876681954538</v>
      </c>
      <c r="I14" s="1">
        <v>7.3976310993589518</v>
      </c>
      <c r="J14" s="1">
        <v>1.5910089999999997</v>
      </c>
      <c r="K14" s="1">
        <v>5.5714769999999998</v>
      </c>
      <c r="L14" s="1">
        <v>3.5812430000000006</v>
      </c>
      <c r="M14" s="1">
        <v>3.5812430000000006</v>
      </c>
      <c r="N14" s="1">
        <v>-17.111920333333337</v>
      </c>
      <c r="O14" s="1">
        <v>-6.1565443333333363</v>
      </c>
      <c r="P14" s="1">
        <v>-21.179959333333336</v>
      </c>
      <c r="Q14" s="1">
        <v>-14.816141333333334</v>
      </c>
    </row>
    <row r="15" spans="1:17" ht="15" x14ac:dyDescent="0.25">
      <c r="A15" s="1">
        <v>2.0662983425414363</v>
      </c>
      <c r="B15" s="1">
        <v>6.5904575625000001</v>
      </c>
      <c r="C15" s="1">
        <v>7.8223356287999994</v>
      </c>
      <c r="D15" s="1">
        <v>7.2063965956500002</v>
      </c>
      <c r="E15" s="1">
        <v>7.2063965956500002</v>
      </c>
      <c r="F15" s="1">
        <v>6.0436737412972983</v>
      </c>
      <c r="G15" s="1">
        <v>7.4505173568981746</v>
      </c>
      <c r="H15" s="1">
        <v>7.2399361021331092</v>
      </c>
      <c r="I15" s="1">
        <v>6.9113757334428607</v>
      </c>
      <c r="J15" s="1">
        <v>2.389035999999999</v>
      </c>
      <c r="K15" s="1">
        <v>3.138069999999999</v>
      </c>
      <c r="L15" s="1">
        <v>2.7635529999999981</v>
      </c>
      <c r="M15" s="1">
        <v>2.7635529999999999</v>
      </c>
      <c r="N15" s="1">
        <v>-23.107426333333336</v>
      </c>
      <c r="O15" s="1">
        <v>-10.347264333333335</v>
      </c>
      <c r="P15" s="1">
        <v>-23.828889333333336</v>
      </c>
      <c r="Q15" s="1">
        <v>-19.094526666666674</v>
      </c>
    </row>
    <row r="16" spans="1:17" ht="15" x14ac:dyDescent="0.25">
      <c r="A16" s="1">
        <v>2.2541436464088398</v>
      </c>
      <c r="B16" s="1">
        <v>6.9364680084000003</v>
      </c>
      <c r="C16" s="1">
        <v>7.1493390171</v>
      </c>
      <c r="D16" s="1">
        <v>7.0429035127499997</v>
      </c>
      <c r="E16" s="1">
        <v>7.0429035127499997</v>
      </c>
      <c r="F16" s="1">
        <v>6.7390486915485672</v>
      </c>
      <c r="G16" s="1">
        <v>7.6804868378674147</v>
      </c>
      <c r="H16" s="1">
        <v>8.6309861403009194</v>
      </c>
      <c r="I16" s="1">
        <v>7.6835072232389683</v>
      </c>
      <c r="J16" s="1">
        <v>3.3869999999999987</v>
      </c>
      <c r="K16" s="1">
        <v>3.596055999999999</v>
      </c>
      <c r="L16" s="1">
        <v>3.286090999999999</v>
      </c>
      <c r="M16" s="1">
        <v>3.4230489999999989</v>
      </c>
      <c r="N16" s="1">
        <v>-22.93018033333334</v>
      </c>
      <c r="O16" s="1">
        <v>-8.6841843333333344</v>
      </c>
      <c r="P16" s="1">
        <v>-24.767930333333339</v>
      </c>
      <c r="Q16" s="1">
        <v>-18.794098333333338</v>
      </c>
    </row>
    <row r="17" spans="1:17" ht="15" x14ac:dyDescent="0.25">
      <c r="A17" s="1">
        <v>2.4419889502762433</v>
      </c>
      <c r="B17" s="1">
        <v>7.9333396631999991</v>
      </c>
      <c r="C17" s="1">
        <v>9.0870123329999988</v>
      </c>
      <c r="D17" s="1">
        <v>7.9981002359999982</v>
      </c>
      <c r="E17" s="1">
        <v>8.3394840773999999</v>
      </c>
      <c r="F17" s="1">
        <v>7.0068471903627758</v>
      </c>
      <c r="G17" s="1">
        <v>7.7922831158879324</v>
      </c>
      <c r="H17" s="1">
        <v>8.9768254343810501</v>
      </c>
      <c r="I17" s="1">
        <v>7.9253185802105861</v>
      </c>
      <c r="J17" s="1">
        <v>1.8708349999999996</v>
      </c>
      <c r="K17" s="1">
        <v>4.7106689999999993</v>
      </c>
      <c r="L17" s="1">
        <v>3.9816549999999999</v>
      </c>
      <c r="M17" s="1">
        <v>3.5210530000000002</v>
      </c>
      <c r="N17" s="1">
        <v>-20.63195433333334</v>
      </c>
      <c r="O17" s="1">
        <v>-11.780228333333334</v>
      </c>
      <c r="P17" s="1">
        <v>-25.663468333333334</v>
      </c>
      <c r="Q17" s="1">
        <v>-19.358550333333341</v>
      </c>
    </row>
    <row r="18" spans="1:17" ht="15" x14ac:dyDescent="0.25">
      <c r="A18" s="1">
        <v>2.6298342541436464</v>
      </c>
      <c r="B18" s="1">
        <v>8.0218355489999986</v>
      </c>
      <c r="C18" s="1">
        <v>8.5222940669999989</v>
      </c>
      <c r="D18" s="1">
        <v>8.1737042058</v>
      </c>
      <c r="E18" s="1">
        <v>8.2392779405999992</v>
      </c>
      <c r="F18" s="1">
        <v>7.4649303010709742</v>
      </c>
      <c r="G18" s="1">
        <v>9.4410136786872361</v>
      </c>
      <c r="H18" s="1">
        <v>7.3134911732483472</v>
      </c>
      <c r="I18" s="1">
        <v>8.073145051002184</v>
      </c>
      <c r="J18" s="1">
        <v>2.8771880000000003</v>
      </c>
      <c r="K18" s="1">
        <v>2.2627729999999993</v>
      </c>
      <c r="L18" s="1">
        <v>2.1034009999999999</v>
      </c>
      <c r="M18" s="1">
        <v>2.4144539999999992</v>
      </c>
      <c r="N18" s="1">
        <v>-21.895318333333336</v>
      </c>
      <c r="O18" s="1">
        <v>-16.20421433333334</v>
      </c>
      <c r="P18" s="1">
        <v>-25.984634333333339</v>
      </c>
      <c r="Q18" s="1">
        <v>-21.361389000000003</v>
      </c>
    </row>
    <row r="19" spans="1:17" ht="15" x14ac:dyDescent="0.25">
      <c r="A19" s="1">
        <v>2.8176795580110499</v>
      </c>
      <c r="B19" s="1">
        <v>7.7017014899999996</v>
      </c>
      <c r="C19" s="1">
        <v>8.3875723154999999</v>
      </c>
      <c r="D19" s="1">
        <v>8.3421144449999982</v>
      </c>
      <c r="E19" s="1">
        <v>8.1437960834999998</v>
      </c>
      <c r="F19" s="1">
        <v>6.9359029834491333</v>
      </c>
      <c r="G19" s="1">
        <v>9.7081653975960638</v>
      </c>
      <c r="H19" s="1">
        <v>9.1522882479048757</v>
      </c>
      <c r="I19" s="1">
        <v>8.6967855429833545</v>
      </c>
      <c r="J19" s="1">
        <v>3.2697959999999995</v>
      </c>
      <c r="K19" s="1">
        <v>2.9337579999999992</v>
      </c>
      <c r="L19" s="1">
        <v>3.2380099999999992</v>
      </c>
      <c r="M19" s="1">
        <v>3.1471879999999981</v>
      </c>
      <c r="N19" s="1">
        <v>-25.58010933333334</v>
      </c>
      <c r="O19" s="1">
        <v>-18.027994333333339</v>
      </c>
      <c r="P19" s="1">
        <v>-30.002488333333339</v>
      </c>
      <c r="Q19" s="1">
        <v>-24.536864000000008</v>
      </c>
    </row>
    <row r="20" spans="1:17" ht="15" x14ac:dyDescent="0.25">
      <c r="A20" s="1">
        <v>3.0055248618784529</v>
      </c>
      <c r="B20" s="1">
        <v>7.856543734199998</v>
      </c>
      <c r="C20" s="1">
        <v>7.9231201559999986</v>
      </c>
      <c r="D20" s="1">
        <v>7.8898319450999992</v>
      </c>
      <c r="E20" s="1">
        <v>7.8898319450999992</v>
      </c>
      <c r="F20" s="1">
        <v>6.9513600732107959</v>
      </c>
      <c r="G20" s="1">
        <v>8.6720843242933174</v>
      </c>
      <c r="H20" s="1">
        <v>7.8117221987520589</v>
      </c>
      <c r="I20" s="1">
        <v>7.8117221987520589</v>
      </c>
      <c r="J20" s="1">
        <v>4.2899919999999998</v>
      </c>
      <c r="K20" s="1">
        <v>4.1359189999999995</v>
      </c>
      <c r="L20" s="1">
        <v>4.4590389999999989</v>
      </c>
      <c r="M20" s="1">
        <v>4.2949833333333327</v>
      </c>
      <c r="N20" s="1">
        <v>-26.548291333333339</v>
      </c>
      <c r="O20" s="1">
        <v>-17.975312333333335</v>
      </c>
      <c r="P20" s="1">
        <v>-32.562478333333338</v>
      </c>
      <c r="Q20" s="1">
        <v>-25.695360666666673</v>
      </c>
    </row>
    <row r="21" spans="1:17" ht="15" x14ac:dyDescent="0.25">
      <c r="A21" s="1">
        <v>3.1933701657458564</v>
      </c>
      <c r="B21" s="1">
        <v>8.3090872997999998</v>
      </c>
      <c r="C21" s="1">
        <v>8.2127612384999988</v>
      </c>
      <c r="D21" s="1">
        <v>8.2609242691499993</v>
      </c>
      <c r="E21" s="1">
        <v>8.2609242691499993</v>
      </c>
      <c r="F21" s="1">
        <v>7.9364055544037457</v>
      </c>
      <c r="G21" s="1">
        <v>8.9477424281021953</v>
      </c>
      <c r="H21" s="1">
        <v>7.8359164626930244</v>
      </c>
      <c r="I21" s="1">
        <v>8.2400214817329882</v>
      </c>
      <c r="J21" s="1">
        <v>2.0613669999999988</v>
      </c>
      <c r="K21" s="1">
        <v>3.4867434999999993</v>
      </c>
      <c r="L21" s="1">
        <v>4.2894349999999992</v>
      </c>
      <c r="M21" s="1">
        <v>3.2791818333333325</v>
      </c>
      <c r="N21" s="1">
        <v>-27.828778333333339</v>
      </c>
      <c r="O21" s="1">
        <v>-21.660524333333335</v>
      </c>
      <c r="P21" s="1">
        <v>-34.21305133333334</v>
      </c>
      <c r="Q21" s="1">
        <v>-27.900784666666667</v>
      </c>
    </row>
    <row r="22" spans="1:17" ht="15" x14ac:dyDescent="0.25">
      <c r="A22" s="1">
        <v>3.3812154696132595</v>
      </c>
      <c r="B22" s="1">
        <v>7.5267527579999998</v>
      </c>
      <c r="C22" s="1">
        <v>8.6692814775000002</v>
      </c>
      <c r="D22" s="1">
        <v>8.0980171177499987</v>
      </c>
      <c r="E22" s="1">
        <v>8.0980171177499987</v>
      </c>
      <c r="F22" s="1">
        <v>7.6904107230265861</v>
      </c>
      <c r="G22" s="1">
        <v>8.2906477026526915</v>
      </c>
      <c r="H22" s="1">
        <v>7.9905292128396388</v>
      </c>
      <c r="I22" s="1">
        <v>7.9905292128396388</v>
      </c>
      <c r="J22" s="1">
        <v>3.7153359999999989</v>
      </c>
      <c r="K22" s="1">
        <v>2.6716189999999997</v>
      </c>
      <c r="L22" s="1">
        <v>3.1934775000000002</v>
      </c>
      <c r="M22" s="1">
        <v>3.1934775000000002</v>
      </c>
      <c r="N22" s="1">
        <v>-28.314587333333336</v>
      </c>
      <c r="O22" s="1">
        <v>-22.837647333333337</v>
      </c>
      <c r="P22" s="1">
        <v>-30.957164333333338</v>
      </c>
      <c r="Q22" s="1">
        <v>-27.369799666666673</v>
      </c>
    </row>
    <row r="23" spans="1:17" ht="15" x14ac:dyDescent="0.25">
      <c r="A23" s="1">
        <v>3.569060773480663</v>
      </c>
      <c r="B23" s="1">
        <v>8.1839093490000003</v>
      </c>
      <c r="C23" s="1">
        <v>8.1734695938000002</v>
      </c>
      <c r="D23" s="1">
        <v>8.4325904081999994</v>
      </c>
      <c r="E23" s="1">
        <v>8.2633231170000006</v>
      </c>
      <c r="F23" s="1">
        <v>8.0390299588597536</v>
      </c>
      <c r="G23" s="1">
        <v>9.636789142424286</v>
      </c>
      <c r="H23" s="1">
        <v>9.1875290786162882</v>
      </c>
      <c r="I23" s="1">
        <v>8.9544493933001075</v>
      </c>
      <c r="J23" s="1">
        <v>1.7227619999999995</v>
      </c>
      <c r="K23" s="1">
        <v>3.1245989999999999</v>
      </c>
      <c r="L23" s="1">
        <v>2.0567219999999988</v>
      </c>
      <c r="M23" s="1">
        <v>2.301361</v>
      </c>
      <c r="N23" s="1">
        <v>-30.372609333333337</v>
      </c>
      <c r="O23" s="1">
        <v>-25.257484333333338</v>
      </c>
      <c r="P23" s="1">
        <v>-38.201642333333339</v>
      </c>
      <c r="Q23" s="1">
        <v>-31.277245333333333</v>
      </c>
    </row>
    <row r="24" spans="1:17" ht="15" x14ac:dyDescent="0.25">
      <c r="A24" s="1">
        <v>3.7569060773480665</v>
      </c>
      <c r="B24" s="1">
        <v>8.2666376100000019</v>
      </c>
      <c r="C24" s="1">
        <v>7.9474279342500003</v>
      </c>
      <c r="D24" s="1">
        <v>7.6282182584999996</v>
      </c>
      <c r="E24" s="1">
        <v>7.9474279342500003</v>
      </c>
      <c r="F24" s="1">
        <v>8.3109594357786012</v>
      </c>
      <c r="G24" s="1">
        <v>8.9290571910073542</v>
      </c>
      <c r="H24" s="1">
        <v>7.6928616805498518</v>
      </c>
      <c r="I24" s="1">
        <v>8.3109594357786012</v>
      </c>
      <c r="J24" s="1">
        <v>2.1925449999999991</v>
      </c>
      <c r="K24" s="1">
        <v>1.7738940000000003</v>
      </c>
      <c r="L24" s="1">
        <v>6.9088999999999956E-2</v>
      </c>
      <c r="M24" s="1">
        <v>1.3451760000000004</v>
      </c>
      <c r="N24" s="1">
        <v>-32.626271333333335</v>
      </c>
      <c r="O24" s="1">
        <v>-27.168088333333337</v>
      </c>
      <c r="P24" s="1">
        <v>-33.838349333333333</v>
      </c>
      <c r="Q24" s="1">
        <v>-31.210903000000002</v>
      </c>
    </row>
    <row r="25" spans="1:17" ht="15" x14ac:dyDescent="0.25">
      <c r="A25" s="1">
        <v>3.9447513812154695</v>
      </c>
      <c r="B25" s="1">
        <v>8.1961714170000004</v>
      </c>
      <c r="C25" s="1">
        <v>8.3369074950000002</v>
      </c>
      <c r="D25" s="1">
        <v>8.2665394560000003</v>
      </c>
      <c r="E25" s="1">
        <v>8.2665394560000003</v>
      </c>
      <c r="F25" s="1">
        <v>8.0756544242080839</v>
      </c>
      <c r="G25" s="1">
        <v>7.8714072413823493</v>
      </c>
      <c r="H25" s="1">
        <v>7.6671600585566155</v>
      </c>
      <c r="I25" s="1">
        <v>7.8714072413823475</v>
      </c>
      <c r="J25" s="1">
        <v>1.3483009999999993</v>
      </c>
      <c r="K25" s="1">
        <v>2.7907130000000002</v>
      </c>
      <c r="L25" s="1">
        <v>2.0695069999999998</v>
      </c>
      <c r="M25" s="1">
        <v>2.0695069999999998</v>
      </c>
      <c r="N25" s="1">
        <v>-33.83859733333334</v>
      </c>
      <c r="O25" s="1">
        <v>-27.599664333333337</v>
      </c>
      <c r="P25" s="1">
        <v>-41.299016333333341</v>
      </c>
      <c r="Q25" s="1">
        <v>-34.245759333333339</v>
      </c>
    </row>
    <row r="26" spans="1:17" ht="15" x14ac:dyDescent="0.25">
      <c r="A26" s="1">
        <v>4.1325966850828726</v>
      </c>
      <c r="B26" s="1">
        <v>8.089972379999999</v>
      </c>
      <c r="C26" s="1">
        <v>9.974469329999998</v>
      </c>
      <c r="D26" s="1">
        <v>7.7301374219999985</v>
      </c>
      <c r="E26" s="1">
        <v>8.5981930439999985</v>
      </c>
      <c r="F26" s="1">
        <v>8.037980810976471</v>
      </c>
      <c r="G26" s="1">
        <v>8.9393259009952963</v>
      </c>
      <c r="H26" s="1">
        <v>9.1342112898116614</v>
      </c>
      <c r="I26" s="1">
        <v>8.7038393339278084</v>
      </c>
      <c r="J26" s="1">
        <v>1.2257709999999999</v>
      </c>
      <c r="K26" s="1">
        <v>0.86354199999999892</v>
      </c>
      <c r="L26" s="1">
        <v>-1.573872999999999</v>
      </c>
      <c r="M26" s="1">
        <v>0.17181333333333271</v>
      </c>
      <c r="N26" s="1">
        <v>-36.186865333333337</v>
      </c>
      <c r="O26" s="1">
        <v>-30.936680333333335</v>
      </c>
      <c r="P26" s="1">
        <v>-43.980221333333333</v>
      </c>
      <c r="Q26" s="1">
        <v>-37.034589000000004</v>
      </c>
    </row>
    <row r="27" spans="1:17" ht="15" x14ac:dyDescent="0.25">
      <c r="A27" s="1">
        <v>4.3204419889502761</v>
      </c>
      <c r="B27" s="1">
        <v>8.7125500349999996</v>
      </c>
      <c r="C27" s="1">
        <v>9.5127349589999994</v>
      </c>
      <c r="D27" s="1">
        <v>8.3095009829999995</v>
      </c>
      <c r="E27" s="1">
        <v>8.8449286589999989</v>
      </c>
      <c r="F27" s="1">
        <v>8.4125832979787862</v>
      </c>
      <c r="G27" s="1">
        <v>9.2174839851093449</v>
      </c>
      <c r="H27" s="1">
        <v>8.6003470869707641</v>
      </c>
      <c r="I27" s="1">
        <v>9.0701381233529492</v>
      </c>
      <c r="J27" s="1">
        <v>2.1262039999999995</v>
      </c>
      <c r="K27" s="1">
        <v>0.63132699999999886</v>
      </c>
      <c r="L27" s="1">
        <v>0.45798499999999898</v>
      </c>
      <c r="M27" s="1">
        <v>1.0718386666666664</v>
      </c>
      <c r="N27" s="1">
        <v>-35.638484333333338</v>
      </c>
      <c r="O27" s="1">
        <v>-34.602481333333337</v>
      </c>
      <c r="P27" s="1">
        <v>-46.357944333333336</v>
      </c>
      <c r="Q27" s="1">
        <v>-38.866303333333335</v>
      </c>
    </row>
    <row r="28" spans="1:17" ht="15" x14ac:dyDescent="0.25">
      <c r="A28" s="1">
        <v>4.5082872928176796</v>
      </c>
      <c r="B28" s="1">
        <v>8.4273300719999984</v>
      </c>
      <c r="C28" s="1">
        <v>8.3541353175000008</v>
      </c>
      <c r="D28" s="1">
        <v>8.2809405629999997</v>
      </c>
      <c r="E28" s="1">
        <v>8.3541353175000008</v>
      </c>
      <c r="F28" s="1">
        <v>7.606147406986925</v>
      </c>
      <c r="G28" s="1">
        <v>9.653554832406547</v>
      </c>
      <c r="H28" s="1">
        <v>8.4291522310471443</v>
      </c>
      <c r="I28" s="1">
        <v>8.5629514901468724</v>
      </c>
      <c r="J28" s="1">
        <v>0.6048619999999989</v>
      </c>
      <c r="K28" s="1">
        <v>-0.14358200000000032</v>
      </c>
      <c r="L28" s="1">
        <v>6.1192999999999387E-2</v>
      </c>
      <c r="M28" s="1">
        <v>0.17415766666666599</v>
      </c>
      <c r="N28" s="1">
        <v>-40.156058333333334</v>
      </c>
      <c r="O28" s="1">
        <v>-35.617146333333338</v>
      </c>
      <c r="P28" s="1">
        <v>-48.485985333333332</v>
      </c>
      <c r="Q28" s="1">
        <v>-41.419730000000001</v>
      </c>
    </row>
    <row r="29" spans="1:17" ht="15" x14ac:dyDescent="0.25">
      <c r="A29" s="1">
        <v>4.6961325966850831</v>
      </c>
      <c r="B29" s="1">
        <v>8.2418867622</v>
      </c>
      <c r="C29" s="1">
        <v>9.461597922000001</v>
      </c>
      <c r="D29" s="1">
        <v>8.423776178999999</v>
      </c>
      <c r="E29" s="1">
        <v>8.7090869544000018</v>
      </c>
      <c r="F29" s="1">
        <v>6.5415050834767507</v>
      </c>
      <c r="G29" s="1">
        <v>9.2577051001464543</v>
      </c>
      <c r="H29" s="1">
        <v>8.2571393332425025</v>
      </c>
      <c r="I29" s="1">
        <v>8.3454498389552558</v>
      </c>
      <c r="J29" s="1">
        <v>-1.3729259999999996</v>
      </c>
      <c r="K29" s="1">
        <v>-1.6582809999999988</v>
      </c>
      <c r="L29" s="1">
        <v>0.56593699999999991</v>
      </c>
      <c r="M29" s="1">
        <v>-0.82175666666666558</v>
      </c>
      <c r="N29" s="1">
        <v>-39.197428333333335</v>
      </c>
      <c r="O29" s="1">
        <v>-37.177314333333335</v>
      </c>
      <c r="P29" s="1">
        <v>-50.111178333333335</v>
      </c>
      <c r="Q29" s="1">
        <v>-42.161973666666668</v>
      </c>
    </row>
    <row r="30" spans="1:17" ht="15" x14ac:dyDescent="0.25">
      <c r="A30" s="1">
        <v>4.8839779005524866</v>
      </c>
      <c r="B30" s="1">
        <v>8.3118348337499981</v>
      </c>
      <c r="C30" s="1">
        <v>8.4851122544999988</v>
      </c>
      <c r="D30" s="1">
        <v>8.1385574129999991</v>
      </c>
      <c r="E30" s="1">
        <v>8.3118348337499981</v>
      </c>
      <c r="F30" s="1">
        <v>6.3122552659315794</v>
      </c>
      <c r="G30" s="1">
        <v>8.8962454744669017</v>
      </c>
      <c r="H30" s="1">
        <v>7.8969187761875785</v>
      </c>
      <c r="I30" s="1">
        <v>7.7018065055286868</v>
      </c>
      <c r="J30" s="1">
        <v>-4.571632000000001</v>
      </c>
      <c r="K30" s="1">
        <v>-1.0902510000000021</v>
      </c>
      <c r="L30" s="1">
        <v>-0.58411400000000135</v>
      </c>
      <c r="M30" s="1">
        <v>-2.0819989999999997</v>
      </c>
      <c r="N30" s="1">
        <v>-44.003161333333338</v>
      </c>
      <c r="O30" s="1">
        <v>-39.633980333333341</v>
      </c>
      <c r="P30" s="1">
        <v>-52.067961333333336</v>
      </c>
      <c r="Q30" s="1">
        <v>-45.235034333333338</v>
      </c>
    </row>
    <row r="31" spans="1:17" ht="15" x14ac:dyDescent="0.25">
      <c r="A31" s="1">
        <v>5.0718232044198892</v>
      </c>
      <c r="B31" s="1">
        <v>8.2979559179999995</v>
      </c>
      <c r="C31" s="1">
        <v>8.4723815609999988</v>
      </c>
      <c r="D31" s="1">
        <v>8.1235302750000002</v>
      </c>
      <c r="E31" s="1">
        <v>8.2979559179999995</v>
      </c>
      <c r="F31" s="1">
        <v>7.7554142050855539</v>
      </c>
      <c r="G31" s="1">
        <v>7.986993424399552</v>
      </c>
      <c r="H31" s="1">
        <v>7.5238349857715523</v>
      </c>
      <c r="I31" s="1">
        <v>7.7554142050855539</v>
      </c>
      <c r="J31" s="1">
        <v>-6.7035060000000009</v>
      </c>
      <c r="K31" s="1">
        <v>-1.9686440000000012</v>
      </c>
      <c r="L31" s="1">
        <v>-1.2430640000000004</v>
      </c>
      <c r="M31" s="1">
        <v>-3.3050713333333341</v>
      </c>
      <c r="N31" s="1">
        <v>-47.672776333333339</v>
      </c>
      <c r="O31" s="1">
        <v>-41.622378333333337</v>
      </c>
      <c r="P31" s="1">
        <v>-53.723174333333333</v>
      </c>
      <c r="Q31" s="1">
        <v>-47.672776333333339</v>
      </c>
    </row>
    <row r="32" spans="1:17" ht="15" x14ac:dyDescent="0.25">
      <c r="A32" s="1">
        <v>5.2596685082872927</v>
      </c>
      <c r="B32" s="1">
        <v>8.0949746429999987</v>
      </c>
      <c r="C32" s="1">
        <v>8.9111838059999968</v>
      </c>
      <c r="D32" s="1">
        <v>7.8359653890000009</v>
      </c>
      <c r="E32" s="1">
        <v>8.2807079459999997</v>
      </c>
      <c r="F32" s="1">
        <v>5.4333401306113434</v>
      </c>
      <c r="G32" s="1">
        <v>7.7616914176116314</v>
      </c>
      <c r="H32" s="1">
        <v>6.9746794358574844</v>
      </c>
      <c r="I32" s="1">
        <v>6.7232369946934849</v>
      </c>
      <c r="J32" s="1">
        <v>-2.6235250000000008</v>
      </c>
      <c r="K32" s="1">
        <v>-2.5597910000000006</v>
      </c>
      <c r="L32" s="1">
        <v>-1.5020519999999991</v>
      </c>
      <c r="M32" s="1">
        <v>-2.2284560000000013</v>
      </c>
      <c r="N32" s="1">
        <v>-40.937430333333339</v>
      </c>
      <c r="O32" s="1">
        <v>-43.358434333333335</v>
      </c>
      <c r="P32" s="1">
        <v>-57.730568833333336</v>
      </c>
      <c r="Q32" s="1">
        <v>-47.342144500000003</v>
      </c>
    </row>
    <row r="33" spans="1:17" ht="15" x14ac:dyDescent="0.25">
      <c r="A33" s="1">
        <v>5.4475138121546962</v>
      </c>
      <c r="B33" s="1">
        <v>8.1298300860000001</v>
      </c>
      <c r="C33" s="1">
        <v>8.6748780509999985</v>
      </c>
      <c r="D33" s="1">
        <v>8.0253876465000005</v>
      </c>
      <c r="E33" s="1">
        <v>8.2766985944999991</v>
      </c>
      <c r="F33" s="1">
        <v>5.953867549552597</v>
      </c>
      <c r="G33" s="1">
        <v>7.6974496182498751</v>
      </c>
      <c r="H33" s="1">
        <v>7.0826766380082082</v>
      </c>
      <c r="I33" s="1">
        <v>6.9113312686035613</v>
      </c>
      <c r="J33" s="1">
        <v>-0.7817810000000005</v>
      </c>
      <c r="K33" s="1">
        <v>-2.1623300000000008</v>
      </c>
      <c r="L33" s="1">
        <v>-2.139092999999999</v>
      </c>
      <c r="M33" s="1">
        <v>-1.6944013333333352</v>
      </c>
      <c r="N33" s="1">
        <v>-47.324584333333334</v>
      </c>
      <c r="O33" s="1">
        <v>-45.327611333333337</v>
      </c>
      <c r="P33" s="1">
        <v>-56.855746333333336</v>
      </c>
      <c r="Q33" s="1">
        <v>-49.835980666666671</v>
      </c>
    </row>
    <row r="34" spans="1:17" ht="15" x14ac:dyDescent="0.25">
      <c r="A34" s="1">
        <v>5.6353591160220997</v>
      </c>
      <c r="B34" s="1">
        <v>7.8186096071999982</v>
      </c>
      <c r="C34" s="1">
        <v>8.4689868690000019</v>
      </c>
      <c r="D34" s="1">
        <v>7.4674934774999988</v>
      </c>
      <c r="E34" s="1">
        <v>7.918363317899999</v>
      </c>
      <c r="F34" s="1">
        <v>6.1852039908440197</v>
      </c>
      <c r="G34" s="1">
        <v>7.3725222492546356</v>
      </c>
      <c r="H34" s="1">
        <v>6.4055747357914727</v>
      </c>
      <c r="I34" s="1">
        <v>6.654433658630043</v>
      </c>
      <c r="J34" s="1">
        <v>-3.2360530000000018</v>
      </c>
      <c r="K34" s="1">
        <v>-5.4913290000000003</v>
      </c>
      <c r="L34" s="1">
        <v>-2.8360190000000003</v>
      </c>
      <c r="M34" s="1">
        <v>-3.8544670000000032</v>
      </c>
      <c r="N34" s="1">
        <v>-48.215869333333337</v>
      </c>
      <c r="O34" s="1">
        <v>-45.748234333333336</v>
      </c>
      <c r="P34" s="1">
        <v>-59.375922333333335</v>
      </c>
      <c r="Q34" s="1">
        <v>-51.113342000000003</v>
      </c>
    </row>
    <row r="35" spans="1:17" ht="15" x14ac:dyDescent="0.25">
      <c r="A35" s="1">
        <v>5.8232044198895023</v>
      </c>
      <c r="B35" s="1">
        <v>8.5978235699999992</v>
      </c>
      <c r="C35" s="1">
        <v>8.3823079094999997</v>
      </c>
      <c r="D35" s="1">
        <v>8.4900657397499977</v>
      </c>
      <c r="E35" s="1">
        <v>8.4900657397499977</v>
      </c>
      <c r="F35" s="1">
        <v>6.451103618695921</v>
      </c>
      <c r="G35" s="1">
        <v>6.9571333879455102</v>
      </c>
      <c r="H35" s="1">
        <v>5.4448504100746407</v>
      </c>
      <c r="I35" s="1">
        <v>6.2843624722386888</v>
      </c>
      <c r="J35" s="1">
        <v>-4.0173009999999998</v>
      </c>
      <c r="K35" s="1">
        <v>-4.5550680000000021</v>
      </c>
      <c r="L35" s="1">
        <v>-1.3253969999999988</v>
      </c>
      <c r="M35" s="1">
        <v>-3.2992553333333312</v>
      </c>
      <c r="N35" s="1">
        <v>-47.288025333333337</v>
      </c>
      <c r="O35" s="1">
        <v>-47.619954333333339</v>
      </c>
      <c r="P35" s="1">
        <v>-55.547071333333335</v>
      </c>
      <c r="Q35" s="1">
        <v>-50.151683666666671</v>
      </c>
    </row>
    <row r="36" spans="1:17" ht="15" x14ac:dyDescent="0.25">
      <c r="A36" s="1">
        <v>6.0110497237569058</v>
      </c>
      <c r="B36" s="1">
        <v>7.8307416809999983</v>
      </c>
      <c r="C36" s="1">
        <v>9.0102092219999985</v>
      </c>
      <c r="D36" s="1">
        <v>8.420475451499998</v>
      </c>
      <c r="E36" s="1">
        <v>8.420475451499998</v>
      </c>
      <c r="F36" s="1">
        <v>5.4042824692908926</v>
      </c>
      <c r="G36" s="1">
        <v>6.4634202680199229</v>
      </c>
      <c r="H36" s="1">
        <v>5.9338513686554064</v>
      </c>
      <c r="I36" s="1">
        <v>5.9338513686554064</v>
      </c>
      <c r="J36" s="1">
        <v>-3.9664339999999996</v>
      </c>
      <c r="K36" s="1">
        <v>-4.8543979999999998</v>
      </c>
      <c r="L36" s="1">
        <v>1.1813579999999995</v>
      </c>
      <c r="M36" s="1">
        <v>-2.5464913333333321</v>
      </c>
      <c r="N36" s="1">
        <v>-49.634106333333335</v>
      </c>
      <c r="O36" s="1">
        <v>-49.176280333333338</v>
      </c>
      <c r="P36" s="1">
        <v>-59.797624033333335</v>
      </c>
      <c r="Q36" s="1">
        <v>-52.8693369</v>
      </c>
    </row>
    <row r="37" spans="1:17" ht="15" x14ac:dyDescent="0.25">
      <c r="A37" s="1">
        <v>6.1988950276243093</v>
      </c>
      <c r="B37" s="1">
        <v>7.8444748619999993</v>
      </c>
      <c r="C37" s="1">
        <v>8.4008062277999986</v>
      </c>
      <c r="D37" s="1">
        <v>7.7973759045000008</v>
      </c>
      <c r="E37" s="1">
        <v>8.0142189980999987</v>
      </c>
      <c r="F37" s="1">
        <v>5.5978996097283211</v>
      </c>
      <c r="G37" s="1">
        <v>6.4263389264477873</v>
      </c>
      <c r="H37" s="1">
        <v>5.741597186704622</v>
      </c>
      <c r="I37" s="1">
        <v>5.921945240960242</v>
      </c>
      <c r="J37" s="1">
        <v>-5.0099119999999999</v>
      </c>
      <c r="K37" s="1">
        <v>-5.4036879999999989</v>
      </c>
      <c r="L37" s="1">
        <v>-4.1000669999999992</v>
      </c>
      <c r="M37" s="1">
        <v>-4.8378890000000006</v>
      </c>
      <c r="N37" s="1">
        <v>-49.561637333333337</v>
      </c>
      <c r="O37" s="1">
        <v>-49.070050333333342</v>
      </c>
      <c r="P37" s="1">
        <v>-61.338681633333337</v>
      </c>
      <c r="Q37" s="1">
        <v>-53.323456433333341</v>
      </c>
    </row>
    <row r="38" spans="1:17" ht="15" x14ac:dyDescent="0.25">
      <c r="A38" s="1">
        <v>6.3867403314917128</v>
      </c>
      <c r="B38" s="1">
        <v>7.3767952313999992</v>
      </c>
      <c r="C38" s="1">
        <v>8.2817030519999992</v>
      </c>
      <c r="D38" s="1">
        <v>7.5832165646999998</v>
      </c>
      <c r="E38" s="1">
        <v>7.7472382826999997</v>
      </c>
      <c r="F38" s="1">
        <v>4.6008993118411734</v>
      </c>
      <c r="G38" s="1">
        <v>6.0176901566418524</v>
      </c>
      <c r="H38" s="1">
        <v>3.833053454418899</v>
      </c>
      <c r="I38" s="1">
        <v>4.8172143076339742</v>
      </c>
      <c r="J38" s="1">
        <v>-2.890903999999999</v>
      </c>
      <c r="K38" s="1">
        <v>-6.0458840000000009</v>
      </c>
      <c r="L38" s="1">
        <v>-1.9191280000000006</v>
      </c>
      <c r="M38" s="1">
        <v>-3.6186386666666657</v>
      </c>
      <c r="N38" s="1">
        <v>-52.805482833333336</v>
      </c>
      <c r="O38" s="1">
        <v>-50.055840333333336</v>
      </c>
      <c r="P38" s="1">
        <v>-65.535699733333331</v>
      </c>
      <c r="Q38" s="1">
        <v>-56.132340966666668</v>
      </c>
    </row>
    <row r="39" spans="1:17" ht="15" x14ac:dyDescent="0.25">
      <c r="A39" s="1">
        <v>6.5745856353591163</v>
      </c>
      <c r="B39" s="1">
        <v>7.7896378979999987</v>
      </c>
      <c r="C39" s="1">
        <v>7.7335817895000005</v>
      </c>
      <c r="D39" s="1">
        <v>7.6775256810000005</v>
      </c>
      <c r="E39" s="1">
        <v>7.7335817895000005</v>
      </c>
      <c r="F39" s="1">
        <v>4.6757806579506331</v>
      </c>
      <c r="G39" s="1">
        <v>5.3434362273822806</v>
      </c>
      <c r="H39" s="1">
        <v>5.1385022295325102</v>
      </c>
      <c r="I39" s="1">
        <v>5.052573038288477</v>
      </c>
      <c r="J39" s="1">
        <v>-6.1842399999999991</v>
      </c>
      <c r="K39" s="1">
        <v>-6.8452720000000014</v>
      </c>
      <c r="L39" s="1">
        <v>-4.9998259999999988</v>
      </c>
      <c r="M39" s="1">
        <v>-6.0097793333333307</v>
      </c>
      <c r="N39" s="1">
        <v>-50.397870333333337</v>
      </c>
      <c r="O39" s="1">
        <v>-51.389455333333338</v>
      </c>
      <c r="P39" s="1">
        <v>-62.074163333333338</v>
      </c>
      <c r="Q39" s="1">
        <v>-54.620496333333335</v>
      </c>
    </row>
    <row r="40" spans="1:17" ht="15" x14ac:dyDescent="0.25">
      <c r="A40" s="1">
        <v>6.7624309392265189</v>
      </c>
      <c r="B40" s="1">
        <v>7.5763360889999989</v>
      </c>
      <c r="C40" s="1">
        <v>8.9356552739999984</v>
      </c>
      <c r="D40" s="1">
        <v>7.613124687</v>
      </c>
      <c r="E40" s="1">
        <v>8.0417053499999991</v>
      </c>
      <c r="F40" s="1">
        <v>4.2724453252789498</v>
      </c>
      <c r="G40" s="1">
        <v>6.2270905364372098</v>
      </c>
      <c r="H40" s="1">
        <v>4.8249947652146883</v>
      </c>
      <c r="I40" s="1">
        <v>5.1081768756436166</v>
      </c>
      <c r="J40" s="1">
        <v>-6.9720130000000005</v>
      </c>
      <c r="K40" s="1">
        <v>-6.816478</v>
      </c>
      <c r="L40" s="1">
        <v>-5.1743480000000019</v>
      </c>
      <c r="M40" s="1">
        <v>-6.3209463333333318</v>
      </c>
      <c r="N40" s="1">
        <v>-50.302580333333339</v>
      </c>
      <c r="O40" s="1">
        <v>-48.032239333333337</v>
      </c>
      <c r="P40" s="1">
        <v>-61.544774933333336</v>
      </c>
      <c r="Q40" s="1">
        <v>-53.293198200000006</v>
      </c>
    </row>
    <row r="41" spans="1:17" ht="15" x14ac:dyDescent="0.25">
      <c r="A41" s="1">
        <v>6.9502762430939224</v>
      </c>
      <c r="B41" s="1">
        <v>7.7825432789999995</v>
      </c>
      <c r="C41" s="1">
        <v>8.9511001649999997</v>
      </c>
      <c r="D41" s="1">
        <v>8.3668217219999992</v>
      </c>
      <c r="E41" s="1">
        <v>8.3668217219999992</v>
      </c>
      <c r="F41" s="1">
        <v>4.5445994885888883</v>
      </c>
      <c r="G41" s="1">
        <v>5.3448598803745675</v>
      </c>
      <c r="H41" s="1">
        <v>4.9447296844817297</v>
      </c>
      <c r="I41" s="1">
        <v>4.9447296844817297</v>
      </c>
      <c r="J41" s="1">
        <v>-7.2642640000000007</v>
      </c>
      <c r="K41" s="1">
        <v>-8.1220619999999997</v>
      </c>
      <c r="L41" s="1">
        <v>-13.91789</v>
      </c>
      <c r="M41" s="1">
        <v>-9.7680719999999965</v>
      </c>
      <c r="N41" s="1">
        <v>-41.876394333333337</v>
      </c>
      <c r="O41" s="1">
        <v>-48.005883333333337</v>
      </c>
      <c r="P41" s="1">
        <v>-44.941138833333341</v>
      </c>
      <c r="Q41" s="1">
        <v>-44.941138833333341</v>
      </c>
    </row>
    <row r="42" spans="1:17" ht="15" x14ac:dyDescent="0.25">
      <c r="A42" s="1">
        <v>7.1381215469613259</v>
      </c>
      <c r="B42" s="1">
        <v>7.0298617787999991</v>
      </c>
      <c r="C42" s="1">
        <v>7.4018606508000007</v>
      </c>
      <c r="D42" s="1">
        <v>7.2834107976000002</v>
      </c>
      <c r="E42" s="1">
        <v>7.2383777423999991</v>
      </c>
      <c r="F42" s="1">
        <v>3.1015402618370476</v>
      </c>
      <c r="G42" s="1">
        <v>4.3756563321274236</v>
      </c>
      <c r="H42" s="1">
        <v>4.0780121438782677</v>
      </c>
      <c r="I42" s="1">
        <v>3.8517362459475795</v>
      </c>
      <c r="J42" s="1">
        <v>-8.2064050000000002</v>
      </c>
      <c r="K42" s="1">
        <v>-8.1792020000000001</v>
      </c>
      <c r="L42" s="1">
        <v>-6.896685999999999</v>
      </c>
      <c r="M42" s="1">
        <v>-7.7607643333333343</v>
      </c>
      <c r="N42" s="1">
        <v>-45.861350333333334</v>
      </c>
      <c r="O42" s="1">
        <v>-49.373774333333337</v>
      </c>
      <c r="P42" s="1">
        <v>-61.016501333333338</v>
      </c>
      <c r="Q42" s="1">
        <v>-52.083875333333339</v>
      </c>
    </row>
    <row r="43" spans="1:17" ht="15" x14ac:dyDescent="0.25">
      <c r="A43" s="1">
        <v>7.3259668508287294</v>
      </c>
      <c r="B43" s="1">
        <v>8.8752271229999984</v>
      </c>
      <c r="C43" s="1">
        <v>7.6392019304999987</v>
      </c>
      <c r="D43" s="1">
        <v>7.4206886228999993</v>
      </c>
      <c r="E43" s="1">
        <v>7.9783725587999985</v>
      </c>
      <c r="F43" s="1">
        <v>4.5422340703002275</v>
      </c>
      <c r="G43" s="1">
        <v>3.7674086782151295</v>
      </c>
      <c r="H43" s="1">
        <v>3.8417160944113249</v>
      </c>
      <c r="I43" s="1">
        <v>4.0504529476422269</v>
      </c>
      <c r="J43" s="1">
        <v>-8.0673880000000011</v>
      </c>
      <c r="K43" s="1">
        <v>-6.0131180000000022</v>
      </c>
      <c r="L43" s="1">
        <v>-6.730596000000002</v>
      </c>
      <c r="M43" s="1">
        <v>-6.9370340000000006</v>
      </c>
      <c r="N43" s="1">
        <v>-41.994967333333335</v>
      </c>
      <c r="O43" s="1">
        <v>-46.253670333333332</v>
      </c>
      <c r="P43" s="1">
        <v>-60.054684333333334</v>
      </c>
      <c r="Q43" s="1">
        <v>-49.434440666666667</v>
      </c>
    </row>
    <row r="44" spans="1:17" ht="15" x14ac:dyDescent="0.25">
      <c r="A44" s="1">
        <v>7.5138121546961329</v>
      </c>
      <c r="B44" s="1">
        <v>7.7358530969999997</v>
      </c>
      <c r="C44" s="1">
        <v>7.873521263999999</v>
      </c>
      <c r="D44" s="1">
        <v>7.5981849299999995</v>
      </c>
      <c r="E44" s="1">
        <v>7.7358530969999997</v>
      </c>
      <c r="F44" s="1">
        <v>3.9329854572742415</v>
      </c>
      <c r="G44" s="1">
        <v>3.1470187883109881</v>
      </c>
      <c r="H44" s="1">
        <v>4.1884431290080792</v>
      </c>
      <c r="I44" s="1">
        <v>3.7561491248644354</v>
      </c>
      <c r="J44" s="1">
        <v>-8.2360140000000008</v>
      </c>
      <c r="K44" s="1">
        <v>-8.0663009999999993</v>
      </c>
      <c r="L44" s="1">
        <v>-8.1424149999999997</v>
      </c>
      <c r="M44" s="1">
        <v>-8.1482433333333333</v>
      </c>
      <c r="N44" s="1">
        <v>-40.338804333333336</v>
      </c>
      <c r="O44" s="1">
        <v>-48.57524033333334</v>
      </c>
      <c r="P44" s="1">
        <v>-51.158395333333338</v>
      </c>
      <c r="Q44" s="1">
        <v>-46.690813333333338</v>
      </c>
    </row>
    <row r="45" spans="1:17" ht="15" x14ac:dyDescent="0.25">
      <c r="A45" s="1">
        <v>7.7016574585635356</v>
      </c>
      <c r="B45" s="1">
        <v>7.5546794263499999</v>
      </c>
      <c r="C45" s="1">
        <v>7.8161258322</v>
      </c>
      <c r="D45" s="1">
        <v>7.2932330204999989</v>
      </c>
      <c r="E45" s="1">
        <v>7.5546794263499999</v>
      </c>
      <c r="F45" s="1">
        <v>3.2842540678676237</v>
      </c>
      <c r="G45" s="1">
        <v>3.2905646290231778</v>
      </c>
      <c r="H45" s="1">
        <v>3.4211695340675949</v>
      </c>
      <c r="I45" s="1">
        <v>3.3319960769861323</v>
      </c>
      <c r="J45" s="1">
        <v>-8.8628339999999994</v>
      </c>
      <c r="K45" s="1">
        <v>-10.352848999999999</v>
      </c>
      <c r="L45" s="1">
        <v>-7.0527890000000006</v>
      </c>
      <c r="M45" s="1">
        <v>-8.7561573333333307</v>
      </c>
      <c r="N45" s="1">
        <v>-38.048030333333337</v>
      </c>
      <c r="O45" s="1">
        <v>-42.146460333333337</v>
      </c>
      <c r="P45" s="1">
        <v>-54.32151983333334</v>
      </c>
      <c r="Q45" s="1">
        <v>-44.838670166666674</v>
      </c>
    </row>
    <row r="46" spans="1:17" ht="15" x14ac:dyDescent="0.25">
      <c r="A46" s="1">
        <v>7.8895027624309391</v>
      </c>
      <c r="B46" s="1">
        <v>7.6600375109999979</v>
      </c>
      <c r="C46" s="1">
        <v>7.7116425749999991</v>
      </c>
      <c r="D46" s="1">
        <v>7.6084324470000002</v>
      </c>
      <c r="E46" s="1">
        <v>7.6600375110000014</v>
      </c>
      <c r="F46" s="1">
        <v>3.1745926023629494</v>
      </c>
      <c r="G46" s="1">
        <v>3.1657026914606523</v>
      </c>
      <c r="H46" s="1">
        <v>3.1834825132652482</v>
      </c>
      <c r="I46" s="1">
        <v>3.1745926023629494</v>
      </c>
      <c r="J46" s="1">
        <v>-12.179964000000002</v>
      </c>
      <c r="K46" s="1">
        <v>-11.024713999999999</v>
      </c>
      <c r="L46" s="1">
        <v>-8.7502239999999993</v>
      </c>
      <c r="M46" s="1">
        <v>-10.651633999999998</v>
      </c>
      <c r="N46" s="1">
        <v>-34.479294333333335</v>
      </c>
      <c r="O46" s="1">
        <v>-38.351737333333332</v>
      </c>
      <c r="P46" s="1">
        <v>-50.287253333333339</v>
      </c>
      <c r="Q46" s="1">
        <v>-41.039428333333333</v>
      </c>
    </row>
    <row r="47" spans="1:17" ht="15" x14ac:dyDescent="0.25">
      <c r="A47" s="1">
        <v>8.0773480662983417</v>
      </c>
      <c r="B47" s="1">
        <v>7.9754562877499984</v>
      </c>
      <c r="C47" s="1">
        <v>7.6538244824999992</v>
      </c>
      <c r="D47" s="1">
        <v>8.2970880929999993</v>
      </c>
      <c r="E47" s="1">
        <v>7.9754562877499984</v>
      </c>
      <c r="F47" s="1">
        <v>2.9242716200271475</v>
      </c>
      <c r="G47" s="1">
        <v>3.2098346002763924</v>
      </c>
      <c r="H47" s="1">
        <v>3.7391370440914034</v>
      </c>
      <c r="I47" s="1">
        <v>3.2910810881316483</v>
      </c>
      <c r="J47" s="1">
        <v>-8.788454999999999</v>
      </c>
      <c r="K47" s="1">
        <v>-10.780521</v>
      </c>
      <c r="L47" s="1">
        <v>-8.2709310000000009</v>
      </c>
      <c r="M47" s="1">
        <v>-9.2799690000000012</v>
      </c>
      <c r="N47" s="1">
        <v>-31.674119333333337</v>
      </c>
      <c r="O47" s="1">
        <v>-32.034534333333333</v>
      </c>
      <c r="P47" s="1">
        <v>-40.30928333333334</v>
      </c>
      <c r="Q47" s="1">
        <v>-34.672645666666668</v>
      </c>
    </row>
    <row r="48" spans="1:17" ht="15" x14ac:dyDescent="0.25">
      <c r="A48" s="1">
        <v>8.2651933701657452</v>
      </c>
      <c r="B48" s="1">
        <v>7.0198175124000004</v>
      </c>
      <c r="C48" s="1">
        <v>8.7733684079999996</v>
      </c>
      <c r="D48" s="1">
        <v>7.212011423399999</v>
      </c>
      <c r="E48" s="1">
        <v>7.6683991145999997</v>
      </c>
      <c r="F48" s="1">
        <v>3.2228954242671297</v>
      </c>
      <c r="G48" s="1">
        <v>2.8285747263719814</v>
      </c>
      <c r="H48" s="1">
        <v>2.9089152431264989</v>
      </c>
      <c r="I48" s="1">
        <v>2.9867951312552035</v>
      </c>
      <c r="J48" s="1">
        <v>-11.190669</v>
      </c>
      <c r="K48" s="1">
        <v>-12.024429000000001</v>
      </c>
      <c r="L48" s="1">
        <v>-8.7038000000000011</v>
      </c>
      <c r="M48" s="1">
        <v>-10.639632666666667</v>
      </c>
      <c r="N48" s="1">
        <v>-25.860058333333335</v>
      </c>
      <c r="O48" s="1">
        <v>-27.224000333333336</v>
      </c>
      <c r="P48" s="1">
        <v>-42.745448333333336</v>
      </c>
      <c r="Q48" s="1">
        <v>-31.943169000000005</v>
      </c>
    </row>
    <row r="49" spans="1:17" ht="15" x14ac:dyDescent="0.25">
      <c r="A49" s="1">
        <v>8.4530386740331487</v>
      </c>
      <c r="B49" s="1">
        <v>7.1279570060999982</v>
      </c>
      <c r="C49" s="1">
        <v>7.5791897369999992</v>
      </c>
      <c r="D49" s="1">
        <v>6.6767242751999998</v>
      </c>
      <c r="E49" s="1">
        <v>7.1279570060999982</v>
      </c>
      <c r="F49" s="1">
        <v>2.5590936224576124</v>
      </c>
      <c r="G49" s="1">
        <v>3.7587747180440516</v>
      </c>
      <c r="H49" s="1">
        <v>2.5834356208271521</v>
      </c>
      <c r="I49" s="1">
        <v>2.9671013204429384</v>
      </c>
      <c r="J49" s="1">
        <v>-13.820882000000001</v>
      </c>
      <c r="K49" s="1">
        <v>-11.372541000000002</v>
      </c>
      <c r="L49" s="1">
        <v>-9.4625510000000013</v>
      </c>
      <c r="M49" s="1">
        <v>-11.551991333333337</v>
      </c>
      <c r="N49" s="1">
        <v>-24.16319033333334</v>
      </c>
      <c r="O49" s="1">
        <v>-19.419327333333335</v>
      </c>
      <c r="P49" s="1">
        <v>-36.381737333333334</v>
      </c>
      <c r="Q49" s="1">
        <v>-26.65475166666667</v>
      </c>
    </row>
    <row r="50" spans="1:17" ht="15" x14ac:dyDescent="0.25">
      <c r="A50" s="1">
        <v>8.6408839779005522</v>
      </c>
      <c r="B50" s="1">
        <v>8.419196457</v>
      </c>
      <c r="C50" s="1">
        <v>7.3261912185</v>
      </c>
      <c r="D50" s="1">
        <v>7.172413945199998</v>
      </c>
      <c r="E50" s="1">
        <v>7.6392672068999978</v>
      </c>
      <c r="F50" s="1">
        <v>3.8182626702741467</v>
      </c>
      <c r="G50" s="1">
        <v>3.1549742706153969</v>
      </c>
      <c r="H50" s="1">
        <v>3.1075640247791161</v>
      </c>
      <c r="I50" s="1">
        <v>3.3602669885562193</v>
      </c>
      <c r="J50" s="1">
        <v>-11.978287999999999</v>
      </c>
      <c r="K50" s="1">
        <v>-13.271961000000001</v>
      </c>
      <c r="L50" s="1">
        <v>-8.5197959999999995</v>
      </c>
      <c r="M50" s="1">
        <v>-11.256681666666669</v>
      </c>
      <c r="N50" s="1">
        <v>-16.139722333333339</v>
      </c>
      <c r="O50" s="1">
        <v>-14.58485433333334</v>
      </c>
      <c r="P50" s="1">
        <v>-26.751549333333337</v>
      </c>
      <c r="Q50" s="1">
        <v>-19.158708666666669</v>
      </c>
    </row>
    <row r="51" spans="1:17" ht="15" x14ac:dyDescent="0.25">
      <c r="A51" s="1">
        <v>8.8287292817679557</v>
      </c>
      <c r="B51" s="1">
        <v>7.0133829191999988</v>
      </c>
      <c r="C51" s="1">
        <v>7.3579610348999998</v>
      </c>
      <c r="D51" s="1">
        <v>7.670986469999999</v>
      </c>
      <c r="E51" s="1">
        <v>7.3474434746999986</v>
      </c>
      <c r="F51" s="1">
        <v>3.1315953806650958</v>
      </c>
      <c r="G51" s="1">
        <v>2.9132852475329027</v>
      </c>
      <c r="H51" s="1">
        <v>3.320470012504884</v>
      </c>
      <c r="I51" s="1">
        <v>3.1217835469009616</v>
      </c>
      <c r="J51" s="1">
        <v>-12.845452999999999</v>
      </c>
      <c r="K51" s="1">
        <v>-13.636747</v>
      </c>
      <c r="L51" s="1">
        <v>-9.0175680000000007</v>
      </c>
      <c r="M51" s="1">
        <v>-11.833255999999999</v>
      </c>
      <c r="N51" s="1">
        <v>-13.746274333333339</v>
      </c>
      <c r="O51" s="1">
        <v>-9.7319573333333338</v>
      </c>
      <c r="P51" s="1">
        <v>-24.865750333333338</v>
      </c>
      <c r="Q51" s="1">
        <v>-16.114660666666666</v>
      </c>
    </row>
    <row r="52" spans="1:17" ht="15" x14ac:dyDescent="0.25">
      <c r="A52" s="1">
        <v>9.0165745856353592</v>
      </c>
      <c r="B52" s="1">
        <v>8.4329408898000011</v>
      </c>
      <c r="C52" s="1">
        <v>7.3079357714999995</v>
      </c>
      <c r="D52" s="1">
        <v>7.8704383306499981</v>
      </c>
      <c r="E52" s="1">
        <v>7.8704383306499981</v>
      </c>
      <c r="F52" s="1">
        <v>3.9344099439822653</v>
      </c>
      <c r="G52" s="1">
        <v>3.1298599179872166</v>
      </c>
      <c r="H52" s="1">
        <v>3.5321349309847414</v>
      </c>
      <c r="I52" s="1">
        <v>3.5321349309847414</v>
      </c>
      <c r="J52" s="1">
        <v>-12.021599999999999</v>
      </c>
      <c r="K52" s="1">
        <v>-13.999040000000001</v>
      </c>
      <c r="L52" s="1">
        <v>-9.2763400000000011</v>
      </c>
      <c r="M52" s="1">
        <v>-11.76566</v>
      </c>
      <c r="N52" s="1">
        <v>-9.57878933333334</v>
      </c>
      <c r="O52" s="1">
        <v>-5.2965143333333344</v>
      </c>
      <c r="P52" s="1">
        <v>-16.266186333333337</v>
      </c>
      <c r="Q52" s="1">
        <v>-10.380496666666673</v>
      </c>
    </row>
    <row r="53" spans="1:17" ht="15" x14ac:dyDescent="0.25">
      <c r="A53" s="1">
        <v>9.2044198895027627</v>
      </c>
      <c r="B53" s="1">
        <v>8.1996582780000011</v>
      </c>
      <c r="C53" s="1">
        <v>7.1421961589999992</v>
      </c>
      <c r="D53" s="1">
        <v>7.6709272185000001</v>
      </c>
      <c r="E53" s="1">
        <v>7.6709272185000001</v>
      </c>
      <c r="F53" s="1">
        <v>4.000333514728446</v>
      </c>
      <c r="G53" s="1">
        <v>3.3006729321033452</v>
      </c>
      <c r="H53" s="1">
        <v>2.8112894647424995</v>
      </c>
      <c r="I53" s="1">
        <v>3.3707653038580974</v>
      </c>
      <c r="J53" s="1">
        <v>-12.520386999999999</v>
      </c>
      <c r="K53" s="1">
        <v>-14.201456</v>
      </c>
      <c r="L53" s="1">
        <v>-12.277473000000001</v>
      </c>
      <c r="M53" s="1">
        <v>-12.999772</v>
      </c>
      <c r="N53" s="1">
        <v>-6.3454293333333354</v>
      </c>
      <c r="O53" s="1">
        <v>-1.8582843333333372</v>
      </c>
      <c r="P53" s="1">
        <v>-23.944451333333333</v>
      </c>
      <c r="Q53" s="1">
        <v>-10.716054999999997</v>
      </c>
    </row>
    <row r="54" spans="1:17" ht="15" x14ac:dyDescent="0.25">
      <c r="A54" s="1">
        <v>9.3922651933701662</v>
      </c>
      <c r="B54" s="1">
        <v>7.8203098259999981</v>
      </c>
      <c r="C54" s="1">
        <v>7.0586261675999991</v>
      </c>
      <c r="D54" s="1">
        <v>7.4394679967999986</v>
      </c>
      <c r="E54" s="1">
        <v>7.4394679967999995</v>
      </c>
      <c r="F54" s="1">
        <v>3.0903718058258693</v>
      </c>
      <c r="G54" s="1">
        <v>3.4802699752231896</v>
      </c>
      <c r="H54" s="1">
        <v>2.6632695718999444</v>
      </c>
      <c r="I54" s="1">
        <v>3.0779704509830017</v>
      </c>
      <c r="J54" s="1">
        <v>-13.376294000000001</v>
      </c>
      <c r="K54" s="1">
        <v>-15.086748</v>
      </c>
      <c r="L54" s="1">
        <v>-8.3271060000000006</v>
      </c>
      <c r="M54" s="1">
        <v>-12.263382666666669</v>
      </c>
      <c r="N54" s="1">
        <v>-11.51953433333334</v>
      </c>
      <c r="O54" s="1">
        <v>1.0261456666666575</v>
      </c>
      <c r="P54" s="1">
        <v>-16.142514333333338</v>
      </c>
      <c r="Q54" s="1">
        <v>-8.8786343333333448</v>
      </c>
    </row>
    <row r="55" spans="1:17" ht="15" x14ac:dyDescent="0.25">
      <c r="A55" s="1">
        <v>9.5801104972375697</v>
      </c>
      <c r="B55" s="1">
        <v>6.6346894656000002</v>
      </c>
      <c r="C55" s="1">
        <v>6.9968545038000007</v>
      </c>
      <c r="D55" s="1">
        <v>7.1747174519999986</v>
      </c>
      <c r="E55" s="1">
        <v>6.9354204737999989</v>
      </c>
      <c r="F55" s="1">
        <v>3.3836573282026405</v>
      </c>
      <c r="G55" s="1">
        <v>3.7201513358449909</v>
      </c>
      <c r="H55" s="1">
        <v>3.7908014078466628</v>
      </c>
      <c r="I55" s="1">
        <v>3.6315366906314313</v>
      </c>
      <c r="J55" s="1">
        <v>-14.988704000000002</v>
      </c>
      <c r="K55" s="1">
        <v>-15.491320999999999</v>
      </c>
      <c r="L55" s="1">
        <v>-12.192619000000001</v>
      </c>
      <c r="M55" s="1">
        <v>-14.224214666666665</v>
      </c>
      <c r="N55" s="1">
        <v>-2.4541243333333327</v>
      </c>
      <c r="O55" s="1">
        <v>2.6356156666666593</v>
      </c>
      <c r="P55" s="1">
        <v>-11.175104333333337</v>
      </c>
      <c r="Q55" s="1">
        <v>-3.6645376666666749</v>
      </c>
    </row>
    <row r="56" spans="1:17" ht="15" x14ac:dyDescent="0.25">
      <c r="A56" s="1">
        <v>9.7679558011049732</v>
      </c>
      <c r="B56" s="1">
        <v>7.3073948471999985</v>
      </c>
      <c r="C56" s="1">
        <v>7.1630311409999994</v>
      </c>
      <c r="D56" s="1">
        <v>7.2352129940999994</v>
      </c>
      <c r="E56" s="1">
        <v>7.2352129940999976</v>
      </c>
      <c r="F56" s="1">
        <v>4.1387673440284125</v>
      </c>
      <c r="G56" s="1">
        <v>3.8935558719576218</v>
      </c>
      <c r="H56" s="1">
        <v>4.0161616079930171</v>
      </c>
      <c r="I56" s="1">
        <v>4.0161616079930171</v>
      </c>
      <c r="J56" s="1">
        <v>-14.319158000000002</v>
      </c>
      <c r="K56" s="1">
        <v>-15.768131</v>
      </c>
      <c r="L56" s="1">
        <v>-10.449159000000002</v>
      </c>
      <c r="M56" s="1">
        <v>-13.512149333333333</v>
      </c>
      <c r="N56" s="1">
        <v>-2.0220743333333431</v>
      </c>
      <c r="O56" s="1">
        <v>3.5010056666666642</v>
      </c>
      <c r="P56" s="1">
        <v>-18.047354333333338</v>
      </c>
      <c r="Q56" s="1">
        <v>-5.5228076666666723</v>
      </c>
    </row>
    <row r="57" spans="1:17" ht="15" x14ac:dyDescent="0.25">
      <c r="A57" s="1">
        <v>9.9558011049723749</v>
      </c>
      <c r="B57" s="1">
        <v>6.5145216779999995</v>
      </c>
      <c r="C57" s="1">
        <v>6.8253682139999992</v>
      </c>
      <c r="D57" s="1">
        <v>6.3725712434999995</v>
      </c>
      <c r="E57" s="1">
        <v>6.5708203784999988</v>
      </c>
      <c r="F57" s="1">
        <v>3.8419640414714702</v>
      </c>
      <c r="G57" s="1">
        <v>4.6643594193280347</v>
      </c>
      <c r="H57" s="1">
        <v>3.3094351177547541</v>
      </c>
      <c r="I57" s="1">
        <v>3.938586192851421</v>
      </c>
      <c r="J57" s="1">
        <v>-15.129429999999999</v>
      </c>
      <c r="K57" s="1">
        <v>-16.479444000000001</v>
      </c>
      <c r="L57" s="1">
        <v>-12.716077000000002</v>
      </c>
      <c r="M57" s="1">
        <v>-14.774983666666667</v>
      </c>
      <c r="N57" s="1">
        <v>6.3705666666656668E-2</v>
      </c>
      <c r="O57" s="1">
        <v>4.4208756666666673</v>
      </c>
      <c r="P57" s="1">
        <v>-10.011628333333334</v>
      </c>
      <c r="Q57" s="1">
        <v>-1.8423490000000058</v>
      </c>
    </row>
    <row r="58" spans="1:17" ht="15" x14ac:dyDescent="0.25">
      <c r="A58" s="1">
        <v>10.143646408839778</v>
      </c>
      <c r="B58" s="1">
        <v>6.4056146678999983</v>
      </c>
      <c r="C58" s="1">
        <v>6.7053419117999988</v>
      </c>
      <c r="D58" s="1">
        <v>6.555478289849999</v>
      </c>
      <c r="E58" s="1">
        <v>6.555478289849999</v>
      </c>
      <c r="F58" s="1">
        <v>4.00060263816831</v>
      </c>
      <c r="G58" s="1">
        <v>4.5718016321653518</v>
      </c>
      <c r="H58" s="1">
        <v>4.2862021351668309</v>
      </c>
      <c r="I58" s="1">
        <v>4.28620213516683</v>
      </c>
      <c r="J58" s="1">
        <v>-16.319427000000001</v>
      </c>
      <c r="K58" s="1">
        <v>-16.539369000000001</v>
      </c>
      <c r="L58" s="1">
        <v>-5.9456170000000022</v>
      </c>
      <c r="M58" s="1">
        <v>-12.934804333333336</v>
      </c>
      <c r="N58" s="1">
        <v>0.39513566666666833</v>
      </c>
      <c r="O58" s="1">
        <v>4.3735356666666618</v>
      </c>
      <c r="P58" s="1">
        <v>-14.068854333333334</v>
      </c>
      <c r="Q58" s="1">
        <v>-3.1000609999999966</v>
      </c>
    </row>
    <row r="59" spans="1:17" ht="15" x14ac:dyDescent="0.25">
      <c r="A59" s="1">
        <v>10.331491712707182</v>
      </c>
      <c r="B59" s="1">
        <v>6.4663918640999993</v>
      </c>
      <c r="C59" s="1">
        <v>6.5079681029999987</v>
      </c>
      <c r="D59" s="1">
        <v>6.5476745081999992</v>
      </c>
      <c r="E59" s="1">
        <v>6.5073448250999988</v>
      </c>
      <c r="F59" s="1">
        <v>4.3212313688242219</v>
      </c>
      <c r="G59" s="1">
        <v>4.717777587507384</v>
      </c>
      <c r="H59" s="1">
        <v>3.5577635194794266</v>
      </c>
      <c r="I59" s="1">
        <v>4.1989241586036776</v>
      </c>
      <c r="J59" s="1">
        <v>-15.967012</v>
      </c>
      <c r="K59" s="1">
        <v>-17.039946999999998</v>
      </c>
      <c r="L59" s="1">
        <v>-10.373502000000002</v>
      </c>
      <c r="M59" s="1">
        <v>-14.460153666666663</v>
      </c>
      <c r="N59" s="1">
        <v>0.82350566666666936</v>
      </c>
      <c r="O59" s="1">
        <v>3.8558106666666632</v>
      </c>
      <c r="P59" s="1">
        <v>-5.0261203333333384</v>
      </c>
      <c r="Q59" s="1">
        <v>-0.11560133333332345</v>
      </c>
    </row>
    <row r="60" spans="1:17" ht="15" x14ac:dyDescent="0.25">
      <c r="A60" s="1">
        <v>10.519337016574585</v>
      </c>
      <c r="B60" s="1">
        <v>6.376139500499999</v>
      </c>
      <c r="C60" s="1">
        <v>6.0877594574999989</v>
      </c>
      <c r="D60" s="1">
        <v>6.2319494789999998</v>
      </c>
      <c r="E60" s="1">
        <v>6.2319494789999998</v>
      </c>
      <c r="F60" s="1">
        <v>3.7345389350593909</v>
      </c>
      <c r="G60" s="1">
        <v>5.1034428153654421</v>
      </c>
      <c r="H60" s="1">
        <v>4.4189908752124163</v>
      </c>
      <c r="I60" s="1">
        <v>4.4189908752124163</v>
      </c>
      <c r="J60" s="1">
        <v>-17.004051000000004</v>
      </c>
      <c r="K60" s="1">
        <v>-18.595710000000004</v>
      </c>
      <c r="L60" s="1">
        <v>-7.7438959999999994</v>
      </c>
      <c r="M60" s="1">
        <v>-14.447885666666672</v>
      </c>
      <c r="N60" s="1">
        <v>-3.7367413333333346</v>
      </c>
      <c r="O60" s="1">
        <v>3.34899566666666</v>
      </c>
      <c r="P60" s="1">
        <v>-11.253041333333336</v>
      </c>
      <c r="Q60" s="1">
        <v>-3.8802623333333344</v>
      </c>
    </row>
    <row r="61" spans="1:17" ht="15" x14ac:dyDescent="0.25">
      <c r="A61" s="1">
        <v>10.707182320441989</v>
      </c>
      <c r="B61" s="1">
        <v>5.8925092463999995</v>
      </c>
      <c r="C61" s="1">
        <v>6.3982766987999993</v>
      </c>
      <c r="D61" s="1">
        <v>5.7679939547999997</v>
      </c>
      <c r="E61" s="1">
        <v>6.0195932999999995</v>
      </c>
      <c r="F61" s="1">
        <v>4.3480023146215743</v>
      </c>
      <c r="G61" s="1">
        <v>5.1470221373907847</v>
      </c>
      <c r="H61" s="1">
        <v>3.377304080801359</v>
      </c>
      <c r="I61" s="1">
        <v>4.290776177604573</v>
      </c>
      <c r="J61" s="1">
        <v>-16.890067999999999</v>
      </c>
      <c r="K61" s="1">
        <v>-18.859817</v>
      </c>
      <c r="L61" s="1">
        <v>-14.457456000000001</v>
      </c>
      <c r="M61" s="1">
        <v>-16.735780333333331</v>
      </c>
      <c r="N61" s="1">
        <v>-1.5216683333333307</v>
      </c>
      <c r="O61" s="1">
        <v>2.4604406666666634</v>
      </c>
      <c r="P61" s="1">
        <v>-8.4072313333333355</v>
      </c>
      <c r="Q61" s="1">
        <v>-2.4894863333333248</v>
      </c>
    </row>
    <row r="62" spans="1:17" ht="15" x14ac:dyDescent="0.25">
      <c r="A62" s="1">
        <v>10.895027624309392</v>
      </c>
      <c r="B62" s="1">
        <v>6.5602360655999989</v>
      </c>
      <c r="C62" s="1">
        <v>6.0075055151999992</v>
      </c>
      <c r="D62" s="1">
        <v>7.1129666159999996</v>
      </c>
      <c r="E62" s="1">
        <v>6.5602360655999998</v>
      </c>
      <c r="F62" s="1">
        <v>4.7875942772584752</v>
      </c>
      <c r="G62" s="1">
        <v>5.3354355576849324</v>
      </c>
      <c r="H62" s="1">
        <v>4.174328655069079</v>
      </c>
      <c r="I62" s="1">
        <v>4.7657861633374949</v>
      </c>
      <c r="J62" s="1">
        <v>-17.525044000000001</v>
      </c>
      <c r="K62" s="1">
        <v>-17.961219</v>
      </c>
      <c r="L62" s="1">
        <v>-13.348284</v>
      </c>
      <c r="M62" s="1">
        <v>-16.27818233333333</v>
      </c>
      <c r="N62" s="1">
        <v>-1.4152343333333377</v>
      </c>
      <c r="O62" s="1">
        <v>0.98488566666666344</v>
      </c>
      <c r="P62" s="1">
        <v>-6.7519543333333374</v>
      </c>
      <c r="Q62" s="1">
        <v>-2.3941009999999991</v>
      </c>
    </row>
    <row r="63" spans="1:17" ht="15" x14ac:dyDescent="0.25">
      <c r="A63" s="1">
        <v>11.082872928176796</v>
      </c>
      <c r="B63" s="1">
        <v>7.3585054304999993</v>
      </c>
      <c r="C63" s="1">
        <v>5.3471175029999998</v>
      </c>
      <c r="D63" s="1">
        <v>6.0248050379999993</v>
      </c>
      <c r="E63" s="1">
        <v>6.2434759905000003</v>
      </c>
      <c r="F63" s="1">
        <v>6.0289036333028205</v>
      </c>
      <c r="G63" s="1">
        <v>5.224900858317457</v>
      </c>
      <c r="H63" s="1">
        <v>3.7955038980889322</v>
      </c>
      <c r="I63" s="1">
        <v>5.0164361299030702</v>
      </c>
      <c r="J63" s="1">
        <v>-15.065925</v>
      </c>
      <c r="K63" s="1">
        <v>-17.130004</v>
      </c>
      <c r="L63" s="1">
        <v>-14.187439999999999</v>
      </c>
      <c r="M63" s="1">
        <v>-15.461122999999997</v>
      </c>
      <c r="N63" s="1">
        <v>-2.164429333333338</v>
      </c>
      <c r="O63" s="1">
        <v>0.3177956666666617</v>
      </c>
      <c r="P63" s="1">
        <v>-9.7026723333333393</v>
      </c>
      <c r="Q63" s="1">
        <v>-3.8497686666666766</v>
      </c>
    </row>
    <row r="64" spans="1:17" ht="15" x14ac:dyDescent="0.25">
      <c r="A64" s="1">
        <v>11.270718232044199</v>
      </c>
      <c r="B64" s="1">
        <v>5.7977415593999986</v>
      </c>
      <c r="C64" s="1">
        <v>6.1128785024999983</v>
      </c>
      <c r="D64" s="1">
        <v>5.9553100309499989</v>
      </c>
      <c r="E64" s="1">
        <v>5.9553100309499989</v>
      </c>
      <c r="F64" s="1">
        <v>5.1218966129717298</v>
      </c>
      <c r="G64" s="1">
        <v>6.4843098495230622</v>
      </c>
      <c r="H64" s="1">
        <v>5.5657118460453461</v>
      </c>
      <c r="I64" s="1">
        <v>5.7239727695133809</v>
      </c>
      <c r="J64" s="1">
        <v>-18.091498999999999</v>
      </c>
      <c r="K64" s="1">
        <v>-19.085203999999997</v>
      </c>
      <c r="L64" s="1">
        <v>-12.824826999999999</v>
      </c>
      <c r="M64" s="1">
        <v>-16.667176666666666</v>
      </c>
      <c r="N64" s="1">
        <v>-1.7023143333333408</v>
      </c>
      <c r="O64" s="1">
        <v>-1.156284333333339</v>
      </c>
      <c r="P64" s="1">
        <v>-6.3200383333333363</v>
      </c>
      <c r="Q64" s="1">
        <v>-3.0595456666666649</v>
      </c>
    </row>
    <row r="65" spans="1:17" ht="15" x14ac:dyDescent="0.25">
      <c r="A65" s="1">
        <v>11.458563535911603</v>
      </c>
      <c r="B65" s="1">
        <v>5.8953786947999998</v>
      </c>
      <c r="C65" s="1">
        <v>5.9923179791999992</v>
      </c>
      <c r="D65" s="1">
        <v>6.1363515527999999</v>
      </c>
      <c r="E65" s="1">
        <v>6.0080160755999978</v>
      </c>
      <c r="F65" s="1">
        <v>5.2130570925594109</v>
      </c>
      <c r="G65" s="1">
        <v>5.9051535390469914</v>
      </c>
      <c r="H65" s="1">
        <v>4.1724961478794285</v>
      </c>
      <c r="I65" s="1">
        <v>5.0969022598286102</v>
      </c>
      <c r="J65" s="1">
        <v>-18.253903999999999</v>
      </c>
      <c r="K65" s="1">
        <v>-18.593887000000002</v>
      </c>
      <c r="L65" s="1">
        <v>-16.048507000000001</v>
      </c>
      <c r="M65" s="1">
        <v>-17.632099333333329</v>
      </c>
      <c r="N65" s="1">
        <v>-4.495156333333334</v>
      </c>
      <c r="O65" s="1">
        <v>-3.4652723333333384</v>
      </c>
      <c r="P65" s="1">
        <v>-8.5865743333333384</v>
      </c>
      <c r="Q65" s="1">
        <v>-5.5156676666666726</v>
      </c>
    </row>
    <row r="66" spans="1:17" ht="15" x14ac:dyDescent="0.25">
      <c r="A66" s="1">
        <v>11.646408839779005</v>
      </c>
      <c r="B66" s="1">
        <v>5.8299997517999991</v>
      </c>
      <c r="C66" s="1">
        <v>5.1210037242000004</v>
      </c>
      <c r="D66" s="1">
        <v>5.4755017379999984</v>
      </c>
      <c r="E66" s="1">
        <v>5.4755017379999984</v>
      </c>
      <c r="F66" s="1">
        <v>4.9732424291965591</v>
      </c>
      <c r="G66" s="1">
        <v>6.0200635786015875</v>
      </c>
      <c r="H66" s="1">
        <v>5.8321850703242175</v>
      </c>
      <c r="I66" s="1">
        <v>5.608497026040788</v>
      </c>
      <c r="J66" s="1">
        <v>-18.576369999999997</v>
      </c>
      <c r="K66" s="1">
        <v>-18.784956999999999</v>
      </c>
      <c r="L66" s="1">
        <v>-13.383701000000002</v>
      </c>
      <c r="M66" s="1">
        <v>-16.915009333333337</v>
      </c>
      <c r="N66" s="1">
        <v>-3.5101213333333376</v>
      </c>
      <c r="O66" s="1">
        <v>-4.8393443333333366</v>
      </c>
      <c r="P66" s="1">
        <v>-7.4694373333333388</v>
      </c>
      <c r="Q66" s="1">
        <v>-5.2729676666666663</v>
      </c>
    </row>
    <row r="67" spans="1:17" ht="15" x14ac:dyDescent="0.25">
      <c r="A67" s="1">
        <v>11.834254143646408</v>
      </c>
      <c r="B67" s="1">
        <v>5.7978423467999995</v>
      </c>
      <c r="C67" s="1">
        <v>5.4791801189999996</v>
      </c>
      <c r="D67" s="1">
        <v>5.774744555999999</v>
      </c>
      <c r="E67" s="1">
        <v>5.6839223405999997</v>
      </c>
      <c r="F67" s="1">
        <v>5.0782639331392279</v>
      </c>
      <c r="G67" s="1">
        <v>5.2987110464481795</v>
      </c>
      <c r="H67" s="1">
        <v>4.4785797070466735</v>
      </c>
      <c r="I67" s="1">
        <v>4.9518515622113606</v>
      </c>
      <c r="J67" s="1">
        <v>-18.846439000000004</v>
      </c>
      <c r="K67" s="1">
        <v>-18.602864000000004</v>
      </c>
      <c r="L67" s="1">
        <v>-13.485696000000001</v>
      </c>
      <c r="M67" s="1">
        <v>-16.978332999999999</v>
      </c>
      <c r="N67" s="1">
        <v>-6.7064293333333396</v>
      </c>
      <c r="O67" s="1">
        <v>-5.8048043333333368</v>
      </c>
      <c r="P67" s="1">
        <v>-8.1497843333333364</v>
      </c>
      <c r="Q67" s="1">
        <v>-6.8870060000000137</v>
      </c>
    </row>
    <row r="68" spans="1:17" ht="15" x14ac:dyDescent="0.25">
      <c r="A68" s="1">
        <v>12.022099447513812</v>
      </c>
      <c r="B68" s="1">
        <v>5.6742786701999988</v>
      </c>
      <c r="C68" s="1">
        <v>5.632135173</v>
      </c>
      <c r="D68" s="1">
        <v>5.6532069215999989</v>
      </c>
      <c r="E68" s="1">
        <v>5.6532069215999989</v>
      </c>
      <c r="F68" s="1">
        <v>5.2434693752091368</v>
      </c>
      <c r="G68" s="1">
        <v>6.3017527820510182</v>
      </c>
      <c r="H68" s="1">
        <v>5.8870812497618985</v>
      </c>
      <c r="I68" s="1">
        <v>5.8107678023406848</v>
      </c>
      <c r="J68" s="1">
        <v>-17.782699000000001</v>
      </c>
      <c r="K68" s="1">
        <v>-19.308010000000003</v>
      </c>
      <c r="L68" s="1">
        <v>-13.402353999999999</v>
      </c>
      <c r="M68" s="1">
        <v>-16.831021</v>
      </c>
      <c r="N68" s="1">
        <v>-7.9263623333333371</v>
      </c>
      <c r="O68" s="1">
        <v>-8.6467983333333365</v>
      </c>
      <c r="P68" s="1">
        <v>-8.3563743333333349</v>
      </c>
      <c r="Q68" s="1">
        <v>-8.3098450000000028</v>
      </c>
    </row>
    <row r="69" spans="1:17" ht="15" x14ac:dyDescent="0.25">
      <c r="A69" s="1">
        <v>12.209944751381215</v>
      </c>
      <c r="B69" s="1">
        <v>6.2634745088999999</v>
      </c>
      <c r="C69" s="1">
        <v>5.5389547079999994</v>
      </c>
      <c r="D69" s="1">
        <v>5.9012146084500001</v>
      </c>
      <c r="E69" s="1">
        <v>5.9012146084500001</v>
      </c>
      <c r="F69" s="1">
        <v>5.2014967901519018</v>
      </c>
      <c r="G69" s="1">
        <v>6.3158645880996591</v>
      </c>
      <c r="H69" s="1">
        <v>5.8247633328345563</v>
      </c>
      <c r="I69" s="1">
        <v>5.7807082370287048</v>
      </c>
      <c r="J69" s="1">
        <v>-18.630153999999997</v>
      </c>
      <c r="K69" s="1">
        <v>-19.299747000000004</v>
      </c>
      <c r="L69" s="1">
        <v>-13.869475999999999</v>
      </c>
      <c r="M69" s="1">
        <v>-17.266458999999998</v>
      </c>
      <c r="N69" s="1">
        <v>-9.4539273333333398</v>
      </c>
      <c r="O69" s="1">
        <v>-10.321976333333339</v>
      </c>
      <c r="P69" s="1">
        <v>-9.0987943333333376</v>
      </c>
      <c r="Q69" s="1">
        <v>-9.6248993333333388</v>
      </c>
    </row>
    <row r="70" spans="1:17" ht="15" x14ac:dyDescent="0.25">
      <c r="A70" s="1">
        <v>12.397790055248619</v>
      </c>
      <c r="B70" s="1">
        <v>6.2137283858999997</v>
      </c>
      <c r="C70" s="1">
        <v>6.1233321428999998</v>
      </c>
      <c r="D70" s="1">
        <v>6.1685302644000002</v>
      </c>
      <c r="E70" s="1">
        <v>6.1685302644000002</v>
      </c>
      <c r="F70" s="1">
        <v>5.8100939377010938</v>
      </c>
      <c r="G70" s="1">
        <v>6.3520311767652959</v>
      </c>
      <c r="H70" s="1">
        <v>6.0607565767458667</v>
      </c>
      <c r="I70" s="1">
        <v>6.0742938970707518</v>
      </c>
      <c r="J70" s="1">
        <v>-18.151569000000002</v>
      </c>
      <c r="K70" s="1">
        <v>-19.408659999999998</v>
      </c>
      <c r="L70" s="1">
        <v>-13.258457</v>
      </c>
      <c r="M70" s="1">
        <v>-16.939562000000002</v>
      </c>
      <c r="N70" s="1">
        <v>-9.9381743333333361</v>
      </c>
      <c r="O70" s="1">
        <v>-11.825951333333336</v>
      </c>
      <c r="P70" s="1">
        <v>-9.6470883333333362</v>
      </c>
      <c r="Q70" s="1">
        <v>-10.470404666666667</v>
      </c>
    </row>
    <row r="71" spans="1:17" ht="15" x14ac:dyDescent="0.25">
      <c r="A71" s="1">
        <v>12.585635359116022</v>
      </c>
      <c r="B71" s="1">
        <v>4.923241848</v>
      </c>
      <c r="C71" s="1">
        <v>5.3116597295999997</v>
      </c>
      <c r="D71" s="1">
        <v>6.7523959817999994</v>
      </c>
      <c r="E71" s="1">
        <v>5.6624325197999985</v>
      </c>
      <c r="F71" s="1">
        <v>5.3139967242543404</v>
      </c>
      <c r="G71" s="1">
        <v>7.0038057953546557</v>
      </c>
      <c r="H71" s="1">
        <v>5.4817003121582211</v>
      </c>
      <c r="I71" s="1">
        <v>5.9331676105890718</v>
      </c>
      <c r="J71" s="1">
        <v>-20.080283999999999</v>
      </c>
      <c r="K71" s="1">
        <v>-17.419483999999997</v>
      </c>
      <c r="L71" s="1">
        <v>-12.387119000000002</v>
      </c>
      <c r="M71" s="1">
        <v>-16.628962333333337</v>
      </c>
      <c r="N71" s="1">
        <v>-11.877301333333335</v>
      </c>
      <c r="O71" s="1">
        <v>-12.723194333333339</v>
      </c>
      <c r="P71" s="1">
        <v>-10.425524333333335</v>
      </c>
      <c r="Q71" s="1">
        <v>-11.675340000000006</v>
      </c>
    </row>
    <row r="72" spans="1:17" ht="15" x14ac:dyDescent="0.25">
      <c r="A72" s="1">
        <v>12.773480662983426</v>
      </c>
      <c r="B72" s="1">
        <v>5.468794707599999</v>
      </c>
      <c r="C72" s="1">
        <v>5.2128947808000001</v>
      </c>
      <c r="D72" s="1">
        <v>5.2759575288000002</v>
      </c>
      <c r="E72" s="1">
        <v>5.3192156723999995</v>
      </c>
      <c r="F72" s="1">
        <v>5.245796776060196</v>
      </c>
      <c r="G72" s="1">
        <v>6.3748293003332916</v>
      </c>
      <c r="H72" s="1">
        <v>4.9829757269382791</v>
      </c>
      <c r="I72" s="1">
        <v>5.5345339344439228</v>
      </c>
      <c r="J72" s="1">
        <v>-19.199064</v>
      </c>
      <c r="K72" s="1">
        <v>-19.338363999999999</v>
      </c>
      <c r="L72" s="1">
        <v>-14.973779</v>
      </c>
      <c r="M72" s="1">
        <v>-17.837069</v>
      </c>
      <c r="N72" s="1">
        <v>-13.110364333333337</v>
      </c>
      <c r="O72" s="1">
        <v>-15.46668733333334</v>
      </c>
      <c r="P72" s="1">
        <v>-11.112544333333339</v>
      </c>
      <c r="Q72" s="1">
        <v>-13.229865333333336</v>
      </c>
    </row>
    <row r="73" spans="1:17" ht="15" x14ac:dyDescent="0.25">
      <c r="A73" s="1">
        <v>12.961325966850829</v>
      </c>
      <c r="B73" s="1">
        <v>5.4418100183999991</v>
      </c>
      <c r="C73" s="1">
        <v>5.0831203499999997</v>
      </c>
      <c r="D73" s="1">
        <v>5.2624651841999999</v>
      </c>
      <c r="E73" s="1">
        <v>5.2624651841999999</v>
      </c>
      <c r="F73" s="1">
        <v>5.3595652920278649</v>
      </c>
      <c r="G73" s="1">
        <v>6.5330652123292179</v>
      </c>
      <c r="H73" s="1">
        <v>5.9083996946400879</v>
      </c>
      <c r="I73" s="1">
        <v>5.9336767329990563</v>
      </c>
      <c r="J73" s="1">
        <v>-17.639274</v>
      </c>
      <c r="K73" s="1">
        <v>-19.283706000000002</v>
      </c>
      <c r="L73" s="1">
        <v>-13.52214</v>
      </c>
      <c r="M73" s="1">
        <v>-16.815040000000003</v>
      </c>
      <c r="N73" s="1">
        <v>-14.507599333333339</v>
      </c>
      <c r="O73" s="1">
        <v>-17.059781333333333</v>
      </c>
      <c r="P73" s="1">
        <v>-11.536671333333338</v>
      </c>
      <c r="Q73" s="1">
        <v>-14.368017333333327</v>
      </c>
    </row>
    <row r="74" spans="1:17" ht="15" x14ac:dyDescent="0.25">
      <c r="A74" s="1">
        <v>13.149171270718233</v>
      </c>
      <c r="B74" s="1">
        <v>5.3426870468999992</v>
      </c>
      <c r="C74" s="1">
        <v>5.2499558159999991</v>
      </c>
      <c r="D74" s="1">
        <v>4.8103132769999988</v>
      </c>
      <c r="E74" s="1">
        <v>5.1343187132999999</v>
      </c>
      <c r="F74" s="1">
        <v>5.2373442324334629</v>
      </c>
      <c r="G74" s="1">
        <v>6.31847578578755</v>
      </c>
      <c r="H74" s="1">
        <v>5.7779100091105065</v>
      </c>
      <c r="I74" s="1">
        <v>5.7779100091105065</v>
      </c>
      <c r="J74" s="1">
        <v>-19.423641000000003</v>
      </c>
      <c r="K74" s="1">
        <v>-19.280067000000003</v>
      </c>
      <c r="L74" s="1">
        <v>-17.726874000000002</v>
      </c>
      <c r="M74" s="1">
        <v>-18.810194000000003</v>
      </c>
      <c r="N74" s="1">
        <v>-15.768502333333338</v>
      </c>
      <c r="O74" s="1">
        <v>-19.172558333333335</v>
      </c>
      <c r="P74" s="1">
        <v>-11.170006333333333</v>
      </c>
      <c r="Q74" s="1">
        <v>-15.370355666666669</v>
      </c>
    </row>
    <row r="75" spans="1:17" ht="15" x14ac:dyDescent="0.25">
      <c r="A75" s="1">
        <v>13.337016574585636</v>
      </c>
      <c r="B75" s="1">
        <v>5.282592619499999</v>
      </c>
      <c r="C75" s="1">
        <v>4.8645358208999987</v>
      </c>
      <c r="D75" s="1">
        <v>5.9440219020000002</v>
      </c>
      <c r="E75" s="1">
        <v>5.363716780799999</v>
      </c>
      <c r="F75" s="1">
        <v>5.1116589172091986</v>
      </c>
      <c r="G75" s="1">
        <v>6.5904655403541774</v>
      </c>
      <c r="H75" s="1">
        <v>5.8510622287816894</v>
      </c>
      <c r="I75" s="1">
        <v>5.8510622287816894</v>
      </c>
      <c r="J75" s="1">
        <v>-19.224204</v>
      </c>
      <c r="K75" s="1">
        <v>-18.646686000000003</v>
      </c>
      <c r="L75" s="1">
        <v>-14.922632</v>
      </c>
      <c r="M75" s="1">
        <v>-17.59784066666667</v>
      </c>
      <c r="N75" s="1">
        <v>-17.195161333333338</v>
      </c>
      <c r="O75" s="1">
        <v>-20.316281333333336</v>
      </c>
      <c r="P75" s="1">
        <v>-9.1932423333333375</v>
      </c>
      <c r="Q75" s="1">
        <v>-15.568228333333337</v>
      </c>
    </row>
    <row r="76" spans="1:17" ht="15" x14ac:dyDescent="0.25">
      <c r="A76" s="1">
        <v>13.524861878453038</v>
      </c>
      <c r="B76" s="1">
        <v>5.2498432979999992</v>
      </c>
      <c r="C76" s="1">
        <v>4.8212538569999994</v>
      </c>
      <c r="D76" s="1">
        <v>5.7032914364999989</v>
      </c>
      <c r="E76" s="1">
        <v>5.2581295304999998</v>
      </c>
      <c r="F76" s="1">
        <v>5.2938031286483422</v>
      </c>
      <c r="G76" s="1">
        <v>6.2669204720506748</v>
      </c>
      <c r="H76" s="1">
        <v>5.7803618003495103</v>
      </c>
      <c r="I76" s="1">
        <v>5.7803618003495103</v>
      </c>
      <c r="J76" s="1">
        <v>-19.186591999999997</v>
      </c>
      <c r="K76" s="1">
        <v>-19.238604000000002</v>
      </c>
      <c r="L76" s="1">
        <v>-15.513795000000002</v>
      </c>
      <c r="M76" s="1">
        <v>-17.979663666666667</v>
      </c>
      <c r="N76" s="1">
        <v>-18.418622333333339</v>
      </c>
      <c r="O76" s="1">
        <v>-22.544514333333339</v>
      </c>
      <c r="P76" s="1">
        <v>-12.727414333333336</v>
      </c>
      <c r="Q76" s="1">
        <v>-17.896850333333333</v>
      </c>
    </row>
    <row r="77" spans="1:17" ht="15" x14ac:dyDescent="0.25">
      <c r="A77" s="1">
        <v>13.712707182320441</v>
      </c>
      <c r="B77" s="1">
        <v>6.5704898069999986</v>
      </c>
      <c r="C77" s="1">
        <v>6.0650297441999994</v>
      </c>
      <c r="D77" s="1">
        <v>6.3177597755999999</v>
      </c>
      <c r="E77" s="1">
        <v>6.3177597755999999</v>
      </c>
      <c r="F77" s="1">
        <v>6.5290663781688707</v>
      </c>
      <c r="G77" s="1">
        <v>6.3760035055771063</v>
      </c>
      <c r="H77" s="1">
        <v>6.4525349418729885</v>
      </c>
      <c r="I77" s="1">
        <v>6.4525349418729885</v>
      </c>
      <c r="J77" s="1">
        <v>-15.899681000000001</v>
      </c>
      <c r="K77" s="1">
        <v>-19.11589</v>
      </c>
      <c r="L77" s="1">
        <v>-17.507785500000004</v>
      </c>
      <c r="M77" s="1">
        <v>-17.507785500000004</v>
      </c>
      <c r="N77" s="1">
        <v>-17.143654333333338</v>
      </c>
      <c r="O77" s="1">
        <v>-23.057309333333336</v>
      </c>
      <c r="P77" s="1">
        <v>-18.540854333333336</v>
      </c>
      <c r="Q77" s="1">
        <v>-19.580606000000003</v>
      </c>
    </row>
    <row r="78" spans="1:17" ht="15" x14ac:dyDescent="0.25">
      <c r="A78" s="1">
        <v>13.900552486187845</v>
      </c>
      <c r="B78" s="1">
        <v>4.9880258820000005</v>
      </c>
      <c r="C78" s="1">
        <v>4.8868757909999987</v>
      </c>
      <c r="D78" s="1">
        <v>5.2235277318</v>
      </c>
      <c r="E78" s="1">
        <v>5.0328098015999991</v>
      </c>
      <c r="F78" s="1">
        <v>5.0788662093875461</v>
      </c>
      <c r="G78" s="1">
        <v>7.3774388376981337</v>
      </c>
      <c r="H78" s="1">
        <v>6.2281525235428408</v>
      </c>
      <c r="I78" s="1">
        <v>6.2281525235428408</v>
      </c>
      <c r="J78" s="1">
        <v>-18.893112000000002</v>
      </c>
      <c r="K78" s="1">
        <v>-15.615600000000001</v>
      </c>
      <c r="L78" s="1">
        <v>-14.709636</v>
      </c>
      <c r="M78" s="1">
        <v>-16.406116000000001</v>
      </c>
      <c r="N78" s="1">
        <v>-20.732529333333339</v>
      </c>
      <c r="O78" s="1">
        <v>-22.961674333333335</v>
      </c>
      <c r="P78" s="1">
        <v>-21.690254333333336</v>
      </c>
      <c r="Q78" s="1">
        <v>-21.794819333333336</v>
      </c>
    </row>
    <row r="79" spans="1:17" ht="15" x14ac:dyDescent="0.25">
      <c r="A79" s="1">
        <v>14.088397790055248</v>
      </c>
      <c r="B79" s="1">
        <v>5.077413054</v>
      </c>
      <c r="C79" s="1">
        <v>5.3882191912500002</v>
      </c>
      <c r="D79" s="1">
        <v>5.6990253284999994</v>
      </c>
      <c r="E79" s="1">
        <v>5.388219191250001</v>
      </c>
      <c r="F79" s="1">
        <v>4.2944790982593775</v>
      </c>
      <c r="G79" s="1">
        <v>6.7176505434459326</v>
      </c>
      <c r="H79" s="1">
        <v>4.2332706902346677</v>
      </c>
      <c r="I79" s="1">
        <v>5.0818001106466593</v>
      </c>
      <c r="J79" s="1">
        <v>-18.621921</v>
      </c>
      <c r="K79" s="1">
        <v>-17.307934000000003</v>
      </c>
      <c r="L79" s="1">
        <v>-17.371070000000003</v>
      </c>
      <c r="M79" s="1">
        <v>-17.766975000000002</v>
      </c>
      <c r="N79" s="1">
        <v>-20.35393233333334</v>
      </c>
      <c r="O79" s="1">
        <v>-25.091660333333337</v>
      </c>
      <c r="P79" s="1">
        <v>-14.679304333333334</v>
      </c>
      <c r="Q79" s="1">
        <v>-20.041632333333339</v>
      </c>
    </row>
    <row r="80" spans="1:17" ht="15" x14ac:dyDescent="0.25">
      <c r="A80" s="1">
        <v>14.276243093922652</v>
      </c>
      <c r="B80" s="1">
        <v>5.0005779830999995</v>
      </c>
      <c r="C80" s="1">
        <v>5.2505433634500003</v>
      </c>
      <c r="D80" s="1">
        <v>5.5005087437999993</v>
      </c>
      <c r="E80" s="1">
        <v>5.2505433634500003</v>
      </c>
      <c r="F80" s="1">
        <v>4.8804021791422221</v>
      </c>
      <c r="G80" s="1">
        <v>5.4651607258837984</v>
      </c>
      <c r="H80" s="1">
        <v>4.1432173851455572</v>
      </c>
      <c r="I80" s="1">
        <v>4.8295934300571934</v>
      </c>
      <c r="J80" s="1">
        <v>-18.970903999999997</v>
      </c>
      <c r="K80" s="1">
        <v>-15.179943000000002</v>
      </c>
      <c r="L80" s="1">
        <v>-16.160142</v>
      </c>
      <c r="M80" s="1">
        <v>-16.770329666666665</v>
      </c>
      <c r="N80" s="1">
        <v>-20.390194333333334</v>
      </c>
      <c r="O80" s="1">
        <v>-28.046448333333338</v>
      </c>
      <c r="P80" s="1">
        <v>-14.975941333333338</v>
      </c>
      <c r="Q80" s="1">
        <v>-21.137528000000003</v>
      </c>
    </row>
    <row r="81" spans="1:17" ht="15" x14ac:dyDescent="0.25">
      <c r="A81" s="1">
        <v>14.464088397790055</v>
      </c>
      <c r="B81" s="1">
        <v>6.0830469881999996</v>
      </c>
      <c r="C81" s="1">
        <v>4.3128015336000001</v>
      </c>
      <c r="D81" s="1">
        <v>5.4202458240000002</v>
      </c>
      <c r="E81" s="1">
        <v>5.2720314485999991</v>
      </c>
      <c r="F81" s="1">
        <v>5.0227097852420037</v>
      </c>
      <c r="G81" s="1">
        <v>4.4694179214425809</v>
      </c>
      <c r="H81" s="1">
        <v>3.9161260576431554</v>
      </c>
      <c r="I81" s="1">
        <v>4.4694179214425809</v>
      </c>
      <c r="J81" s="1">
        <v>-15.956367</v>
      </c>
      <c r="K81" s="1">
        <v>-17.461727000000003</v>
      </c>
      <c r="L81" s="1">
        <v>-17.524822</v>
      </c>
      <c r="M81" s="1">
        <v>-16.980972000000001</v>
      </c>
      <c r="N81" s="1">
        <v>-22.458642333333337</v>
      </c>
      <c r="O81" s="1">
        <v>-24.583192333333336</v>
      </c>
      <c r="P81" s="1">
        <v>-13.645574333333336</v>
      </c>
      <c r="Q81" s="1">
        <v>-20.229136333333344</v>
      </c>
    </row>
    <row r="82" spans="1:17" ht="15" x14ac:dyDescent="0.25">
      <c r="A82" s="1">
        <v>14.651933701657459</v>
      </c>
      <c r="B82" s="1">
        <v>4.9152905360999997</v>
      </c>
      <c r="C82" s="1">
        <v>4.6628055306</v>
      </c>
      <c r="D82" s="1">
        <v>5.3227768670999991</v>
      </c>
      <c r="E82" s="1">
        <v>4.9669576445999999</v>
      </c>
      <c r="F82" s="1">
        <v>4.5664411734635397</v>
      </c>
      <c r="G82" s="1">
        <v>5.4270582492771373</v>
      </c>
      <c r="H82" s="1">
        <v>3.99173123575537</v>
      </c>
      <c r="I82" s="1">
        <v>4.6617435528320161</v>
      </c>
      <c r="J82" s="1">
        <v>-18.046531000000002</v>
      </c>
      <c r="K82" s="1">
        <v>-16.061340000000001</v>
      </c>
      <c r="L82" s="1">
        <v>-17.384276999999997</v>
      </c>
      <c r="M82" s="1">
        <v>-17.164049333333338</v>
      </c>
      <c r="N82" s="1">
        <v>-23.720144333333337</v>
      </c>
      <c r="O82" s="1">
        <v>-30.389477333333339</v>
      </c>
      <c r="P82" s="1">
        <v>-14.084874333333339</v>
      </c>
      <c r="Q82" s="1">
        <v>-22.731498666666681</v>
      </c>
    </row>
    <row r="83" spans="1:17" ht="15" x14ac:dyDescent="0.25">
      <c r="A83" s="1">
        <v>14.839779005524862</v>
      </c>
      <c r="B83" s="1">
        <v>5.2030908719999998</v>
      </c>
      <c r="C83" s="1">
        <v>4.8482883413999991</v>
      </c>
      <c r="D83" s="1">
        <v>5.5193751395999984</v>
      </c>
      <c r="E83" s="1">
        <v>5.1902514509999991</v>
      </c>
      <c r="F83" s="1">
        <v>4.8791175899348476</v>
      </c>
      <c r="G83" s="1">
        <v>5.2114140055851754</v>
      </c>
      <c r="H83" s="1">
        <v>4.2025732768029318</v>
      </c>
      <c r="I83" s="1">
        <v>4.7643682907743186</v>
      </c>
      <c r="J83" s="1">
        <v>-17.218474000000001</v>
      </c>
      <c r="K83" s="1">
        <v>-12.635819999999999</v>
      </c>
      <c r="L83" s="1">
        <v>-16.857253999999998</v>
      </c>
      <c r="M83" s="1">
        <v>-15.570515999999994</v>
      </c>
      <c r="N83" s="1">
        <v>-22.18540633333334</v>
      </c>
      <c r="O83" s="1">
        <v>-30.918942333333334</v>
      </c>
      <c r="P83" s="1">
        <v>-13.343264333333337</v>
      </c>
      <c r="Q83" s="1">
        <v>-22.149204333333337</v>
      </c>
    </row>
    <row r="84" spans="1:17" ht="15" x14ac:dyDescent="0.25">
      <c r="A84" s="1">
        <v>15.027624309392266</v>
      </c>
      <c r="B84" s="1">
        <v>4.6305327347999992</v>
      </c>
      <c r="C84" s="1">
        <v>4.4066675204999992</v>
      </c>
      <c r="D84" s="1">
        <v>4.7166955478999988</v>
      </c>
      <c r="E84" s="1">
        <v>4.5846319343999999</v>
      </c>
      <c r="F84" s="1">
        <v>4.6727486005587666</v>
      </c>
      <c r="G84" s="1">
        <v>5.6276069023509461</v>
      </c>
      <c r="H84" s="1">
        <v>3.5012566012381021</v>
      </c>
      <c r="I84" s="1">
        <v>4.6005373680492703</v>
      </c>
      <c r="J84" s="1">
        <v>-18.424301</v>
      </c>
      <c r="K84" s="1">
        <v>-16.124283999999999</v>
      </c>
      <c r="L84" s="1">
        <v>-16.142709</v>
      </c>
      <c r="M84" s="1">
        <v>-16.897098</v>
      </c>
      <c r="N84" s="1">
        <v>-24.251549333333337</v>
      </c>
      <c r="O84" s="1">
        <v>-29.782910333333334</v>
      </c>
      <c r="P84" s="1">
        <v>-12.649510333333339</v>
      </c>
      <c r="Q84" s="1">
        <v>-22.227990000000005</v>
      </c>
    </row>
    <row r="85" spans="1:17" ht="15" x14ac:dyDescent="0.25">
      <c r="A85" s="1">
        <v>15.215469613259668</v>
      </c>
      <c r="B85" s="1">
        <v>4.5672815789999994</v>
      </c>
      <c r="C85" s="1">
        <v>3.7071392840999993</v>
      </c>
      <c r="D85" s="1">
        <v>4.1372104315499989</v>
      </c>
      <c r="E85" s="1">
        <v>4.1372104315499989</v>
      </c>
      <c r="F85" s="1">
        <v>4.0246513353416153</v>
      </c>
      <c r="G85" s="1">
        <v>5.8024741093523495</v>
      </c>
      <c r="H85" s="1">
        <v>5.4011226866481366</v>
      </c>
      <c r="I85" s="1">
        <v>5.076082710447368</v>
      </c>
      <c r="J85" s="1">
        <v>-18.259307</v>
      </c>
      <c r="K85" s="1">
        <v>-14.415050000000001</v>
      </c>
      <c r="L85" s="1">
        <v>-14.517875</v>
      </c>
      <c r="M85" s="1">
        <v>-15.730743999999998</v>
      </c>
      <c r="N85" s="1">
        <v>-24.132416333333339</v>
      </c>
      <c r="O85" s="1">
        <v>-28.155664333333334</v>
      </c>
      <c r="P85" s="1">
        <v>-12.354149333333339</v>
      </c>
      <c r="Q85" s="1">
        <v>-21.547409999999999</v>
      </c>
    </row>
    <row r="86" spans="1:17" ht="15" x14ac:dyDescent="0.25">
      <c r="A86" s="1">
        <v>15.403314917127071</v>
      </c>
      <c r="B86" s="1">
        <v>4.7701052090999996</v>
      </c>
      <c r="C86" s="1">
        <v>3.9782814498000003</v>
      </c>
      <c r="D86" s="1">
        <v>5.0322506031000005</v>
      </c>
      <c r="E86" s="1">
        <v>4.593545754</v>
      </c>
      <c r="F86" s="1">
        <v>4.3429866807485338</v>
      </c>
      <c r="G86" s="1">
        <v>4.9505860373038333</v>
      </c>
      <c r="H86" s="1">
        <v>3.6973702200780294</v>
      </c>
      <c r="I86" s="1">
        <v>4.330314312710132</v>
      </c>
      <c r="J86" s="1">
        <v>-16.901297999999997</v>
      </c>
      <c r="K86" s="1">
        <v>-14.828890999999999</v>
      </c>
      <c r="L86" s="1">
        <v>-18.065756999999998</v>
      </c>
      <c r="M86" s="1">
        <v>-16.598648666666666</v>
      </c>
      <c r="N86" s="1">
        <v>-24.535044333333339</v>
      </c>
      <c r="O86" s="1">
        <v>-32.702394333333338</v>
      </c>
      <c r="P86" s="1">
        <v>-11.83606433333334</v>
      </c>
      <c r="Q86" s="1">
        <v>-23.024501000000001</v>
      </c>
    </row>
    <row r="87" spans="1:17" ht="15" x14ac:dyDescent="0.25">
      <c r="A87" s="1">
        <v>15.591160220994475</v>
      </c>
      <c r="B87" s="1">
        <v>4.6961199558000004</v>
      </c>
      <c r="C87" s="1">
        <v>3.9853360889999991</v>
      </c>
      <c r="D87" s="1">
        <v>5.0192570483999992</v>
      </c>
      <c r="E87" s="1">
        <v>4.5669043643999991</v>
      </c>
      <c r="F87" s="1">
        <v>4.4921744425953047</v>
      </c>
      <c r="G87" s="1">
        <v>4.5637936257695193</v>
      </c>
      <c r="H87" s="1">
        <v>3.8544546038981853</v>
      </c>
      <c r="I87" s="1">
        <v>4.3034742240876698</v>
      </c>
      <c r="J87" s="1">
        <v>-16.423674999999999</v>
      </c>
      <c r="K87" s="1">
        <v>-17.281168999999998</v>
      </c>
      <c r="L87" s="1">
        <v>-17.845111000000003</v>
      </c>
      <c r="M87" s="1">
        <v>-17.183318333333332</v>
      </c>
      <c r="N87" s="1">
        <v>-23.227424333333339</v>
      </c>
      <c r="O87" s="1">
        <v>-32.61872433333334</v>
      </c>
      <c r="P87" s="1">
        <v>-11.650144333333337</v>
      </c>
      <c r="Q87" s="1">
        <v>-22.498764333333334</v>
      </c>
    </row>
    <row r="88" spans="1:17" ht="15" x14ac:dyDescent="0.25">
      <c r="A88" s="1">
        <v>15.779005524861878</v>
      </c>
      <c r="B88" s="1">
        <v>4.5274765409999995</v>
      </c>
      <c r="C88" s="1">
        <v>4.3745200505999993</v>
      </c>
      <c r="D88" s="1">
        <v>5.0197542821999992</v>
      </c>
      <c r="E88" s="1">
        <v>4.6405836245999996</v>
      </c>
      <c r="F88" s="1">
        <v>4.0918551599733402</v>
      </c>
      <c r="G88" s="1">
        <v>3.7532176691714847</v>
      </c>
      <c r="H88" s="1">
        <v>3.8658151480151384</v>
      </c>
      <c r="I88" s="1">
        <v>3.9036293257199874</v>
      </c>
      <c r="J88" s="1">
        <v>-17.013544000000003</v>
      </c>
      <c r="K88" s="1">
        <v>-12.787921000000001</v>
      </c>
      <c r="L88" s="1">
        <v>-17.651919999999997</v>
      </c>
      <c r="M88" s="1">
        <v>-15.817795</v>
      </c>
      <c r="N88" s="1">
        <v>-23.54581433333334</v>
      </c>
      <c r="O88" s="1">
        <v>-33.804169333333334</v>
      </c>
      <c r="P88" s="1">
        <v>-10.954654333333337</v>
      </c>
      <c r="Q88" s="1">
        <v>-22.76821266666667</v>
      </c>
    </row>
    <row r="89" spans="1:17" ht="15" x14ac:dyDescent="0.25">
      <c r="A89" s="1">
        <v>15.966850828729282</v>
      </c>
      <c r="B89" s="1">
        <v>4.5369653993999988</v>
      </c>
      <c r="C89" s="1">
        <v>3.7771532505000005</v>
      </c>
      <c r="D89" s="1">
        <v>4.9814669205</v>
      </c>
      <c r="E89" s="1">
        <v>4.4318618568000003</v>
      </c>
      <c r="F89" s="1">
        <v>4.3985825144326007</v>
      </c>
      <c r="G89" s="1">
        <v>4.1981602526645032</v>
      </c>
      <c r="H89" s="1">
        <v>3.9070542299670703</v>
      </c>
      <c r="I89" s="1">
        <v>4.1679323323547237</v>
      </c>
      <c r="J89" s="1">
        <v>-15.209178000000001</v>
      </c>
      <c r="K89" s="1">
        <v>-13.162407999999999</v>
      </c>
      <c r="L89" s="1">
        <v>-17.723056</v>
      </c>
      <c r="M89" s="1">
        <v>-15.364880666666668</v>
      </c>
      <c r="N89" s="1">
        <v>-21.420598333333338</v>
      </c>
      <c r="O89" s="1">
        <v>-28.766621333333333</v>
      </c>
      <c r="P89" s="1">
        <v>-10.045964333333337</v>
      </c>
      <c r="Q89" s="1">
        <v>-20.077728000000008</v>
      </c>
    </row>
    <row r="90" spans="1:17" ht="15" x14ac:dyDescent="0.25">
      <c r="A90" s="1">
        <v>16.154696132596683</v>
      </c>
      <c r="B90" s="1">
        <v>4.8888690353999982</v>
      </c>
      <c r="C90" s="1">
        <v>3.8450807261999995</v>
      </c>
      <c r="D90" s="1">
        <v>4.7742438365999993</v>
      </c>
      <c r="E90" s="1">
        <v>4.5027311993999994</v>
      </c>
      <c r="F90" s="1">
        <v>4.7324656578733553</v>
      </c>
      <c r="G90" s="1">
        <v>4.0974187118286549</v>
      </c>
      <c r="H90" s="1">
        <v>3.8048278414038479</v>
      </c>
      <c r="I90" s="1">
        <v>4.2115707370352862</v>
      </c>
      <c r="J90" s="1">
        <v>-15.349065</v>
      </c>
      <c r="K90" s="1">
        <v>-14.509665999999999</v>
      </c>
      <c r="L90" s="1">
        <v>-17.631594</v>
      </c>
      <c r="M90" s="1">
        <v>-15.830108333333335</v>
      </c>
      <c r="N90" s="1">
        <v>-20.633412333333339</v>
      </c>
      <c r="O90" s="1">
        <v>-30.99046833333334</v>
      </c>
      <c r="P90" s="1">
        <v>-8.7455143333333396</v>
      </c>
      <c r="Q90" s="1">
        <v>-20.123131666666673</v>
      </c>
    </row>
    <row r="91" spans="1:17" ht="15" x14ac:dyDescent="0.25">
      <c r="A91" s="1">
        <v>16.342541436464089</v>
      </c>
      <c r="B91" s="1">
        <v>4.1846993117999993</v>
      </c>
      <c r="C91" s="1">
        <v>5.0240573774999993</v>
      </c>
      <c r="D91" s="1">
        <v>4.0249498464000002</v>
      </c>
      <c r="E91" s="1">
        <v>4.4112355118999993</v>
      </c>
      <c r="F91" s="1">
        <v>3.5684797680749227</v>
      </c>
      <c r="G91" s="1">
        <v>3.9050151280178214</v>
      </c>
      <c r="H91" s="1">
        <v>4.0589293911200848</v>
      </c>
      <c r="I91" s="1">
        <v>3.8441414290709428</v>
      </c>
      <c r="J91" s="1">
        <v>-15.933698</v>
      </c>
      <c r="K91" s="1">
        <v>-12.839948</v>
      </c>
      <c r="L91" s="1">
        <v>-20.273712000000003</v>
      </c>
      <c r="M91" s="1">
        <v>-16.349119333333331</v>
      </c>
      <c r="N91" s="1">
        <v>-21.777379333333336</v>
      </c>
      <c r="O91" s="1">
        <v>-29.773374333333336</v>
      </c>
      <c r="P91" s="1">
        <v>-8.0562243333333399</v>
      </c>
      <c r="Q91" s="1">
        <v>-19.868992666666664</v>
      </c>
    </row>
    <row r="92" spans="1:17" ht="15" x14ac:dyDescent="0.25">
      <c r="A92" s="1">
        <v>16.53038674033149</v>
      </c>
      <c r="B92" s="1">
        <v>4.7191957217999994</v>
      </c>
      <c r="C92" s="1">
        <v>3.862298853</v>
      </c>
      <c r="D92" s="1">
        <v>4.2907472873999994</v>
      </c>
      <c r="E92" s="1">
        <v>4.2907472873999994</v>
      </c>
      <c r="F92" s="1">
        <v>4.4002009234210222</v>
      </c>
      <c r="G92" s="1">
        <v>4.831326669493107</v>
      </c>
      <c r="H92" s="1">
        <v>4.6157637964570641</v>
      </c>
      <c r="I92" s="1">
        <v>4.6157637964570641</v>
      </c>
      <c r="J92" s="1">
        <v>-13.982877000000002</v>
      </c>
      <c r="K92" s="1">
        <v>-10.399850000000001</v>
      </c>
      <c r="L92" s="1">
        <v>-20.070723999999998</v>
      </c>
      <c r="M92" s="1">
        <v>-14.817816999999998</v>
      </c>
      <c r="N92" s="1">
        <v>-19.020161333333334</v>
      </c>
      <c r="O92" s="1">
        <v>-24.554387333333338</v>
      </c>
      <c r="P92" s="1">
        <v>-7.6292643333333388</v>
      </c>
      <c r="Q92" s="1">
        <v>-17.067937666666673</v>
      </c>
    </row>
    <row r="93" spans="1:17" ht="15" x14ac:dyDescent="0.25">
      <c r="A93" s="1">
        <v>16.718232044198896</v>
      </c>
      <c r="B93" s="1">
        <v>3.7937542040999994</v>
      </c>
      <c r="C93" s="1">
        <v>3.5213889438000003</v>
      </c>
      <c r="D93" s="1">
        <v>4.4025472070999996</v>
      </c>
      <c r="E93" s="1">
        <v>3.9058967849999995</v>
      </c>
      <c r="F93" s="1">
        <v>3.5499712787162974</v>
      </c>
      <c r="G93" s="1">
        <v>3.3920941979735213</v>
      </c>
      <c r="H93" s="1">
        <v>3.6855254538610986</v>
      </c>
      <c r="I93" s="1">
        <v>3.542530310183639</v>
      </c>
      <c r="J93" s="1">
        <v>-11.449285</v>
      </c>
      <c r="K93" s="1">
        <v>-12.609117000000001</v>
      </c>
      <c r="L93" s="1">
        <v>-18.212150000000001</v>
      </c>
      <c r="M93" s="1">
        <v>-14.090184000000001</v>
      </c>
      <c r="N93" s="1">
        <v>-19.064030333333335</v>
      </c>
      <c r="O93" s="1">
        <v>-27.923764333333338</v>
      </c>
      <c r="P93" s="1">
        <v>-6.2487383333333355</v>
      </c>
      <c r="Q93" s="1">
        <v>-17.745511</v>
      </c>
    </row>
    <row r="94" spans="1:17" ht="15" x14ac:dyDescent="0.25">
      <c r="A94" s="1">
        <v>16.906077348066297</v>
      </c>
      <c r="B94" s="1">
        <v>3.5387362268999998</v>
      </c>
      <c r="C94" s="1">
        <v>3.4614442610999996</v>
      </c>
      <c r="D94" s="1">
        <v>4.3703961461999992</v>
      </c>
      <c r="E94" s="1">
        <v>3.7901922113999991</v>
      </c>
      <c r="F94" s="1">
        <v>3.1591026642012547</v>
      </c>
      <c r="G94" s="1">
        <v>3.2708018977099989</v>
      </c>
      <c r="H94" s="1">
        <v>4.0428156668440591</v>
      </c>
      <c r="I94" s="1">
        <v>3.4909067429184377</v>
      </c>
      <c r="J94" s="1">
        <v>-17.079974</v>
      </c>
      <c r="K94" s="1">
        <v>-12.741928999999999</v>
      </c>
      <c r="L94" s="1">
        <v>-17.757998999999998</v>
      </c>
      <c r="M94" s="1">
        <v>-15.859967333333334</v>
      </c>
      <c r="N94" s="1">
        <v>-16.064198333333337</v>
      </c>
      <c r="O94" s="1">
        <v>-25.464329333333339</v>
      </c>
      <c r="P94" s="1">
        <v>-5.3804713333333396</v>
      </c>
      <c r="Q94" s="1">
        <v>-15.636333000000008</v>
      </c>
    </row>
    <row r="95" spans="1:17" ht="15" x14ac:dyDescent="0.25">
      <c r="A95" s="1">
        <v>17.093922651933703</v>
      </c>
      <c r="B95" s="1">
        <v>4.0068710766000004</v>
      </c>
      <c r="C95" s="1">
        <v>4.2123407949000002</v>
      </c>
      <c r="D95" s="1">
        <v>4.1718492773999989</v>
      </c>
      <c r="E95" s="1">
        <v>4.1303537163000001</v>
      </c>
      <c r="F95" s="1">
        <v>3.6910193070808104</v>
      </c>
      <c r="G95" s="1">
        <v>3.2446525703660618</v>
      </c>
      <c r="H95" s="1">
        <v>3.869740948676935</v>
      </c>
      <c r="I95" s="1">
        <v>3.6018042753746022</v>
      </c>
      <c r="J95" s="1">
        <v>-13.995359000000001</v>
      </c>
      <c r="K95" s="1">
        <v>-11.464046</v>
      </c>
      <c r="L95" s="1">
        <v>-18.220396999999998</v>
      </c>
      <c r="M95" s="1">
        <v>-14.559934000000002</v>
      </c>
      <c r="N95" s="1">
        <v>-15.228692333333335</v>
      </c>
      <c r="O95" s="1">
        <v>-23.560444333333336</v>
      </c>
      <c r="P95" s="1">
        <v>-5.1910043333333391</v>
      </c>
      <c r="Q95" s="1">
        <v>-14.660046999999999</v>
      </c>
    </row>
    <row r="96" spans="1:17" ht="15" x14ac:dyDescent="0.25">
      <c r="A96" s="1">
        <v>17.281767955801104</v>
      </c>
      <c r="B96" s="1">
        <v>3.8996448938999997</v>
      </c>
      <c r="C96" s="1">
        <v>4.6435939199999998</v>
      </c>
      <c r="D96" s="1">
        <v>4.9908427820999997</v>
      </c>
      <c r="E96" s="1">
        <v>4.5113605320000003</v>
      </c>
      <c r="F96" s="1">
        <v>3.2870163348470376</v>
      </c>
      <c r="G96" s="1">
        <v>4.3065619736907603</v>
      </c>
      <c r="H96" s="1">
        <v>5.1265887651388624</v>
      </c>
      <c r="I96" s="1">
        <v>4.2400556912255523</v>
      </c>
      <c r="J96" s="1">
        <v>-13.773171999999999</v>
      </c>
      <c r="K96" s="1">
        <v>-9.577102</v>
      </c>
      <c r="L96" s="1">
        <v>-14.925077000000002</v>
      </c>
      <c r="M96" s="1">
        <v>-12.758450333333332</v>
      </c>
      <c r="N96" s="1">
        <v>-14.180142333333336</v>
      </c>
      <c r="O96" s="1">
        <v>-17.478646333333337</v>
      </c>
      <c r="P96" s="1">
        <v>-5.8288813333333351</v>
      </c>
      <c r="Q96" s="1">
        <v>-12.495890000000003</v>
      </c>
    </row>
    <row r="97" spans="1:17" ht="15" x14ac:dyDescent="0.25">
      <c r="A97" s="1">
        <v>17.46961325966851</v>
      </c>
      <c r="B97" s="1">
        <v>3.4463345300999997</v>
      </c>
      <c r="C97" s="1">
        <v>4.7910918509999991</v>
      </c>
      <c r="D97" s="1">
        <v>3.7195417601999994</v>
      </c>
      <c r="E97" s="1">
        <v>3.9856560470999995</v>
      </c>
      <c r="F97" s="1">
        <v>3.2005126578792464</v>
      </c>
      <c r="G97" s="1">
        <v>4.1961069775477284</v>
      </c>
      <c r="H97" s="1">
        <v>3.63012470965946</v>
      </c>
      <c r="I97" s="1">
        <v>3.675581448362145</v>
      </c>
      <c r="J97" s="1">
        <v>-15.107044000000002</v>
      </c>
      <c r="K97" s="1">
        <v>-7.7982459999999989</v>
      </c>
      <c r="L97" s="1">
        <v>-17.957766999999997</v>
      </c>
      <c r="M97" s="1">
        <v>-13.621018999999997</v>
      </c>
      <c r="N97" s="1">
        <v>-11.825917333333337</v>
      </c>
      <c r="O97" s="1">
        <v>-15.776650333333336</v>
      </c>
      <c r="P97" s="1">
        <v>-3.1358193333333375</v>
      </c>
      <c r="Q97" s="1">
        <v>-10.246129000000003</v>
      </c>
    </row>
    <row r="98" spans="1:17" ht="15" x14ac:dyDescent="0.25">
      <c r="A98" s="1">
        <v>17.657458563535911</v>
      </c>
      <c r="B98" s="1">
        <v>3.826878785099999</v>
      </c>
      <c r="C98" s="1">
        <v>4.5670885028999999</v>
      </c>
      <c r="D98" s="1">
        <v>3.7404185174999998</v>
      </c>
      <c r="E98" s="1">
        <v>4.0447952684999988</v>
      </c>
      <c r="F98" s="1">
        <v>3.2585212649058293</v>
      </c>
      <c r="G98" s="1">
        <v>4.3887490040593073</v>
      </c>
      <c r="H98" s="1">
        <v>4.1286773826944572</v>
      </c>
      <c r="I98" s="1">
        <v>3.9253158838865323</v>
      </c>
      <c r="J98" s="1">
        <v>-12.368171</v>
      </c>
      <c r="K98" s="1">
        <v>-7.6288830000000019</v>
      </c>
      <c r="L98" s="1">
        <v>-19.138668000000003</v>
      </c>
      <c r="M98" s="1">
        <v>-13.045240666666668</v>
      </c>
      <c r="N98" s="1">
        <v>-11.189351333333335</v>
      </c>
      <c r="O98" s="1">
        <v>-13.449620333333336</v>
      </c>
      <c r="P98" s="1">
        <v>-3.8059773333333382</v>
      </c>
      <c r="Q98" s="1">
        <v>-9.4816496666666765</v>
      </c>
    </row>
    <row r="99" spans="1:17" ht="15" x14ac:dyDescent="0.25">
      <c r="A99" s="1">
        <v>17.845303867403317</v>
      </c>
      <c r="B99" s="1">
        <v>3.6660377753999995</v>
      </c>
      <c r="C99" s="1">
        <v>4.3445788911000003</v>
      </c>
      <c r="D99" s="1">
        <v>3.6166129271999994</v>
      </c>
      <c r="E99" s="1">
        <v>3.8757431978999999</v>
      </c>
      <c r="F99" s="1">
        <v>3.5252746176722907</v>
      </c>
      <c r="G99" s="1">
        <v>4.360601093350934</v>
      </c>
      <c r="H99" s="1">
        <v>3.9815795794568847</v>
      </c>
      <c r="I99" s="1">
        <v>3.9558184301600372</v>
      </c>
      <c r="J99" s="1">
        <v>-12.031711000000001</v>
      </c>
      <c r="K99" s="1">
        <v>-7.0106810000000017</v>
      </c>
      <c r="L99" s="1">
        <v>-18.477470000000004</v>
      </c>
      <c r="M99" s="1">
        <v>-12.50662066666667</v>
      </c>
      <c r="N99" s="1">
        <v>-10.303639333333336</v>
      </c>
      <c r="O99" s="1">
        <v>-10.233534333333338</v>
      </c>
      <c r="P99" s="1">
        <v>-2.7314923333333354</v>
      </c>
      <c r="Q99" s="1">
        <v>-7.7562220000000082</v>
      </c>
    </row>
    <row r="100" spans="1:17" ht="15" x14ac:dyDescent="0.25">
      <c r="A100" s="1">
        <v>18.033149171270718</v>
      </c>
      <c r="B100" s="1">
        <v>3.8124609201000004</v>
      </c>
      <c r="C100" s="1">
        <v>4.7707361477999992</v>
      </c>
      <c r="D100" s="1">
        <v>3.4868918825999993</v>
      </c>
      <c r="E100" s="1">
        <v>4.0233629834999993</v>
      </c>
      <c r="F100" s="1">
        <v>4.1910143083406011</v>
      </c>
      <c r="G100" s="1">
        <v>4.554472016858667</v>
      </c>
      <c r="H100" s="1">
        <v>3.9176632627188055</v>
      </c>
      <c r="I100" s="1">
        <v>4.2210498626393571</v>
      </c>
      <c r="J100" s="1">
        <v>-12.282124</v>
      </c>
      <c r="K100" s="1">
        <v>-7.4485510000000019</v>
      </c>
      <c r="L100" s="1">
        <v>-17.722178999999997</v>
      </c>
      <c r="M100" s="1">
        <v>-12.484284666666664</v>
      </c>
      <c r="N100" s="1">
        <v>-9.1555113333333367</v>
      </c>
      <c r="O100" s="1">
        <v>-9.6653223333333358</v>
      </c>
      <c r="P100" s="1">
        <v>-2.5932843333333366</v>
      </c>
      <c r="Q100" s="1">
        <v>-7.1380393333333316</v>
      </c>
    </row>
    <row r="101" spans="1:17" ht="15" x14ac:dyDescent="0.25">
      <c r="A101" s="1">
        <v>18.22099447513812</v>
      </c>
      <c r="B101" s="1">
        <v>3.3180245090999994</v>
      </c>
      <c r="C101" s="1">
        <v>4.1799563189999995</v>
      </c>
      <c r="D101" s="1">
        <v>3.4265432123999999</v>
      </c>
      <c r="E101" s="1">
        <v>3.6415080134999998</v>
      </c>
      <c r="F101" s="1">
        <v>3.457294103460093</v>
      </c>
      <c r="G101" s="1">
        <v>4.6078258221831296</v>
      </c>
      <c r="H101" s="1">
        <v>4.4752206663428042</v>
      </c>
      <c r="I101" s="1">
        <v>4.180113530662009</v>
      </c>
      <c r="J101" s="1">
        <v>-12.206695</v>
      </c>
      <c r="K101" s="1">
        <v>-6.1802640000000011</v>
      </c>
      <c r="L101" s="1">
        <v>-17.001117000000001</v>
      </c>
      <c r="M101" s="1">
        <v>-11.796025333333336</v>
      </c>
      <c r="N101" s="1">
        <v>-6.6227343333333337</v>
      </c>
      <c r="O101" s="1">
        <v>-8.4858603333333349</v>
      </c>
      <c r="P101" s="1">
        <v>-5.0986443333333398</v>
      </c>
      <c r="Q101" s="1">
        <v>-6.7357463333333385</v>
      </c>
    </row>
    <row r="102" spans="1:17" ht="15" x14ac:dyDescent="0.25">
      <c r="A102" s="1">
        <v>18.408839779005525</v>
      </c>
      <c r="B102" s="1">
        <v>3.4076679587999998</v>
      </c>
      <c r="C102" s="1">
        <v>3.5127916109999995</v>
      </c>
      <c r="D102" s="1">
        <v>3.087112077</v>
      </c>
      <c r="E102" s="1">
        <v>3.3358572155999999</v>
      </c>
      <c r="F102" s="1">
        <v>3.3691660147505749</v>
      </c>
      <c r="G102" s="1">
        <v>4.3867390821608492</v>
      </c>
      <c r="H102" s="1">
        <v>4.1682538687239141</v>
      </c>
      <c r="I102" s="1">
        <v>3.9747196552117798</v>
      </c>
      <c r="J102" s="1">
        <v>-10.244392000000001</v>
      </c>
      <c r="K102" s="1">
        <v>-6.4873019999999997</v>
      </c>
      <c r="L102" s="1">
        <v>-16.585739</v>
      </c>
      <c r="M102" s="1">
        <v>-11.105810999999999</v>
      </c>
      <c r="N102" s="1">
        <v>-6.3792693333333332</v>
      </c>
      <c r="O102" s="1">
        <v>-6.8043843333333385</v>
      </c>
      <c r="P102" s="1">
        <v>-2.0529543333333393</v>
      </c>
      <c r="Q102" s="1">
        <v>-5.078869333333337</v>
      </c>
    </row>
    <row r="103" spans="1:17" ht="15" x14ac:dyDescent="0.25">
      <c r="A103" s="1">
        <v>18.596685082872927</v>
      </c>
      <c r="B103" s="1">
        <v>3.1351355972999997</v>
      </c>
      <c r="C103" s="1">
        <v>4.7106711665999992</v>
      </c>
      <c r="D103" s="1">
        <v>3.3680102714999998</v>
      </c>
      <c r="E103" s="1">
        <v>3.7379390117999995</v>
      </c>
      <c r="F103" s="1">
        <v>3.9132454030291046</v>
      </c>
      <c r="G103" s="1">
        <v>3.9976979725410366</v>
      </c>
      <c r="H103" s="1">
        <v>4.3047182947102343</v>
      </c>
      <c r="I103" s="1">
        <v>4.071887223426792</v>
      </c>
      <c r="J103" s="1">
        <v>-10.641385</v>
      </c>
      <c r="K103" s="1">
        <v>-5.879408999999999</v>
      </c>
      <c r="L103" s="1">
        <v>-15.942485000000001</v>
      </c>
      <c r="M103" s="1">
        <v>-10.821092999999998</v>
      </c>
      <c r="N103" s="1">
        <v>-5.8418443333333343</v>
      </c>
      <c r="O103" s="1">
        <v>-5.7309343333333373</v>
      </c>
      <c r="P103" s="1">
        <v>-3.5980123333333367</v>
      </c>
      <c r="Q103" s="1">
        <v>-5.0569303333333409</v>
      </c>
    </row>
    <row r="104" spans="1:17" ht="15" x14ac:dyDescent="0.25">
      <c r="A104" s="1">
        <v>18.784530386740332</v>
      </c>
      <c r="B104" s="1">
        <v>3.1279277420999994</v>
      </c>
      <c r="C104" s="1">
        <v>3.6538588989000003</v>
      </c>
      <c r="D104" s="1">
        <v>2.88061641</v>
      </c>
      <c r="E104" s="1">
        <v>3.220801016999999</v>
      </c>
      <c r="F104" s="1">
        <v>3.4572344094133332</v>
      </c>
      <c r="G104" s="1">
        <v>4.9002936361651761</v>
      </c>
      <c r="H104" s="1">
        <v>4.166836551971226</v>
      </c>
      <c r="I104" s="1">
        <v>4.1747881991832445</v>
      </c>
      <c r="J104" s="1">
        <v>-9.856065000000001</v>
      </c>
      <c r="K104" s="1">
        <v>-4.9294890000000002</v>
      </c>
      <c r="L104" s="1">
        <v>-16.831973999999999</v>
      </c>
      <c r="M104" s="1">
        <v>-10.539176000000001</v>
      </c>
      <c r="N104" s="1">
        <v>-3.5270743333333385</v>
      </c>
      <c r="O104" s="1">
        <v>-5.5830543333333367</v>
      </c>
      <c r="P104" s="1">
        <v>-3.2111043333333384</v>
      </c>
      <c r="Q104" s="1">
        <v>-4.107077666666676</v>
      </c>
    </row>
    <row r="105" spans="1:17" ht="15" x14ac:dyDescent="0.25">
      <c r="A105" s="1">
        <v>18.972375690607734</v>
      </c>
      <c r="B105" s="1">
        <v>2.9879184825000005</v>
      </c>
      <c r="C105" s="1">
        <v>4.5654064784999999</v>
      </c>
      <c r="D105" s="1">
        <v>2.9297122028999998</v>
      </c>
      <c r="E105" s="1">
        <v>3.4943457212999998</v>
      </c>
      <c r="F105" s="1">
        <v>4.3151502462394564</v>
      </c>
      <c r="G105" s="1">
        <v>4.1134717415990361</v>
      </c>
      <c r="H105" s="1">
        <v>4.2612912091784461</v>
      </c>
      <c r="I105" s="1">
        <v>4.2299710656723128</v>
      </c>
      <c r="J105" s="1">
        <v>-10.451723000000001</v>
      </c>
      <c r="K105" s="1">
        <v>-4.8279139999999998</v>
      </c>
      <c r="L105" s="1">
        <v>-15.752138000000002</v>
      </c>
      <c r="M105" s="1">
        <v>-10.343925000000002</v>
      </c>
      <c r="N105" s="1">
        <v>-4.2101793333333362</v>
      </c>
      <c r="O105" s="1">
        <v>-4.2569543333333399</v>
      </c>
      <c r="P105" s="1">
        <v>-3.8883063333333396</v>
      </c>
      <c r="Q105" s="1">
        <v>-4.1184800000000052</v>
      </c>
    </row>
    <row r="106" spans="1:17" ht="15" x14ac:dyDescent="0.25">
      <c r="A106" s="1">
        <v>19.160220994475139</v>
      </c>
      <c r="B106" s="1">
        <v>2.9151400445999993</v>
      </c>
      <c r="C106" s="1">
        <v>3.6839530349999996</v>
      </c>
      <c r="D106" s="1">
        <v>2.7222260183999993</v>
      </c>
      <c r="E106" s="1">
        <v>3.107106366</v>
      </c>
      <c r="F106" s="1">
        <v>4.8791692803105304</v>
      </c>
      <c r="G106" s="1">
        <v>4.647834839936877</v>
      </c>
      <c r="H106" s="1">
        <v>3.7153631396249702</v>
      </c>
      <c r="I106" s="1">
        <v>4.4141224199574607</v>
      </c>
      <c r="J106" s="1">
        <v>-8.470601000000002</v>
      </c>
      <c r="K106" s="1">
        <v>-4.2106239999999993</v>
      </c>
      <c r="L106" s="1">
        <v>-15.47054</v>
      </c>
      <c r="M106" s="1">
        <v>-9.3839216666666694</v>
      </c>
      <c r="N106" s="1">
        <v>-4.5252443333333332</v>
      </c>
      <c r="O106" s="1">
        <v>-4.5375723333333369</v>
      </c>
      <c r="P106" s="1">
        <v>-9.500984333333335</v>
      </c>
      <c r="Q106" s="1">
        <v>-6.187933666666666</v>
      </c>
    </row>
    <row r="107" spans="1:17" ht="15" x14ac:dyDescent="0.25">
      <c r="A107" s="1">
        <v>19.348066298342541</v>
      </c>
      <c r="B107" s="1">
        <v>2.7944713124999994</v>
      </c>
      <c r="C107" s="1">
        <v>4.5078074369999994</v>
      </c>
      <c r="D107" s="1">
        <v>3.5710699499999996</v>
      </c>
      <c r="E107" s="1">
        <v>3.6244495664999992</v>
      </c>
      <c r="F107" s="1">
        <v>3.7924511645467907</v>
      </c>
      <c r="G107" s="1">
        <v>3.9489199326668376</v>
      </c>
      <c r="H107" s="1">
        <v>5.7924291686681855</v>
      </c>
      <c r="I107" s="1">
        <v>4.5112667552939385</v>
      </c>
      <c r="J107" s="1">
        <v>-7.9776939999999996</v>
      </c>
      <c r="K107" s="1">
        <v>-3.7081710000000001</v>
      </c>
      <c r="L107" s="1">
        <v>-13.101659000000001</v>
      </c>
      <c r="M107" s="1">
        <v>-8.2625080000000004</v>
      </c>
      <c r="N107" s="1">
        <v>-2.8307623333333396</v>
      </c>
      <c r="O107" s="1">
        <v>-3.6549273333333332</v>
      </c>
      <c r="P107" s="1">
        <v>-5.9748543333333402</v>
      </c>
      <c r="Q107" s="1">
        <v>-4.1535146666666733</v>
      </c>
    </row>
    <row r="108" spans="1:17" ht="15" x14ac:dyDescent="0.25">
      <c r="A108" s="1">
        <v>19.535911602209946</v>
      </c>
      <c r="B108" s="1">
        <v>2.7434506238999994</v>
      </c>
      <c r="C108" s="1">
        <v>3.3019061858999992</v>
      </c>
      <c r="D108" s="1">
        <v>2.1376043954999999</v>
      </c>
      <c r="E108" s="1">
        <v>2.7276537351000001</v>
      </c>
      <c r="F108" s="1">
        <v>3.7909197954812992</v>
      </c>
      <c r="G108" s="1">
        <v>5.4216404309326292</v>
      </c>
      <c r="H108" s="1">
        <v>4.427482103249341</v>
      </c>
      <c r="I108" s="1">
        <v>4.5466807765544228</v>
      </c>
      <c r="J108" s="1">
        <v>-7.405939</v>
      </c>
      <c r="K108" s="1">
        <v>-3.3199840000000016</v>
      </c>
      <c r="L108" s="1">
        <v>-12.873207000000001</v>
      </c>
      <c r="M108" s="1">
        <v>-7.8663766666666639</v>
      </c>
      <c r="N108" s="1">
        <v>-3.4189043333333373</v>
      </c>
      <c r="O108" s="1">
        <v>-5.2655803333333395</v>
      </c>
      <c r="P108" s="1">
        <v>-4.662892333333339</v>
      </c>
      <c r="Q108" s="1">
        <v>-4.4491256666666743</v>
      </c>
    </row>
    <row r="109" spans="1:17" ht="15" x14ac:dyDescent="0.25">
      <c r="A109" s="1">
        <v>19.723756906077348</v>
      </c>
      <c r="B109" s="1">
        <v>2.5035730208999993</v>
      </c>
      <c r="C109" s="1">
        <v>3.2551051617</v>
      </c>
      <c r="D109" s="1">
        <v>2.3270570567999997</v>
      </c>
      <c r="E109" s="1">
        <v>2.6952450797999998</v>
      </c>
      <c r="F109" s="1">
        <v>3.8835769615598181</v>
      </c>
      <c r="G109" s="1">
        <v>4.2162375442440165</v>
      </c>
      <c r="H109" s="1">
        <v>4.4160912118795643</v>
      </c>
      <c r="I109" s="1">
        <v>4.1719685725611324</v>
      </c>
      <c r="J109" s="1">
        <v>-6.2902009999999997</v>
      </c>
      <c r="K109" s="1">
        <v>-2.7720690000000019</v>
      </c>
      <c r="L109" s="1">
        <v>-17.164386</v>
      </c>
      <c r="M109" s="1">
        <v>-8.7422186666666661</v>
      </c>
      <c r="N109" s="1">
        <v>-3.378461333333334</v>
      </c>
      <c r="O109" s="1">
        <v>-4.5071993333333396</v>
      </c>
      <c r="P109" s="1">
        <v>-5.2237043333333375</v>
      </c>
      <c r="Q109" s="1">
        <v>-4.3697883333333394</v>
      </c>
    </row>
    <row r="110" spans="1:17" ht="15" x14ac:dyDescent="0.25">
      <c r="A110" s="1">
        <v>19.91160220994475</v>
      </c>
      <c r="B110" s="1">
        <v>3.1311074528999998</v>
      </c>
      <c r="C110" s="1">
        <v>3.2709218408999998</v>
      </c>
      <c r="D110" s="1">
        <v>3.2417270108999996</v>
      </c>
      <c r="E110" s="1">
        <v>3.2145854348999996</v>
      </c>
      <c r="F110" s="1">
        <v>5.2082563906033359</v>
      </c>
      <c r="G110" s="1">
        <v>4.2337852595874663</v>
      </c>
      <c r="H110" s="1">
        <v>5.8640533541368223</v>
      </c>
      <c r="I110" s="1">
        <v>5.1020316681092099</v>
      </c>
      <c r="J110" s="1">
        <v>-4.1238890000000019</v>
      </c>
      <c r="K110" s="1">
        <v>-1.8883590000000012</v>
      </c>
      <c r="L110" s="1">
        <v>-10.847474000000002</v>
      </c>
      <c r="M110" s="1">
        <v>-5.6199073333333338</v>
      </c>
      <c r="N110" s="1">
        <v>-5.961938333333336</v>
      </c>
      <c r="O110" s="1">
        <v>-5.0911913333333345</v>
      </c>
      <c r="P110" s="1">
        <v>-7.5821083333333377</v>
      </c>
      <c r="Q110" s="1">
        <v>-6.2117460000000051</v>
      </c>
    </row>
    <row r="111" spans="1:17" ht="15" x14ac:dyDescent="0.25">
      <c r="A111" s="1">
        <v>20.099447513812155</v>
      </c>
      <c r="B111" s="1">
        <v>2.4154447337999998</v>
      </c>
      <c r="C111" s="1">
        <v>4.4215343801999998</v>
      </c>
      <c r="D111" s="1">
        <v>3.0521512980000001</v>
      </c>
      <c r="E111" s="1">
        <v>3.2963768040000003</v>
      </c>
      <c r="F111" s="1">
        <v>4.0205020988623357</v>
      </c>
      <c r="G111" s="1">
        <v>4.3451079870694382</v>
      </c>
      <c r="H111" s="1">
        <v>5.6169253363301035</v>
      </c>
      <c r="I111" s="1">
        <v>4.6608451407539588</v>
      </c>
      <c r="J111" s="1">
        <v>-5.2798230000000004</v>
      </c>
      <c r="K111" s="1">
        <v>-1.5633879999999998</v>
      </c>
      <c r="L111" s="1">
        <v>-9.8631050000000009</v>
      </c>
      <c r="M111" s="1">
        <v>-5.5687719999999992</v>
      </c>
      <c r="N111" s="1">
        <v>-3.8710413333333378</v>
      </c>
      <c r="O111" s="1">
        <v>-5.8744443333333365</v>
      </c>
      <c r="P111" s="1">
        <v>-7.7034883333333397</v>
      </c>
      <c r="Q111" s="1">
        <v>-5.8163246666666737</v>
      </c>
    </row>
    <row r="112" spans="1:17" ht="15" x14ac:dyDescent="0.25">
      <c r="A112" s="1">
        <v>20.287292817679557</v>
      </c>
      <c r="B112" s="1">
        <v>2.2557626594999998</v>
      </c>
      <c r="C112" s="1">
        <v>3.6799022673000001</v>
      </c>
      <c r="D112" s="1">
        <v>2.4638799024000004</v>
      </c>
      <c r="E112" s="1">
        <v>2.7998482763999992</v>
      </c>
      <c r="F112" s="1">
        <v>4.1287937694113248</v>
      </c>
      <c r="G112" s="1">
        <v>5.9334034965615574</v>
      </c>
      <c r="H112" s="1">
        <v>4.9880508881149321</v>
      </c>
      <c r="I112" s="1">
        <v>5.0167493846959381</v>
      </c>
      <c r="J112" s="1">
        <v>-3.1803580000000018</v>
      </c>
      <c r="K112" s="1">
        <v>-2.3503129999999999</v>
      </c>
      <c r="L112" s="1">
        <v>-11.69107</v>
      </c>
      <c r="M112" s="1">
        <v>-5.7405803333333338</v>
      </c>
      <c r="N112" s="1">
        <v>-5.3304873333333376</v>
      </c>
      <c r="O112" s="1">
        <v>-7.5987943333333376</v>
      </c>
      <c r="P112" s="1">
        <v>-8.0882883333333382</v>
      </c>
      <c r="Q112" s="1">
        <v>-7.0058566666666735</v>
      </c>
    </row>
    <row r="113" spans="1:17" ht="15" x14ac:dyDescent="0.25">
      <c r="A113" s="1">
        <v>20.475138121546962</v>
      </c>
      <c r="B113" s="1">
        <v>2.2291009208999997</v>
      </c>
      <c r="C113" s="1">
        <v>4.3993825785000009</v>
      </c>
      <c r="D113" s="1">
        <v>1.8268131608999998</v>
      </c>
      <c r="E113" s="1">
        <v>2.8184322201000005</v>
      </c>
      <c r="F113" s="1">
        <v>4.1239518818978489</v>
      </c>
      <c r="G113" s="1">
        <v>4.6243587387316563</v>
      </c>
      <c r="H113" s="1">
        <v>4.6960196076927145</v>
      </c>
      <c r="I113" s="1">
        <v>4.4814434094407405</v>
      </c>
      <c r="J113" s="1">
        <v>-3.6466150000000006</v>
      </c>
      <c r="K113" s="1">
        <v>-0.79249200000000108</v>
      </c>
      <c r="L113" s="1">
        <v>-12.336667000000002</v>
      </c>
      <c r="M113" s="1">
        <v>-5.5919246666666673</v>
      </c>
      <c r="N113" s="1">
        <v>-5.4276823333333368</v>
      </c>
      <c r="O113" s="1">
        <v>-8.2379693333333393</v>
      </c>
      <c r="P113" s="1">
        <v>-8.3440793333333332</v>
      </c>
      <c r="Q113" s="1">
        <v>-7.3365770000000055</v>
      </c>
    </row>
    <row r="114" spans="1:17" ht="15" x14ac:dyDescent="0.25">
      <c r="A114" s="1">
        <v>20.662983425414364</v>
      </c>
      <c r="B114" s="1">
        <v>2.3213197160999997</v>
      </c>
      <c r="C114" s="1">
        <v>4.333162742999999</v>
      </c>
      <c r="D114" s="1">
        <v>2.8610279837999997</v>
      </c>
      <c r="E114" s="1">
        <v>3.1718368142999998</v>
      </c>
      <c r="F114" s="1">
        <v>5.6344460392836799</v>
      </c>
      <c r="G114" s="1">
        <v>6.0212531242149598</v>
      </c>
      <c r="H114" s="1">
        <v>5.9174458438714765</v>
      </c>
      <c r="I114" s="1">
        <v>5.857715002456704</v>
      </c>
      <c r="J114" s="1">
        <v>-1.0569260000000007</v>
      </c>
      <c r="K114" s="1">
        <v>-0.94335099999999983</v>
      </c>
      <c r="L114" s="1">
        <v>-8.7667710000000021</v>
      </c>
      <c r="M114" s="1">
        <v>-3.5890159999999973</v>
      </c>
      <c r="N114" s="1">
        <v>-7.8306743333333344</v>
      </c>
      <c r="O114" s="1">
        <v>-9.3501343333333367</v>
      </c>
      <c r="P114" s="1">
        <v>-9.8923143333333385</v>
      </c>
      <c r="Q114" s="1">
        <v>-9.0243743333333342</v>
      </c>
    </row>
    <row r="115" spans="1:17" ht="15" x14ac:dyDescent="0.25">
      <c r="A115" s="1">
        <v>20.850828729281769</v>
      </c>
      <c r="B115" s="1">
        <v>1.7998293694499998</v>
      </c>
      <c r="C115" s="1">
        <v>3.7002511476</v>
      </c>
      <c r="D115" s="1">
        <v>1.7084718755999999</v>
      </c>
      <c r="E115" s="1">
        <v>2.4028507975499998</v>
      </c>
      <c r="F115" s="1">
        <v>5.4160780462793472</v>
      </c>
      <c r="G115" s="1">
        <v>6.1821645967536671</v>
      </c>
      <c r="H115" s="1">
        <v>4.6499914958050264</v>
      </c>
      <c r="I115" s="1">
        <v>5.4160780462793472</v>
      </c>
      <c r="J115" s="1">
        <v>2.4770369999999993</v>
      </c>
      <c r="K115" s="1">
        <v>-0.4573280000000004</v>
      </c>
      <c r="L115" s="1">
        <v>-12.720874000000002</v>
      </c>
      <c r="M115" s="1">
        <v>-3.5670549999999999</v>
      </c>
      <c r="N115" s="1">
        <v>-9.5621943333333377</v>
      </c>
      <c r="O115" s="1">
        <v>-10.167844333333335</v>
      </c>
      <c r="P115" s="1">
        <v>-9.5274943333333368</v>
      </c>
      <c r="Q115" s="1">
        <v>-9.7525110000000055</v>
      </c>
    </row>
    <row r="116" spans="1:17" ht="15" x14ac:dyDescent="0.25">
      <c r="A116" s="1">
        <v>21.038674033149171</v>
      </c>
      <c r="B116" s="1">
        <v>2.9650818771000003</v>
      </c>
      <c r="C116" s="1">
        <v>2.9930111189999993</v>
      </c>
      <c r="D116" s="1">
        <v>1.5434206577999998</v>
      </c>
      <c r="E116" s="1">
        <v>2.5005045513000002</v>
      </c>
      <c r="F116" s="1">
        <v>5.3803068056161365</v>
      </c>
      <c r="G116" s="1">
        <v>4.2067488586994939</v>
      </c>
      <c r="H116" s="1">
        <v>4.7435297326742756</v>
      </c>
      <c r="I116" s="1">
        <v>4.7768617989966353</v>
      </c>
      <c r="J116" s="1">
        <v>-0.9715139999999991</v>
      </c>
      <c r="K116" s="1">
        <v>3.8112289999999991</v>
      </c>
      <c r="L116" s="1">
        <v>-11.284610000000001</v>
      </c>
      <c r="M116" s="1">
        <v>-2.8149650000000008</v>
      </c>
      <c r="N116" s="1">
        <v>-9.0766943333333359</v>
      </c>
      <c r="O116" s="1">
        <v>-7.9171303333333398</v>
      </c>
      <c r="P116" s="1">
        <v>-10.646077333333338</v>
      </c>
      <c r="Q116" s="1">
        <v>-9.2133006666666688</v>
      </c>
    </row>
    <row r="117" spans="1:17" ht="15" x14ac:dyDescent="0.25">
      <c r="A117" s="1">
        <v>21.226519337016576</v>
      </c>
      <c r="B117" s="1">
        <v>2.7997315289999993</v>
      </c>
      <c r="C117" s="1">
        <v>3.2591148722999996</v>
      </c>
      <c r="D117" s="1">
        <v>1.6783029868500001</v>
      </c>
      <c r="E117" s="1">
        <v>2.5790497960499996</v>
      </c>
      <c r="F117" s="1">
        <v>5.6027925206448925</v>
      </c>
      <c r="G117" s="1">
        <v>4.6988515733077323</v>
      </c>
      <c r="H117" s="1">
        <v>4.9890490125951201</v>
      </c>
      <c r="I117" s="1">
        <v>5.0968977021825816</v>
      </c>
      <c r="J117" s="1">
        <v>-6.7768000000000939E-2</v>
      </c>
      <c r="K117" s="1">
        <v>2.1818239999999989</v>
      </c>
      <c r="L117" s="1">
        <v>-8.9885079999999995</v>
      </c>
      <c r="M117" s="1">
        <v>-2.2914840000000005</v>
      </c>
      <c r="N117" s="1">
        <v>-9.9090163333333336</v>
      </c>
      <c r="O117" s="1">
        <v>-11.774480333333337</v>
      </c>
      <c r="P117" s="1">
        <v>-11.520821333333338</v>
      </c>
      <c r="Q117" s="1">
        <v>-11.068106000000007</v>
      </c>
    </row>
    <row r="118" spans="1:17" ht="15" x14ac:dyDescent="0.25">
      <c r="A118" s="1">
        <v>21.414364640883978</v>
      </c>
      <c r="B118" s="1">
        <v>1.7846903717999998</v>
      </c>
      <c r="C118" s="1">
        <v>4.111047063900001</v>
      </c>
      <c r="D118" s="1">
        <v>2.94786871785</v>
      </c>
      <c r="E118" s="1">
        <v>2.94786871785</v>
      </c>
      <c r="F118" s="1">
        <v>4.1602348572803551</v>
      </c>
      <c r="G118" s="1">
        <v>4.8458803448822909</v>
      </c>
      <c r="H118" s="1">
        <v>4.5030576010813226</v>
      </c>
      <c r="I118" s="1">
        <v>4.5030576010813226</v>
      </c>
      <c r="J118" s="1">
        <v>2.2547439999999987</v>
      </c>
      <c r="K118" s="1">
        <v>3.1294684999999998</v>
      </c>
      <c r="L118" s="1">
        <v>-3.0839190000000016</v>
      </c>
      <c r="M118" s="1">
        <v>0.76676449999999896</v>
      </c>
      <c r="N118" s="1">
        <v>-9.6506743333333347</v>
      </c>
      <c r="O118" s="1">
        <v>-12.243324333333334</v>
      </c>
      <c r="P118" s="1">
        <v>-12.358128333333333</v>
      </c>
      <c r="Q118" s="1">
        <v>-11.417375666666665</v>
      </c>
    </row>
    <row r="119" spans="1:17" ht="15" x14ac:dyDescent="0.25">
      <c r="A119" s="1">
        <v>21.60220994475138</v>
      </c>
      <c r="B119" s="1">
        <v>1.8237156839999995</v>
      </c>
      <c r="C119" s="1">
        <v>3.9783791250000005</v>
      </c>
      <c r="D119" s="1">
        <v>2.3163588693000001</v>
      </c>
      <c r="E119" s="1">
        <v>2.7061512261000007</v>
      </c>
      <c r="F119" s="1">
        <v>4.4055883945127094</v>
      </c>
      <c r="G119" s="1">
        <v>6.2157576716827201</v>
      </c>
      <c r="H119" s="1">
        <v>5.7989428229772431</v>
      </c>
      <c r="I119" s="1">
        <v>5.4734296297242233</v>
      </c>
      <c r="J119" s="1">
        <v>3.5139469999999999</v>
      </c>
      <c r="K119" s="1">
        <v>1.277075</v>
      </c>
      <c r="L119" s="1">
        <v>-4.8072620000000015</v>
      </c>
      <c r="M119" s="1">
        <v>-5.4133333333350464E-3</v>
      </c>
      <c r="N119" s="1">
        <v>-10.905106333333336</v>
      </c>
      <c r="O119" s="1">
        <v>-14.020089333333338</v>
      </c>
      <c r="P119" s="1">
        <v>-13.377900333333336</v>
      </c>
      <c r="Q119" s="1">
        <v>-12.767698666666668</v>
      </c>
    </row>
    <row r="120" spans="1:17" ht="15" x14ac:dyDescent="0.25">
      <c r="A120" s="1">
        <v>21.790055248618785</v>
      </c>
      <c r="B120" s="1">
        <v>1.9719449819999999</v>
      </c>
      <c r="C120" s="1">
        <v>2.6892665036999999</v>
      </c>
      <c r="D120" s="1">
        <v>2.2547950047</v>
      </c>
      <c r="E120" s="1">
        <v>2.3053354967999997</v>
      </c>
      <c r="F120" s="1">
        <v>4.3679181161440441</v>
      </c>
      <c r="G120" s="1">
        <v>6.1047584259066561</v>
      </c>
      <c r="H120" s="1">
        <v>5.764826508051728</v>
      </c>
      <c r="I120" s="1">
        <v>5.4125010167008094</v>
      </c>
      <c r="J120" s="1">
        <v>2.3409849999999999</v>
      </c>
      <c r="K120" s="1">
        <v>1.8226959999999988</v>
      </c>
      <c r="L120" s="1">
        <v>-3.920059000000002</v>
      </c>
      <c r="M120" s="1">
        <v>8.1207333333331633E-2</v>
      </c>
      <c r="N120" s="1">
        <v>-11.687884333333336</v>
      </c>
      <c r="O120" s="1">
        <v>-14.908940333333334</v>
      </c>
      <c r="P120" s="1">
        <v>-13.923440333333339</v>
      </c>
      <c r="Q120" s="1">
        <v>-13.506755000000005</v>
      </c>
    </row>
    <row r="121" spans="1:17" ht="15" x14ac:dyDescent="0.25">
      <c r="A121" s="1">
        <v>21.977900552486187</v>
      </c>
      <c r="B121" s="1">
        <v>1.7893202480999997</v>
      </c>
      <c r="C121" s="1">
        <v>3.7086872445000001</v>
      </c>
      <c r="D121" s="1">
        <v>1.6672528214999998</v>
      </c>
      <c r="E121" s="1">
        <v>2.3884201047000002</v>
      </c>
      <c r="F121" s="1">
        <v>4.2917571831216286</v>
      </c>
      <c r="G121" s="1">
        <v>4.5250755334627497</v>
      </c>
      <c r="H121" s="1">
        <v>5.100994692475683</v>
      </c>
      <c r="I121" s="1">
        <v>4.6392758030200216</v>
      </c>
      <c r="J121" s="1">
        <v>5.1681270000000001</v>
      </c>
      <c r="K121" s="1">
        <v>4.0809219999999993</v>
      </c>
      <c r="L121" s="1">
        <v>-4.637988</v>
      </c>
      <c r="M121" s="1">
        <v>1.5370203333333325</v>
      </c>
      <c r="N121" s="1">
        <v>-12.258587333333338</v>
      </c>
      <c r="O121" s="1">
        <v>-16.024654333333338</v>
      </c>
      <c r="P121" s="1">
        <v>-14.240744333333339</v>
      </c>
      <c r="Q121" s="1">
        <v>-14.174662000000012</v>
      </c>
    </row>
    <row r="122" spans="1:17" ht="15" x14ac:dyDescent="0.25">
      <c r="A122" s="1">
        <v>22.165745856353592</v>
      </c>
      <c r="B122" s="1">
        <v>1.8750402908999997</v>
      </c>
      <c r="C122" s="1">
        <v>2.9672820828000002</v>
      </c>
      <c r="D122" s="1">
        <v>0.96520250609999991</v>
      </c>
      <c r="E122" s="1">
        <v>1.9358416266</v>
      </c>
      <c r="F122" s="1">
        <v>3.0188219878009619</v>
      </c>
      <c r="G122" s="1">
        <v>6.0282189859396986</v>
      </c>
      <c r="H122" s="1">
        <v>4.0308358386777545</v>
      </c>
      <c r="I122" s="1">
        <v>4.3592922708061401</v>
      </c>
      <c r="J122" s="1">
        <v>5.6489039999999999</v>
      </c>
      <c r="K122" s="1">
        <v>2.985519</v>
      </c>
      <c r="L122" s="1">
        <v>-2.5972019999999993</v>
      </c>
      <c r="M122" s="1">
        <v>2.0124069999999978</v>
      </c>
      <c r="N122" s="1">
        <v>-7.6404463333333368</v>
      </c>
      <c r="O122" s="1">
        <v>-16.749989333333339</v>
      </c>
      <c r="P122" s="1">
        <v>-14.860257333333337</v>
      </c>
      <c r="Q122" s="1">
        <v>-13.083564333333335</v>
      </c>
    </row>
    <row r="123" spans="1:17" ht="15" x14ac:dyDescent="0.25">
      <c r="A123" s="1">
        <v>22.353591160220994</v>
      </c>
      <c r="B123" s="1">
        <v>1.8196700633999996</v>
      </c>
      <c r="C123" s="1">
        <v>2.6267669441999999</v>
      </c>
      <c r="D123" s="1">
        <v>1.7451345491999999</v>
      </c>
      <c r="E123" s="1">
        <v>2.0638571855999999</v>
      </c>
      <c r="F123" s="1">
        <v>4.0425322034935212</v>
      </c>
      <c r="G123" s="1">
        <v>5.1621947633430247</v>
      </c>
      <c r="H123" s="1">
        <v>5.2424619131126962</v>
      </c>
      <c r="I123" s="1">
        <v>4.8157296266497465</v>
      </c>
      <c r="J123" s="1">
        <v>3.8219159999999999</v>
      </c>
      <c r="K123" s="1">
        <v>6.8202759999999998</v>
      </c>
      <c r="L123" s="1">
        <v>-2.326868000000001</v>
      </c>
      <c r="M123" s="1">
        <v>2.7717746666666656</v>
      </c>
      <c r="N123" s="1">
        <v>-14.098444333333333</v>
      </c>
      <c r="O123" s="1">
        <v>-17.457334333333336</v>
      </c>
      <c r="P123" s="1">
        <v>-16.297658333333338</v>
      </c>
      <c r="Q123" s="1">
        <v>-15.951145666666669</v>
      </c>
    </row>
    <row r="124" spans="1:17" ht="15" x14ac:dyDescent="0.25">
      <c r="A124" s="1">
        <v>22.541436464088399</v>
      </c>
      <c r="B124" s="1">
        <v>1.6440735149999999</v>
      </c>
      <c r="C124" s="1">
        <v>3.1528666385999999</v>
      </c>
      <c r="D124" s="1">
        <v>0.93860624339999976</v>
      </c>
      <c r="E124" s="1">
        <v>1.9118487989999995</v>
      </c>
      <c r="F124" s="1">
        <v>3.9800662186513089</v>
      </c>
      <c r="G124" s="1">
        <v>4.4892991237619704</v>
      </c>
      <c r="H124" s="1">
        <v>4.3126322579709466</v>
      </c>
      <c r="I124" s="1">
        <v>4.2606658667947404</v>
      </c>
      <c r="J124" s="1">
        <v>7.1818084999999998</v>
      </c>
      <c r="K124" s="1">
        <v>8.6090403000000002</v>
      </c>
      <c r="L124" s="1">
        <v>0.39993199999999973</v>
      </c>
      <c r="M124" s="1">
        <v>5.396926933333333</v>
      </c>
      <c r="N124" s="1">
        <v>-15.007496333333336</v>
      </c>
      <c r="O124" s="1">
        <v>-18.447644333333336</v>
      </c>
      <c r="P124" s="1">
        <v>-15.842698333333338</v>
      </c>
      <c r="Q124" s="1">
        <v>-16.432613000000011</v>
      </c>
    </row>
    <row r="125" spans="1:17" ht="15" x14ac:dyDescent="0.25">
      <c r="A125" s="1">
        <v>22.729281767955801</v>
      </c>
      <c r="B125" s="1">
        <v>1.2364213994999997</v>
      </c>
      <c r="C125" s="1">
        <v>2.8839488579999992</v>
      </c>
      <c r="D125" s="1">
        <v>0.81524971962000004</v>
      </c>
      <c r="E125" s="1">
        <v>1.6452066590399999</v>
      </c>
      <c r="F125" s="1">
        <v>4.7648153291524302</v>
      </c>
      <c r="G125" s="1">
        <v>5.67894378256476</v>
      </c>
      <c r="H125" s="1">
        <v>3.8506868757400987</v>
      </c>
      <c r="I125" s="1">
        <v>4.7648153291524311</v>
      </c>
      <c r="J125" s="1">
        <v>9.1288534000000006</v>
      </c>
      <c r="K125" s="1">
        <v>9.1048513</v>
      </c>
      <c r="L125" s="1">
        <v>-1.308644000000001</v>
      </c>
      <c r="M125" s="1">
        <v>5.6416868999999981</v>
      </c>
      <c r="N125" s="1">
        <v>-6.7902423333333388</v>
      </c>
      <c r="O125" s="1">
        <v>-19.124020333333334</v>
      </c>
      <c r="P125" s="1">
        <v>-16.682950333333338</v>
      </c>
      <c r="Q125" s="1">
        <v>-14.199071000000004</v>
      </c>
    </row>
    <row r="126" spans="1:17" ht="15" x14ac:dyDescent="0.25">
      <c r="A126" s="1">
        <v>22.917127071823206</v>
      </c>
      <c r="B126" s="1">
        <v>1.1407343566499999</v>
      </c>
      <c r="C126" s="1">
        <v>3.3658978058999991</v>
      </c>
      <c r="D126" s="1">
        <v>0.56766970890000001</v>
      </c>
      <c r="E126" s="1">
        <v>1.6914339571499997</v>
      </c>
      <c r="F126" s="1">
        <v>2.9371902121131721</v>
      </c>
      <c r="G126" s="1">
        <v>4.9259283941563128</v>
      </c>
      <c r="H126" s="1">
        <v>2.8705274689946796</v>
      </c>
      <c r="I126" s="1">
        <v>3.577882025088055</v>
      </c>
      <c r="J126" s="1">
        <v>6.7466479999999986</v>
      </c>
      <c r="K126" s="1">
        <v>7.2007074999999992</v>
      </c>
      <c r="L126" s="1">
        <v>1.2112800000000004</v>
      </c>
      <c r="M126" s="1">
        <v>5.0528784999999985</v>
      </c>
      <c r="N126" s="1">
        <v>-19.32359433333334</v>
      </c>
      <c r="O126" s="1">
        <v>-19.14091233333334</v>
      </c>
      <c r="P126" s="1">
        <v>-16.317700333333335</v>
      </c>
      <c r="Q126" s="1">
        <v>-18.260735666666676</v>
      </c>
    </row>
    <row r="127" spans="1:17" ht="15" x14ac:dyDescent="0.25">
      <c r="A127" s="1">
        <v>23.104972375690608</v>
      </c>
      <c r="B127" s="1">
        <v>1.8784608021899996</v>
      </c>
      <c r="C127" s="1">
        <v>3.2764191830999994</v>
      </c>
      <c r="D127" s="1">
        <v>0.48050242127999998</v>
      </c>
      <c r="E127" s="1">
        <v>1.87846080219</v>
      </c>
      <c r="F127" s="1">
        <v>4.261001242845162</v>
      </c>
      <c r="G127" s="1">
        <v>5.6323467430582292</v>
      </c>
      <c r="H127" s="1">
        <v>2.889655742632097</v>
      </c>
      <c r="I127" s="1">
        <v>4.261001242845162</v>
      </c>
      <c r="J127" s="1">
        <v>6.4995215000000002</v>
      </c>
      <c r="K127" s="1">
        <v>6.5922830000000001</v>
      </c>
      <c r="L127" s="1">
        <v>6.4067600000000002</v>
      </c>
      <c r="M127" s="1">
        <v>6.4995215000000002</v>
      </c>
      <c r="N127" s="1">
        <v>-14.549767333333335</v>
      </c>
      <c r="O127" s="1">
        <v>-20.01665233333334</v>
      </c>
      <c r="P127" s="1">
        <v>-17.151424333333338</v>
      </c>
      <c r="Q127" s="1">
        <v>-17.239281333333338</v>
      </c>
    </row>
    <row r="128" spans="1:17" ht="15" x14ac:dyDescent="0.25">
      <c r="A128" s="1">
        <v>23.292817679558009</v>
      </c>
      <c r="B128" s="1">
        <v>1.0347583806</v>
      </c>
      <c r="C128" s="1">
        <v>2.9686771863000003</v>
      </c>
      <c r="D128" s="1">
        <v>0.45518784632999998</v>
      </c>
      <c r="E128" s="1">
        <v>1.4862078044099998</v>
      </c>
      <c r="F128" s="1">
        <v>3.7970442712843835</v>
      </c>
      <c r="G128" s="1">
        <v>5.4804847546138564</v>
      </c>
      <c r="H128" s="1">
        <v>2.1136037879549088</v>
      </c>
      <c r="I128" s="1">
        <v>3.7970442712843835</v>
      </c>
      <c r="J128" s="1">
        <v>10.616206999999999</v>
      </c>
      <c r="K128" s="1">
        <v>7.3510579999999992</v>
      </c>
      <c r="L128" s="1">
        <v>11.723241</v>
      </c>
      <c r="M128" s="1">
        <v>9.8968353333333319</v>
      </c>
      <c r="N128" s="1">
        <v>-14.107060333333337</v>
      </c>
      <c r="O128" s="1">
        <v>-20.48550933333334</v>
      </c>
      <c r="P128" s="1">
        <v>-19.086678333333339</v>
      </c>
      <c r="Q128" s="1">
        <v>-17.893082666666672</v>
      </c>
    </row>
    <row r="129" spans="1:17" ht="15" x14ac:dyDescent="0.25">
      <c r="A129" s="1">
        <v>23.480662983425415</v>
      </c>
      <c r="B129" s="1">
        <v>1.9954819521</v>
      </c>
      <c r="C129" s="1">
        <v>2.6359891109999998</v>
      </c>
      <c r="D129" s="1">
        <v>0.54029546802000006</v>
      </c>
      <c r="E129" s="1">
        <v>1.7239221770400002</v>
      </c>
      <c r="F129" s="1">
        <v>4.3374021192566508</v>
      </c>
      <c r="G129" s="1">
        <v>5.0836730808400743</v>
      </c>
      <c r="H129" s="1">
        <v>2.8742403386572781</v>
      </c>
      <c r="I129" s="1">
        <v>4.0984385129180003</v>
      </c>
      <c r="J129" s="1">
        <v>9.2300959999999996</v>
      </c>
      <c r="K129" s="1">
        <v>9.2148229999999991</v>
      </c>
      <c r="L129" s="1">
        <v>12.379223199999998</v>
      </c>
      <c r="M129" s="1">
        <v>10.274714066666665</v>
      </c>
      <c r="N129" s="1">
        <v>-19.165532333333338</v>
      </c>
      <c r="O129" s="1">
        <v>-21.057358333333333</v>
      </c>
      <c r="P129" s="1">
        <v>-20.330214333333338</v>
      </c>
      <c r="Q129" s="1">
        <v>-20.184368333333339</v>
      </c>
    </row>
    <row r="130" spans="1:17" ht="15" x14ac:dyDescent="0.25">
      <c r="A130" s="1">
        <v>23.668508287292816</v>
      </c>
      <c r="B130" s="1">
        <v>1.2604785858000001</v>
      </c>
      <c r="C130" s="1">
        <v>1.6746043166999998</v>
      </c>
      <c r="D130" s="1">
        <v>0.2281453272</v>
      </c>
      <c r="E130" s="1">
        <v>1.0544094099000001</v>
      </c>
      <c r="F130" s="1">
        <v>2.7695733306459274</v>
      </c>
      <c r="G130" s="1">
        <v>4.9477200560867516</v>
      </c>
      <c r="H130" s="1">
        <v>3.8586466933663401</v>
      </c>
      <c r="I130" s="1">
        <v>3.8586466933663401</v>
      </c>
      <c r="J130" s="1">
        <v>17.454959500000001</v>
      </c>
      <c r="K130" s="1">
        <v>10.0353046</v>
      </c>
      <c r="L130" s="1">
        <v>12.031969399999999</v>
      </c>
      <c r="M130" s="1">
        <v>13.174077833333333</v>
      </c>
      <c r="N130" s="1">
        <v>-18.53650733333334</v>
      </c>
      <c r="O130" s="1">
        <v>-21.390198333333338</v>
      </c>
      <c r="P130" s="1">
        <v>-25.946950333333334</v>
      </c>
      <c r="Q130" s="1">
        <v>-21.957885333333337</v>
      </c>
    </row>
    <row r="131" spans="1:17" ht="15" x14ac:dyDescent="0.25">
      <c r="A131" s="1">
        <v>23.856353591160222</v>
      </c>
      <c r="B131" s="1">
        <v>1.1011307138999999</v>
      </c>
      <c r="C131" s="1">
        <v>2.1306905234999998</v>
      </c>
      <c r="D131" s="1">
        <v>0.36750601628999996</v>
      </c>
      <c r="E131" s="1">
        <v>1.19977575123</v>
      </c>
      <c r="F131" s="1">
        <v>3.3657879653279035</v>
      </c>
      <c r="G131" s="1">
        <v>3.743587085208548</v>
      </c>
      <c r="H131" s="1">
        <v>1.9710516363551862</v>
      </c>
      <c r="I131" s="1">
        <v>3.0268088956305461</v>
      </c>
      <c r="J131" s="1">
        <v>16.436252700000001</v>
      </c>
      <c r="K131" s="1">
        <v>12.461277299999999</v>
      </c>
      <c r="L131" s="1">
        <v>16.5325597</v>
      </c>
      <c r="M131" s="1">
        <v>15.143363233333332</v>
      </c>
      <c r="N131" s="1">
        <v>-19.750611333333339</v>
      </c>
      <c r="O131" s="1">
        <v>-24.386154333333337</v>
      </c>
      <c r="P131" s="1">
        <v>-22.120884333333336</v>
      </c>
      <c r="Q131" s="1">
        <v>-22.085883333333335</v>
      </c>
    </row>
    <row r="132" spans="1:17" ht="15" x14ac:dyDescent="0.25">
      <c r="A132" s="1">
        <v>24.044198895027623</v>
      </c>
      <c r="B132" s="1">
        <v>1.2062485008000001</v>
      </c>
      <c r="C132" s="1">
        <v>1.8466225532999998</v>
      </c>
      <c r="D132" s="1">
        <v>0.19041297849</v>
      </c>
      <c r="E132" s="1">
        <v>1.0810946775299999</v>
      </c>
      <c r="F132" s="1">
        <v>3.8667092247713626</v>
      </c>
      <c r="G132" s="1">
        <v>3.770947634775017</v>
      </c>
      <c r="H132" s="1">
        <v>1.2163098894447064</v>
      </c>
      <c r="I132" s="1">
        <v>2.9513222496636944</v>
      </c>
      <c r="J132" s="1">
        <v>21.860441000000002</v>
      </c>
      <c r="K132" s="1">
        <v>17.221188399999999</v>
      </c>
      <c r="L132" s="1">
        <v>13.3488229</v>
      </c>
      <c r="M132" s="1">
        <v>17.476817433333334</v>
      </c>
      <c r="N132" s="1">
        <v>-19.876828333333336</v>
      </c>
      <c r="O132" s="1">
        <v>-23.840470333333336</v>
      </c>
      <c r="P132" s="1">
        <v>-21.099732333333336</v>
      </c>
      <c r="Q132" s="1">
        <v>-21.605677</v>
      </c>
    </row>
    <row r="133" spans="1:17" ht="15" x14ac:dyDescent="0.25">
      <c r="A133" s="1">
        <v>24.232044198895029</v>
      </c>
      <c r="B133" s="1">
        <v>1.0730240765999999</v>
      </c>
      <c r="C133" s="1">
        <v>2.5345701737999993</v>
      </c>
      <c r="D133" s="1">
        <v>0.11890443789000001</v>
      </c>
      <c r="E133" s="1">
        <v>1.2421662294299998</v>
      </c>
      <c r="F133" s="1">
        <v>3.2040206002137217</v>
      </c>
      <c r="G133" s="1">
        <v>2.6161616313898532</v>
      </c>
      <c r="H133" s="1">
        <v>2.9100911158017873</v>
      </c>
      <c r="I133" s="1">
        <v>2.9100911158017873</v>
      </c>
      <c r="J133" s="1">
        <v>25.414106</v>
      </c>
      <c r="K133" s="1">
        <v>16.11836095</v>
      </c>
      <c r="L133" s="1">
        <v>28.661127999999998</v>
      </c>
      <c r="M133" s="1">
        <v>23.397864983333335</v>
      </c>
      <c r="N133" s="1">
        <v>-20.170674333333338</v>
      </c>
      <c r="O133" s="1">
        <v>-16.422787333333339</v>
      </c>
      <c r="P133" s="1">
        <v>-21.055184333333337</v>
      </c>
      <c r="Q133" s="1">
        <v>-19.216215333333338</v>
      </c>
    </row>
    <row r="134" spans="1:17" ht="15" x14ac:dyDescent="0.25">
      <c r="A134" s="1">
        <v>24.41988950276243</v>
      </c>
      <c r="B134" s="1">
        <v>1.6833997529999998</v>
      </c>
      <c r="C134" s="1">
        <v>2.4030717039000002</v>
      </c>
      <c r="D134" s="1">
        <v>0.95941728539999971</v>
      </c>
      <c r="E134" s="1">
        <v>1.6819629140999999</v>
      </c>
      <c r="F134" s="1">
        <v>3.6229003960562913</v>
      </c>
      <c r="G134" s="1">
        <v>4.4335738973955392</v>
      </c>
      <c r="H134" s="1">
        <v>3.4495008622380814</v>
      </c>
      <c r="I134" s="1">
        <v>3.8353250518966382</v>
      </c>
      <c r="J134" s="1">
        <v>15.07545279</v>
      </c>
      <c r="K134" s="1">
        <v>13.896601499999999</v>
      </c>
      <c r="L134" s="1">
        <v>13.2106537</v>
      </c>
      <c r="M134" s="1">
        <v>14.060902663333334</v>
      </c>
      <c r="N134" s="1">
        <v>-19.812420333333336</v>
      </c>
      <c r="O134" s="1">
        <v>-21.356530333333339</v>
      </c>
      <c r="P134" s="1">
        <v>-20.541224333333339</v>
      </c>
      <c r="Q134" s="1">
        <v>-20.570058333333336</v>
      </c>
    </row>
    <row r="135" spans="1:17" ht="15" x14ac:dyDescent="0.25">
      <c r="A135" s="1">
        <v>24.607734806629836</v>
      </c>
      <c r="B135" s="1">
        <v>1.0652360354999999</v>
      </c>
      <c r="C135" s="1">
        <v>1.4885134298999998</v>
      </c>
      <c r="D135" s="1">
        <v>0.34609651019999993</v>
      </c>
      <c r="E135" s="1">
        <v>0.96661532519999982</v>
      </c>
      <c r="F135" s="1">
        <v>3.0610010008746475</v>
      </c>
      <c r="G135" s="1">
        <v>4.3280508300655658</v>
      </c>
      <c r="H135" s="1">
        <v>1.1756368004322235</v>
      </c>
      <c r="I135" s="1">
        <v>2.8548962104574787</v>
      </c>
      <c r="J135" s="1">
        <v>25.693638999999997</v>
      </c>
      <c r="K135" s="1">
        <v>15.299181729999999</v>
      </c>
      <c r="L135" s="1">
        <v>18.646586499999998</v>
      </c>
      <c r="M135" s="1">
        <v>19.87980241</v>
      </c>
      <c r="N135" s="1">
        <v>-19.872254333333338</v>
      </c>
      <c r="O135" s="1">
        <v>-20.808941333333337</v>
      </c>
      <c r="P135" s="1">
        <v>-21.266690333333337</v>
      </c>
      <c r="Q135" s="1">
        <v>-20.649295333333335</v>
      </c>
    </row>
    <row r="136" spans="1:17" ht="15" x14ac:dyDescent="0.25">
      <c r="A136" s="1">
        <v>24.795580110497237</v>
      </c>
      <c r="B136" s="1">
        <v>1.1417439662999997</v>
      </c>
      <c r="C136" s="1">
        <v>1.6913867354999996</v>
      </c>
      <c r="D136" s="1">
        <v>0.32561688158999996</v>
      </c>
      <c r="E136" s="1">
        <v>1.05291586113</v>
      </c>
      <c r="F136" s="1">
        <v>3.071866651330192</v>
      </c>
      <c r="G136" s="1">
        <v>2.9761614205176574</v>
      </c>
      <c r="H136" s="1">
        <v>2.5676835624377836</v>
      </c>
      <c r="I136" s="1">
        <v>2.8719038780952109</v>
      </c>
      <c r="J136" s="1">
        <v>24.477029000000002</v>
      </c>
      <c r="K136" s="1">
        <v>30.592846999999999</v>
      </c>
      <c r="L136" s="1">
        <v>18.388528000000001</v>
      </c>
      <c r="M136" s="1">
        <v>24.486134666666665</v>
      </c>
      <c r="N136" s="1">
        <v>-19.841724333333339</v>
      </c>
      <c r="O136" s="1">
        <v>-20.440320333333339</v>
      </c>
      <c r="P136" s="1">
        <v>-20.634331333333336</v>
      </c>
      <c r="Q136" s="1">
        <v>-20.305458666666667</v>
      </c>
    </row>
    <row r="137" spans="1:17" ht="15" x14ac:dyDescent="0.25">
      <c r="A137" s="1">
        <v>24.983425414364643</v>
      </c>
      <c r="B137" s="1">
        <v>1.0167113312999998</v>
      </c>
      <c r="C137" s="1">
        <v>1.9116753137999998</v>
      </c>
      <c r="D137" s="1">
        <v>0.25053317729999997</v>
      </c>
      <c r="E137" s="1">
        <v>1.0596399407999997</v>
      </c>
      <c r="F137" s="1">
        <v>2.7252636736350841</v>
      </c>
      <c r="G137" s="1">
        <v>3.5297893551306161</v>
      </c>
      <c r="H137" s="1">
        <v>0.53824187743207874</v>
      </c>
      <c r="I137" s="1">
        <v>2.2644316353992608</v>
      </c>
      <c r="J137" s="1">
        <v>31.161581999999999</v>
      </c>
      <c r="K137" s="1">
        <v>21.719166999999999</v>
      </c>
      <c r="L137" s="1">
        <v>21.130942999999998</v>
      </c>
      <c r="M137" s="1">
        <v>24.670563999999999</v>
      </c>
      <c r="N137" s="1">
        <v>-19.659836333333338</v>
      </c>
      <c r="O137" s="1">
        <v>-19.480702333333333</v>
      </c>
      <c r="P137" s="1">
        <v>-25.470730333333336</v>
      </c>
      <c r="Q137" s="1">
        <v>-21.537089666666674</v>
      </c>
    </row>
    <row r="138" spans="1:17" ht="15" x14ac:dyDescent="0.25">
      <c r="A138" s="1">
        <v>25.171270718232044</v>
      </c>
      <c r="B138" s="1">
        <v>1.0643451682499998</v>
      </c>
      <c r="C138" s="1">
        <v>1.6434687905999998</v>
      </c>
      <c r="D138" s="1">
        <v>0.65996589014999996</v>
      </c>
      <c r="E138" s="1">
        <v>1.1225932830000001</v>
      </c>
      <c r="F138" s="1">
        <v>3.0421393495298812</v>
      </c>
      <c r="G138" s="1">
        <v>2.9480698689930964</v>
      </c>
      <c r="H138" s="1">
        <v>2.263205873174277</v>
      </c>
      <c r="I138" s="1">
        <v>2.7511383638990861</v>
      </c>
      <c r="J138" s="1">
        <v>28.849755000000002</v>
      </c>
      <c r="K138" s="1">
        <v>22.9739714</v>
      </c>
      <c r="L138" s="1">
        <v>23.854950500000001</v>
      </c>
      <c r="M138" s="1">
        <v>25.226225633333335</v>
      </c>
      <c r="N138" s="1">
        <v>-19.850499333333339</v>
      </c>
      <c r="O138" s="1">
        <v>-18.703427333333337</v>
      </c>
      <c r="P138" s="1">
        <v>-20.845154333333333</v>
      </c>
      <c r="Q138" s="1">
        <v>-19.799693666666663</v>
      </c>
    </row>
    <row r="139" spans="1:17" ht="15" x14ac:dyDescent="0.25">
      <c r="A139" s="1">
        <v>25.359116022099446</v>
      </c>
      <c r="B139" s="1">
        <v>1.0884297059999999</v>
      </c>
      <c r="C139" s="1">
        <v>1.2355037793000001</v>
      </c>
      <c r="D139" s="1">
        <v>4.2881732585999992E-3</v>
      </c>
      <c r="E139" s="1">
        <v>0.77607388618619988</v>
      </c>
      <c r="F139" s="1">
        <v>3.0030500869770549</v>
      </c>
      <c r="G139" s="1">
        <v>3.2949086214985921</v>
      </c>
      <c r="H139" s="1">
        <v>0.29959141472419948</v>
      </c>
      <c r="I139" s="1">
        <v>2.1991833743999494</v>
      </c>
      <c r="J139" s="1">
        <v>27.479196000000002</v>
      </c>
      <c r="K139" s="1">
        <v>24.710366</v>
      </c>
      <c r="L139" s="1">
        <v>26.094780999999998</v>
      </c>
      <c r="M139" s="1">
        <v>26.094780999999998</v>
      </c>
      <c r="N139" s="1">
        <v>-20.904114333333339</v>
      </c>
      <c r="O139" s="1">
        <v>-18.210634333333338</v>
      </c>
      <c r="P139" s="1">
        <v>-25.555184333333337</v>
      </c>
      <c r="Q139" s="1">
        <v>-21.556644333333338</v>
      </c>
    </row>
    <row r="140" spans="1:17" ht="15" x14ac:dyDescent="0.25">
      <c r="A140" s="1">
        <v>25.546961325966851</v>
      </c>
      <c r="B140" s="1">
        <v>1.0615642379999999</v>
      </c>
      <c r="C140" s="1">
        <v>0.79916448149999986</v>
      </c>
      <c r="D140" s="1">
        <v>0.16269537815999999</v>
      </c>
      <c r="E140" s="1">
        <v>0.67447469921999992</v>
      </c>
      <c r="F140" s="1">
        <v>2.834828261371134</v>
      </c>
      <c r="G140" s="1">
        <v>2.5857671235596369</v>
      </c>
      <c r="H140" s="1">
        <v>0.57415845142254218</v>
      </c>
      <c r="I140" s="1">
        <v>1.9982512787844384</v>
      </c>
      <c r="J140" s="1">
        <v>30.543405</v>
      </c>
      <c r="K140" s="1">
        <v>43.165205999999998</v>
      </c>
      <c r="L140" s="1">
        <v>19.894727</v>
      </c>
      <c r="M140" s="1">
        <v>31.201112666666667</v>
      </c>
      <c r="N140" s="1">
        <v>-19.315924333333335</v>
      </c>
      <c r="O140" s="1">
        <v>-16.385824333333339</v>
      </c>
      <c r="P140" s="1">
        <v>-28.357598333333335</v>
      </c>
      <c r="Q140" s="1">
        <v>-21.353115666666675</v>
      </c>
    </row>
    <row r="141" spans="1:17" ht="15" x14ac:dyDescent="0.25">
      <c r="A141" s="1">
        <v>25.734806629834253</v>
      </c>
      <c r="B141" s="1">
        <v>1.1268476005499999</v>
      </c>
      <c r="C141" s="1">
        <v>1.150218846</v>
      </c>
      <c r="D141" s="1">
        <v>0.15043078448999997</v>
      </c>
      <c r="E141" s="1">
        <v>0.80916574367999994</v>
      </c>
      <c r="F141" s="1">
        <v>2.4676301038738919</v>
      </c>
      <c r="G141" s="1">
        <v>1.6589745281041757</v>
      </c>
      <c r="H141" s="1">
        <v>0.85031895233445931</v>
      </c>
      <c r="I141" s="1">
        <v>1.6589745281041757</v>
      </c>
      <c r="J141" s="1">
        <v>25.630573999999999</v>
      </c>
      <c r="K141" s="1">
        <v>47.819057999999998</v>
      </c>
      <c r="L141" s="1">
        <v>32.767800000000001</v>
      </c>
      <c r="M141" s="1">
        <v>35.405810666666667</v>
      </c>
      <c r="N141" s="1">
        <v>-17.723218333333335</v>
      </c>
      <c r="O141" s="1">
        <v>-15.355184333333334</v>
      </c>
      <c r="P141" s="1">
        <v>-19.946594333333337</v>
      </c>
      <c r="Q141" s="1">
        <v>-17.674999</v>
      </c>
    </row>
    <row r="142" spans="1:17" ht="15" x14ac:dyDescent="0.25">
      <c r="A142" s="1">
        <v>25.922651933701658</v>
      </c>
      <c r="B142" s="1">
        <v>1.1001326552999999</v>
      </c>
      <c r="C142" s="1">
        <v>1.0860493518000001</v>
      </c>
      <c r="D142" s="1">
        <v>6.0274844027999985E-2</v>
      </c>
      <c r="E142" s="1">
        <v>0.74881895037599999</v>
      </c>
      <c r="F142" s="1">
        <v>2.5812427149987638</v>
      </c>
      <c r="G142" s="1">
        <v>2.5619876165234534</v>
      </c>
      <c r="H142" s="1">
        <v>0.42240574643696105</v>
      </c>
      <c r="I142" s="1">
        <v>1.8552120259863931</v>
      </c>
      <c r="J142" s="1">
        <v>27.700496000000001</v>
      </c>
      <c r="K142" s="1">
        <v>50.136699999999998</v>
      </c>
      <c r="L142" s="1">
        <v>33.280560000000001</v>
      </c>
      <c r="M142" s="1">
        <v>37.039251999999998</v>
      </c>
      <c r="N142" s="1">
        <v>-19.004074333333335</v>
      </c>
      <c r="O142" s="1">
        <v>-14.489659333333336</v>
      </c>
      <c r="P142" s="1">
        <v>-28.365934333333335</v>
      </c>
      <c r="Q142" s="1">
        <v>-20.61988933333334</v>
      </c>
    </row>
    <row r="143" spans="1:17" ht="15" x14ac:dyDescent="0.25">
      <c r="A143" s="1">
        <v>26.11049723756906</v>
      </c>
      <c r="B143" s="1">
        <v>0.85682508470999985</v>
      </c>
      <c r="C143" s="1">
        <v>1.3636277864999997</v>
      </c>
      <c r="D143" s="1">
        <v>0.44595378134999997</v>
      </c>
      <c r="E143" s="1">
        <v>0.88880221751999999</v>
      </c>
      <c r="F143" s="1">
        <v>1.759623759933638</v>
      </c>
      <c r="G143" s="1">
        <v>2.3953630235262366</v>
      </c>
      <c r="H143" s="1">
        <v>2.0394434392146987</v>
      </c>
      <c r="I143" s="1">
        <v>2.0648100742248574</v>
      </c>
      <c r="J143" s="1">
        <v>34.007221999999999</v>
      </c>
      <c r="K143" s="1">
        <v>55.651075999999996</v>
      </c>
      <c r="L143" s="1">
        <v>23.0009166</v>
      </c>
      <c r="M143" s="1">
        <v>37.55307153333333</v>
      </c>
      <c r="N143" s="1">
        <v>-20.228528333333337</v>
      </c>
      <c r="O143" s="1">
        <v>-12.931592333333334</v>
      </c>
      <c r="P143" s="1">
        <v>-21.185514333333337</v>
      </c>
      <c r="Q143" s="1">
        <v>-18.115211666666667</v>
      </c>
    </row>
    <row r="144" spans="1:17" ht="15" x14ac:dyDescent="0.25">
      <c r="A144" s="1">
        <v>26.298342541436465</v>
      </c>
      <c r="B144" s="1">
        <v>0.89922231000000008</v>
      </c>
      <c r="C144" s="1">
        <v>1.0901090970000002</v>
      </c>
      <c r="D144" s="1">
        <v>8.1372686030999994E-2</v>
      </c>
      <c r="E144" s="1">
        <v>0.69023469767699996</v>
      </c>
      <c r="F144" s="1">
        <v>2.2041536541369027</v>
      </c>
      <c r="G144" s="1">
        <v>2.9920867250371486</v>
      </c>
      <c r="H144" s="1">
        <v>0.66099418069401661</v>
      </c>
      <c r="I144" s="1">
        <v>1.952411519956023</v>
      </c>
      <c r="J144" s="1">
        <v>35.808942999999999</v>
      </c>
      <c r="K144" s="1">
        <v>42.121070000000003</v>
      </c>
      <c r="L144" s="1">
        <v>38.965006500000001</v>
      </c>
      <c r="M144" s="1">
        <v>38.965006500000001</v>
      </c>
      <c r="N144" s="1">
        <v>-17.30151033333334</v>
      </c>
      <c r="O144" s="1">
        <v>-13.329716333333337</v>
      </c>
      <c r="P144" s="1">
        <v>-26.514237333333334</v>
      </c>
      <c r="Q144" s="1">
        <v>-19.048488000000006</v>
      </c>
    </row>
    <row r="145" spans="1:17" ht="15" x14ac:dyDescent="0.25">
      <c r="A145" s="1">
        <v>26.486187845303867</v>
      </c>
      <c r="B145" s="1">
        <v>0.85937974604999989</v>
      </c>
      <c r="C145" s="1">
        <v>1.0303669466999998</v>
      </c>
      <c r="D145" s="1">
        <v>0.13357247588999999</v>
      </c>
      <c r="E145" s="1">
        <v>0.67443972287999965</v>
      </c>
      <c r="F145" s="1">
        <v>2.2966194991281235</v>
      </c>
      <c r="G145" s="1">
        <v>2.2986564667650868</v>
      </c>
      <c r="H145" s="1">
        <v>0.46353134300278986</v>
      </c>
      <c r="I145" s="1">
        <v>1.6862691029653332</v>
      </c>
      <c r="J145" s="1">
        <v>37.156056</v>
      </c>
      <c r="K145" s="1">
        <v>58.163766000000003</v>
      </c>
      <c r="L145" s="1">
        <v>27.489035999999999</v>
      </c>
      <c r="M145" s="1">
        <v>40.936285999999996</v>
      </c>
      <c r="N145" s="1">
        <v>-15.265014333333333</v>
      </c>
      <c r="O145" s="1">
        <v>-10.472264333333335</v>
      </c>
      <c r="P145" s="1">
        <v>-24.355184333333334</v>
      </c>
      <c r="Q145" s="1">
        <v>-16.697487666666667</v>
      </c>
    </row>
    <row r="146" spans="1:17" ht="15" x14ac:dyDescent="0.25">
      <c r="A146" s="1">
        <v>26.674033149171272</v>
      </c>
      <c r="B146" s="1">
        <v>0.80997255359999987</v>
      </c>
      <c r="C146" s="1">
        <v>0.99750666329999993</v>
      </c>
      <c r="D146" s="1">
        <v>0.41671769075999993</v>
      </c>
      <c r="E146" s="1">
        <v>0.74139896921999993</v>
      </c>
      <c r="F146" s="1">
        <v>1.8472929715015804</v>
      </c>
      <c r="G146" s="1">
        <v>2.2714616265384784</v>
      </c>
      <c r="H146" s="1">
        <v>1.4304924627067779</v>
      </c>
      <c r="I146" s="1">
        <v>1.8497490202489457</v>
      </c>
      <c r="J146" s="1">
        <v>39.640636000000001</v>
      </c>
      <c r="K146" s="1">
        <v>65.128841999999992</v>
      </c>
      <c r="L146" s="1">
        <v>40.156056</v>
      </c>
      <c r="M146" s="1">
        <v>48.308511333333335</v>
      </c>
      <c r="N146" s="1">
        <v>-13.366094333333336</v>
      </c>
      <c r="O146" s="1">
        <v>-9.6167613333333364</v>
      </c>
      <c r="P146" s="1">
        <v>-21.67887433333334</v>
      </c>
      <c r="Q146" s="1">
        <v>-14.887243333333345</v>
      </c>
    </row>
    <row r="147" spans="1:17" ht="15" x14ac:dyDescent="0.25">
      <c r="A147" s="1">
        <v>26.861878453038674</v>
      </c>
      <c r="B147" s="1">
        <v>0.99288169469999987</v>
      </c>
      <c r="C147" s="1">
        <v>1.0128829662000001</v>
      </c>
      <c r="D147" s="1">
        <v>1.38062669472E-2</v>
      </c>
      <c r="E147" s="1">
        <v>0.67319030928239987</v>
      </c>
      <c r="F147" s="1">
        <v>2.0832063787939288</v>
      </c>
      <c r="G147" s="1">
        <v>2.1511464744672031</v>
      </c>
      <c r="H147" s="1">
        <v>0.29100662710728287</v>
      </c>
      <c r="I147" s="1">
        <v>1.5084531601228048</v>
      </c>
      <c r="J147" s="1">
        <v>33.190255000000001</v>
      </c>
      <c r="K147" s="1">
        <v>75.752046000000007</v>
      </c>
      <c r="L147" s="1">
        <v>54.4711505</v>
      </c>
      <c r="M147" s="1">
        <v>54.4711505</v>
      </c>
      <c r="N147" s="1">
        <v>-13.16049433333334</v>
      </c>
      <c r="O147" s="1">
        <v>-8.2615823333333367</v>
      </c>
      <c r="P147" s="1">
        <v>-21.055184333333337</v>
      </c>
      <c r="Q147" s="1">
        <v>-14.159087000000007</v>
      </c>
    </row>
    <row r="148" spans="1:17" ht="15" x14ac:dyDescent="0.25">
      <c r="A148" s="1">
        <v>27.049723756906076</v>
      </c>
      <c r="B148" s="1">
        <v>0.91727654130000003</v>
      </c>
      <c r="C148" s="1">
        <v>0.98658798840000006</v>
      </c>
      <c r="D148" s="1">
        <v>0.65311871498999996</v>
      </c>
      <c r="E148" s="1">
        <v>0.8523277482299999</v>
      </c>
      <c r="F148" s="1">
        <v>1.9728767734977233</v>
      </c>
      <c r="G148" s="1">
        <v>2.1011137257576373</v>
      </c>
      <c r="H148" s="1">
        <v>1.8302378154154759</v>
      </c>
      <c r="I148" s="1">
        <v>1.9680761048902791</v>
      </c>
      <c r="J148" s="1">
        <v>37.260345999999998</v>
      </c>
      <c r="K148" s="1">
        <v>76.442059</v>
      </c>
      <c r="L148" s="1">
        <v>45.156056</v>
      </c>
      <c r="M148" s="1">
        <v>52.952820333333335</v>
      </c>
      <c r="N148" s="1">
        <v>-13.044654333333334</v>
      </c>
      <c r="O148" s="1">
        <v>-7.575284333333336</v>
      </c>
      <c r="P148" s="1">
        <v>-20.560967333333338</v>
      </c>
      <c r="Q148" s="1">
        <v>-13.726968666666671</v>
      </c>
    </row>
    <row r="149" spans="1:17" ht="15" x14ac:dyDescent="0.25">
      <c r="A149" s="1">
        <v>27.237569060773481</v>
      </c>
      <c r="B149" s="1">
        <v>0.94086426419999991</v>
      </c>
      <c r="C149" s="1">
        <v>1.1244328325999999</v>
      </c>
      <c r="D149" s="1">
        <v>0.44132669405999997</v>
      </c>
      <c r="E149" s="1">
        <v>0.83554126361999981</v>
      </c>
      <c r="F149" s="1">
        <v>2.0699210851781964</v>
      </c>
      <c r="G149" s="1">
        <v>2.7265282536647768</v>
      </c>
      <c r="H149" s="1">
        <v>1.5438447877785972</v>
      </c>
      <c r="I149" s="1">
        <v>2.1134313755405234</v>
      </c>
      <c r="J149" s="1">
        <v>37.603946999999998</v>
      </c>
      <c r="K149" s="1">
        <v>78.127436000000003</v>
      </c>
      <c r="L149" s="1">
        <v>36.714860000000002</v>
      </c>
      <c r="M149" s="1">
        <v>50.815414333333337</v>
      </c>
      <c r="N149" s="1">
        <v>-12.110404333333335</v>
      </c>
      <c r="O149" s="1">
        <v>-9.6439103333333378</v>
      </c>
      <c r="P149" s="1">
        <v>-19.872182333333335</v>
      </c>
      <c r="Q149" s="1">
        <v>-13.875498999999998</v>
      </c>
    </row>
    <row r="150" spans="1:17" ht="15" x14ac:dyDescent="0.25">
      <c r="A150" s="1">
        <v>27.425414364640883</v>
      </c>
      <c r="B150" s="1">
        <v>0.83217528765000004</v>
      </c>
      <c r="C150" s="1">
        <v>0.96470024489999984</v>
      </c>
      <c r="D150" s="1">
        <v>4.4325755081999997E-3</v>
      </c>
      <c r="E150" s="1">
        <v>0.60043603601939988</v>
      </c>
      <c r="F150" s="1">
        <v>1.948619113812126</v>
      </c>
      <c r="G150" s="1">
        <v>2.7765471960417405</v>
      </c>
      <c r="H150" s="1">
        <v>2.3625831549269325</v>
      </c>
      <c r="I150" s="1">
        <v>2.3625831549269325</v>
      </c>
      <c r="J150" s="1">
        <v>45.958877999999999</v>
      </c>
      <c r="K150" s="1">
        <v>56.896470000000001</v>
      </c>
      <c r="L150" s="1">
        <v>51.427674000000003</v>
      </c>
      <c r="M150" s="1">
        <v>51.427674000000003</v>
      </c>
      <c r="N150" s="1">
        <v>-11.021694333333336</v>
      </c>
      <c r="O150" s="1">
        <v>-9.5179873333333376</v>
      </c>
      <c r="P150" s="1">
        <v>-21.055184333333337</v>
      </c>
      <c r="Q150" s="1">
        <v>-13.864955333333342</v>
      </c>
    </row>
    <row r="151" spans="1:17" ht="15" x14ac:dyDescent="0.25">
      <c r="A151" s="1">
        <v>27.613259668508288</v>
      </c>
      <c r="B151" s="1">
        <v>1.0391332958999999</v>
      </c>
      <c r="C151" s="1">
        <v>0.96535943280000003</v>
      </c>
      <c r="D151" s="1">
        <v>0.53562008177999998</v>
      </c>
      <c r="E151" s="1">
        <v>0.84670427015999983</v>
      </c>
      <c r="F151" s="1">
        <v>2.5250391692397742</v>
      </c>
      <c r="G151" s="1">
        <v>2.0925223184377706</v>
      </c>
      <c r="H151" s="1">
        <v>1.367158879920144</v>
      </c>
      <c r="I151" s="1">
        <v>1.9949067891992291</v>
      </c>
      <c r="J151" s="1">
        <v>29.591870999999998</v>
      </c>
      <c r="K151" s="1">
        <v>88.31222600000001</v>
      </c>
      <c r="L151" s="1">
        <v>35.156056</v>
      </c>
      <c r="M151" s="1">
        <v>51.020051000000002</v>
      </c>
      <c r="N151" s="1">
        <v>-13.30032833333334</v>
      </c>
      <c r="O151" s="1">
        <v>-6.1243063333333367</v>
      </c>
      <c r="P151" s="1">
        <v>-21.955334333333333</v>
      </c>
      <c r="Q151" s="1">
        <v>-13.793323000000001</v>
      </c>
    </row>
    <row r="152" spans="1:17" ht="15" x14ac:dyDescent="0.25">
      <c r="A152" s="1">
        <v>27.80110497237569</v>
      </c>
      <c r="B152" s="1">
        <v>0.82726986194999996</v>
      </c>
      <c r="C152" s="1">
        <v>0.96298231049999994</v>
      </c>
      <c r="D152" s="1">
        <v>0.51375982139999998</v>
      </c>
      <c r="E152" s="1">
        <v>0.76800399794999996</v>
      </c>
      <c r="F152" s="1">
        <v>1.9832119806528383</v>
      </c>
      <c r="G152" s="1">
        <v>2.1175371587555967</v>
      </c>
      <c r="H152" s="1">
        <v>1.6135172780558391</v>
      </c>
      <c r="I152" s="1">
        <v>1.9047554724880915</v>
      </c>
      <c r="J152" s="1">
        <v>40.230722999999998</v>
      </c>
      <c r="K152" s="1">
        <v>92.200106000000005</v>
      </c>
      <c r="L152" s="1">
        <v>30.156056</v>
      </c>
      <c r="M152" s="1">
        <v>54.195628333333332</v>
      </c>
      <c r="N152" s="1">
        <v>-17.202574333333338</v>
      </c>
      <c r="O152" s="1">
        <v>-6.3371543333333378</v>
      </c>
      <c r="P152" s="1">
        <v>-22.312798333333333</v>
      </c>
      <c r="Q152" s="1">
        <v>-15.28417566666667</v>
      </c>
    </row>
    <row r="153" spans="1:17" ht="15" x14ac:dyDescent="0.25">
      <c r="A153" s="1">
        <v>27.988950276243095</v>
      </c>
      <c r="B153" s="1">
        <v>0.79996857821999989</v>
      </c>
      <c r="C153" s="1">
        <v>0.95134723109999997</v>
      </c>
      <c r="D153" s="1">
        <v>0.87190258049999991</v>
      </c>
      <c r="E153" s="1">
        <v>0.87440612993999989</v>
      </c>
      <c r="F153" s="1">
        <v>1.8943999115527865</v>
      </c>
      <c r="G153" s="1">
        <v>2.0971234621950647</v>
      </c>
      <c r="H153" s="1">
        <v>1.6788903963239048</v>
      </c>
      <c r="I153" s="1">
        <v>1.8901379233572519</v>
      </c>
      <c r="J153" s="1">
        <v>45.496068000000001</v>
      </c>
      <c r="K153" s="1">
        <v>94.797896000000009</v>
      </c>
      <c r="L153" s="1">
        <v>26.280270999999999</v>
      </c>
      <c r="M153" s="1">
        <v>55.524744999999996</v>
      </c>
      <c r="N153" s="1">
        <v>-10.054504333333334</v>
      </c>
      <c r="O153" s="1">
        <v>-6.3919613333333345</v>
      </c>
      <c r="P153" s="1">
        <v>-22.872552333333338</v>
      </c>
      <c r="Q153" s="1">
        <v>-13.106339333333331</v>
      </c>
    </row>
    <row r="154" spans="1:17" ht="15" x14ac:dyDescent="0.25">
      <c r="A154" s="1">
        <v>28.176795580110497</v>
      </c>
      <c r="B154" s="1">
        <v>0.83295782639999982</v>
      </c>
      <c r="C154" s="1">
        <v>0.86029950888000006</v>
      </c>
      <c r="D154" s="1">
        <v>0.8558530848</v>
      </c>
      <c r="E154" s="1">
        <v>0.84970347335999985</v>
      </c>
      <c r="F154" s="1">
        <v>1.9236593320815623</v>
      </c>
      <c r="G154" s="1">
        <v>2.3947076229111639</v>
      </c>
      <c r="H154" s="1">
        <v>1.6640866062136572</v>
      </c>
      <c r="I154" s="1">
        <v>1.9941511870687951</v>
      </c>
      <c r="J154" s="1">
        <v>41.031402999999997</v>
      </c>
      <c r="K154" s="1">
        <v>88.746026000000001</v>
      </c>
      <c r="L154" s="1">
        <v>30.156056</v>
      </c>
      <c r="M154" s="1">
        <v>53.311161666666663</v>
      </c>
      <c r="N154" s="1">
        <v>-10.537419333333339</v>
      </c>
      <c r="O154" s="1">
        <v>-8.1703503333333387</v>
      </c>
      <c r="P154" s="1">
        <v>-23.196782333333338</v>
      </c>
      <c r="Q154" s="1">
        <v>-13.968184000000008</v>
      </c>
    </row>
    <row r="155" spans="1:17" ht="15" x14ac:dyDescent="0.25">
      <c r="A155" s="1">
        <v>28.364640883977902</v>
      </c>
      <c r="B155" s="1">
        <v>0.91821813741000002</v>
      </c>
      <c r="C155" s="1">
        <v>0.93168690111000008</v>
      </c>
      <c r="D155" s="1">
        <v>0.36379642949999996</v>
      </c>
      <c r="E155" s="1">
        <v>0.73790048933999997</v>
      </c>
      <c r="F155" s="1">
        <v>2.0017953376846345</v>
      </c>
      <c r="G155" s="1">
        <v>2.295561046977217</v>
      </c>
      <c r="H155" s="1">
        <v>0.83191077565329496</v>
      </c>
      <c r="I155" s="1">
        <v>1.7097557201050491</v>
      </c>
      <c r="J155" s="1">
        <v>35.568309999999997</v>
      </c>
      <c r="K155" s="1">
        <v>82.110026000000005</v>
      </c>
      <c r="L155" s="1">
        <v>39.308696999999995</v>
      </c>
      <c r="M155" s="1">
        <v>52.329011000000001</v>
      </c>
      <c r="N155" s="1">
        <v>-11.25058833333334</v>
      </c>
      <c r="O155" s="1">
        <v>-8.3211493333333379</v>
      </c>
      <c r="P155" s="1">
        <v>-28.595822333333338</v>
      </c>
      <c r="Q155" s="1">
        <v>-16.055853333333332</v>
      </c>
    </row>
    <row r="156" spans="1:17" ht="15" x14ac:dyDescent="0.25">
      <c r="A156" s="1">
        <v>28.552486187845304</v>
      </c>
      <c r="B156" s="1">
        <v>0.78595312067999989</v>
      </c>
      <c r="C156" s="1">
        <v>0.89222735321999991</v>
      </c>
      <c r="D156" s="1">
        <v>0.51777276389999993</v>
      </c>
      <c r="E156" s="1">
        <v>0.7319844125999998</v>
      </c>
      <c r="F156" s="1">
        <v>1.8987100885179125</v>
      </c>
      <c r="G156" s="1">
        <v>2.2727690262084166</v>
      </c>
      <c r="H156" s="1">
        <v>1.6005889481700071</v>
      </c>
      <c r="I156" s="1">
        <v>1.924022687632112</v>
      </c>
      <c r="J156" s="1">
        <v>44.61739</v>
      </c>
      <c r="K156" s="1">
        <v>87.111486000000014</v>
      </c>
      <c r="L156" s="1">
        <v>26.155676</v>
      </c>
      <c r="M156" s="1">
        <v>52.628183999999997</v>
      </c>
      <c r="N156" s="1">
        <v>-10.999241333333337</v>
      </c>
      <c r="O156" s="1">
        <v>-8.561551333333334</v>
      </c>
      <c r="P156" s="1">
        <v>-24.518024333333337</v>
      </c>
      <c r="Q156" s="1">
        <v>-14.692939000000003</v>
      </c>
    </row>
    <row r="157" spans="1:17" ht="15" x14ac:dyDescent="0.25">
      <c r="A157" s="1">
        <v>28.740331491712706</v>
      </c>
      <c r="B157" s="1">
        <v>0.75660412904999996</v>
      </c>
      <c r="C157" s="1">
        <v>0.8453506905899999</v>
      </c>
      <c r="D157" s="1">
        <v>0.85698802034999988</v>
      </c>
      <c r="E157" s="1">
        <v>0.8196476133299998</v>
      </c>
      <c r="F157" s="1">
        <v>1.7786934066804383</v>
      </c>
      <c r="G157" s="1">
        <v>2.2549956406893088</v>
      </c>
      <c r="H157" s="1">
        <v>1.6016673094527105</v>
      </c>
      <c r="I157" s="1">
        <v>1.8784521189408194</v>
      </c>
      <c r="J157" s="1">
        <v>47.033794999999998</v>
      </c>
      <c r="K157" s="1">
        <v>95.010395999999986</v>
      </c>
      <c r="L157" s="1">
        <v>26.184927999999999</v>
      </c>
      <c r="M157" s="1">
        <v>56.076373000000004</v>
      </c>
      <c r="N157" s="1">
        <v>-10.459234333333335</v>
      </c>
      <c r="O157" s="1">
        <v>-9.4271673333333368</v>
      </c>
      <c r="P157" s="1">
        <v>-24.518948333333334</v>
      </c>
      <c r="Q157" s="1">
        <v>-14.80178333333334</v>
      </c>
    </row>
    <row r="158" spans="1:17" ht="15" x14ac:dyDescent="0.25">
      <c r="A158" s="1">
        <v>28.928176795580111</v>
      </c>
      <c r="B158" s="1">
        <v>0.8068005036</v>
      </c>
      <c r="C158" s="1">
        <v>0.81671585309999994</v>
      </c>
      <c r="D158" s="1">
        <v>0.78564788567999999</v>
      </c>
      <c r="E158" s="1">
        <v>0.80305474745999994</v>
      </c>
      <c r="F158" s="1">
        <v>1.8756317364164397</v>
      </c>
      <c r="G158" s="1">
        <v>2.1706172718779584</v>
      </c>
      <c r="H158" s="1">
        <v>1.2804292993362885</v>
      </c>
      <c r="I158" s="1">
        <v>1.7755594358768958</v>
      </c>
      <c r="J158" s="1">
        <v>41.007536000000002</v>
      </c>
      <c r="K158" s="1">
        <v>96.592306000000008</v>
      </c>
      <c r="L158" s="1">
        <v>28.097310999999998</v>
      </c>
      <c r="M158" s="1">
        <v>55.232384333333329</v>
      </c>
      <c r="N158" s="1">
        <v>-11.088921333333339</v>
      </c>
      <c r="O158" s="1">
        <v>-9.7861243333333334</v>
      </c>
      <c r="P158" s="1">
        <v>-26.293248333333338</v>
      </c>
      <c r="Q158" s="1">
        <v>-15.722764666666677</v>
      </c>
    </row>
    <row r="159" spans="1:17" ht="15" x14ac:dyDescent="0.25">
      <c r="A159" s="1">
        <v>29.116022099447513</v>
      </c>
      <c r="B159" s="1">
        <v>0.77769550844999991</v>
      </c>
      <c r="C159" s="1">
        <v>0.79463590730999989</v>
      </c>
      <c r="D159" s="1">
        <v>0.54243447110999998</v>
      </c>
      <c r="E159" s="1">
        <v>0.70492196228999981</v>
      </c>
      <c r="F159" s="1">
        <v>1.6210822145604658</v>
      </c>
      <c r="G159" s="1">
        <v>2.2808376604126339</v>
      </c>
      <c r="H159" s="1">
        <v>0.64926860247882967</v>
      </c>
      <c r="I159" s="1">
        <v>1.5170628258173102</v>
      </c>
      <c r="J159" s="1">
        <v>37.305373000000003</v>
      </c>
      <c r="K159" s="1">
        <v>91.946105999999986</v>
      </c>
      <c r="L159" s="1">
        <v>35.230205999999995</v>
      </c>
      <c r="M159" s="1">
        <v>54.827228333333331</v>
      </c>
      <c r="N159" s="1">
        <v>-12.363904333333338</v>
      </c>
      <c r="O159" s="1">
        <v>-11.007371333333339</v>
      </c>
      <c r="P159" s="1">
        <v>-29.041920333333337</v>
      </c>
      <c r="Q159" s="1">
        <v>-17.471065333333343</v>
      </c>
    </row>
    <row r="160" spans="1:17" ht="15" x14ac:dyDescent="0.25">
      <c r="A160" s="1">
        <v>29.303867403314918</v>
      </c>
      <c r="B160" s="1">
        <v>0.74135760489000002</v>
      </c>
      <c r="C160" s="1">
        <v>0.68293714607999989</v>
      </c>
      <c r="D160" s="1">
        <v>0.81777884895000008</v>
      </c>
      <c r="E160" s="1">
        <v>0.74735786663999981</v>
      </c>
      <c r="F160" s="1">
        <v>2.137843906261403</v>
      </c>
      <c r="G160" s="1">
        <v>2.1629719318276681</v>
      </c>
      <c r="H160" s="1">
        <v>1.5558048402076228</v>
      </c>
      <c r="I160" s="1">
        <v>1.9522068927655647</v>
      </c>
      <c r="J160" s="1">
        <v>45.327122000000003</v>
      </c>
      <c r="K160" s="1">
        <v>97.295009999999991</v>
      </c>
      <c r="L160" s="1">
        <v>30.403449999999999</v>
      </c>
      <c r="M160" s="1">
        <v>57.675193999999998</v>
      </c>
      <c r="N160" s="1">
        <v>-13.331971333333335</v>
      </c>
      <c r="O160" s="1">
        <v>-11.453914333333337</v>
      </c>
      <c r="P160" s="1">
        <v>-26.788479333333335</v>
      </c>
      <c r="Q160" s="1">
        <v>-17.191455000000005</v>
      </c>
    </row>
    <row r="161" spans="1:17" ht="15" x14ac:dyDescent="0.25">
      <c r="A161" s="1">
        <v>29.49171270718232</v>
      </c>
      <c r="B161" s="1">
        <v>0.83951335250999992</v>
      </c>
      <c r="C161" s="1">
        <v>0.72624173327999986</v>
      </c>
      <c r="D161" s="1">
        <v>0.77844022199999996</v>
      </c>
      <c r="E161" s="1">
        <v>0.78139843593000002</v>
      </c>
      <c r="F161" s="1">
        <v>1.9914627650712482</v>
      </c>
      <c r="G161" s="1">
        <v>2.1468281270878555</v>
      </c>
      <c r="H161" s="1">
        <v>1.6098977512071404</v>
      </c>
      <c r="I161" s="1">
        <v>1.9160628811220817</v>
      </c>
      <c r="J161" s="1">
        <v>30.790489000000001</v>
      </c>
      <c r="K161" s="1">
        <v>87.224945999999989</v>
      </c>
      <c r="L161" s="1">
        <v>31.524685999999999</v>
      </c>
      <c r="M161" s="1">
        <v>49.846706999999995</v>
      </c>
      <c r="N161" s="1">
        <v>-13.950657333333339</v>
      </c>
      <c r="O161" s="1">
        <v>-12.542210333333337</v>
      </c>
      <c r="P161" s="1">
        <v>-27.468438333333339</v>
      </c>
      <c r="Q161" s="1">
        <v>-17.987102</v>
      </c>
    </row>
    <row r="162" spans="1:17" ht="15" x14ac:dyDescent="0.25">
      <c r="A162" s="1">
        <v>29.679558011049725</v>
      </c>
      <c r="B162" s="1">
        <v>0.68525368820999988</v>
      </c>
      <c r="C162" s="1">
        <v>0.65033536679999993</v>
      </c>
      <c r="D162" s="1">
        <v>0.68320726109999996</v>
      </c>
      <c r="E162" s="1">
        <v>0.67293210536999992</v>
      </c>
      <c r="F162" s="1">
        <v>1.8573782640274099</v>
      </c>
      <c r="G162" s="1">
        <v>2.1668229982108103</v>
      </c>
      <c r="H162" s="1">
        <v>1.4649497340200444</v>
      </c>
      <c r="I162" s="1">
        <v>1.8297169987527553</v>
      </c>
      <c r="J162" s="1">
        <v>43.593683999999996</v>
      </c>
      <c r="K162" s="1">
        <v>93.748685999999992</v>
      </c>
      <c r="L162" s="1">
        <v>32.176579000000004</v>
      </c>
      <c r="M162" s="1">
        <v>56.506316333333331</v>
      </c>
      <c r="N162" s="1">
        <v>-13.846054333333335</v>
      </c>
      <c r="O162" s="1">
        <v>-13.61581433333334</v>
      </c>
      <c r="P162" s="1">
        <v>-27.928166333333337</v>
      </c>
      <c r="Q162" s="1">
        <v>-18.463345000000004</v>
      </c>
    </row>
    <row r="163" spans="1:17" ht="15" x14ac:dyDescent="0.25">
      <c r="A163" s="1">
        <v>29.867403314917127</v>
      </c>
      <c r="B163" s="1">
        <v>0.69646950638999994</v>
      </c>
      <c r="C163" s="1">
        <v>0.5767623004500001</v>
      </c>
      <c r="D163" s="1">
        <v>0.79981105301999988</v>
      </c>
      <c r="E163" s="1">
        <v>0.69101428661999997</v>
      </c>
      <c r="F163" s="1">
        <v>1.5114086768519213</v>
      </c>
      <c r="G163" s="1">
        <v>2.0935773690284707</v>
      </c>
      <c r="H163" s="1">
        <v>1.6756681183495126</v>
      </c>
      <c r="I163" s="1">
        <v>1.7602180547433013</v>
      </c>
      <c r="J163" s="1">
        <v>41.400969000000003</v>
      </c>
      <c r="K163" s="1">
        <v>86.322270000000003</v>
      </c>
      <c r="L163" s="1">
        <v>23.325901000000002</v>
      </c>
      <c r="M163" s="1">
        <v>50.349713333333327</v>
      </c>
      <c r="N163" s="1">
        <v>-19.299154333333334</v>
      </c>
      <c r="O163" s="1">
        <v>-14.337744333333333</v>
      </c>
      <c r="P163" s="1">
        <v>-27.987897333333336</v>
      </c>
      <c r="Q163" s="1">
        <v>-20.541598666666665</v>
      </c>
    </row>
    <row r="164" spans="1:17" ht="15" x14ac:dyDescent="0.25">
      <c r="A164" s="1">
        <v>30.055248618784532</v>
      </c>
      <c r="B164" s="1">
        <v>0.96896575439999988</v>
      </c>
      <c r="C164" s="1">
        <v>0.62330447340000006</v>
      </c>
      <c r="D164" s="1">
        <v>0.72822535379999997</v>
      </c>
      <c r="E164" s="1">
        <v>0.77349852720000001</v>
      </c>
      <c r="F164" s="1">
        <v>2.1519190288176211</v>
      </c>
      <c r="G164" s="1">
        <v>2.0982280688491657</v>
      </c>
      <c r="H164" s="1">
        <v>1.4868206322941155</v>
      </c>
      <c r="I164" s="1">
        <v>1.9123225766536338</v>
      </c>
      <c r="J164" s="1">
        <v>35.499321999999999</v>
      </c>
      <c r="K164" s="1">
        <v>85.202706000000006</v>
      </c>
      <c r="L164" s="1">
        <v>32.189357999999999</v>
      </c>
      <c r="M164" s="1">
        <v>50.96379533333333</v>
      </c>
      <c r="N164" s="1">
        <v>-16.626629333333334</v>
      </c>
      <c r="O164" s="1">
        <v>-16.020722333333339</v>
      </c>
      <c r="P164" s="1">
        <v>-30.38444233333334</v>
      </c>
      <c r="Q164" s="1">
        <v>-21.010598000000002</v>
      </c>
    </row>
    <row r="165" spans="1:17" ht="15" x14ac:dyDescent="0.25">
      <c r="A165" s="1">
        <v>30.243093922651934</v>
      </c>
      <c r="B165" s="1">
        <v>0.69617256660000004</v>
      </c>
      <c r="C165" s="1">
        <v>0.53963297640000008</v>
      </c>
      <c r="D165" s="1">
        <v>0.32847558092999996</v>
      </c>
      <c r="E165" s="1">
        <v>0.52142704131000006</v>
      </c>
      <c r="F165" s="1">
        <v>1.6959278776363877</v>
      </c>
      <c r="G165" s="1">
        <v>2.1008127210279968</v>
      </c>
      <c r="H165" s="1">
        <v>0.76162840564021472</v>
      </c>
      <c r="I165" s="1">
        <v>1.5194563347681993</v>
      </c>
      <c r="J165" s="1">
        <v>39.026629</v>
      </c>
      <c r="K165" s="1">
        <v>82.381796000000008</v>
      </c>
      <c r="L165" s="1">
        <v>41.273651999999998</v>
      </c>
      <c r="M165" s="1">
        <v>54.227359</v>
      </c>
      <c r="N165" s="1">
        <v>-19.501126333333339</v>
      </c>
      <c r="O165" s="1">
        <v>-16.515354333333335</v>
      </c>
      <c r="P165" s="1">
        <v>-37.87102933333334</v>
      </c>
      <c r="Q165" s="1">
        <v>-24.629170000000002</v>
      </c>
    </row>
    <row r="166" spans="1:17" ht="15" x14ac:dyDescent="0.25">
      <c r="A166" s="1">
        <v>30.430939226519335</v>
      </c>
      <c r="B166" s="1">
        <v>0.78772708665000002</v>
      </c>
      <c r="C166" s="1">
        <v>0.49605978239999993</v>
      </c>
      <c r="D166" s="1">
        <v>0.10466120920499998</v>
      </c>
      <c r="E166" s="1">
        <v>0.462816026085</v>
      </c>
      <c r="F166" s="1">
        <v>1.9179002572116362</v>
      </c>
      <c r="G166" s="1">
        <v>2.0087362546345253</v>
      </c>
      <c r="H166" s="1">
        <v>0.40624850219947084</v>
      </c>
      <c r="I166" s="1">
        <v>1.4442950046818774</v>
      </c>
      <c r="J166" s="1">
        <v>30.496777000000002</v>
      </c>
      <c r="K166" s="1">
        <v>77.473691000000002</v>
      </c>
      <c r="L166" s="1">
        <v>53.985233999999998</v>
      </c>
      <c r="M166" s="1">
        <v>53.985233999999998</v>
      </c>
      <c r="N166" s="1">
        <v>-17.998131333333333</v>
      </c>
      <c r="O166" s="1">
        <v>-17.89893033333334</v>
      </c>
      <c r="P166" s="1">
        <v>-37.017027333333331</v>
      </c>
      <c r="Q166" s="1">
        <v>-24.304696333333339</v>
      </c>
    </row>
    <row r="167" spans="1:17" ht="15" x14ac:dyDescent="0.25">
      <c r="A167" s="1">
        <v>30.618784530386741</v>
      </c>
      <c r="B167" s="1">
        <v>0.62800973675999994</v>
      </c>
      <c r="C167" s="1">
        <v>0.57446627489999991</v>
      </c>
      <c r="D167" s="1">
        <v>0.48325875317999994</v>
      </c>
      <c r="E167" s="1">
        <v>0.56191158827999987</v>
      </c>
      <c r="F167" s="1">
        <v>1.5572652767382218</v>
      </c>
      <c r="G167" s="1">
        <v>2.3390118433845601</v>
      </c>
      <c r="H167" s="1">
        <v>1.3868867952641519</v>
      </c>
      <c r="I167" s="1">
        <v>1.7610546384623118</v>
      </c>
      <c r="J167" s="1">
        <v>38.95975</v>
      </c>
      <c r="K167" s="1">
        <v>48.144913000000003</v>
      </c>
      <c r="L167" s="1">
        <v>29.999186000000002</v>
      </c>
      <c r="M167" s="1">
        <v>39.034616333333332</v>
      </c>
      <c r="N167" s="1">
        <v>-18.315831333333335</v>
      </c>
      <c r="O167" s="1">
        <v>-19.162678333333339</v>
      </c>
      <c r="P167" s="1">
        <v>-33.043667333333339</v>
      </c>
      <c r="Q167" s="1">
        <v>-23.507392333333343</v>
      </c>
    </row>
    <row r="168" spans="1:17" ht="15" x14ac:dyDescent="0.25">
      <c r="A168" s="1">
        <v>30.806629834254142</v>
      </c>
      <c r="B168" s="1">
        <v>0.65036493269999995</v>
      </c>
      <c r="C168" s="1">
        <v>0.52735738229999995</v>
      </c>
      <c r="D168" s="1">
        <v>0.57932660960999993</v>
      </c>
      <c r="E168" s="1">
        <v>0.58568297486999998</v>
      </c>
      <c r="F168" s="1">
        <v>1.7914263469461769</v>
      </c>
      <c r="G168" s="1">
        <v>2.2814030864253825</v>
      </c>
      <c r="H168" s="1">
        <v>1.0631536406904107</v>
      </c>
      <c r="I168" s="1">
        <v>1.7119943580206567</v>
      </c>
      <c r="J168" s="1">
        <v>33.630284000000003</v>
      </c>
      <c r="K168" s="1">
        <v>43.562319000000002</v>
      </c>
      <c r="L168" s="1">
        <v>37.370957000000004</v>
      </c>
      <c r="M168" s="1">
        <v>38.187853333333337</v>
      </c>
      <c r="N168" s="1">
        <v>-20.439210333333335</v>
      </c>
      <c r="O168" s="1">
        <v>-20.03502433333334</v>
      </c>
      <c r="P168" s="1">
        <v>-35.458993333333339</v>
      </c>
      <c r="Q168" s="1">
        <v>-25.311076</v>
      </c>
    </row>
    <row r="169" spans="1:17" ht="15" x14ac:dyDescent="0.25">
      <c r="A169" s="1">
        <v>30.994475138121548</v>
      </c>
      <c r="B169" s="1">
        <v>0.55100375819999992</v>
      </c>
      <c r="C169" s="1">
        <v>0.75933682019999982</v>
      </c>
      <c r="D169" s="1">
        <v>0.25505956097999999</v>
      </c>
      <c r="E169" s="1">
        <v>0.52180004646</v>
      </c>
      <c r="F169" s="1">
        <v>1.380061898196205</v>
      </c>
      <c r="G169" s="1">
        <v>2.0620911604637606</v>
      </c>
      <c r="H169" s="1">
        <v>0.70163348754484123</v>
      </c>
      <c r="I169" s="1">
        <v>1.3812621820682693</v>
      </c>
      <c r="J169" s="1">
        <v>43.631016000000002</v>
      </c>
      <c r="K169" s="1">
        <v>41.609460999999996</v>
      </c>
      <c r="L169" s="1">
        <v>42.620238499999999</v>
      </c>
      <c r="M169" s="1">
        <v>42.620238499999999</v>
      </c>
      <c r="N169" s="1">
        <v>-21.124047333333337</v>
      </c>
      <c r="O169" s="1">
        <v>-20.613701333333339</v>
      </c>
      <c r="P169" s="1">
        <v>-35.668986333333336</v>
      </c>
      <c r="Q169" s="1">
        <v>-25.802245000000006</v>
      </c>
    </row>
    <row r="170" spans="1:17" ht="15" x14ac:dyDescent="0.25">
      <c r="A170" s="1">
        <v>31.182320441988949</v>
      </c>
      <c r="B170" s="1">
        <v>0.51690738078000009</v>
      </c>
      <c r="C170" s="1">
        <v>0.48216728069999998</v>
      </c>
      <c r="D170" s="1">
        <v>0.52537820265000001</v>
      </c>
      <c r="E170" s="1">
        <v>0.50815095471000005</v>
      </c>
      <c r="F170" s="1">
        <v>1.3336074907779363</v>
      </c>
      <c r="G170" s="1">
        <v>2.313628434013776</v>
      </c>
      <c r="H170" s="1">
        <v>1.0645368084465157</v>
      </c>
      <c r="I170" s="1">
        <v>1.5705909110794092</v>
      </c>
      <c r="J170" s="1">
        <v>45.374796000000003</v>
      </c>
      <c r="K170" s="1">
        <v>23.492884</v>
      </c>
      <c r="L170" s="1">
        <v>34.433840000000004</v>
      </c>
      <c r="M170" s="1">
        <v>34.433840000000004</v>
      </c>
      <c r="N170" s="1">
        <v>-22.459254333333334</v>
      </c>
      <c r="O170" s="1">
        <v>-21.507249333333334</v>
      </c>
      <c r="P170" s="1">
        <v>-39.366683333333341</v>
      </c>
      <c r="Q170" s="1">
        <v>-27.777729000000001</v>
      </c>
    </row>
    <row r="171" spans="1:17" ht="15" x14ac:dyDescent="0.25">
      <c r="A171" s="1">
        <v>31.370165745856355</v>
      </c>
      <c r="B171" s="1">
        <v>0.5315704631999999</v>
      </c>
      <c r="C171" s="1">
        <v>0.52201217879999995</v>
      </c>
      <c r="D171" s="1">
        <v>0.47612272994999993</v>
      </c>
      <c r="E171" s="1">
        <v>0.50990179064999985</v>
      </c>
      <c r="F171" s="1">
        <v>1.177235467031996</v>
      </c>
      <c r="G171" s="1">
        <v>1.2643703001612316</v>
      </c>
      <c r="H171" s="1">
        <v>1.0453147251143846</v>
      </c>
      <c r="I171" s="1">
        <v>1.1623068307692039</v>
      </c>
      <c r="J171" s="1">
        <v>38.521633999999999</v>
      </c>
      <c r="K171" s="1">
        <v>30.535536</v>
      </c>
      <c r="L171" s="1">
        <v>34.528585</v>
      </c>
      <c r="M171" s="1">
        <v>34.528585</v>
      </c>
      <c r="N171" s="1">
        <v>-23.489598333333333</v>
      </c>
      <c r="O171" s="1">
        <v>-19.036217333333333</v>
      </c>
      <c r="P171" s="1">
        <v>-40.453652333333338</v>
      </c>
      <c r="Q171" s="1">
        <v>-27.65982266666667</v>
      </c>
    </row>
    <row r="172" spans="1:17" ht="15" x14ac:dyDescent="0.25">
      <c r="A172" s="1">
        <v>31.558011049723756</v>
      </c>
      <c r="B172" s="1">
        <v>0.48943929509999995</v>
      </c>
      <c r="C172" s="1">
        <v>0.75615860565000004</v>
      </c>
      <c r="D172" s="1">
        <v>0.33531772868999998</v>
      </c>
      <c r="E172" s="1">
        <v>0.52697187647999988</v>
      </c>
      <c r="F172" s="1">
        <v>1.2019967910685538</v>
      </c>
      <c r="G172" s="1">
        <v>1.6161352788641445</v>
      </c>
      <c r="H172" s="1">
        <v>0.5478123671647025</v>
      </c>
      <c r="I172" s="1">
        <v>1.1219814790324669</v>
      </c>
      <c r="J172" s="1">
        <v>40.131032000000005</v>
      </c>
      <c r="K172" s="1">
        <v>12.9470835</v>
      </c>
      <c r="L172" s="1">
        <v>26.539057750000001</v>
      </c>
      <c r="M172" s="1">
        <v>26.539057749999998</v>
      </c>
      <c r="N172" s="1">
        <v>-25.813984333333337</v>
      </c>
      <c r="O172" s="1">
        <v>-23.791714333333339</v>
      </c>
      <c r="P172" s="1">
        <v>-35.915337333333341</v>
      </c>
      <c r="Q172" s="1">
        <v>-28.507012000000003</v>
      </c>
    </row>
    <row r="173" spans="1:17" ht="15" x14ac:dyDescent="0.25">
      <c r="A173" s="1">
        <v>31.745856353591162</v>
      </c>
      <c r="B173" s="1">
        <v>0.46569529187999992</v>
      </c>
      <c r="C173" s="1">
        <v>0.84689533529999994</v>
      </c>
      <c r="D173" s="1">
        <v>0.32390661995999992</v>
      </c>
      <c r="E173" s="1">
        <v>0.54549908238</v>
      </c>
      <c r="F173" s="1">
        <v>1.0743542781290316</v>
      </c>
      <c r="G173" s="1">
        <v>1.5645059311698342</v>
      </c>
      <c r="H173" s="1">
        <v>0.62590138454884481</v>
      </c>
      <c r="I173" s="1">
        <v>1.0882538646159032</v>
      </c>
      <c r="J173" s="1">
        <v>38.29419</v>
      </c>
      <c r="K173" s="1">
        <v>6.867661</v>
      </c>
      <c r="L173" s="1">
        <v>22.580925499999999</v>
      </c>
      <c r="M173" s="1">
        <v>22.580925499999999</v>
      </c>
      <c r="N173" s="1">
        <v>-27.985564333333336</v>
      </c>
      <c r="O173" s="1">
        <v>-23.042284333333335</v>
      </c>
      <c r="P173" s="1">
        <v>-42.981104333333334</v>
      </c>
      <c r="Q173" s="1">
        <v>-31.336317666666673</v>
      </c>
    </row>
    <row r="174" spans="1:17" ht="15" x14ac:dyDescent="0.25">
      <c r="A174" s="1">
        <v>31.933701657458563</v>
      </c>
      <c r="B174" s="1">
        <v>0.54202027320000001</v>
      </c>
      <c r="C174" s="1">
        <v>0.99372414330000003</v>
      </c>
      <c r="D174" s="1">
        <v>0.31613306256000001</v>
      </c>
      <c r="E174" s="1">
        <v>0.61729249302</v>
      </c>
      <c r="F174" s="1">
        <v>1.1516183171172212</v>
      </c>
      <c r="G174" s="1">
        <v>1.5647595808456207</v>
      </c>
      <c r="H174" s="1">
        <v>0.81581609344469996</v>
      </c>
      <c r="I174" s="1">
        <v>1.177397997135847</v>
      </c>
      <c r="J174" s="1">
        <v>26.287424000000001</v>
      </c>
      <c r="K174" s="1">
        <v>5.0413599999999992</v>
      </c>
      <c r="L174" s="1">
        <v>15.664391999999999</v>
      </c>
      <c r="M174" s="1">
        <v>15.664391999999999</v>
      </c>
      <c r="N174" s="1">
        <v>-29.406731333333333</v>
      </c>
      <c r="O174" s="1">
        <v>-23.389638333333338</v>
      </c>
      <c r="P174" s="1">
        <v>-43.483685333333341</v>
      </c>
      <c r="Q174" s="1">
        <v>-32.09335166666667</v>
      </c>
    </row>
    <row r="175" spans="1:17" ht="15" x14ac:dyDescent="0.25">
      <c r="A175" s="1">
        <v>32.121546961325969</v>
      </c>
      <c r="B175" s="1">
        <v>0.41823080648999988</v>
      </c>
      <c r="C175" s="1">
        <v>0.92761578441000003</v>
      </c>
      <c r="D175" s="1">
        <v>0.44487706787999998</v>
      </c>
      <c r="E175" s="1">
        <v>0.59690788625999991</v>
      </c>
      <c r="F175" s="1">
        <v>1.0797318780263929</v>
      </c>
      <c r="G175" s="1">
        <v>1.5637227052579838</v>
      </c>
      <c r="H175" s="1">
        <v>0.45481127667040794</v>
      </c>
      <c r="I175" s="1">
        <v>1.0327552866515948</v>
      </c>
      <c r="J175" s="1">
        <v>33.982447000000001</v>
      </c>
      <c r="K175" s="1">
        <v>7.0836999999999151E-2</v>
      </c>
      <c r="L175" s="1">
        <v>17.026641999999999</v>
      </c>
      <c r="M175" s="1">
        <v>17.026641999999999</v>
      </c>
      <c r="N175" s="1">
        <v>-31.924524333333338</v>
      </c>
      <c r="O175" s="1">
        <v>-23.918057333333337</v>
      </c>
      <c r="P175" s="1">
        <v>-38.851798333333335</v>
      </c>
      <c r="Q175" s="1">
        <v>-31.564793333333341</v>
      </c>
    </row>
    <row r="176" spans="1:17" ht="15" x14ac:dyDescent="0.25">
      <c r="A176" s="1">
        <v>32.309392265193367</v>
      </c>
      <c r="B176" s="1">
        <v>0.35271321497999991</v>
      </c>
      <c r="C176" s="1">
        <v>1.0090045665</v>
      </c>
      <c r="D176" s="1">
        <v>0.28402212509999997</v>
      </c>
      <c r="E176" s="1">
        <v>0.54857996885999993</v>
      </c>
      <c r="F176" s="1">
        <v>0.8101211813378838</v>
      </c>
      <c r="G176" s="1">
        <v>1.2788098898889824</v>
      </c>
      <c r="H176" s="1">
        <v>0.60862939567389363</v>
      </c>
      <c r="I176" s="1">
        <v>0.8991868223002536</v>
      </c>
      <c r="J176" s="1">
        <v>35.701116999999996</v>
      </c>
      <c r="K176" s="1">
        <v>-5.4278429999999993</v>
      </c>
      <c r="L176" s="1">
        <v>15.136637</v>
      </c>
      <c r="M176" s="1">
        <v>15.136637</v>
      </c>
      <c r="N176" s="1">
        <v>-35.959208333333336</v>
      </c>
      <c r="O176" s="1">
        <v>-24.181897333333339</v>
      </c>
      <c r="P176" s="1">
        <v>-52.222978333333337</v>
      </c>
      <c r="Q176" s="1">
        <v>-37.454694666666668</v>
      </c>
    </row>
    <row r="177" spans="1:17" ht="15" x14ac:dyDescent="0.25">
      <c r="A177" s="1">
        <v>32.497237569060772</v>
      </c>
      <c r="B177" s="1">
        <v>0.32328726821999998</v>
      </c>
      <c r="C177" s="1">
        <v>1.0744741223999998</v>
      </c>
      <c r="D177" s="1">
        <v>0.29112875000999999</v>
      </c>
      <c r="E177" s="1">
        <v>0.56296338021000003</v>
      </c>
      <c r="F177" s="1">
        <v>0.6691178067882384</v>
      </c>
      <c r="G177" s="1">
        <v>0.99957257772444263</v>
      </c>
      <c r="H177" s="1">
        <v>0.68188839765665377</v>
      </c>
      <c r="I177" s="1">
        <v>0.78352626072311171</v>
      </c>
      <c r="J177" s="1">
        <v>33.806421999999998</v>
      </c>
      <c r="K177" s="1">
        <v>-5.7277100000000019</v>
      </c>
      <c r="L177" s="1">
        <v>14.039356</v>
      </c>
      <c r="M177" s="1">
        <v>14.039356</v>
      </c>
      <c r="N177" s="1">
        <v>-40.133347333333333</v>
      </c>
      <c r="O177" s="1">
        <v>-24.486592333333334</v>
      </c>
      <c r="P177" s="1">
        <v>-53.301835333333337</v>
      </c>
      <c r="Q177" s="1">
        <v>-39.307258333333337</v>
      </c>
    </row>
    <row r="178" spans="1:17" ht="15" x14ac:dyDescent="0.25">
      <c r="A178" s="1">
        <v>32.685082872928177</v>
      </c>
      <c r="B178" s="1">
        <v>0.31533425657999997</v>
      </c>
      <c r="C178" s="1">
        <v>1.0712933343</v>
      </c>
      <c r="D178" s="1">
        <v>0.26645163741</v>
      </c>
      <c r="E178" s="1">
        <v>0.55102640943000003</v>
      </c>
      <c r="F178" s="1">
        <v>0.58896047405542717</v>
      </c>
      <c r="G178" s="1">
        <v>1.0345298116907993</v>
      </c>
      <c r="H178" s="1">
        <v>0.59546449061056583</v>
      </c>
      <c r="I178" s="1">
        <v>0.73965159211893061</v>
      </c>
      <c r="J178" s="1">
        <v>26.555983999999999</v>
      </c>
      <c r="K178" s="1">
        <v>-8.6116479999999989</v>
      </c>
      <c r="L178" s="1">
        <v>8.9721679999999999</v>
      </c>
      <c r="M178" s="1">
        <v>8.9721679999999999</v>
      </c>
      <c r="N178" s="1">
        <v>-45.175770333333332</v>
      </c>
      <c r="O178" s="1">
        <v>-24.350587333333337</v>
      </c>
      <c r="P178" s="1">
        <v>-58.515154333333335</v>
      </c>
      <c r="Q178" s="1">
        <v>-42.680503999999999</v>
      </c>
    </row>
    <row r="179" spans="1:17" ht="15" x14ac:dyDescent="0.25">
      <c r="A179" s="1">
        <v>32.872928176795583</v>
      </c>
      <c r="B179" s="1">
        <v>0.24030898982999996</v>
      </c>
      <c r="C179" s="1">
        <v>1.3724830727999997</v>
      </c>
      <c r="D179" s="1">
        <v>0.31170691566000003</v>
      </c>
      <c r="E179" s="1">
        <v>0.64149965942999987</v>
      </c>
      <c r="F179" s="1">
        <v>0.23675185853460853</v>
      </c>
      <c r="G179" s="1">
        <v>0.44329822927086526</v>
      </c>
      <c r="H179" s="1">
        <v>0.49444168743372541</v>
      </c>
      <c r="I179" s="1">
        <v>0.39149725841306632</v>
      </c>
      <c r="J179" s="1">
        <v>9.5628584999999973</v>
      </c>
      <c r="K179" s="1">
        <v>-11.043859000000001</v>
      </c>
      <c r="L179" s="1">
        <v>30.169575999999999</v>
      </c>
      <c r="M179" s="1">
        <v>9.5628584999999973</v>
      </c>
      <c r="N179" s="1">
        <v>-36.500119333333338</v>
      </c>
      <c r="O179" s="1">
        <v>-21.193009333333336</v>
      </c>
      <c r="P179" s="1">
        <v>-47.719412333333338</v>
      </c>
      <c r="Q179" s="1">
        <v>-35.137513666666678</v>
      </c>
    </row>
    <row r="180" spans="1:17" ht="15" x14ac:dyDescent="0.25">
      <c r="A180" s="1">
        <v>33.060773480662981</v>
      </c>
      <c r="B180" s="1">
        <v>0.20596266684</v>
      </c>
      <c r="C180" s="1">
        <v>1.3480531406999998</v>
      </c>
      <c r="D180" s="1">
        <v>0.21431255579999994</v>
      </c>
      <c r="E180" s="1">
        <v>0.58944278778000003</v>
      </c>
      <c r="F180" s="1">
        <v>0.43849242497448193</v>
      </c>
      <c r="G180" s="1">
        <v>0.68882961474420978</v>
      </c>
      <c r="H180" s="1">
        <v>0.61612486698332436</v>
      </c>
      <c r="I180" s="1">
        <v>0.58114896890067202</v>
      </c>
      <c r="J180" s="1">
        <v>13.7888605</v>
      </c>
      <c r="K180" s="1">
        <v>-16.382038999999999</v>
      </c>
      <c r="L180" s="1">
        <v>-1.2965892500000002</v>
      </c>
      <c r="M180" s="1">
        <v>-1.2965892500000002</v>
      </c>
      <c r="N180" s="1">
        <v>-62.715587833333338</v>
      </c>
      <c r="O180" s="1">
        <v>-26.174397333333339</v>
      </c>
      <c r="P180" s="1">
        <v>-61.744615333333336</v>
      </c>
      <c r="Q180" s="1">
        <v>-45.211533500000002</v>
      </c>
    </row>
    <row r="181" spans="1:17" ht="15" x14ac:dyDescent="0.25">
      <c r="A181" s="1">
        <v>33.248618784530386</v>
      </c>
      <c r="B181" s="1">
        <v>0.31515939881999994</v>
      </c>
      <c r="C181" s="1">
        <v>1.6393542228</v>
      </c>
      <c r="D181" s="1">
        <v>0.13407326478000001</v>
      </c>
      <c r="E181" s="1">
        <v>0.69619562879999974</v>
      </c>
      <c r="F181" s="1">
        <v>0.38528391962864161</v>
      </c>
      <c r="G181" s="1">
        <v>0.40603120252981179</v>
      </c>
      <c r="H181" s="1">
        <v>0.40892302893473637</v>
      </c>
      <c r="I181" s="1">
        <v>0.40007938369772994</v>
      </c>
      <c r="J181" s="1">
        <v>3.4472930000000002</v>
      </c>
      <c r="K181" s="1">
        <v>-14.533977</v>
      </c>
      <c r="L181" s="1">
        <v>-5.5433419999999991</v>
      </c>
      <c r="M181" s="1">
        <v>-5.5433419999999991</v>
      </c>
      <c r="N181" s="1">
        <v>-39.112582333333336</v>
      </c>
      <c r="O181" s="1">
        <v>-24.409204333333335</v>
      </c>
      <c r="P181" s="1">
        <v>-53.815960333333337</v>
      </c>
      <c r="Q181" s="1">
        <v>-39.112582333333336</v>
      </c>
    </row>
    <row r="182" spans="1:17" ht="15" x14ac:dyDescent="0.25">
      <c r="A182" s="1">
        <v>33.436464088397791</v>
      </c>
      <c r="B182" s="1">
        <v>0.22040241299999996</v>
      </c>
      <c r="C182" s="1">
        <v>1.5645036581999998</v>
      </c>
      <c r="D182" s="1">
        <v>0.21178389329999997</v>
      </c>
      <c r="E182" s="1">
        <v>0.66556332149999997</v>
      </c>
      <c r="F182" s="1">
        <v>0.342350293767196</v>
      </c>
      <c r="G182" s="1">
        <v>0.39231721228217808</v>
      </c>
      <c r="H182" s="1">
        <v>0.38665784981438212</v>
      </c>
      <c r="I182" s="1">
        <v>0.37377511862125196</v>
      </c>
      <c r="J182" s="1">
        <v>1.2509695000000001</v>
      </c>
      <c r="K182" s="1">
        <v>-16.335931000000002</v>
      </c>
      <c r="L182" s="1">
        <v>-7.5424807500000028</v>
      </c>
      <c r="M182" s="1">
        <v>-7.5424807500000028</v>
      </c>
      <c r="N182" s="1">
        <v>-45.287203833333336</v>
      </c>
      <c r="O182" s="1">
        <v>-23.936410333333335</v>
      </c>
      <c r="P182" s="1">
        <v>-66.637997333333331</v>
      </c>
      <c r="Q182" s="1">
        <v>-45.287203833333336</v>
      </c>
    </row>
    <row r="183" spans="1:17" ht="15" x14ac:dyDescent="0.25">
      <c r="A183" s="1">
        <v>33.624309392265197</v>
      </c>
      <c r="B183" s="1">
        <v>0.30264590096999994</v>
      </c>
      <c r="C183" s="1">
        <v>1.8014891894999996</v>
      </c>
      <c r="D183" s="1">
        <v>0.24636737790000002</v>
      </c>
      <c r="E183" s="1">
        <v>0.78350082278999988</v>
      </c>
      <c r="F183" s="1">
        <v>0.38641250394733456</v>
      </c>
      <c r="G183" s="1">
        <v>9.9760924386136138E-2</v>
      </c>
      <c r="H183" s="1">
        <v>0.35694245347479497</v>
      </c>
      <c r="I183" s="1">
        <v>0.28103862726942186</v>
      </c>
      <c r="J183" s="1">
        <v>-11.013650000000002</v>
      </c>
      <c r="K183" s="1">
        <v>-17.325574000000003</v>
      </c>
      <c r="L183" s="1">
        <v>-14.169612000000001</v>
      </c>
      <c r="M183" s="1">
        <v>-14.169611999999997</v>
      </c>
      <c r="N183" s="1">
        <v>-36.098166333333339</v>
      </c>
      <c r="O183" s="1">
        <v>-6.0431103333333382</v>
      </c>
      <c r="P183" s="1">
        <v>-66.153222333333332</v>
      </c>
      <c r="Q183" s="1">
        <v>-36.098166333333339</v>
      </c>
    </row>
    <row r="184" spans="1:17" ht="15" x14ac:dyDescent="0.25">
      <c r="A184" s="1">
        <v>33.812154696132595</v>
      </c>
      <c r="B184" s="1">
        <v>0.27722555909999996</v>
      </c>
      <c r="C184" s="1">
        <v>1.9339208405999995</v>
      </c>
      <c r="D184" s="1">
        <v>0.29698209197999997</v>
      </c>
      <c r="E184" s="1">
        <v>0.83604283055999984</v>
      </c>
      <c r="F184" s="1">
        <v>0.46679487323184282</v>
      </c>
      <c r="G184" s="1">
        <v>3.2913736667742423E-2</v>
      </c>
      <c r="H184" s="1">
        <v>0.37061335729314698</v>
      </c>
      <c r="I184" s="1">
        <v>0.29010732239757742</v>
      </c>
      <c r="J184" s="1">
        <v>-18.955322000000002</v>
      </c>
      <c r="K184" s="1">
        <v>-19.008374000000003</v>
      </c>
      <c r="L184" s="1">
        <v>-18.981848000000006</v>
      </c>
      <c r="M184" s="1">
        <v>-18.981848000000006</v>
      </c>
      <c r="N184" s="1">
        <v>41.593725666666664</v>
      </c>
      <c r="O184" s="1">
        <v>102.45853566666668</v>
      </c>
      <c r="P184" s="1">
        <v>-19.271084333333334</v>
      </c>
      <c r="Q184" s="1">
        <v>41.593725666666678</v>
      </c>
    </row>
    <row r="185" spans="1:17" ht="15" x14ac:dyDescent="0.25">
      <c r="A185" s="1">
        <v>34</v>
      </c>
      <c r="B185" s="1">
        <v>0.22020164019000002</v>
      </c>
      <c r="C185" s="1">
        <v>1.9152</v>
      </c>
      <c r="D185" s="1">
        <v>0.36644949621</v>
      </c>
      <c r="E185" s="1">
        <v>0.83395037879999989</v>
      </c>
      <c r="F185" s="1">
        <v>0.48741933313065655</v>
      </c>
      <c r="G185" s="1">
        <v>0.21579964830531445</v>
      </c>
      <c r="H185" s="1">
        <v>0.39409229313187338</v>
      </c>
      <c r="I185" s="1">
        <v>0.36577042485594818</v>
      </c>
      <c r="J185" s="1">
        <v>-28.535812</v>
      </c>
      <c r="K185" s="1">
        <v>-20.5246</v>
      </c>
      <c r="L185" s="1">
        <v>-24.530206</v>
      </c>
      <c r="M185" s="1">
        <v>-24.530206</v>
      </c>
      <c r="N185" s="1">
        <v>60.19481566666667</v>
      </c>
      <c r="O185" s="1">
        <v>102.44481566666667</v>
      </c>
      <c r="P185" s="1">
        <v>17.944815666666663</v>
      </c>
      <c r="Q185" s="1">
        <v>60.19481566666667</v>
      </c>
    </row>
  </sheetData>
  <mergeCells count="6">
    <mergeCell ref="J2:M2"/>
    <mergeCell ref="N2:Q2"/>
    <mergeCell ref="J1:Q1"/>
    <mergeCell ref="B1:I1"/>
    <mergeCell ref="B2:E2"/>
    <mergeCell ref="F2:I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Fig. 1D and Fig. S16D</vt:lpstr>
      <vt:lpstr>Fig. 1E and Fig. S17D</vt:lpstr>
      <vt:lpstr>Fig. 1I and Fig. S18C</vt:lpstr>
      <vt:lpstr>Fig. 2B</vt:lpstr>
      <vt:lpstr>Fig. 2C and Fig. S19</vt:lpstr>
      <vt:lpstr>Fig. 2D-G</vt:lpstr>
      <vt:lpstr>Fig. 2L</vt:lpstr>
      <vt:lpstr>Fig. 3D-F</vt:lpstr>
      <vt:lpstr>Fig. 3G</vt:lpstr>
      <vt:lpstr>Fig. 4A-D</vt:lpstr>
      <vt:lpstr>Fig. 4E</vt:lpstr>
      <vt:lpstr>Fig. 4F</vt:lpstr>
      <vt:lpstr>Fig. 4G</vt:lpstr>
      <vt:lpstr>Fig. 4H</vt:lpstr>
      <vt:lpstr>Fig. 4I </vt:lpstr>
      <vt:lpstr>Fig. 4J</vt:lpstr>
      <vt:lpstr>Fig. 4K</vt:lpstr>
      <vt:lpstr>Fig. 4L</vt:lpstr>
      <vt:lpstr>Fig.5 A-B</vt:lpstr>
      <vt:lpstr>Fig. 5C</vt:lpstr>
      <vt:lpstr>Fig. 5D-F and Fig. S21</vt:lpstr>
      <vt:lpstr>Fig. S6</vt:lpstr>
      <vt:lpstr>Fig. S7 C-F</vt:lpstr>
      <vt:lpstr>Fig. S9</vt:lpstr>
      <vt:lpstr>Fig. S10</vt:lpstr>
      <vt:lpstr>Fig. S11</vt:lpstr>
      <vt:lpstr>Fig. S12</vt:lpstr>
      <vt:lpstr>Fig. S14D</vt:lpstr>
      <vt:lpstr>Fig. S15D-G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e7280</cp:lastModifiedBy>
  <dcterms:created xsi:type="dcterms:W3CDTF">2015-06-05T18:19:34Z</dcterms:created>
  <dcterms:modified xsi:type="dcterms:W3CDTF">2025-09-05T00:39:13Z</dcterms:modified>
</cp:coreProperties>
</file>